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240" yWindow="680" windowWidth="25360" windowHeight="15380" tabRatio="500"/>
  </bookViews>
  <sheets>
    <sheet name="Feuille 1" sheetId="1" r:id="rId1"/>
  </sheets>
  <definedNames>
    <definedName name="_xlnm._FilterDatabase" localSheetId="0" hidden="1">'Feuille 1'!$B$1:$B$442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6" i="1" l="1"/>
  <c r="E2" i="1"/>
  <c r="F44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" i="1"/>
  <c r="Q442" i="1"/>
  <c r="D2" i="1"/>
  <c r="P442" i="1"/>
  <c r="C2" i="1"/>
  <c r="O442" i="1"/>
  <c r="T442" i="1"/>
  <c r="R442" i="1"/>
  <c r="N442" i="1"/>
  <c r="J442" i="1"/>
  <c r="I442" i="1"/>
  <c r="H442" i="1"/>
  <c r="G442" i="1"/>
  <c r="F441" i="1"/>
  <c r="Q441" i="1"/>
  <c r="P441" i="1"/>
  <c r="O441" i="1"/>
  <c r="T441" i="1"/>
  <c r="R441" i="1"/>
  <c r="M441" i="1"/>
  <c r="N441" i="1"/>
  <c r="J441" i="1"/>
  <c r="I441" i="1"/>
  <c r="H441" i="1"/>
  <c r="G441" i="1"/>
  <c r="F440" i="1"/>
  <c r="Q440" i="1"/>
  <c r="P440" i="1"/>
  <c r="O440" i="1"/>
  <c r="T440" i="1"/>
  <c r="R440" i="1"/>
  <c r="M440" i="1"/>
  <c r="N440" i="1"/>
  <c r="J440" i="1"/>
  <c r="I440" i="1"/>
  <c r="H440" i="1"/>
  <c r="G440" i="1"/>
  <c r="Q439" i="1"/>
  <c r="P439" i="1"/>
  <c r="O439" i="1"/>
  <c r="T439" i="1"/>
  <c r="R439" i="1"/>
  <c r="M439" i="1"/>
  <c r="N439" i="1"/>
  <c r="J439" i="1"/>
  <c r="I439" i="1"/>
  <c r="H439" i="1"/>
  <c r="G439" i="1"/>
  <c r="Q438" i="1"/>
  <c r="P438" i="1"/>
  <c r="O438" i="1"/>
  <c r="T438" i="1"/>
  <c r="R438" i="1"/>
  <c r="M438" i="1"/>
  <c r="N438" i="1"/>
  <c r="J438" i="1"/>
  <c r="I438" i="1"/>
  <c r="H438" i="1"/>
  <c r="G438" i="1"/>
  <c r="F437" i="1"/>
  <c r="Q437" i="1"/>
  <c r="P437" i="1"/>
  <c r="O437" i="1"/>
  <c r="T437" i="1"/>
  <c r="R437" i="1"/>
  <c r="N437" i="1"/>
  <c r="J437" i="1"/>
  <c r="I437" i="1"/>
  <c r="H437" i="1"/>
  <c r="G437" i="1"/>
  <c r="Q436" i="1"/>
  <c r="P436" i="1"/>
  <c r="O436" i="1"/>
  <c r="R436" i="1"/>
  <c r="N436" i="1"/>
  <c r="I436" i="1"/>
  <c r="Q435" i="1"/>
  <c r="P435" i="1"/>
  <c r="O435" i="1"/>
  <c r="T435" i="1"/>
  <c r="R435" i="1"/>
  <c r="N435" i="1"/>
  <c r="J435" i="1"/>
  <c r="I435" i="1"/>
  <c r="H435" i="1"/>
  <c r="G435" i="1"/>
  <c r="Q434" i="1"/>
  <c r="P434" i="1"/>
  <c r="O434" i="1"/>
  <c r="T434" i="1"/>
  <c r="R434" i="1"/>
  <c r="M434" i="1"/>
  <c r="N434" i="1"/>
  <c r="J434" i="1"/>
  <c r="I434" i="1"/>
  <c r="H434" i="1"/>
  <c r="G434" i="1"/>
  <c r="Q433" i="1"/>
  <c r="P433" i="1"/>
  <c r="O433" i="1"/>
  <c r="T433" i="1"/>
  <c r="R433" i="1"/>
  <c r="N433" i="1"/>
  <c r="I433" i="1"/>
  <c r="F432" i="1"/>
  <c r="Q432" i="1"/>
  <c r="P432" i="1"/>
  <c r="O432" i="1"/>
  <c r="T432" i="1"/>
  <c r="R432" i="1"/>
  <c r="N432" i="1"/>
  <c r="J432" i="1"/>
  <c r="I432" i="1"/>
  <c r="H432" i="1"/>
  <c r="G432" i="1"/>
  <c r="Q431" i="1"/>
  <c r="P431" i="1"/>
  <c r="O431" i="1"/>
  <c r="T431" i="1"/>
  <c r="R431" i="1"/>
  <c r="M431" i="1"/>
  <c r="N431" i="1"/>
  <c r="J431" i="1"/>
  <c r="I431" i="1"/>
  <c r="H431" i="1"/>
  <c r="G431" i="1"/>
  <c r="Q430" i="1"/>
  <c r="P430" i="1"/>
  <c r="O430" i="1"/>
  <c r="T430" i="1"/>
  <c r="R430" i="1"/>
  <c r="M430" i="1"/>
  <c r="N430" i="1"/>
  <c r="J430" i="1"/>
  <c r="I430" i="1"/>
  <c r="H430" i="1"/>
  <c r="G430" i="1"/>
  <c r="F429" i="1"/>
  <c r="Q429" i="1"/>
  <c r="P429" i="1"/>
  <c r="O429" i="1"/>
  <c r="T429" i="1"/>
  <c r="R429" i="1"/>
  <c r="N429" i="1"/>
  <c r="J429" i="1"/>
  <c r="I429" i="1"/>
  <c r="H429" i="1"/>
  <c r="G429" i="1"/>
  <c r="F428" i="1"/>
  <c r="Q428" i="1"/>
  <c r="P428" i="1"/>
  <c r="O428" i="1"/>
  <c r="T428" i="1"/>
  <c r="R428" i="1"/>
  <c r="N428" i="1"/>
  <c r="J428" i="1"/>
  <c r="I428" i="1"/>
  <c r="H428" i="1"/>
  <c r="G428" i="1"/>
  <c r="F427" i="1"/>
  <c r="Q427" i="1"/>
  <c r="P427" i="1"/>
  <c r="O427" i="1"/>
  <c r="T427" i="1"/>
  <c r="R427" i="1"/>
  <c r="N427" i="1"/>
  <c r="J427" i="1"/>
  <c r="I427" i="1"/>
  <c r="H427" i="1"/>
  <c r="G427" i="1"/>
  <c r="F426" i="1"/>
  <c r="Q426" i="1"/>
  <c r="P426" i="1"/>
  <c r="O426" i="1"/>
  <c r="T426" i="1"/>
  <c r="R426" i="1"/>
  <c r="N426" i="1"/>
  <c r="J426" i="1"/>
  <c r="I426" i="1"/>
  <c r="H426" i="1"/>
  <c r="G426" i="1"/>
  <c r="F425" i="1"/>
  <c r="Q425" i="1"/>
  <c r="P425" i="1"/>
  <c r="O425" i="1"/>
  <c r="T425" i="1"/>
  <c r="R425" i="1"/>
  <c r="N425" i="1"/>
  <c r="J425" i="1"/>
  <c r="I425" i="1"/>
  <c r="H425" i="1"/>
  <c r="G425" i="1"/>
  <c r="F424" i="1"/>
  <c r="Q424" i="1"/>
  <c r="P424" i="1"/>
  <c r="O424" i="1"/>
  <c r="T424" i="1"/>
  <c r="R424" i="1"/>
  <c r="N424" i="1"/>
  <c r="G424" i="1"/>
  <c r="F423" i="1"/>
  <c r="Q423" i="1"/>
  <c r="P423" i="1"/>
  <c r="O423" i="1"/>
  <c r="T423" i="1"/>
  <c r="R423" i="1"/>
  <c r="N423" i="1"/>
  <c r="J423" i="1"/>
  <c r="I423" i="1"/>
  <c r="H423" i="1"/>
  <c r="G423" i="1"/>
  <c r="F422" i="1"/>
  <c r="Q422" i="1"/>
  <c r="P422" i="1"/>
  <c r="O422" i="1"/>
  <c r="T422" i="1"/>
  <c r="R422" i="1"/>
  <c r="N422" i="1"/>
  <c r="J422" i="1"/>
  <c r="I422" i="1"/>
  <c r="H422" i="1"/>
  <c r="G422" i="1"/>
  <c r="F421" i="1"/>
  <c r="Q421" i="1"/>
  <c r="P421" i="1"/>
  <c r="O421" i="1"/>
  <c r="T421" i="1"/>
  <c r="R421" i="1"/>
  <c r="N421" i="1"/>
  <c r="J421" i="1"/>
  <c r="I421" i="1"/>
  <c r="H421" i="1"/>
  <c r="G421" i="1"/>
  <c r="F420" i="1"/>
  <c r="Q420" i="1"/>
  <c r="P420" i="1"/>
  <c r="O420" i="1"/>
  <c r="T420" i="1"/>
  <c r="R420" i="1"/>
  <c r="N420" i="1"/>
  <c r="J420" i="1"/>
  <c r="I420" i="1"/>
  <c r="H420" i="1"/>
  <c r="G420" i="1"/>
  <c r="F419" i="1"/>
  <c r="Q419" i="1"/>
  <c r="P419" i="1"/>
  <c r="O419" i="1"/>
  <c r="T419" i="1"/>
  <c r="R419" i="1"/>
  <c r="N419" i="1"/>
  <c r="J419" i="1"/>
  <c r="I419" i="1"/>
  <c r="H419" i="1"/>
  <c r="G419" i="1"/>
  <c r="F418" i="1"/>
  <c r="Q418" i="1"/>
  <c r="P418" i="1"/>
  <c r="O418" i="1"/>
  <c r="T418" i="1"/>
  <c r="R418" i="1"/>
  <c r="N418" i="1"/>
  <c r="J418" i="1"/>
  <c r="I418" i="1"/>
  <c r="H418" i="1"/>
  <c r="G418" i="1"/>
  <c r="F417" i="1"/>
  <c r="Q417" i="1"/>
  <c r="P417" i="1"/>
  <c r="O417" i="1"/>
  <c r="T417" i="1"/>
  <c r="R417" i="1"/>
  <c r="N417" i="1"/>
  <c r="J417" i="1"/>
  <c r="I417" i="1"/>
  <c r="H417" i="1"/>
  <c r="G417" i="1"/>
  <c r="F416" i="1"/>
  <c r="Q416" i="1"/>
  <c r="P416" i="1"/>
  <c r="O416" i="1"/>
  <c r="T416" i="1"/>
  <c r="R416" i="1"/>
  <c r="N416" i="1"/>
  <c r="J416" i="1"/>
  <c r="I416" i="1"/>
  <c r="H416" i="1"/>
  <c r="G416" i="1"/>
  <c r="F415" i="1"/>
  <c r="Q415" i="1"/>
  <c r="P415" i="1"/>
  <c r="O415" i="1"/>
  <c r="T415" i="1"/>
  <c r="R415" i="1"/>
  <c r="N415" i="1"/>
  <c r="J415" i="1"/>
  <c r="I415" i="1"/>
  <c r="H415" i="1"/>
  <c r="G415" i="1"/>
  <c r="F414" i="1"/>
  <c r="Q414" i="1"/>
  <c r="P414" i="1"/>
  <c r="O414" i="1"/>
  <c r="T414" i="1"/>
  <c r="R414" i="1"/>
  <c r="N414" i="1"/>
  <c r="J414" i="1"/>
  <c r="I414" i="1"/>
  <c r="H414" i="1"/>
  <c r="G414" i="1"/>
  <c r="F413" i="1"/>
  <c r="Q413" i="1"/>
  <c r="P413" i="1"/>
  <c r="O413" i="1"/>
  <c r="T413" i="1"/>
  <c r="R413" i="1"/>
  <c r="N413" i="1"/>
  <c r="J413" i="1"/>
  <c r="I413" i="1"/>
  <c r="H413" i="1"/>
  <c r="G413" i="1"/>
  <c r="F412" i="1"/>
  <c r="Q412" i="1"/>
  <c r="P412" i="1"/>
  <c r="O412" i="1"/>
  <c r="T412" i="1"/>
  <c r="R412" i="1"/>
  <c r="N412" i="1"/>
  <c r="J412" i="1"/>
  <c r="I412" i="1"/>
  <c r="H412" i="1"/>
  <c r="G412" i="1"/>
  <c r="F411" i="1"/>
  <c r="Q411" i="1"/>
  <c r="P411" i="1"/>
  <c r="O411" i="1"/>
  <c r="T411" i="1"/>
  <c r="R411" i="1"/>
  <c r="N411" i="1"/>
  <c r="J411" i="1"/>
  <c r="I411" i="1"/>
  <c r="H411" i="1"/>
  <c r="G411" i="1"/>
  <c r="F410" i="1"/>
  <c r="Q410" i="1"/>
  <c r="P410" i="1"/>
  <c r="O410" i="1"/>
  <c r="T410" i="1"/>
  <c r="R410" i="1"/>
  <c r="N410" i="1"/>
  <c r="J410" i="1"/>
  <c r="I410" i="1"/>
  <c r="H410" i="1"/>
  <c r="G410" i="1"/>
  <c r="F409" i="1"/>
  <c r="Q409" i="1"/>
  <c r="P409" i="1"/>
  <c r="O409" i="1"/>
  <c r="T409" i="1"/>
  <c r="R409" i="1"/>
  <c r="N409" i="1"/>
  <c r="J409" i="1"/>
  <c r="I409" i="1"/>
  <c r="H409" i="1"/>
  <c r="G409" i="1"/>
  <c r="F408" i="1"/>
  <c r="Q408" i="1"/>
  <c r="P408" i="1"/>
  <c r="O408" i="1"/>
  <c r="T408" i="1"/>
  <c r="R408" i="1"/>
  <c r="N408" i="1"/>
  <c r="J408" i="1"/>
  <c r="I408" i="1"/>
  <c r="H408" i="1"/>
  <c r="G408" i="1"/>
  <c r="F407" i="1"/>
  <c r="Q407" i="1"/>
  <c r="P407" i="1"/>
  <c r="O407" i="1"/>
  <c r="T407" i="1"/>
  <c r="R407" i="1"/>
  <c r="N407" i="1"/>
  <c r="J407" i="1"/>
  <c r="I407" i="1"/>
  <c r="H407" i="1"/>
  <c r="G407" i="1"/>
  <c r="F406" i="1"/>
  <c r="Q406" i="1"/>
  <c r="P406" i="1"/>
  <c r="O406" i="1"/>
  <c r="T406" i="1"/>
  <c r="R406" i="1"/>
  <c r="N406" i="1"/>
  <c r="J406" i="1"/>
  <c r="I406" i="1"/>
  <c r="H406" i="1"/>
  <c r="G406" i="1"/>
  <c r="F405" i="1"/>
  <c r="Q405" i="1"/>
  <c r="P405" i="1"/>
  <c r="O405" i="1"/>
  <c r="T405" i="1"/>
  <c r="R405" i="1"/>
  <c r="N405" i="1"/>
  <c r="J405" i="1"/>
  <c r="I405" i="1"/>
  <c r="H405" i="1"/>
  <c r="G405" i="1"/>
  <c r="F404" i="1"/>
  <c r="Q404" i="1"/>
  <c r="P404" i="1"/>
  <c r="O404" i="1"/>
  <c r="T404" i="1"/>
  <c r="R404" i="1"/>
  <c r="N404" i="1"/>
  <c r="J404" i="1"/>
  <c r="I404" i="1"/>
  <c r="H404" i="1"/>
  <c r="G404" i="1"/>
  <c r="F403" i="1"/>
  <c r="Q403" i="1"/>
  <c r="P403" i="1"/>
  <c r="O403" i="1"/>
  <c r="T403" i="1"/>
  <c r="R403" i="1"/>
  <c r="N403" i="1"/>
  <c r="J403" i="1"/>
  <c r="I403" i="1"/>
  <c r="H403" i="1"/>
  <c r="G403" i="1"/>
  <c r="F402" i="1"/>
  <c r="Q402" i="1"/>
  <c r="P402" i="1"/>
  <c r="O402" i="1"/>
  <c r="T402" i="1"/>
  <c r="R402" i="1"/>
  <c r="N402" i="1"/>
  <c r="J402" i="1"/>
  <c r="I402" i="1"/>
  <c r="H402" i="1"/>
  <c r="G402" i="1"/>
  <c r="F401" i="1"/>
  <c r="Q401" i="1"/>
  <c r="P401" i="1"/>
  <c r="O401" i="1"/>
  <c r="T401" i="1"/>
  <c r="R401" i="1"/>
  <c r="N401" i="1"/>
  <c r="J401" i="1"/>
  <c r="I401" i="1"/>
  <c r="H401" i="1"/>
  <c r="G401" i="1"/>
  <c r="F400" i="1"/>
  <c r="Q400" i="1"/>
  <c r="P400" i="1"/>
  <c r="O400" i="1"/>
  <c r="T400" i="1"/>
  <c r="R400" i="1"/>
  <c r="N400" i="1"/>
  <c r="J400" i="1"/>
  <c r="I400" i="1"/>
  <c r="H400" i="1"/>
  <c r="G400" i="1"/>
  <c r="F399" i="1"/>
  <c r="Q399" i="1"/>
  <c r="P399" i="1"/>
  <c r="O399" i="1"/>
  <c r="T399" i="1"/>
  <c r="R399" i="1"/>
  <c r="N399" i="1"/>
  <c r="J399" i="1"/>
  <c r="I399" i="1"/>
  <c r="H399" i="1"/>
  <c r="G399" i="1"/>
  <c r="F398" i="1"/>
  <c r="Q398" i="1"/>
  <c r="P398" i="1"/>
  <c r="O398" i="1"/>
  <c r="T398" i="1"/>
  <c r="R398" i="1"/>
  <c r="N398" i="1"/>
  <c r="J398" i="1"/>
  <c r="I398" i="1"/>
  <c r="H398" i="1"/>
  <c r="G398" i="1"/>
  <c r="E397" i="1"/>
  <c r="C397" i="1"/>
  <c r="F397" i="1"/>
  <c r="Q397" i="1"/>
  <c r="P397" i="1"/>
  <c r="O397" i="1"/>
  <c r="T397" i="1"/>
  <c r="R397" i="1"/>
  <c r="N397" i="1"/>
  <c r="J397" i="1"/>
  <c r="I397" i="1"/>
  <c r="H397" i="1"/>
  <c r="G397" i="1"/>
  <c r="F396" i="1"/>
  <c r="Q396" i="1"/>
  <c r="P396" i="1"/>
  <c r="O396" i="1"/>
  <c r="T396" i="1"/>
  <c r="R396" i="1"/>
  <c r="N396" i="1"/>
  <c r="J396" i="1"/>
  <c r="I396" i="1"/>
  <c r="H396" i="1"/>
  <c r="G396" i="1"/>
  <c r="F395" i="1"/>
  <c r="Q395" i="1"/>
  <c r="P395" i="1"/>
  <c r="O395" i="1"/>
  <c r="T395" i="1"/>
  <c r="R395" i="1"/>
  <c r="N395" i="1"/>
  <c r="J395" i="1"/>
  <c r="I395" i="1"/>
  <c r="H395" i="1"/>
  <c r="G395" i="1"/>
  <c r="F394" i="1"/>
  <c r="Q394" i="1"/>
  <c r="P394" i="1"/>
  <c r="O394" i="1"/>
  <c r="T394" i="1"/>
  <c r="R394" i="1"/>
  <c r="N394" i="1"/>
  <c r="J394" i="1"/>
  <c r="I394" i="1"/>
  <c r="H394" i="1"/>
  <c r="G394" i="1"/>
  <c r="F393" i="1"/>
  <c r="Q393" i="1"/>
  <c r="P393" i="1"/>
  <c r="O393" i="1"/>
  <c r="T393" i="1"/>
  <c r="R393" i="1"/>
  <c r="N393" i="1"/>
  <c r="J393" i="1"/>
  <c r="I393" i="1"/>
  <c r="H393" i="1"/>
  <c r="G393" i="1"/>
  <c r="F392" i="1"/>
  <c r="Q392" i="1"/>
  <c r="P392" i="1"/>
  <c r="O392" i="1"/>
  <c r="T392" i="1"/>
  <c r="R392" i="1"/>
  <c r="N392" i="1"/>
  <c r="J392" i="1"/>
  <c r="I392" i="1"/>
  <c r="H392" i="1"/>
  <c r="G392" i="1"/>
  <c r="F391" i="1"/>
  <c r="Q391" i="1"/>
  <c r="P391" i="1"/>
  <c r="O391" i="1"/>
  <c r="T391" i="1"/>
  <c r="R391" i="1"/>
  <c r="N391" i="1"/>
  <c r="J391" i="1"/>
  <c r="I391" i="1"/>
  <c r="H391" i="1"/>
  <c r="G391" i="1"/>
  <c r="F390" i="1"/>
  <c r="Q390" i="1"/>
  <c r="P390" i="1"/>
  <c r="O390" i="1"/>
  <c r="T390" i="1"/>
  <c r="R390" i="1"/>
  <c r="N390" i="1"/>
  <c r="J390" i="1"/>
  <c r="I390" i="1"/>
  <c r="H390" i="1"/>
  <c r="G390" i="1"/>
  <c r="F389" i="1"/>
  <c r="Q389" i="1"/>
  <c r="P389" i="1"/>
  <c r="O389" i="1"/>
  <c r="T389" i="1"/>
  <c r="R389" i="1"/>
  <c r="N389" i="1"/>
  <c r="J389" i="1"/>
  <c r="I389" i="1"/>
  <c r="H389" i="1"/>
  <c r="G389" i="1"/>
  <c r="F388" i="1"/>
  <c r="Q388" i="1"/>
  <c r="P388" i="1"/>
  <c r="O388" i="1"/>
  <c r="T388" i="1"/>
  <c r="R388" i="1"/>
  <c r="N388" i="1"/>
  <c r="J388" i="1"/>
  <c r="I388" i="1"/>
  <c r="H388" i="1"/>
  <c r="G388" i="1"/>
  <c r="F387" i="1"/>
  <c r="Q387" i="1"/>
  <c r="P387" i="1"/>
  <c r="O387" i="1"/>
  <c r="T387" i="1"/>
  <c r="R387" i="1"/>
  <c r="N387" i="1"/>
  <c r="J387" i="1"/>
  <c r="I387" i="1"/>
  <c r="H387" i="1"/>
  <c r="G387" i="1"/>
  <c r="F386" i="1"/>
  <c r="Q386" i="1"/>
  <c r="P386" i="1"/>
  <c r="O386" i="1"/>
  <c r="T386" i="1"/>
  <c r="R386" i="1"/>
  <c r="N386" i="1"/>
  <c r="J386" i="1"/>
  <c r="I386" i="1"/>
  <c r="H386" i="1"/>
  <c r="G386" i="1"/>
  <c r="F385" i="1"/>
  <c r="Q385" i="1"/>
  <c r="P385" i="1"/>
  <c r="O385" i="1"/>
  <c r="T385" i="1"/>
  <c r="R385" i="1"/>
  <c r="N385" i="1"/>
  <c r="J385" i="1"/>
  <c r="I385" i="1"/>
  <c r="H385" i="1"/>
  <c r="G385" i="1"/>
  <c r="F384" i="1"/>
  <c r="Q384" i="1"/>
  <c r="P384" i="1"/>
  <c r="O384" i="1"/>
  <c r="T384" i="1"/>
  <c r="R384" i="1"/>
  <c r="N384" i="1"/>
  <c r="J384" i="1"/>
  <c r="I384" i="1"/>
  <c r="H384" i="1"/>
  <c r="G384" i="1"/>
  <c r="F383" i="1"/>
  <c r="Q383" i="1"/>
  <c r="P383" i="1"/>
  <c r="O383" i="1"/>
  <c r="T383" i="1"/>
  <c r="R383" i="1"/>
  <c r="N383" i="1"/>
  <c r="J383" i="1"/>
  <c r="I383" i="1"/>
  <c r="H383" i="1"/>
  <c r="G383" i="1"/>
  <c r="F382" i="1"/>
  <c r="Q382" i="1"/>
  <c r="P382" i="1"/>
  <c r="O382" i="1"/>
  <c r="T382" i="1"/>
  <c r="R382" i="1"/>
  <c r="N382" i="1"/>
  <c r="J382" i="1"/>
  <c r="I382" i="1"/>
  <c r="H382" i="1"/>
  <c r="G382" i="1"/>
  <c r="F381" i="1"/>
  <c r="Q381" i="1"/>
  <c r="P381" i="1"/>
  <c r="O381" i="1"/>
  <c r="T381" i="1"/>
  <c r="R381" i="1"/>
  <c r="N381" i="1"/>
  <c r="J381" i="1"/>
  <c r="I381" i="1"/>
  <c r="H381" i="1"/>
  <c r="G381" i="1"/>
  <c r="F380" i="1"/>
  <c r="Q380" i="1"/>
  <c r="P380" i="1"/>
  <c r="O380" i="1"/>
  <c r="T380" i="1"/>
  <c r="R380" i="1"/>
  <c r="N380" i="1"/>
  <c r="J380" i="1"/>
  <c r="I380" i="1"/>
  <c r="H380" i="1"/>
  <c r="G380" i="1"/>
  <c r="F379" i="1"/>
  <c r="Q379" i="1"/>
  <c r="P379" i="1"/>
  <c r="O379" i="1"/>
  <c r="T379" i="1"/>
  <c r="R379" i="1"/>
  <c r="N379" i="1"/>
  <c r="J379" i="1"/>
  <c r="I379" i="1"/>
  <c r="H379" i="1"/>
  <c r="G379" i="1"/>
  <c r="F378" i="1"/>
  <c r="Q378" i="1"/>
  <c r="P378" i="1"/>
  <c r="O378" i="1"/>
  <c r="T378" i="1"/>
  <c r="R378" i="1"/>
  <c r="N378" i="1"/>
  <c r="J378" i="1"/>
  <c r="I378" i="1"/>
  <c r="H378" i="1"/>
  <c r="G378" i="1"/>
  <c r="F377" i="1"/>
  <c r="Q377" i="1"/>
  <c r="P377" i="1"/>
  <c r="O377" i="1"/>
  <c r="T377" i="1"/>
  <c r="R377" i="1"/>
  <c r="N377" i="1"/>
  <c r="J377" i="1"/>
  <c r="I377" i="1"/>
  <c r="H377" i="1"/>
  <c r="G377" i="1"/>
  <c r="F376" i="1"/>
  <c r="Q376" i="1"/>
  <c r="P376" i="1"/>
  <c r="O376" i="1"/>
  <c r="T376" i="1"/>
  <c r="R376" i="1"/>
  <c r="N376" i="1"/>
  <c r="J376" i="1"/>
  <c r="I376" i="1"/>
  <c r="H376" i="1"/>
  <c r="G376" i="1"/>
  <c r="F375" i="1"/>
  <c r="Q375" i="1"/>
  <c r="P375" i="1"/>
  <c r="O375" i="1"/>
  <c r="T375" i="1"/>
  <c r="R375" i="1"/>
  <c r="N375" i="1"/>
  <c r="J375" i="1"/>
  <c r="I375" i="1"/>
  <c r="H375" i="1"/>
  <c r="G375" i="1"/>
  <c r="C374" i="1"/>
  <c r="F374" i="1"/>
  <c r="Q374" i="1"/>
  <c r="P374" i="1"/>
  <c r="O374" i="1"/>
  <c r="T374" i="1"/>
  <c r="R374" i="1"/>
  <c r="N374" i="1"/>
  <c r="J374" i="1"/>
  <c r="I374" i="1"/>
  <c r="H374" i="1"/>
  <c r="G374" i="1"/>
  <c r="F373" i="1"/>
  <c r="Q373" i="1"/>
  <c r="P373" i="1"/>
  <c r="O373" i="1"/>
  <c r="T373" i="1"/>
  <c r="R373" i="1"/>
  <c r="N373" i="1"/>
  <c r="J373" i="1"/>
  <c r="I373" i="1"/>
  <c r="H373" i="1"/>
  <c r="G373" i="1"/>
  <c r="F372" i="1"/>
  <c r="Q372" i="1"/>
  <c r="P372" i="1"/>
  <c r="O372" i="1"/>
  <c r="T372" i="1"/>
  <c r="R372" i="1"/>
  <c r="N372" i="1"/>
  <c r="J372" i="1"/>
  <c r="I372" i="1"/>
  <c r="H372" i="1"/>
  <c r="G372" i="1"/>
  <c r="F371" i="1"/>
  <c r="Q371" i="1"/>
  <c r="P371" i="1"/>
  <c r="O371" i="1"/>
  <c r="T371" i="1"/>
  <c r="R371" i="1"/>
  <c r="N371" i="1"/>
  <c r="J371" i="1"/>
  <c r="I371" i="1"/>
  <c r="H371" i="1"/>
  <c r="G371" i="1"/>
  <c r="F370" i="1"/>
  <c r="Q370" i="1"/>
  <c r="P370" i="1"/>
  <c r="O370" i="1"/>
  <c r="T370" i="1"/>
  <c r="R370" i="1"/>
  <c r="N370" i="1"/>
  <c r="J370" i="1"/>
  <c r="I370" i="1"/>
  <c r="H370" i="1"/>
  <c r="G370" i="1"/>
  <c r="F369" i="1"/>
  <c r="Q369" i="1"/>
  <c r="P369" i="1"/>
  <c r="O369" i="1"/>
  <c r="T369" i="1"/>
  <c r="R369" i="1"/>
  <c r="N369" i="1"/>
  <c r="J369" i="1"/>
  <c r="I369" i="1"/>
  <c r="H369" i="1"/>
  <c r="G369" i="1"/>
  <c r="F368" i="1"/>
  <c r="Q368" i="1"/>
  <c r="P368" i="1"/>
  <c r="O368" i="1"/>
  <c r="T368" i="1"/>
  <c r="R368" i="1"/>
  <c r="N368" i="1"/>
  <c r="J368" i="1"/>
  <c r="I368" i="1"/>
  <c r="H368" i="1"/>
  <c r="G368" i="1"/>
  <c r="F367" i="1"/>
  <c r="Q367" i="1"/>
  <c r="P367" i="1"/>
  <c r="O367" i="1"/>
  <c r="T367" i="1"/>
  <c r="R367" i="1"/>
  <c r="N367" i="1"/>
  <c r="J367" i="1"/>
  <c r="I367" i="1"/>
  <c r="H367" i="1"/>
  <c r="G367" i="1"/>
  <c r="F366" i="1"/>
  <c r="Q366" i="1"/>
  <c r="P366" i="1"/>
  <c r="O366" i="1"/>
  <c r="T366" i="1"/>
  <c r="R366" i="1"/>
  <c r="N366" i="1"/>
  <c r="J366" i="1"/>
  <c r="I366" i="1"/>
  <c r="H366" i="1"/>
  <c r="G366" i="1"/>
  <c r="F365" i="1"/>
  <c r="Q365" i="1"/>
  <c r="P365" i="1"/>
  <c r="O365" i="1"/>
  <c r="T365" i="1"/>
  <c r="R365" i="1"/>
  <c r="N365" i="1"/>
  <c r="J365" i="1"/>
  <c r="I365" i="1"/>
  <c r="H365" i="1"/>
  <c r="G365" i="1"/>
  <c r="F364" i="1"/>
  <c r="Q364" i="1"/>
  <c r="P364" i="1"/>
  <c r="O364" i="1"/>
  <c r="T364" i="1"/>
  <c r="R364" i="1"/>
  <c r="N364" i="1"/>
  <c r="J364" i="1"/>
  <c r="I364" i="1"/>
  <c r="H364" i="1"/>
  <c r="G364" i="1"/>
  <c r="F363" i="1"/>
  <c r="Q363" i="1"/>
  <c r="P363" i="1"/>
  <c r="O363" i="1"/>
  <c r="T363" i="1"/>
  <c r="R363" i="1"/>
  <c r="N363" i="1"/>
  <c r="J363" i="1"/>
  <c r="I363" i="1"/>
  <c r="H363" i="1"/>
  <c r="G363" i="1"/>
  <c r="F362" i="1"/>
  <c r="Q362" i="1"/>
  <c r="P362" i="1"/>
  <c r="O362" i="1"/>
  <c r="T362" i="1"/>
  <c r="R362" i="1"/>
  <c r="N362" i="1"/>
  <c r="J362" i="1"/>
  <c r="I362" i="1"/>
  <c r="H362" i="1"/>
  <c r="G362" i="1"/>
  <c r="F361" i="1"/>
  <c r="Q361" i="1"/>
  <c r="P361" i="1"/>
  <c r="O361" i="1"/>
  <c r="T361" i="1"/>
  <c r="R361" i="1"/>
  <c r="N361" i="1"/>
  <c r="J361" i="1"/>
  <c r="I361" i="1"/>
  <c r="H361" i="1"/>
  <c r="G361" i="1"/>
  <c r="F360" i="1"/>
  <c r="Q360" i="1"/>
  <c r="P360" i="1"/>
  <c r="O360" i="1"/>
  <c r="T360" i="1"/>
  <c r="R360" i="1"/>
  <c r="N360" i="1"/>
  <c r="J360" i="1"/>
  <c r="I360" i="1"/>
  <c r="H360" i="1"/>
  <c r="G360" i="1"/>
  <c r="F359" i="1"/>
  <c r="Q359" i="1"/>
  <c r="P359" i="1"/>
  <c r="O359" i="1"/>
  <c r="T359" i="1"/>
  <c r="R359" i="1"/>
  <c r="N359" i="1"/>
  <c r="J359" i="1"/>
  <c r="I359" i="1"/>
  <c r="H359" i="1"/>
  <c r="G359" i="1"/>
  <c r="F358" i="1"/>
  <c r="Q358" i="1"/>
  <c r="P358" i="1"/>
  <c r="O358" i="1"/>
  <c r="T358" i="1"/>
  <c r="R358" i="1"/>
  <c r="N358" i="1"/>
  <c r="J358" i="1"/>
  <c r="I358" i="1"/>
  <c r="H358" i="1"/>
  <c r="G358" i="1"/>
  <c r="F357" i="1"/>
  <c r="Q357" i="1"/>
  <c r="P357" i="1"/>
  <c r="O357" i="1"/>
  <c r="T357" i="1"/>
  <c r="R357" i="1"/>
  <c r="N357" i="1"/>
  <c r="J357" i="1"/>
  <c r="I357" i="1"/>
  <c r="H357" i="1"/>
  <c r="G357" i="1"/>
  <c r="F356" i="1"/>
  <c r="Q356" i="1"/>
  <c r="P356" i="1"/>
  <c r="O356" i="1"/>
  <c r="T356" i="1"/>
  <c r="R356" i="1"/>
  <c r="N356" i="1"/>
  <c r="J356" i="1"/>
  <c r="I356" i="1"/>
  <c r="H356" i="1"/>
  <c r="G356" i="1"/>
  <c r="F355" i="1"/>
  <c r="Q355" i="1"/>
  <c r="P355" i="1"/>
  <c r="O355" i="1"/>
  <c r="T355" i="1"/>
  <c r="R355" i="1"/>
  <c r="N355" i="1"/>
  <c r="J355" i="1"/>
  <c r="I355" i="1"/>
  <c r="H355" i="1"/>
  <c r="G355" i="1"/>
  <c r="F354" i="1"/>
  <c r="Q354" i="1"/>
  <c r="P354" i="1"/>
  <c r="O354" i="1"/>
  <c r="T354" i="1"/>
  <c r="R354" i="1"/>
  <c r="N354" i="1"/>
  <c r="J354" i="1"/>
  <c r="I354" i="1"/>
  <c r="H354" i="1"/>
  <c r="G354" i="1"/>
  <c r="F353" i="1"/>
  <c r="Q353" i="1"/>
  <c r="P353" i="1"/>
  <c r="O353" i="1"/>
  <c r="T353" i="1"/>
  <c r="R353" i="1"/>
  <c r="N353" i="1"/>
  <c r="J353" i="1"/>
  <c r="I353" i="1"/>
  <c r="H353" i="1"/>
  <c r="G353" i="1"/>
  <c r="F352" i="1"/>
  <c r="Q352" i="1"/>
  <c r="P352" i="1"/>
  <c r="O352" i="1"/>
  <c r="T352" i="1"/>
  <c r="R352" i="1"/>
  <c r="N352" i="1"/>
  <c r="J352" i="1"/>
  <c r="I352" i="1"/>
  <c r="H352" i="1"/>
  <c r="G352" i="1"/>
  <c r="F351" i="1"/>
  <c r="Q351" i="1"/>
  <c r="P351" i="1"/>
  <c r="O351" i="1"/>
  <c r="T351" i="1"/>
  <c r="R351" i="1"/>
  <c r="N351" i="1"/>
  <c r="J351" i="1"/>
  <c r="I351" i="1"/>
  <c r="H351" i="1"/>
  <c r="G351" i="1"/>
  <c r="F350" i="1"/>
  <c r="Q350" i="1"/>
  <c r="P350" i="1"/>
  <c r="O350" i="1"/>
  <c r="T350" i="1"/>
  <c r="R350" i="1"/>
  <c r="N350" i="1"/>
  <c r="J350" i="1"/>
  <c r="I350" i="1"/>
  <c r="H350" i="1"/>
  <c r="G350" i="1"/>
  <c r="F349" i="1"/>
  <c r="Q349" i="1"/>
  <c r="P349" i="1"/>
  <c r="O349" i="1"/>
  <c r="T349" i="1"/>
  <c r="R349" i="1"/>
  <c r="N349" i="1"/>
  <c r="J349" i="1"/>
  <c r="I349" i="1"/>
  <c r="H349" i="1"/>
  <c r="G349" i="1"/>
  <c r="F348" i="1"/>
  <c r="Q348" i="1"/>
  <c r="P348" i="1"/>
  <c r="O348" i="1"/>
  <c r="T348" i="1"/>
  <c r="R348" i="1"/>
  <c r="N348" i="1"/>
  <c r="J348" i="1"/>
  <c r="I348" i="1"/>
  <c r="H348" i="1"/>
  <c r="G348" i="1"/>
  <c r="F347" i="1"/>
  <c r="Q347" i="1"/>
  <c r="P347" i="1"/>
  <c r="O347" i="1"/>
  <c r="T347" i="1"/>
  <c r="R347" i="1"/>
  <c r="N347" i="1"/>
  <c r="J347" i="1"/>
  <c r="I347" i="1"/>
  <c r="H347" i="1"/>
  <c r="G347" i="1"/>
  <c r="F346" i="1"/>
  <c r="Q346" i="1"/>
  <c r="P346" i="1"/>
  <c r="O346" i="1"/>
  <c r="T346" i="1"/>
  <c r="R346" i="1"/>
  <c r="N346" i="1"/>
  <c r="J346" i="1"/>
  <c r="I346" i="1"/>
  <c r="H346" i="1"/>
  <c r="G346" i="1"/>
  <c r="F345" i="1"/>
  <c r="Q345" i="1"/>
  <c r="P345" i="1"/>
  <c r="O345" i="1"/>
  <c r="T345" i="1"/>
  <c r="R345" i="1"/>
  <c r="N345" i="1"/>
  <c r="J345" i="1"/>
  <c r="I345" i="1"/>
  <c r="H345" i="1"/>
  <c r="G345" i="1"/>
  <c r="E344" i="1"/>
  <c r="D344" i="1"/>
  <c r="F344" i="1"/>
  <c r="Q344" i="1"/>
  <c r="P344" i="1"/>
  <c r="O344" i="1"/>
  <c r="T344" i="1"/>
  <c r="R344" i="1"/>
  <c r="N344" i="1"/>
  <c r="J344" i="1"/>
  <c r="I344" i="1"/>
  <c r="H344" i="1"/>
  <c r="G344" i="1"/>
  <c r="F343" i="1"/>
  <c r="Q343" i="1"/>
  <c r="P343" i="1"/>
  <c r="O343" i="1"/>
  <c r="T343" i="1"/>
  <c r="R343" i="1"/>
  <c r="N343" i="1"/>
  <c r="J343" i="1"/>
  <c r="I343" i="1"/>
  <c r="H343" i="1"/>
  <c r="G343" i="1"/>
  <c r="F342" i="1"/>
  <c r="Q342" i="1"/>
  <c r="P342" i="1"/>
  <c r="O342" i="1"/>
  <c r="T342" i="1"/>
  <c r="R342" i="1"/>
  <c r="N342" i="1"/>
  <c r="J342" i="1"/>
  <c r="I342" i="1"/>
  <c r="H342" i="1"/>
  <c r="G342" i="1"/>
  <c r="F341" i="1"/>
  <c r="Q341" i="1"/>
  <c r="P341" i="1"/>
  <c r="O341" i="1"/>
  <c r="T341" i="1"/>
  <c r="R341" i="1"/>
  <c r="N341" i="1"/>
  <c r="J341" i="1"/>
  <c r="I341" i="1"/>
  <c r="H341" i="1"/>
  <c r="G341" i="1"/>
  <c r="F340" i="1"/>
  <c r="Q340" i="1"/>
  <c r="P340" i="1"/>
  <c r="O340" i="1"/>
  <c r="T340" i="1"/>
  <c r="R340" i="1"/>
  <c r="N340" i="1"/>
  <c r="J340" i="1"/>
  <c r="I340" i="1"/>
  <c r="H340" i="1"/>
  <c r="G340" i="1"/>
  <c r="F339" i="1"/>
  <c r="Q339" i="1"/>
  <c r="P339" i="1"/>
  <c r="O339" i="1"/>
  <c r="T339" i="1"/>
  <c r="R339" i="1"/>
  <c r="N339" i="1"/>
  <c r="J339" i="1"/>
  <c r="I339" i="1"/>
  <c r="H339" i="1"/>
  <c r="G339" i="1"/>
  <c r="F338" i="1"/>
  <c r="Q338" i="1"/>
  <c r="P338" i="1"/>
  <c r="O338" i="1"/>
  <c r="T338" i="1"/>
  <c r="R338" i="1"/>
  <c r="N338" i="1"/>
  <c r="J338" i="1"/>
  <c r="I338" i="1"/>
  <c r="H338" i="1"/>
  <c r="G338" i="1"/>
  <c r="F337" i="1"/>
  <c r="Q337" i="1"/>
  <c r="P337" i="1"/>
  <c r="O337" i="1"/>
  <c r="T337" i="1"/>
  <c r="R337" i="1"/>
  <c r="N337" i="1"/>
  <c r="J337" i="1"/>
  <c r="I337" i="1"/>
  <c r="H337" i="1"/>
  <c r="G337" i="1"/>
  <c r="F336" i="1"/>
  <c r="Q336" i="1"/>
  <c r="P336" i="1"/>
  <c r="O336" i="1"/>
  <c r="T336" i="1"/>
  <c r="R336" i="1"/>
  <c r="N336" i="1"/>
  <c r="J336" i="1"/>
  <c r="I336" i="1"/>
  <c r="H336" i="1"/>
  <c r="G336" i="1"/>
  <c r="F335" i="1"/>
  <c r="Q335" i="1"/>
  <c r="P335" i="1"/>
  <c r="O335" i="1"/>
  <c r="T335" i="1"/>
  <c r="R335" i="1"/>
  <c r="N335" i="1"/>
  <c r="J335" i="1"/>
  <c r="I335" i="1"/>
  <c r="H335" i="1"/>
  <c r="G335" i="1"/>
  <c r="F334" i="1"/>
  <c r="Q334" i="1"/>
  <c r="P334" i="1"/>
  <c r="O334" i="1"/>
  <c r="T334" i="1"/>
  <c r="R334" i="1"/>
  <c r="N334" i="1"/>
  <c r="J334" i="1"/>
  <c r="I334" i="1"/>
  <c r="H334" i="1"/>
  <c r="G334" i="1"/>
  <c r="F333" i="1"/>
  <c r="Q333" i="1"/>
  <c r="P333" i="1"/>
  <c r="O333" i="1"/>
  <c r="T333" i="1"/>
  <c r="R333" i="1"/>
  <c r="N333" i="1"/>
  <c r="J333" i="1"/>
  <c r="I333" i="1"/>
  <c r="H333" i="1"/>
  <c r="G333" i="1"/>
  <c r="F332" i="1"/>
  <c r="Q332" i="1"/>
  <c r="P332" i="1"/>
  <c r="O332" i="1"/>
  <c r="T332" i="1"/>
  <c r="R332" i="1"/>
  <c r="N332" i="1"/>
  <c r="J332" i="1"/>
  <c r="I332" i="1"/>
  <c r="H332" i="1"/>
  <c r="G332" i="1"/>
  <c r="F331" i="1"/>
  <c r="Q331" i="1"/>
  <c r="P331" i="1"/>
  <c r="O331" i="1"/>
  <c r="T331" i="1"/>
  <c r="R331" i="1"/>
  <c r="N331" i="1"/>
  <c r="J331" i="1"/>
  <c r="I331" i="1"/>
  <c r="H331" i="1"/>
  <c r="G331" i="1"/>
  <c r="F330" i="1"/>
  <c r="Q330" i="1"/>
  <c r="P330" i="1"/>
  <c r="O330" i="1"/>
  <c r="T330" i="1"/>
  <c r="R330" i="1"/>
  <c r="N330" i="1"/>
  <c r="J330" i="1"/>
  <c r="I330" i="1"/>
  <c r="H330" i="1"/>
  <c r="G330" i="1"/>
  <c r="F329" i="1"/>
  <c r="Q329" i="1"/>
  <c r="P329" i="1"/>
  <c r="O329" i="1"/>
  <c r="T329" i="1"/>
  <c r="R329" i="1"/>
  <c r="N329" i="1"/>
  <c r="J329" i="1"/>
  <c r="I329" i="1"/>
  <c r="H329" i="1"/>
  <c r="G329" i="1"/>
  <c r="F328" i="1"/>
  <c r="Q328" i="1"/>
  <c r="P328" i="1"/>
  <c r="O328" i="1"/>
  <c r="T328" i="1"/>
  <c r="R328" i="1"/>
  <c r="N328" i="1"/>
  <c r="J328" i="1"/>
  <c r="I328" i="1"/>
  <c r="H328" i="1"/>
  <c r="G328" i="1"/>
  <c r="F327" i="1"/>
  <c r="Q327" i="1"/>
  <c r="P327" i="1"/>
  <c r="O327" i="1"/>
  <c r="T327" i="1"/>
  <c r="R327" i="1"/>
  <c r="N327" i="1"/>
  <c r="J327" i="1"/>
  <c r="I327" i="1"/>
  <c r="H327" i="1"/>
  <c r="G327" i="1"/>
  <c r="F326" i="1"/>
  <c r="Q326" i="1"/>
  <c r="P326" i="1"/>
  <c r="O326" i="1"/>
  <c r="T326" i="1"/>
  <c r="R326" i="1"/>
  <c r="N326" i="1"/>
  <c r="J326" i="1"/>
  <c r="I326" i="1"/>
  <c r="H326" i="1"/>
  <c r="G326" i="1"/>
  <c r="F325" i="1"/>
  <c r="Q325" i="1"/>
  <c r="P325" i="1"/>
  <c r="O325" i="1"/>
  <c r="T325" i="1"/>
  <c r="R325" i="1"/>
  <c r="N325" i="1"/>
  <c r="J325" i="1"/>
  <c r="I325" i="1"/>
  <c r="H325" i="1"/>
  <c r="G325" i="1"/>
  <c r="F324" i="1"/>
  <c r="Q324" i="1"/>
  <c r="P324" i="1"/>
  <c r="O324" i="1"/>
  <c r="T324" i="1"/>
  <c r="R324" i="1"/>
  <c r="N324" i="1"/>
  <c r="J324" i="1"/>
  <c r="I324" i="1"/>
  <c r="H324" i="1"/>
  <c r="G324" i="1"/>
  <c r="F323" i="1"/>
  <c r="Q323" i="1"/>
  <c r="P323" i="1"/>
  <c r="O323" i="1"/>
  <c r="T323" i="1"/>
  <c r="R323" i="1"/>
  <c r="N323" i="1"/>
  <c r="J323" i="1"/>
  <c r="I323" i="1"/>
  <c r="H323" i="1"/>
  <c r="G323" i="1"/>
  <c r="D322" i="1"/>
  <c r="F322" i="1"/>
  <c r="Q322" i="1"/>
  <c r="P322" i="1"/>
  <c r="O322" i="1"/>
  <c r="T322" i="1"/>
  <c r="R322" i="1"/>
  <c r="N322" i="1"/>
  <c r="J322" i="1"/>
  <c r="I322" i="1"/>
  <c r="H322" i="1"/>
  <c r="G322" i="1"/>
  <c r="F321" i="1"/>
  <c r="Q321" i="1"/>
  <c r="P321" i="1"/>
  <c r="O321" i="1"/>
  <c r="T321" i="1"/>
  <c r="R321" i="1"/>
  <c r="N321" i="1"/>
  <c r="J321" i="1"/>
  <c r="I321" i="1"/>
  <c r="H321" i="1"/>
  <c r="G321" i="1"/>
  <c r="F320" i="1"/>
  <c r="Q320" i="1"/>
  <c r="P320" i="1"/>
  <c r="O320" i="1"/>
  <c r="T320" i="1"/>
  <c r="R320" i="1"/>
  <c r="N320" i="1"/>
  <c r="J320" i="1"/>
  <c r="I320" i="1"/>
  <c r="H320" i="1"/>
  <c r="G320" i="1"/>
  <c r="F319" i="1"/>
  <c r="Q319" i="1"/>
  <c r="P319" i="1"/>
  <c r="O319" i="1"/>
  <c r="T319" i="1"/>
  <c r="R319" i="1"/>
  <c r="N319" i="1"/>
  <c r="J319" i="1"/>
  <c r="I319" i="1"/>
  <c r="H319" i="1"/>
  <c r="G319" i="1"/>
  <c r="D318" i="1"/>
  <c r="F318" i="1"/>
  <c r="Q318" i="1"/>
  <c r="P318" i="1"/>
  <c r="O318" i="1"/>
  <c r="T318" i="1"/>
  <c r="R318" i="1"/>
  <c r="N318" i="1"/>
  <c r="J318" i="1"/>
  <c r="I318" i="1"/>
  <c r="H318" i="1"/>
  <c r="G318" i="1"/>
  <c r="F317" i="1"/>
  <c r="Q317" i="1"/>
  <c r="P317" i="1"/>
  <c r="O317" i="1"/>
  <c r="T317" i="1"/>
  <c r="R317" i="1"/>
  <c r="N317" i="1"/>
  <c r="J317" i="1"/>
  <c r="I317" i="1"/>
  <c r="H317" i="1"/>
  <c r="G317" i="1"/>
  <c r="F316" i="1"/>
  <c r="Q316" i="1"/>
  <c r="P316" i="1"/>
  <c r="O316" i="1"/>
  <c r="T316" i="1"/>
  <c r="R316" i="1"/>
  <c r="N316" i="1"/>
  <c r="J316" i="1"/>
  <c r="I316" i="1"/>
  <c r="H316" i="1"/>
  <c r="G316" i="1"/>
  <c r="F315" i="1"/>
  <c r="Q315" i="1"/>
  <c r="P315" i="1"/>
  <c r="O315" i="1"/>
  <c r="T315" i="1"/>
  <c r="R315" i="1"/>
  <c r="N315" i="1"/>
  <c r="J315" i="1"/>
  <c r="I315" i="1"/>
  <c r="H315" i="1"/>
  <c r="G315" i="1"/>
  <c r="F314" i="1"/>
  <c r="Q314" i="1"/>
  <c r="P314" i="1"/>
  <c r="O314" i="1"/>
  <c r="T314" i="1"/>
  <c r="R314" i="1"/>
  <c r="N314" i="1"/>
  <c r="J314" i="1"/>
  <c r="I314" i="1"/>
  <c r="H314" i="1"/>
  <c r="G314" i="1"/>
  <c r="F313" i="1"/>
  <c r="Q313" i="1"/>
  <c r="P313" i="1"/>
  <c r="O313" i="1"/>
  <c r="T313" i="1"/>
  <c r="R313" i="1"/>
  <c r="N313" i="1"/>
  <c r="J313" i="1"/>
  <c r="I313" i="1"/>
  <c r="H313" i="1"/>
  <c r="G313" i="1"/>
  <c r="F312" i="1"/>
  <c r="Q312" i="1"/>
  <c r="P312" i="1"/>
  <c r="O312" i="1"/>
  <c r="T312" i="1"/>
  <c r="R312" i="1"/>
  <c r="N312" i="1"/>
  <c r="J312" i="1"/>
  <c r="I312" i="1"/>
  <c r="H312" i="1"/>
  <c r="G312" i="1"/>
  <c r="F311" i="1"/>
  <c r="Q311" i="1"/>
  <c r="P311" i="1"/>
  <c r="O311" i="1"/>
  <c r="T311" i="1"/>
  <c r="R311" i="1"/>
  <c r="N311" i="1"/>
  <c r="J311" i="1"/>
  <c r="I311" i="1"/>
  <c r="H311" i="1"/>
  <c r="G311" i="1"/>
  <c r="F310" i="1"/>
  <c r="Q310" i="1"/>
  <c r="P310" i="1"/>
  <c r="O310" i="1"/>
  <c r="T310" i="1"/>
  <c r="R310" i="1"/>
  <c r="N310" i="1"/>
  <c r="J310" i="1"/>
  <c r="I310" i="1"/>
  <c r="H310" i="1"/>
  <c r="G310" i="1"/>
  <c r="F309" i="1"/>
  <c r="Q309" i="1"/>
  <c r="P309" i="1"/>
  <c r="O309" i="1"/>
  <c r="T309" i="1"/>
  <c r="R309" i="1"/>
  <c r="N309" i="1"/>
  <c r="J309" i="1"/>
  <c r="I309" i="1"/>
  <c r="H309" i="1"/>
  <c r="G309" i="1"/>
  <c r="F308" i="1"/>
  <c r="Q308" i="1"/>
  <c r="P308" i="1"/>
  <c r="O308" i="1"/>
  <c r="T308" i="1"/>
  <c r="R308" i="1"/>
  <c r="N308" i="1"/>
  <c r="J308" i="1"/>
  <c r="I308" i="1"/>
  <c r="H308" i="1"/>
  <c r="G308" i="1"/>
  <c r="F307" i="1"/>
  <c r="Q307" i="1"/>
  <c r="P307" i="1"/>
  <c r="O307" i="1"/>
  <c r="T307" i="1"/>
  <c r="R307" i="1"/>
  <c r="N307" i="1"/>
  <c r="J307" i="1"/>
  <c r="I307" i="1"/>
  <c r="H307" i="1"/>
  <c r="G307" i="1"/>
  <c r="F306" i="1"/>
  <c r="Q306" i="1"/>
  <c r="P306" i="1"/>
  <c r="O306" i="1"/>
  <c r="T306" i="1"/>
  <c r="R306" i="1"/>
  <c r="N306" i="1"/>
  <c r="J306" i="1"/>
  <c r="I306" i="1"/>
  <c r="H306" i="1"/>
  <c r="G306" i="1"/>
  <c r="F305" i="1"/>
  <c r="Q305" i="1"/>
  <c r="P305" i="1"/>
  <c r="O305" i="1"/>
  <c r="T305" i="1"/>
  <c r="R305" i="1"/>
  <c r="N305" i="1"/>
  <c r="J305" i="1"/>
  <c r="I305" i="1"/>
  <c r="H305" i="1"/>
  <c r="G305" i="1"/>
  <c r="F304" i="1"/>
  <c r="Q304" i="1"/>
  <c r="P304" i="1"/>
  <c r="O304" i="1"/>
  <c r="T304" i="1"/>
  <c r="R304" i="1"/>
  <c r="N304" i="1"/>
  <c r="J304" i="1"/>
  <c r="I304" i="1"/>
  <c r="H304" i="1"/>
  <c r="G304" i="1"/>
  <c r="F303" i="1"/>
  <c r="Q303" i="1"/>
  <c r="P303" i="1"/>
  <c r="O303" i="1"/>
  <c r="T303" i="1"/>
  <c r="R303" i="1"/>
  <c r="N303" i="1"/>
  <c r="J303" i="1"/>
  <c r="I303" i="1"/>
  <c r="H303" i="1"/>
  <c r="G303" i="1"/>
  <c r="F302" i="1"/>
  <c r="Q302" i="1"/>
  <c r="P302" i="1"/>
  <c r="O302" i="1"/>
  <c r="T302" i="1"/>
  <c r="R302" i="1"/>
  <c r="N302" i="1"/>
  <c r="J302" i="1"/>
  <c r="I302" i="1"/>
  <c r="H302" i="1"/>
  <c r="G302" i="1"/>
  <c r="F301" i="1"/>
  <c r="Q301" i="1"/>
  <c r="P301" i="1"/>
  <c r="O301" i="1"/>
  <c r="T301" i="1"/>
  <c r="R301" i="1"/>
  <c r="N301" i="1"/>
  <c r="J301" i="1"/>
  <c r="I301" i="1"/>
  <c r="H301" i="1"/>
  <c r="G301" i="1"/>
  <c r="F300" i="1"/>
  <c r="Q300" i="1"/>
  <c r="P300" i="1"/>
  <c r="O300" i="1"/>
  <c r="T300" i="1"/>
  <c r="R300" i="1"/>
  <c r="N300" i="1"/>
  <c r="J300" i="1"/>
  <c r="I300" i="1"/>
  <c r="H300" i="1"/>
  <c r="G300" i="1"/>
  <c r="F299" i="1"/>
  <c r="Q299" i="1"/>
  <c r="P299" i="1"/>
  <c r="O299" i="1"/>
  <c r="T299" i="1"/>
  <c r="R299" i="1"/>
  <c r="N299" i="1"/>
  <c r="J299" i="1"/>
  <c r="I299" i="1"/>
  <c r="H299" i="1"/>
  <c r="G299" i="1"/>
  <c r="F298" i="1"/>
  <c r="Q298" i="1"/>
  <c r="P298" i="1"/>
  <c r="O298" i="1"/>
  <c r="T298" i="1"/>
  <c r="R298" i="1"/>
  <c r="N298" i="1"/>
  <c r="J298" i="1"/>
  <c r="I298" i="1"/>
  <c r="H298" i="1"/>
  <c r="G298" i="1"/>
  <c r="F297" i="1"/>
  <c r="Q297" i="1"/>
  <c r="P297" i="1"/>
  <c r="O297" i="1"/>
  <c r="T297" i="1"/>
  <c r="R297" i="1"/>
  <c r="N297" i="1"/>
  <c r="J297" i="1"/>
  <c r="I297" i="1"/>
  <c r="H297" i="1"/>
  <c r="G297" i="1"/>
  <c r="F296" i="1"/>
  <c r="Q296" i="1"/>
  <c r="P296" i="1"/>
  <c r="O296" i="1"/>
  <c r="T296" i="1"/>
  <c r="R296" i="1"/>
  <c r="N296" i="1"/>
  <c r="J296" i="1"/>
  <c r="I296" i="1"/>
  <c r="H296" i="1"/>
  <c r="G296" i="1"/>
  <c r="Q295" i="1"/>
  <c r="P295" i="1"/>
  <c r="O295" i="1"/>
  <c r="T295" i="1"/>
  <c r="R295" i="1"/>
  <c r="N295" i="1"/>
  <c r="J295" i="1"/>
  <c r="I295" i="1"/>
  <c r="H295" i="1"/>
  <c r="G295" i="1"/>
  <c r="Q294" i="1"/>
  <c r="P294" i="1"/>
  <c r="O294" i="1"/>
  <c r="T294" i="1"/>
  <c r="R294" i="1"/>
  <c r="N294" i="1"/>
  <c r="J294" i="1"/>
  <c r="I294" i="1"/>
  <c r="H294" i="1"/>
  <c r="G294" i="1"/>
  <c r="Q293" i="1"/>
  <c r="P293" i="1"/>
  <c r="O293" i="1"/>
  <c r="T293" i="1"/>
  <c r="R293" i="1"/>
  <c r="N293" i="1"/>
  <c r="J293" i="1"/>
  <c r="I293" i="1"/>
  <c r="H293" i="1"/>
  <c r="G293" i="1"/>
  <c r="Q292" i="1"/>
  <c r="P292" i="1"/>
  <c r="O292" i="1"/>
  <c r="T292" i="1"/>
  <c r="R292" i="1"/>
  <c r="N292" i="1"/>
  <c r="J292" i="1"/>
  <c r="I292" i="1"/>
  <c r="H292" i="1"/>
  <c r="G292" i="1"/>
  <c r="Q291" i="1"/>
  <c r="P291" i="1"/>
  <c r="O291" i="1"/>
  <c r="T291" i="1"/>
  <c r="R291" i="1"/>
  <c r="N291" i="1"/>
  <c r="J291" i="1"/>
  <c r="I291" i="1"/>
  <c r="H291" i="1"/>
  <c r="G291" i="1"/>
  <c r="Q290" i="1"/>
  <c r="P290" i="1"/>
  <c r="O290" i="1"/>
  <c r="T290" i="1"/>
  <c r="R290" i="1"/>
  <c r="N290" i="1"/>
  <c r="J290" i="1"/>
  <c r="I290" i="1"/>
  <c r="H290" i="1"/>
  <c r="G290" i="1"/>
  <c r="Q289" i="1"/>
  <c r="P289" i="1"/>
  <c r="O289" i="1"/>
  <c r="T289" i="1"/>
  <c r="R289" i="1"/>
  <c r="N289" i="1"/>
  <c r="J289" i="1"/>
  <c r="I289" i="1"/>
  <c r="H289" i="1"/>
  <c r="G289" i="1"/>
  <c r="Q288" i="1"/>
  <c r="P288" i="1"/>
  <c r="O288" i="1"/>
  <c r="T288" i="1"/>
  <c r="R288" i="1"/>
  <c r="N288" i="1"/>
  <c r="J288" i="1"/>
  <c r="I288" i="1"/>
  <c r="H288" i="1"/>
  <c r="G288" i="1"/>
  <c r="Q287" i="1"/>
  <c r="P287" i="1"/>
  <c r="O287" i="1"/>
  <c r="T287" i="1"/>
  <c r="R287" i="1"/>
  <c r="N287" i="1"/>
  <c r="J287" i="1"/>
  <c r="I287" i="1"/>
  <c r="H287" i="1"/>
  <c r="G287" i="1"/>
  <c r="Q286" i="1"/>
  <c r="P286" i="1"/>
  <c r="O286" i="1"/>
  <c r="T286" i="1"/>
  <c r="R286" i="1"/>
  <c r="N286" i="1"/>
  <c r="J286" i="1"/>
  <c r="I286" i="1"/>
  <c r="H286" i="1"/>
  <c r="G286" i="1"/>
  <c r="Q285" i="1"/>
  <c r="P285" i="1"/>
  <c r="O285" i="1"/>
  <c r="T285" i="1"/>
  <c r="R285" i="1"/>
  <c r="N285" i="1"/>
  <c r="J285" i="1"/>
  <c r="I285" i="1"/>
  <c r="H285" i="1"/>
  <c r="G285" i="1"/>
  <c r="Q284" i="1"/>
  <c r="P284" i="1"/>
  <c r="O284" i="1"/>
  <c r="T284" i="1"/>
  <c r="R284" i="1"/>
  <c r="N284" i="1"/>
  <c r="J284" i="1"/>
  <c r="I284" i="1"/>
  <c r="H284" i="1"/>
  <c r="G284" i="1"/>
  <c r="Q283" i="1"/>
  <c r="P283" i="1"/>
  <c r="O283" i="1"/>
  <c r="T283" i="1"/>
  <c r="R283" i="1"/>
  <c r="N283" i="1"/>
  <c r="J283" i="1"/>
  <c r="I283" i="1"/>
  <c r="H283" i="1"/>
  <c r="G283" i="1"/>
  <c r="Q282" i="1"/>
  <c r="P282" i="1"/>
  <c r="O282" i="1"/>
  <c r="T282" i="1"/>
  <c r="R282" i="1"/>
  <c r="N282" i="1"/>
  <c r="J282" i="1"/>
  <c r="I282" i="1"/>
  <c r="H282" i="1"/>
  <c r="G282" i="1"/>
  <c r="Q281" i="1"/>
  <c r="P281" i="1"/>
  <c r="O281" i="1"/>
  <c r="T281" i="1"/>
  <c r="R281" i="1"/>
  <c r="N281" i="1"/>
  <c r="J281" i="1"/>
  <c r="I281" i="1"/>
  <c r="H281" i="1"/>
  <c r="G281" i="1"/>
  <c r="Q280" i="1"/>
  <c r="P280" i="1"/>
  <c r="O280" i="1"/>
  <c r="T280" i="1"/>
  <c r="R280" i="1"/>
  <c r="N280" i="1"/>
  <c r="J280" i="1"/>
  <c r="I280" i="1"/>
  <c r="H280" i="1"/>
  <c r="G280" i="1"/>
  <c r="Q279" i="1"/>
  <c r="P279" i="1"/>
  <c r="O279" i="1"/>
  <c r="T279" i="1"/>
  <c r="R279" i="1"/>
  <c r="N279" i="1"/>
  <c r="J279" i="1"/>
  <c r="I279" i="1"/>
  <c r="H279" i="1"/>
  <c r="G279" i="1"/>
  <c r="Q278" i="1"/>
  <c r="P278" i="1"/>
  <c r="O278" i="1"/>
  <c r="T278" i="1"/>
  <c r="R278" i="1"/>
  <c r="N278" i="1"/>
  <c r="J278" i="1"/>
  <c r="I278" i="1"/>
  <c r="H278" i="1"/>
  <c r="G278" i="1"/>
  <c r="Q277" i="1"/>
  <c r="P277" i="1"/>
  <c r="O277" i="1"/>
  <c r="T277" i="1"/>
  <c r="R277" i="1"/>
  <c r="N277" i="1"/>
  <c r="J277" i="1"/>
  <c r="I277" i="1"/>
  <c r="H277" i="1"/>
  <c r="G277" i="1"/>
  <c r="Q276" i="1"/>
  <c r="P276" i="1"/>
  <c r="O276" i="1"/>
  <c r="T276" i="1"/>
  <c r="R276" i="1"/>
  <c r="N276" i="1"/>
  <c r="J276" i="1"/>
  <c r="I276" i="1"/>
  <c r="H276" i="1"/>
  <c r="G276" i="1"/>
  <c r="Q275" i="1"/>
  <c r="P275" i="1"/>
  <c r="O275" i="1"/>
  <c r="T275" i="1"/>
  <c r="R275" i="1"/>
  <c r="N275" i="1"/>
  <c r="J275" i="1"/>
  <c r="I275" i="1"/>
  <c r="H275" i="1"/>
  <c r="G275" i="1"/>
  <c r="Q274" i="1"/>
  <c r="P274" i="1"/>
  <c r="O274" i="1"/>
  <c r="T274" i="1"/>
  <c r="R274" i="1"/>
  <c r="N274" i="1"/>
  <c r="J274" i="1"/>
  <c r="I274" i="1"/>
  <c r="H274" i="1"/>
  <c r="G274" i="1"/>
  <c r="Q273" i="1"/>
  <c r="P273" i="1"/>
  <c r="O273" i="1"/>
  <c r="T273" i="1"/>
  <c r="R273" i="1"/>
  <c r="N273" i="1"/>
  <c r="J273" i="1"/>
  <c r="I273" i="1"/>
  <c r="H273" i="1"/>
  <c r="G273" i="1"/>
  <c r="Q272" i="1"/>
  <c r="P272" i="1"/>
  <c r="O272" i="1"/>
  <c r="T272" i="1"/>
  <c r="R272" i="1"/>
  <c r="N272" i="1"/>
  <c r="J272" i="1"/>
  <c r="I272" i="1"/>
  <c r="H272" i="1"/>
  <c r="G272" i="1"/>
  <c r="Q271" i="1"/>
  <c r="P271" i="1"/>
  <c r="O271" i="1"/>
  <c r="T271" i="1"/>
  <c r="R271" i="1"/>
  <c r="N271" i="1"/>
  <c r="J271" i="1"/>
  <c r="I271" i="1"/>
  <c r="H271" i="1"/>
  <c r="G271" i="1"/>
  <c r="Q270" i="1"/>
  <c r="P270" i="1"/>
  <c r="O270" i="1"/>
  <c r="T270" i="1"/>
  <c r="R270" i="1"/>
  <c r="N270" i="1"/>
  <c r="J270" i="1"/>
  <c r="I270" i="1"/>
  <c r="H270" i="1"/>
  <c r="G270" i="1"/>
  <c r="Q269" i="1"/>
  <c r="P269" i="1"/>
  <c r="O269" i="1"/>
  <c r="T269" i="1"/>
  <c r="R269" i="1"/>
  <c r="N269" i="1"/>
  <c r="J269" i="1"/>
  <c r="I269" i="1"/>
  <c r="H269" i="1"/>
  <c r="G269" i="1"/>
  <c r="Q268" i="1"/>
  <c r="P268" i="1"/>
  <c r="O268" i="1"/>
  <c r="T268" i="1"/>
  <c r="R268" i="1"/>
  <c r="N268" i="1"/>
  <c r="J268" i="1"/>
  <c r="I268" i="1"/>
  <c r="H268" i="1"/>
  <c r="G268" i="1"/>
  <c r="Q267" i="1"/>
  <c r="P267" i="1"/>
  <c r="O267" i="1"/>
  <c r="T267" i="1"/>
  <c r="R267" i="1"/>
  <c r="N267" i="1"/>
  <c r="J267" i="1"/>
  <c r="I267" i="1"/>
  <c r="H267" i="1"/>
  <c r="G267" i="1"/>
  <c r="Q266" i="1"/>
  <c r="P266" i="1"/>
  <c r="O266" i="1"/>
  <c r="T266" i="1"/>
  <c r="R266" i="1"/>
  <c r="N266" i="1"/>
  <c r="J266" i="1"/>
  <c r="I266" i="1"/>
  <c r="H266" i="1"/>
  <c r="G266" i="1"/>
  <c r="Q265" i="1"/>
  <c r="P265" i="1"/>
  <c r="O265" i="1"/>
  <c r="T265" i="1"/>
  <c r="R265" i="1"/>
  <c r="N265" i="1"/>
  <c r="J265" i="1"/>
  <c r="I265" i="1"/>
  <c r="H265" i="1"/>
  <c r="G265" i="1"/>
  <c r="Q264" i="1"/>
  <c r="P264" i="1"/>
  <c r="O264" i="1"/>
  <c r="T264" i="1"/>
  <c r="R264" i="1"/>
  <c r="N264" i="1"/>
  <c r="J264" i="1"/>
  <c r="I264" i="1"/>
  <c r="H264" i="1"/>
  <c r="G264" i="1"/>
  <c r="Q263" i="1"/>
  <c r="P263" i="1"/>
  <c r="O263" i="1"/>
  <c r="T263" i="1"/>
  <c r="R263" i="1"/>
  <c r="N263" i="1"/>
  <c r="J263" i="1"/>
  <c r="I263" i="1"/>
  <c r="H263" i="1"/>
  <c r="G263" i="1"/>
  <c r="Q262" i="1"/>
  <c r="P262" i="1"/>
  <c r="O262" i="1"/>
  <c r="T262" i="1"/>
  <c r="R262" i="1"/>
  <c r="N262" i="1"/>
  <c r="J262" i="1"/>
  <c r="I262" i="1"/>
  <c r="H262" i="1"/>
  <c r="G262" i="1"/>
  <c r="Q261" i="1"/>
  <c r="P261" i="1"/>
  <c r="O261" i="1"/>
  <c r="T261" i="1"/>
  <c r="R261" i="1"/>
  <c r="N261" i="1"/>
  <c r="J261" i="1"/>
  <c r="I261" i="1"/>
  <c r="H261" i="1"/>
  <c r="G261" i="1"/>
  <c r="Q260" i="1"/>
  <c r="P260" i="1"/>
  <c r="O260" i="1"/>
  <c r="T260" i="1"/>
  <c r="R260" i="1"/>
  <c r="N260" i="1"/>
  <c r="J260" i="1"/>
  <c r="I260" i="1"/>
  <c r="H260" i="1"/>
  <c r="G260" i="1"/>
  <c r="Q259" i="1"/>
  <c r="P259" i="1"/>
  <c r="O259" i="1"/>
  <c r="T259" i="1"/>
  <c r="R259" i="1"/>
  <c r="N259" i="1"/>
  <c r="J259" i="1"/>
  <c r="I259" i="1"/>
  <c r="H259" i="1"/>
  <c r="G259" i="1"/>
  <c r="Q258" i="1"/>
  <c r="P258" i="1"/>
  <c r="O258" i="1"/>
  <c r="T258" i="1"/>
  <c r="R258" i="1"/>
  <c r="N258" i="1"/>
  <c r="J258" i="1"/>
  <c r="I258" i="1"/>
  <c r="H258" i="1"/>
  <c r="G258" i="1"/>
  <c r="Q257" i="1"/>
  <c r="P257" i="1"/>
  <c r="O257" i="1"/>
  <c r="T257" i="1"/>
  <c r="R257" i="1"/>
  <c r="N257" i="1"/>
  <c r="J257" i="1"/>
  <c r="I257" i="1"/>
  <c r="H257" i="1"/>
  <c r="G257" i="1"/>
  <c r="Q256" i="1"/>
  <c r="P256" i="1"/>
  <c r="O256" i="1"/>
  <c r="T256" i="1"/>
  <c r="R256" i="1"/>
  <c r="N256" i="1"/>
  <c r="J256" i="1"/>
  <c r="I256" i="1"/>
  <c r="H256" i="1"/>
  <c r="G256" i="1"/>
  <c r="Q255" i="1"/>
  <c r="P255" i="1"/>
  <c r="O255" i="1"/>
  <c r="T255" i="1"/>
  <c r="R255" i="1"/>
  <c r="N255" i="1"/>
  <c r="J255" i="1"/>
  <c r="I255" i="1"/>
  <c r="H255" i="1"/>
  <c r="G255" i="1"/>
  <c r="Q254" i="1"/>
  <c r="P254" i="1"/>
  <c r="O254" i="1"/>
  <c r="T254" i="1"/>
  <c r="R254" i="1"/>
  <c r="N254" i="1"/>
  <c r="J254" i="1"/>
  <c r="I254" i="1"/>
  <c r="H254" i="1"/>
  <c r="G254" i="1"/>
  <c r="Q253" i="1"/>
  <c r="P253" i="1"/>
  <c r="O253" i="1"/>
  <c r="T253" i="1"/>
  <c r="R253" i="1"/>
  <c r="N253" i="1"/>
  <c r="J253" i="1"/>
  <c r="I253" i="1"/>
  <c r="H253" i="1"/>
  <c r="G253" i="1"/>
  <c r="Q252" i="1"/>
  <c r="P252" i="1"/>
  <c r="O252" i="1"/>
  <c r="T252" i="1"/>
  <c r="R252" i="1"/>
  <c r="N252" i="1"/>
  <c r="J252" i="1"/>
  <c r="I252" i="1"/>
  <c r="H252" i="1"/>
  <c r="G252" i="1"/>
  <c r="Q251" i="1"/>
  <c r="P251" i="1"/>
  <c r="O251" i="1"/>
  <c r="T251" i="1"/>
  <c r="R251" i="1"/>
  <c r="N251" i="1"/>
  <c r="J251" i="1"/>
  <c r="I251" i="1"/>
  <c r="H251" i="1"/>
  <c r="G251" i="1"/>
  <c r="Q250" i="1"/>
  <c r="P250" i="1"/>
  <c r="O250" i="1"/>
  <c r="T250" i="1"/>
  <c r="R250" i="1"/>
  <c r="N250" i="1"/>
  <c r="J250" i="1"/>
  <c r="I250" i="1"/>
  <c r="H250" i="1"/>
  <c r="G250" i="1"/>
  <c r="Q249" i="1"/>
  <c r="P249" i="1"/>
  <c r="O249" i="1"/>
  <c r="T249" i="1"/>
  <c r="R249" i="1"/>
  <c r="N249" i="1"/>
  <c r="J249" i="1"/>
  <c r="I249" i="1"/>
  <c r="H249" i="1"/>
  <c r="G249" i="1"/>
  <c r="Q248" i="1"/>
  <c r="P248" i="1"/>
  <c r="O248" i="1"/>
  <c r="T248" i="1"/>
  <c r="R248" i="1"/>
  <c r="N248" i="1"/>
  <c r="J248" i="1"/>
  <c r="I248" i="1"/>
  <c r="H248" i="1"/>
  <c r="G248" i="1"/>
  <c r="Q247" i="1"/>
  <c r="P247" i="1"/>
  <c r="O247" i="1"/>
  <c r="T247" i="1"/>
  <c r="R247" i="1"/>
  <c r="N247" i="1"/>
  <c r="J247" i="1"/>
  <c r="I247" i="1"/>
  <c r="H247" i="1"/>
  <c r="G247" i="1"/>
  <c r="Q246" i="1"/>
  <c r="P246" i="1"/>
  <c r="O246" i="1"/>
  <c r="T246" i="1"/>
  <c r="R246" i="1"/>
  <c r="N246" i="1"/>
  <c r="J246" i="1"/>
  <c r="I246" i="1"/>
  <c r="H246" i="1"/>
  <c r="G246" i="1"/>
  <c r="Q245" i="1"/>
  <c r="P245" i="1"/>
  <c r="O245" i="1"/>
  <c r="T245" i="1"/>
  <c r="R245" i="1"/>
  <c r="N245" i="1"/>
  <c r="J245" i="1"/>
  <c r="I245" i="1"/>
  <c r="H245" i="1"/>
  <c r="G245" i="1"/>
  <c r="Q244" i="1"/>
  <c r="P244" i="1"/>
  <c r="O244" i="1"/>
  <c r="T244" i="1"/>
  <c r="R244" i="1"/>
  <c r="N244" i="1"/>
  <c r="J244" i="1"/>
  <c r="I244" i="1"/>
  <c r="H244" i="1"/>
  <c r="G244" i="1"/>
  <c r="Q243" i="1"/>
  <c r="P243" i="1"/>
  <c r="O243" i="1"/>
  <c r="T243" i="1"/>
  <c r="R243" i="1"/>
  <c r="N243" i="1"/>
  <c r="J243" i="1"/>
  <c r="I243" i="1"/>
  <c r="H243" i="1"/>
  <c r="G243" i="1"/>
  <c r="Q242" i="1"/>
  <c r="P242" i="1"/>
  <c r="O242" i="1"/>
  <c r="T242" i="1"/>
  <c r="R242" i="1"/>
  <c r="N242" i="1"/>
  <c r="J242" i="1"/>
  <c r="I242" i="1"/>
  <c r="H242" i="1"/>
  <c r="G242" i="1"/>
  <c r="Q241" i="1"/>
  <c r="P241" i="1"/>
  <c r="O241" i="1"/>
  <c r="T241" i="1"/>
  <c r="R241" i="1"/>
  <c r="N241" i="1"/>
  <c r="J241" i="1"/>
  <c r="I241" i="1"/>
  <c r="H241" i="1"/>
  <c r="G241" i="1"/>
  <c r="Q240" i="1"/>
  <c r="P240" i="1"/>
  <c r="O240" i="1"/>
  <c r="T240" i="1"/>
  <c r="R240" i="1"/>
  <c r="N240" i="1"/>
  <c r="J240" i="1"/>
  <c r="I240" i="1"/>
  <c r="H240" i="1"/>
  <c r="G240" i="1"/>
  <c r="Q239" i="1"/>
  <c r="P239" i="1"/>
  <c r="O239" i="1"/>
  <c r="T239" i="1"/>
  <c r="R239" i="1"/>
  <c r="N239" i="1"/>
  <c r="J239" i="1"/>
  <c r="I239" i="1"/>
  <c r="H239" i="1"/>
  <c r="G239" i="1"/>
  <c r="Q238" i="1"/>
  <c r="P238" i="1"/>
  <c r="O238" i="1"/>
  <c r="T238" i="1"/>
  <c r="R238" i="1"/>
  <c r="N238" i="1"/>
  <c r="J238" i="1"/>
  <c r="I238" i="1"/>
  <c r="H238" i="1"/>
  <c r="G238" i="1"/>
  <c r="Q237" i="1"/>
  <c r="P237" i="1"/>
  <c r="O237" i="1"/>
  <c r="T237" i="1"/>
  <c r="R237" i="1"/>
  <c r="N237" i="1"/>
  <c r="J237" i="1"/>
  <c r="I237" i="1"/>
  <c r="H237" i="1"/>
  <c r="G237" i="1"/>
  <c r="Q236" i="1"/>
  <c r="P236" i="1"/>
  <c r="O236" i="1"/>
  <c r="T236" i="1"/>
  <c r="R236" i="1"/>
  <c r="N236" i="1"/>
  <c r="J236" i="1"/>
  <c r="I236" i="1"/>
  <c r="H236" i="1"/>
  <c r="G236" i="1"/>
  <c r="Q235" i="1"/>
  <c r="P235" i="1"/>
  <c r="O235" i="1"/>
  <c r="T235" i="1"/>
  <c r="R235" i="1"/>
  <c r="N235" i="1"/>
  <c r="J235" i="1"/>
  <c r="I235" i="1"/>
  <c r="H235" i="1"/>
  <c r="G235" i="1"/>
  <c r="Q234" i="1"/>
  <c r="P234" i="1"/>
  <c r="O234" i="1"/>
  <c r="T234" i="1"/>
  <c r="R234" i="1"/>
  <c r="N234" i="1"/>
  <c r="J234" i="1"/>
  <c r="I234" i="1"/>
  <c r="H234" i="1"/>
  <c r="G234" i="1"/>
  <c r="Q233" i="1"/>
  <c r="P233" i="1"/>
  <c r="O233" i="1"/>
  <c r="T233" i="1"/>
  <c r="R233" i="1"/>
  <c r="N233" i="1"/>
  <c r="J233" i="1"/>
  <c r="I233" i="1"/>
  <c r="H233" i="1"/>
  <c r="G233" i="1"/>
  <c r="Q232" i="1"/>
  <c r="P232" i="1"/>
  <c r="O232" i="1"/>
  <c r="T232" i="1"/>
  <c r="R232" i="1"/>
  <c r="N232" i="1"/>
  <c r="J232" i="1"/>
  <c r="I232" i="1"/>
  <c r="H232" i="1"/>
  <c r="G232" i="1"/>
  <c r="Q231" i="1"/>
  <c r="P231" i="1"/>
  <c r="O231" i="1"/>
  <c r="T231" i="1"/>
  <c r="R231" i="1"/>
  <c r="N231" i="1"/>
  <c r="J231" i="1"/>
  <c r="I231" i="1"/>
  <c r="H231" i="1"/>
  <c r="G231" i="1"/>
  <c r="Q230" i="1"/>
  <c r="P230" i="1"/>
  <c r="O230" i="1"/>
  <c r="T230" i="1"/>
  <c r="R230" i="1"/>
  <c r="N230" i="1"/>
  <c r="J230" i="1"/>
  <c r="I230" i="1"/>
  <c r="H230" i="1"/>
  <c r="G230" i="1"/>
  <c r="Q229" i="1"/>
  <c r="P229" i="1"/>
  <c r="O229" i="1"/>
  <c r="T229" i="1"/>
  <c r="R229" i="1"/>
  <c r="N229" i="1"/>
  <c r="J229" i="1"/>
  <c r="I229" i="1"/>
  <c r="H229" i="1"/>
  <c r="G229" i="1"/>
  <c r="Q228" i="1"/>
  <c r="P228" i="1"/>
  <c r="O228" i="1"/>
  <c r="T228" i="1"/>
  <c r="R228" i="1"/>
  <c r="N228" i="1"/>
  <c r="J228" i="1"/>
  <c r="I228" i="1"/>
  <c r="H228" i="1"/>
  <c r="G228" i="1"/>
  <c r="Q227" i="1"/>
  <c r="P227" i="1"/>
  <c r="O227" i="1"/>
  <c r="T227" i="1"/>
  <c r="R227" i="1"/>
  <c r="N227" i="1"/>
  <c r="J227" i="1"/>
  <c r="I227" i="1"/>
  <c r="H227" i="1"/>
  <c r="G227" i="1"/>
  <c r="Q226" i="1"/>
  <c r="P226" i="1"/>
  <c r="O226" i="1"/>
  <c r="T226" i="1"/>
  <c r="R226" i="1"/>
  <c r="J226" i="1"/>
  <c r="I226" i="1"/>
  <c r="Q225" i="1"/>
  <c r="P225" i="1"/>
  <c r="O225" i="1"/>
  <c r="T225" i="1"/>
  <c r="R225" i="1"/>
  <c r="N225" i="1"/>
  <c r="J225" i="1"/>
  <c r="I225" i="1"/>
  <c r="H225" i="1"/>
  <c r="G225" i="1"/>
  <c r="Q224" i="1"/>
  <c r="P224" i="1"/>
  <c r="O224" i="1"/>
  <c r="T224" i="1"/>
  <c r="R224" i="1"/>
  <c r="N224" i="1"/>
  <c r="J224" i="1"/>
  <c r="I224" i="1"/>
  <c r="H224" i="1"/>
  <c r="G224" i="1"/>
  <c r="Q223" i="1"/>
  <c r="P223" i="1"/>
  <c r="O223" i="1"/>
  <c r="T223" i="1"/>
  <c r="R223" i="1"/>
  <c r="N223" i="1"/>
  <c r="J223" i="1"/>
  <c r="I223" i="1"/>
  <c r="H223" i="1"/>
  <c r="G223" i="1"/>
  <c r="Q222" i="1"/>
  <c r="P222" i="1"/>
  <c r="O222" i="1"/>
  <c r="T222" i="1"/>
  <c r="R222" i="1"/>
  <c r="N222" i="1"/>
  <c r="J222" i="1"/>
  <c r="I222" i="1"/>
  <c r="H222" i="1"/>
  <c r="G222" i="1"/>
  <c r="Q221" i="1"/>
  <c r="P221" i="1"/>
  <c r="O221" i="1"/>
  <c r="T221" i="1"/>
  <c r="R221" i="1"/>
  <c r="N221" i="1"/>
  <c r="J221" i="1"/>
  <c r="I221" i="1"/>
  <c r="H221" i="1"/>
  <c r="G221" i="1"/>
  <c r="Q220" i="1"/>
  <c r="P220" i="1"/>
  <c r="O220" i="1"/>
  <c r="T220" i="1"/>
  <c r="R220" i="1"/>
  <c r="N220" i="1"/>
  <c r="J220" i="1"/>
  <c r="I220" i="1"/>
  <c r="H220" i="1"/>
  <c r="G220" i="1"/>
  <c r="Q219" i="1"/>
  <c r="P219" i="1"/>
  <c r="O219" i="1"/>
  <c r="T219" i="1"/>
  <c r="R219" i="1"/>
  <c r="N219" i="1"/>
  <c r="J219" i="1"/>
  <c r="I219" i="1"/>
  <c r="H219" i="1"/>
  <c r="G219" i="1"/>
  <c r="Q218" i="1"/>
  <c r="P218" i="1"/>
  <c r="O218" i="1"/>
  <c r="T218" i="1"/>
  <c r="R218" i="1"/>
  <c r="N218" i="1"/>
  <c r="J218" i="1"/>
  <c r="I218" i="1"/>
  <c r="H218" i="1"/>
  <c r="G218" i="1"/>
  <c r="Q217" i="1"/>
  <c r="P217" i="1"/>
  <c r="O217" i="1"/>
  <c r="T217" i="1"/>
  <c r="R217" i="1"/>
  <c r="N217" i="1"/>
  <c r="J217" i="1"/>
  <c r="I217" i="1"/>
  <c r="H217" i="1"/>
  <c r="G217" i="1"/>
  <c r="Q216" i="1"/>
  <c r="P216" i="1"/>
  <c r="O216" i="1"/>
  <c r="T216" i="1"/>
  <c r="R216" i="1"/>
  <c r="N216" i="1"/>
  <c r="J216" i="1"/>
  <c r="I216" i="1"/>
  <c r="H216" i="1"/>
  <c r="G216" i="1"/>
  <c r="Q215" i="1"/>
  <c r="P215" i="1"/>
  <c r="O215" i="1"/>
  <c r="T215" i="1"/>
  <c r="R215" i="1"/>
  <c r="N215" i="1"/>
  <c r="J215" i="1"/>
  <c r="I215" i="1"/>
  <c r="H215" i="1"/>
  <c r="G215" i="1"/>
  <c r="Q214" i="1"/>
  <c r="P214" i="1"/>
  <c r="O214" i="1"/>
  <c r="T214" i="1"/>
  <c r="R214" i="1"/>
  <c r="N214" i="1"/>
  <c r="J214" i="1"/>
  <c r="I214" i="1"/>
  <c r="H214" i="1"/>
  <c r="G214" i="1"/>
  <c r="Q213" i="1"/>
  <c r="P213" i="1"/>
  <c r="O213" i="1"/>
  <c r="T213" i="1"/>
  <c r="R213" i="1"/>
  <c r="N213" i="1"/>
  <c r="J213" i="1"/>
  <c r="I213" i="1"/>
  <c r="H213" i="1"/>
  <c r="G213" i="1"/>
  <c r="Q212" i="1"/>
  <c r="P212" i="1"/>
  <c r="O212" i="1"/>
  <c r="T212" i="1"/>
  <c r="R212" i="1"/>
  <c r="N212" i="1"/>
  <c r="J212" i="1"/>
  <c r="I212" i="1"/>
  <c r="H212" i="1"/>
  <c r="G212" i="1"/>
  <c r="Q211" i="1"/>
  <c r="P211" i="1"/>
  <c r="O211" i="1"/>
  <c r="T211" i="1"/>
  <c r="R211" i="1"/>
  <c r="N211" i="1"/>
  <c r="J211" i="1"/>
  <c r="I211" i="1"/>
  <c r="H211" i="1"/>
  <c r="G211" i="1"/>
  <c r="Q210" i="1"/>
  <c r="P210" i="1"/>
  <c r="O210" i="1"/>
  <c r="T210" i="1"/>
  <c r="R210" i="1"/>
  <c r="N210" i="1"/>
  <c r="J210" i="1"/>
  <c r="I210" i="1"/>
  <c r="H210" i="1"/>
  <c r="G210" i="1"/>
  <c r="Q209" i="1"/>
  <c r="P209" i="1"/>
  <c r="O209" i="1"/>
  <c r="T209" i="1"/>
  <c r="R209" i="1"/>
  <c r="N209" i="1"/>
  <c r="J209" i="1"/>
  <c r="I209" i="1"/>
  <c r="H209" i="1"/>
  <c r="G209" i="1"/>
  <c r="Q208" i="1"/>
  <c r="P208" i="1"/>
  <c r="O208" i="1"/>
  <c r="T208" i="1"/>
  <c r="R208" i="1"/>
  <c r="N208" i="1"/>
  <c r="J208" i="1"/>
  <c r="I208" i="1"/>
  <c r="H208" i="1"/>
  <c r="G208" i="1"/>
  <c r="Q207" i="1"/>
  <c r="P207" i="1"/>
  <c r="O207" i="1"/>
  <c r="T207" i="1"/>
  <c r="R207" i="1"/>
  <c r="N207" i="1"/>
  <c r="J207" i="1"/>
  <c r="I207" i="1"/>
  <c r="H207" i="1"/>
  <c r="G207" i="1"/>
  <c r="Q206" i="1"/>
  <c r="P206" i="1"/>
  <c r="O206" i="1"/>
  <c r="T206" i="1"/>
  <c r="R206" i="1"/>
  <c r="N206" i="1"/>
  <c r="J206" i="1"/>
  <c r="I206" i="1"/>
  <c r="H206" i="1"/>
  <c r="G206" i="1"/>
  <c r="Q205" i="1"/>
  <c r="P205" i="1"/>
  <c r="O205" i="1"/>
  <c r="T205" i="1"/>
  <c r="R205" i="1"/>
  <c r="N205" i="1"/>
  <c r="J205" i="1"/>
  <c r="I205" i="1"/>
  <c r="H205" i="1"/>
  <c r="G205" i="1"/>
  <c r="Q204" i="1"/>
  <c r="P204" i="1"/>
  <c r="O204" i="1"/>
  <c r="T204" i="1"/>
  <c r="R204" i="1"/>
  <c r="N204" i="1"/>
  <c r="J204" i="1"/>
  <c r="I204" i="1"/>
  <c r="H204" i="1"/>
  <c r="G204" i="1"/>
  <c r="Q203" i="1"/>
  <c r="P203" i="1"/>
  <c r="O203" i="1"/>
  <c r="T203" i="1"/>
  <c r="R203" i="1"/>
  <c r="N203" i="1"/>
  <c r="J203" i="1"/>
  <c r="I203" i="1"/>
  <c r="H203" i="1"/>
  <c r="G203" i="1"/>
  <c r="Q202" i="1"/>
  <c r="P202" i="1"/>
  <c r="O202" i="1"/>
  <c r="T202" i="1"/>
  <c r="R202" i="1"/>
  <c r="N202" i="1"/>
  <c r="J202" i="1"/>
  <c r="I202" i="1"/>
  <c r="H202" i="1"/>
  <c r="G202" i="1"/>
  <c r="Q201" i="1"/>
  <c r="P201" i="1"/>
  <c r="O201" i="1"/>
  <c r="T201" i="1"/>
  <c r="R201" i="1"/>
  <c r="N201" i="1"/>
  <c r="J201" i="1"/>
  <c r="I201" i="1"/>
  <c r="H201" i="1"/>
  <c r="G201" i="1"/>
  <c r="Q200" i="1"/>
  <c r="P200" i="1"/>
  <c r="O200" i="1"/>
  <c r="T200" i="1"/>
  <c r="R200" i="1"/>
  <c r="N200" i="1"/>
  <c r="J200" i="1"/>
  <c r="I200" i="1"/>
  <c r="H200" i="1"/>
  <c r="G200" i="1"/>
  <c r="Q199" i="1"/>
  <c r="P199" i="1"/>
  <c r="O199" i="1"/>
  <c r="T199" i="1"/>
  <c r="R199" i="1"/>
  <c r="N199" i="1"/>
  <c r="J199" i="1"/>
  <c r="I199" i="1"/>
  <c r="H199" i="1"/>
  <c r="G199" i="1"/>
  <c r="Q198" i="1"/>
  <c r="P198" i="1"/>
  <c r="O198" i="1"/>
  <c r="T198" i="1"/>
  <c r="R198" i="1"/>
  <c r="N198" i="1"/>
  <c r="J198" i="1"/>
  <c r="I198" i="1"/>
  <c r="H198" i="1"/>
  <c r="G198" i="1"/>
  <c r="Q197" i="1"/>
  <c r="P197" i="1"/>
  <c r="O197" i="1"/>
  <c r="T197" i="1"/>
  <c r="R197" i="1"/>
  <c r="N197" i="1"/>
  <c r="J197" i="1"/>
  <c r="I197" i="1"/>
  <c r="H197" i="1"/>
  <c r="G197" i="1"/>
  <c r="Q196" i="1"/>
  <c r="P196" i="1"/>
  <c r="O196" i="1"/>
  <c r="T196" i="1"/>
  <c r="R196" i="1"/>
  <c r="N196" i="1"/>
  <c r="J196" i="1"/>
  <c r="I196" i="1"/>
  <c r="H196" i="1"/>
  <c r="G196" i="1"/>
  <c r="Q195" i="1"/>
  <c r="P195" i="1"/>
  <c r="O195" i="1"/>
  <c r="T195" i="1"/>
  <c r="R195" i="1"/>
  <c r="N195" i="1"/>
  <c r="J195" i="1"/>
  <c r="I195" i="1"/>
  <c r="H195" i="1"/>
  <c r="G195" i="1"/>
  <c r="Q194" i="1"/>
  <c r="P194" i="1"/>
  <c r="O194" i="1"/>
  <c r="T194" i="1"/>
  <c r="R194" i="1"/>
  <c r="N194" i="1"/>
  <c r="J194" i="1"/>
  <c r="I194" i="1"/>
  <c r="H194" i="1"/>
  <c r="G194" i="1"/>
  <c r="Q193" i="1"/>
  <c r="P193" i="1"/>
  <c r="O193" i="1"/>
  <c r="T193" i="1"/>
  <c r="R193" i="1"/>
  <c r="N193" i="1"/>
  <c r="J193" i="1"/>
  <c r="I193" i="1"/>
  <c r="H193" i="1"/>
  <c r="G193" i="1"/>
  <c r="Q192" i="1"/>
  <c r="P192" i="1"/>
  <c r="O192" i="1"/>
  <c r="T192" i="1"/>
  <c r="R192" i="1"/>
  <c r="N192" i="1"/>
  <c r="J192" i="1"/>
  <c r="I192" i="1"/>
  <c r="H192" i="1"/>
  <c r="G192" i="1"/>
  <c r="Q191" i="1"/>
  <c r="P191" i="1"/>
  <c r="O191" i="1"/>
  <c r="T191" i="1"/>
  <c r="R191" i="1"/>
  <c r="N191" i="1"/>
  <c r="J191" i="1"/>
  <c r="I191" i="1"/>
  <c r="H191" i="1"/>
  <c r="G191" i="1"/>
  <c r="Q190" i="1"/>
  <c r="P190" i="1"/>
  <c r="O190" i="1"/>
  <c r="T190" i="1"/>
  <c r="R190" i="1"/>
  <c r="N190" i="1"/>
  <c r="J190" i="1"/>
  <c r="I190" i="1"/>
  <c r="H190" i="1"/>
  <c r="G190" i="1"/>
  <c r="Q189" i="1"/>
  <c r="P189" i="1"/>
  <c r="O189" i="1"/>
  <c r="T189" i="1"/>
  <c r="R189" i="1"/>
  <c r="N189" i="1"/>
  <c r="J189" i="1"/>
  <c r="I189" i="1"/>
  <c r="H189" i="1"/>
  <c r="G189" i="1"/>
  <c r="Q188" i="1"/>
  <c r="P188" i="1"/>
  <c r="O188" i="1"/>
  <c r="T188" i="1"/>
  <c r="R188" i="1"/>
  <c r="N188" i="1"/>
  <c r="J188" i="1"/>
  <c r="I188" i="1"/>
  <c r="H188" i="1"/>
  <c r="G188" i="1"/>
  <c r="Q187" i="1"/>
  <c r="P187" i="1"/>
  <c r="O187" i="1"/>
  <c r="T187" i="1"/>
  <c r="R187" i="1"/>
  <c r="N187" i="1"/>
  <c r="J187" i="1"/>
  <c r="I187" i="1"/>
  <c r="H187" i="1"/>
  <c r="G187" i="1"/>
  <c r="Q186" i="1"/>
  <c r="P186" i="1"/>
  <c r="O186" i="1"/>
  <c r="T186" i="1"/>
  <c r="R186" i="1"/>
  <c r="N186" i="1"/>
  <c r="J186" i="1"/>
  <c r="I186" i="1"/>
  <c r="H186" i="1"/>
  <c r="G186" i="1"/>
  <c r="Q185" i="1"/>
  <c r="P185" i="1"/>
  <c r="O185" i="1"/>
  <c r="T185" i="1"/>
  <c r="R185" i="1"/>
  <c r="N185" i="1"/>
  <c r="J185" i="1"/>
  <c r="I185" i="1"/>
  <c r="H185" i="1"/>
  <c r="G185" i="1"/>
  <c r="Q184" i="1"/>
  <c r="P184" i="1"/>
  <c r="O184" i="1"/>
  <c r="T184" i="1"/>
  <c r="R184" i="1"/>
  <c r="N184" i="1"/>
  <c r="J184" i="1"/>
  <c r="I184" i="1"/>
  <c r="H184" i="1"/>
  <c r="G184" i="1"/>
  <c r="Q183" i="1"/>
  <c r="P183" i="1"/>
  <c r="O183" i="1"/>
  <c r="T183" i="1"/>
  <c r="R183" i="1"/>
  <c r="N183" i="1"/>
  <c r="J183" i="1"/>
  <c r="I183" i="1"/>
  <c r="H183" i="1"/>
  <c r="G183" i="1"/>
  <c r="Q182" i="1"/>
  <c r="P182" i="1"/>
  <c r="O182" i="1"/>
  <c r="T182" i="1"/>
  <c r="R182" i="1"/>
  <c r="N182" i="1"/>
  <c r="J182" i="1"/>
  <c r="I182" i="1"/>
  <c r="H182" i="1"/>
  <c r="G182" i="1"/>
  <c r="Q181" i="1"/>
  <c r="P181" i="1"/>
  <c r="O181" i="1"/>
  <c r="T181" i="1"/>
  <c r="R181" i="1"/>
  <c r="N181" i="1"/>
  <c r="J181" i="1"/>
  <c r="I181" i="1"/>
  <c r="H181" i="1"/>
  <c r="G181" i="1"/>
  <c r="Q180" i="1"/>
  <c r="P180" i="1"/>
  <c r="O180" i="1"/>
  <c r="T180" i="1"/>
  <c r="R180" i="1"/>
  <c r="N180" i="1"/>
  <c r="J180" i="1"/>
  <c r="I180" i="1"/>
  <c r="H180" i="1"/>
  <c r="G180" i="1"/>
  <c r="Q179" i="1"/>
  <c r="P179" i="1"/>
  <c r="O179" i="1"/>
  <c r="T179" i="1"/>
  <c r="R179" i="1"/>
  <c r="N179" i="1"/>
  <c r="J179" i="1"/>
  <c r="I179" i="1"/>
  <c r="H179" i="1"/>
  <c r="G179" i="1"/>
  <c r="Q178" i="1"/>
  <c r="P178" i="1"/>
  <c r="O178" i="1"/>
  <c r="T178" i="1"/>
  <c r="R178" i="1"/>
  <c r="N178" i="1"/>
  <c r="J178" i="1"/>
  <c r="I178" i="1"/>
  <c r="H178" i="1"/>
  <c r="G178" i="1"/>
  <c r="Q177" i="1"/>
  <c r="P177" i="1"/>
  <c r="O177" i="1"/>
  <c r="T177" i="1"/>
  <c r="R177" i="1"/>
  <c r="N177" i="1"/>
  <c r="J177" i="1"/>
  <c r="I177" i="1"/>
  <c r="H177" i="1"/>
  <c r="G177" i="1"/>
  <c r="Q176" i="1"/>
  <c r="P176" i="1"/>
  <c r="O176" i="1"/>
  <c r="T176" i="1"/>
  <c r="R176" i="1"/>
  <c r="N176" i="1"/>
  <c r="J176" i="1"/>
  <c r="I176" i="1"/>
  <c r="H176" i="1"/>
  <c r="G176" i="1"/>
  <c r="Q175" i="1"/>
  <c r="P175" i="1"/>
  <c r="O175" i="1"/>
  <c r="T175" i="1"/>
  <c r="R175" i="1"/>
  <c r="N175" i="1"/>
  <c r="J175" i="1"/>
  <c r="I175" i="1"/>
  <c r="H175" i="1"/>
  <c r="G175" i="1"/>
  <c r="Q174" i="1"/>
  <c r="P174" i="1"/>
  <c r="O174" i="1"/>
  <c r="T174" i="1"/>
  <c r="R174" i="1"/>
  <c r="N174" i="1"/>
  <c r="J174" i="1"/>
  <c r="I174" i="1"/>
  <c r="H174" i="1"/>
  <c r="G174" i="1"/>
  <c r="Q173" i="1"/>
  <c r="P173" i="1"/>
  <c r="O173" i="1"/>
  <c r="T173" i="1"/>
  <c r="R173" i="1"/>
  <c r="N173" i="1"/>
  <c r="J173" i="1"/>
  <c r="I173" i="1"/>
  <c r="H173" i="1"/>
  <c r="G173" i="1"/>
  <c r="Q172" i="1"/>
  <c r="P172" i="1"/>
  <c r="O172" i="1"/>
  <c r="T172" i="1"/>
  <c r="R172" i="1"/>
  <c r="N172" i="1"/>
  <c r="J172" i="1"/>
  <c r="I172" i="1"/>
  <c r="H172" i="1"/>
  <c r="G172" i="1"/>
  <c r="Q171" i="1"/>
  <c r="P171" i="1"/>
  <c r="O171" i="1"/>
  <c r="T171" i="1"/>
  <c r="R171" i="1"/>
  <c r="N171" i="1"/>
  <c r="J171" i="1"/>
  <c r="I171" i="1"/>
  <c r="H171" i="1"/>
  <c r="G171" i="1"/>
  <c r="Q170" i="1"/>
  <c r="P170" i="1"/>
  <c r="O170" i="1"/>
  <c r="T170" i="1"/>
  <c r="R170" i="1"/>
  <c r="N170" i="1"/>
  <c r="J170" i="1"/>
  <c r="I170" i="1"/>
  <c r="H170" i="1"/>
  <c r="G170" i="1"/>
  <c r="Q169" i="1"/>
  <c r="P169" i="1"/>
  <c r="O169" i="1"/>
  <c r="T169" i="1"/>
  <c r="R169" i="1"/>
  <c r="N169" i="1"/>
  <c r="J169" i="1"/>
  <c r="I169" i="1"/>
  <c r="H169" i="1"/>
  <c r="G169" i="1"/>
  <c r="Q168" i="1"/>
  <c r="P168" i="1"/>
  <c r="O168" i="1"/>
  <c r="T168" i="1"/>
  <c r="R168" i="1"/>
  <c r="N168" i="1"/>
  <c r="J168" i="1"/>
  <c r="I168" i="1"/>
  <c r="H168" i="1"/>
  <c r="G168" i="1"/>
  <c r="Q167" i="1"/>
  <c r="P167" i="1"/>
  <c r="O167" i="1"/>
  <c r="T167" i="1"/>
  <c r="R167" i="1"/>
  <c r="N167" i="1"/>
  <c r="J167" i="1"/>
  <c r="I167" i="1"/>
  <c r="H167" i="1"/>
  <c r="G167" i="1"/>
  <c r="Q166" i="1"/>
  <c r="P166" i="1"/>
  <c r="O166" i="1"/>
  <c r="T166" i="1"/>
  <c r="R166" i="1"/>
  <c r="N166" i="1"/>
  <c r="J166" i="1"/>
  <c r="I166" i="1"/>
  <c r="H166" i="1"/>
  <c r="G166" i="1"/>
  <c r="Q165" i="1"/>
  <c r="P165" i="1"/>
  <c r="O165" i="1"/>
  <c r="T165" i="1"/>
  <c r="R165" i="1"/>
  <c r="N165" i="1"/>
  <c r="J165" i="1"/>
  <c r="I165" i="1"/>
  <c r="H165" i="1"/>
  <c r="G165" i="1"/>
  <c r="Q164" i="1"/>
  <c r="P164" i="1"/>
  <c r="O164" i="1"/>
  <c r="T164" i="1"/>
  <c r="R164" i="1"/>
  <c r="N164" i="1"/>
  <c r="J164" i="1"/>
  <c r="I164" i="1"/>
  <c r="H164" i="1"/>
  <c r="G164" i="1"/>
  <c r="Q163" i="1"/>
  <c r="P163" i="1"/>
  <c r="O163" i="1"/>
  <c r="T163" i="1"/>
  <c r="R163" i="1"/>
  <c r="N163" i="1"/>
  <c r="J163" i="1"/>
  <c r="I163" i="1"/>
  <c r="H163" i="1"/>
  <c r="G163" i="1"/>
  <c r="Q162" i="1"/>
  <c r="P162" i="1"/>
  <c r="O162" i="1"/>
  <c r="T162" i="1"/>
  <c r="R162" i="1"/>
  <c r="N162" i="1"/>
  <c r="J162" i="1"/>
  <c r="I162" i="1"/>
  <c r="H162" i="1"/>
  <c r="G162" i="1"/>
  <c r="Q161" i="1"/>
  <c r="P161" i="1"/>
  <c r="O161" i="1"/>
  <c r="T161" i="1"/>
  <c r="R161" i="1"/>
  <c r="N161" i="1"/>
  <c r="J161" i="1"/>
  <c r="I161" i="1"/>
  <c r="H161" i="1"/>
  <c r="G161" i="1"/>
  <c r="Q160" i="1"/>
  <c r="P160" i="1"/>
  <c r="O160" i="1"/>
  <c r="T160" i="1"/>
  <c r="R160" i="1"/>
  <c r="N160" i="1"/>
  <c r="J160" i="1"/>
  <c r="I160" i="1"/>
  <c r="H160" i="1"/>
  <c r="G160" i="1"/>
  <c r="Q159" i="1"/>
  <c r="P159" i="1"/>
  <c r="O159" i="1"/>
  <c r="T159" i="1"/>
  <c r="R159" i="1"/>
  <c r="N159" i="1"/>
  <c r="J159" i="1"/>
  <c r="I159" i="1"/>
  <c r="H159" i="1"/>
  <c r="G159" i="1"/>
  <c r="Q158" i="1"/>
  <c r="P158" i="1"/>
  <c r="O158" i="1"/>
  <c r="T158" i="1"/>
  <c r="R158" i="1"/>
  <c r="N158" i="1"/>
  <c r="J158" i="1"/>
  <c r="I158" i="1"/>
  <c r="H158" i="1"/>
  <c r="G158" i="1"/>
  <c r="Q157" i="1"/>
  <c r="P157" i="1"/>
  <c r="O157" i="1"/>
  <c r="T157" i="1"/>
  <c r="R157" i="1"/>
  <c r="N157" i="1"/>
  <c r="J157" i="1"/>
  <c r="I157" i="1"/>
  <c r="H157" i="1"/>
  <c r="G157" i="1"/>
  <c r="Q156" i="1"/>
  <c r="P156" i="1"/>
  <c r="O156" i="1"/>
  <c r="T156" i="1"/>
  <c r="R156" i="1"/>
  <c r="N156" i="1"/>
  <c r="J156" i="1"/>
  <c r="I156" i="1"/>
  <c r="H156" i="1"/>
  <c r="G156" i="1"/>
  <c r="Q155" i="1"/>
  <c r="P155" i="1"/>
  <c r="O155" i="1"/>
  <c r="T155" i="1"/>
  <c r="R155" i="1"/>
  <c r="N155" i="1"/>
  <c r="J155" i="1"/>
  <c r="I155" i="1"/>
  <c r="H155" i="1"/>
  <c r="G155" i="1"/>
  <c r="Q154" i="1"/>
  <c r="P154" i="1"/>
  <c r="O154" i="1"/>
  <c r="T154" i="1"/>
  <c r="R154" i="1"/>
  <c r="N154" i="1"/>
  <c r="J154" i="1"/>
  <c r="I154" i="1"/>
  <c r="H154" i="1"/>
  <c r="G154" i="1"/>
  <c r="Q153" i="1"/>
  <c r="P153" i="1"/>
  <c r="O153" i="1"/>
  <c r="T153" i="1"/>
  <c r="R153" i="1"/>
  <c r="N153" i="1"/>
  <c r="J153" i="1"/>
  <c r="I153" i="1"/>
  <c r="H153" i="1"/>
  <c r="G153" i="1"/>
  <c r="Q152" i="1"/>
  <c r="P152" i="1"/>
  <c r="O152" i="1"/>
  <c r="T152" i="1"/>
  <c r="R152" i="1"/>
  <c r="N152" i="1"/>
  <c r="J152" i="1"/>
  <c r="I152" i="1"/>
  <c r="H152" i="1"/>
  <c r="G152" i="1"/>
  <c r="Q151" i="1"/>
  <c r="P151" i="1"/>
  <c r="O151" i="1"/>
  <c r="T151" i="1"/>
  <c r="R151" i="1"/>
  <c r="N151" i="1"/>
  <c r="J151" i="1"/>
  <c r="I151" i="1"/>
  <c r="H151" i="1"/>
  <c r="G151" i="1"/>
  <c r="Q150" i="1"/>
  <c r="P150" i="1"/>
  <c r="O150" i="1"/>
  <c r="T150" i="1"/>
  <c r="R150" i="1"/>
  <c r="N150" i="1"/>
  <c r="J150" i="1"/>
  <c r="I150" i="1"/>
  <c r="H150" i="1"/>
  <c r="G150" i="1"/>
  <c r="Q149" i="1"/>
  <c r="P149" i="1"/>
  <c r="O149" i="1"/>
  <c r="T149" i="1"/>
  <c r="R149" i="1"/>
  <c r="N149" i="1"/>
  <c r="J149" i="1"/>
  <c r="I149" i="1"/>
  <c r="H149" i="1"/>
  <c r="G149" i="1"/>
  <c r="Q148" i="1"/>
  <c r="P148" i="1"/>
  <c r="O148" i="1"/>
  <c r="T148" i="1"/>
  <c r="R148" i="1"/>
  <c r="N148" i="1"/>
  <c r="J148" i="1"/>
  <c r="I148" i="1"/>
  <c r="H148" i="1"/>
  <c r="G148" i="1"/>
  <c r="Q147" i="1"/>
  <c r="P147" i="1"/>
  <c r="O147" i="1"/>
  <c r="T147" i="1"/>
  <c r="R147" i="1"/>
  <c r="N147" i="1"/>
  <c r="J147" i="1"/>
  <c r="I147" i="1"/>
  <c r="H147" i="1"/>
  <c r="G147" i="1"/>
  <c r="Q146" i="1"/>
  <c r="P146" i="1"/>
  <c r="O146" i="1"/>
  <c r="T146" i="1"/>
  <c r="R146" i="1"/>
  <c r="N146" i="1"/>
  <c r="J146" i="1"/>
  <c r="I146" i="1"/>
  <c r="H146" i="1"/>
  <c r="G146" i="1"/>
  <c r="Q145" i="1"/>
  <c r="P145" i="1"/>
  <c r="O145" i="1"/>
  <c r="T145" i="1"/>
  <c r="R145" i="1"/>
  <c r="N145" i="1"/>
  <c r="J145" i="1"/>
  <c r="I145" i="1"/>
  <c r="H145" i="1"/>
  <c r="G145" i="1"/>
  <c r="Q144" i="1"/>
  <c r="P144" i="1"/>
  <c r="O144" i="1"/>
  <c r="T144" i="1"/>
  <c r="R144" i="1"/>
  <c r="N144" i="1"/>
  <c r="J144" i="1"/>
  <c r="I144" i="1"/>
  <c r="H144" i="1"/>
  <c r="G144" i="1"/>
  <c r="Q143" i="1"/>
  <c r="P143" i="1"/>
  <c r="O143" i="1"/>
  <c r="T143" i="1"/>
  <c r="R143" i="1"/>
  <c r="N143" i="1"/>
  <c r="J143" i="1"/>
  <c r="I143" i="1"/>
  <c r="H143" i="1"/>
  <c r="G143" i="1"/>
  <c r="Q142" i="1"/>
  <c r="P142" i="1"/>
  <c r="O142" i="1"/>
  <c r="T142" i="1"/>
  <c r="R142" i="1"/>
  <c r="N142" i="1"/>
  <c r="J142" i="1"/>
  <c r="I142" i="1"/>
  <c r="H142" i="1"/>
  <c r="G142" i="1"/>
  <c r="Q141" i="1"/>
  <c r="P141" i="1"/>
  <c r="O141" i="1"/>
  <c r="T141" i="1"/>
  <c r="R141" i="1"/>
  <c r="N141" i="1"/>
  <c r="J141" i="1"/>
  <c r="I141" i="1"/>
  <c r="H141" i="1"/>
  <c r="G141" i="1"/>
  <c r="Q140" i="1"/>
  <c r="P140" i="1"/>
  <c r="O140" i="1"/>
  <c r="T140" i="1"/>
  <c r="R140" i="1"/>
  <c r="N140" i="1"/>
  <c r="J140" i="1"/>
  <c r="I140" i="1"/>
  <c r="H140" i="1"/>
  <c r="G140" i="1"/>
  <c r="Q139" i="1"/>
  <c r="P139" i="1"/>
  <c r="O139" i="1"/>
  <c r="T139" i="1"/>
  <c r="R139" i="1"/>
  <c r="N139" i="1"/>
  <c r="J139" i="1"/>
  <c r="I139" i="1"/>
  <c r="H139" i="1"/>
  <c r="G139" i="1"/>
  <c r="Q138" i="1"/>
  <c r="P138" i="1"/>
  <c r="O138" i="1"/>
  <c r="T138" i="1"/>
  <c r="R138" i="1"/>
  <c r="N138" i="1"/>
  <c r="J138" i="1"/>
  <c r="I138" i="1"/>
  <c r="H138" i="1"/>
  <c r="G138" i="1"/>
  <c r="Q137" i="1"/>
  <c r="P137" i="1"/>
  <c r="O137" i="1"/>
  <c r="T137" i="1"/>
  <c r="R137" i="1"/>
  <c r="N137" i="1"/>
  <c r="J137" i="1"/>
  <c r="I137" i="1"/>
  <c r="H137" i="1"/>
  <c r="G137" i="1"/>
  <c r="Q136" i="1"/>
  <c r="P136" i="1"/>
  <c r="O136" i="1"/>
  <c r="T136" i="1"/>
  <c r="R136" i="1"/>
  <c r="N136" i="1"/>
  <c r="J136" i="1"/>
  <c r="I136" i="1"/>
  <c r="H136" i="1"/>
  <c r="G136" i="1"/>
  <c r="Q135" i="1"/>
  <c r="P135" i="1"/>
  <c r="O135" i="1"/>
  <c r="T135" i="1"/>
  <c r="R135" i="1"/>
  <c r="N135" i="1"/>
  <c r="J135" i="1"/>
  <c r="I135" i="1"/>
  <c r="H135" i="1"/>
  <c r="G135" i="1"/>
  <c r="Q134" i="1"/>
  <c r="P134" i="1"/>
  <c r="O134" i="1"/>
  <c r="T134" i="1"/>
  <c r="R134" i="1"/>
  <c r="N134" i="1"/>
  <c r="J134" i="1"/>
  <c r="I134" i="1"/>
  <c r="H134" i="1"/>
  <c r="G134" i="1"/>
  <c r="Q133" i="1"/>
  <c r="P133" i="1"/>
  <c r="O133" i="1"/>
  <c r="T133" i="1"/>
  <c r="R133" i="1"/>
  <c r="N133" i="1"/>
  <c r="J133" i="1"/>
  <c r="I133" i="1"/>
  <c r="H133" i="1"/>
  <c r="G133" i="1"/>
  <c r="Q132" i="1"/>
  <c r="P132" i="1"/>
  <c r="O132" i="1"/>
  <c r="T132" i="1"/>
  <c r="R132" i="1"/>
  <c r="N132" i="1"/>
  <c r="J132" i="1"/>
  <c r="I132" i="1"/>
  <c r="H132" i="1"/>
  <c r="G132" i="1"/>
  <c r="Q131" i="1"/>
  <c r="P131" i="1"/>
  <c r="O131" i="1"/>
  <c r="T131" i="1"/>
  <c r="R131" i="1"/>
  <c r="N131" i="1"/>
  <c r="J131" i="1"/>
  <c r="I131" i="1"/>
  <c r="H131" i="1"/>
  <c r="G131" i="1"/>
  <c r="Q130" i="1"/>
  <c r="P130" i="1"/>
  <c r="O130" i="1"/>
  <c r="T130" i="1"/>
  <c r="R130" i="1"/>
  <c r="N130" i="1"/>
  <c r="J130" i="1"/>
  <c r="I130" i="1"/>
  <c r="H130" i="1"/>
  <c r="G130" i="1"/>
  <c r="Q129" i="1"/>
  <c r="P129" i="1"/>
  <c r="O129" i="1"/>
  <c r="T129" i="1"/>
  <c r="R129" i="1"/>
  <c r="N129" i="1"/>
  <c r="J129" i="1"/>
  <c r="I129" i="1"/>
  <c r="H129" i="1"/>
  <c r="G129" i="1"/>
  <c r="Q128" i="1"/>
  <c r="P128" i="1"/>
  <c r="O128" i="1"/>
  <c r="T128" i="1"/>
  <c r="R128" i="1"/>
  <c r="N128" i="1"/>
  <c r="J128" i="1"/>
  <c r="I128" i="1"/>
  <c r="H128" i="1"/>
  <c r="G128" i="1"/>
  <c r="Q127" i="1"/>
  <c r="P127" i="1"/>
  <c r="O127" i="1"/>
  <c r="T127" i="1"/>
  <c r="R127" i="1"/>
  <c r="N127" i="1"/>
  <c r="J127" i="1"/>
  <c r="I127" i="1"/>
  <c r="H127" i="1"/>
  <c r="G127" i="1"/>
  <c r="Q126" i="1"/>
  <c r="P126" i="1"/>
  <c r="O126" i="1"/>
  <c r="T126" i="1"/>
  <c r="R126" i="1"/>
  <c r="N126" i="1"/>
  <c r="J126" i="1"/>
  <c r="I126" i="1"/>
  <c r="H126" i="1"/>
  <c r="G126" i="1"/>
  <c r="Q125" i="1"/>
  <c r="P125" i="1"/>
  <c r="O125" i="1"/>
  <c r="T125" i="1"/>
  <c r="R125" i="1"/>
  <c r="N125" i="1"/>
  <c r="J125" i="1"/>
  <c r="I125" i="1"/>
  <c r="H125" i="1"/>
  <c r="G125" i="1"/>
  <c r="Q124" i="1"/>
  <c r="P124" i="1"/>
  <c r="O124" i="1"/>
  <c r="T124" i="1"/>
  <c r="R124" i="1"/>
  <c r="N124" i="1"/>
  <c r="J124" i="1"/>
  <c r="I124" i="1"/>
  <c r="H124" i="1"/>
  <c r="G124" i="1"/>
  <c r="Q123" i="1"/>
  <c r="P123" i="1"/>
  <c r="O123" i="1"/>
  <c r="T123" i="1"/>
  <c r="R123" i="1"/>
  <c r="N123" i="1"/>
  <c r="J123" i="1"/>
  <c r="I123" i="1"/>
  <c r="H123" i="1"/>
  <c r="G123" i="1"/>
  <c r="Q122" i="1"/>
  <c r="P122" i="1"/>
  <c r="O122" i="1"/>
  <c r="T122" i="1"/>
  <c r="R122" i="1"/>
  <c r="N122" i="1"/>
  <c r="J122" i="1"/>
  <c r="I122" i="1"/>
  <c r="H122" i="1"/>
  <c r="G122" i="1"/>
  <c r="Q121" i="1"/>
  <c r="P121" i="1"/>
  <c r="O121" i="1"/>
  <c r="T121" i="1"/>
  <c r="R121" i="1"/>
  <c r="N121" i="1"/>
  <c r="J121" i="1"/>
  <c r="I121" i="1"/>
  <c r="H121" i="1"/>
  <c r="G121" i="1"/>
  <c r="Q120" i="1"/>
  <c r="P120" i="1"/>
  <c r="O120" i="1"/>
  <c r="T120" i="1"/>
  <c r="R120" i="1"/>
  <c r="N120" i="1"/>
  <c r="J120" i="1"/>
  <c r="I120" i="1"/>
  <c r="H120" i="1"/>
  <c r="G120" i="1"/>
  <c r="Q119" i="1"/>
  <c r="P119" i="1"/>
  <c r="O119" i="1"/>
  <c r="T119" i="1"/>
  <c r="R119" i="1"/>
  <c r="N119" i="1"/>
  <c r="J119" i="1"/>
  <c r="I119" i="1"/>
  <c r="H119" i="1"/>
  <c r="G119" i="1"/>
  <c r="Q118" i="1"/>
  <c r="P118" i="1"/>
  <c r="O118" i="1"/>
  <c r="T118" i="1"/>
  <c r="R118" i="1"/>
  <c r="N118" i="1"/>
  <c r="J118" i="1"/>
  <c r="I118" i="1"/>
  <c r="H118" i="1"/>
  <c r="G118" i="1"/>
  <c r="Q117" i="1"/>
  <c r="P117" i="1"/>
  <c r="O117" i="1"/>
  <c r="T117" i="1"/>
  <c r="R117" i="1"/>
  <c r="N117" i="1"/>
  <c r="J117" i="1"/>
  <c r="I117" i="1"/>
  <c r="H117" i="1"/>
  <c r="G117" i="1"/>
  <c r="Q116" i="1"/>
  <c r="P116" i="1"/>
  <c r="O116" i="1"/>
  <c r="T116" i="1"/>
  <c r="R116" i="1"/>
  <c r="N116" i="1"/>
  <c r="J116" i="1"/>
  <c r="I116" i="1"/>
  <c r="H116" i="1"/>
  <c r="G116" i="1"/>
  <c r="Q115" i="1"/>
  <c r="P115" i="1"/>
  <c r="O115" i="1"/>
  <c r="T115" i="1"/>
  <c r="R115" i="1"/>
  <c r="N115" i="1"/>
  <c r="J115" i="1"/>
  <c r="I115" i="1"/>
  <c r="H115" i="1"/>
  <c r="G115" i="1"/>
  <c r="Q114" i="1"/>
  <c r="P114" i="1"/>
  <c r="O114" i="1"/>
  <c r="T114" i="1"/>
  <c r="R114" i="1"/>
  <c r="N114" i="1"/>
  <c r="J114" i="1"/>
  <c r="I114" i="1"/>
  <c r="H114" i="1"/>
  <c r="G114" i="1"/>
  <c r="Q113" i="1"/>
  <c r="P113" i="1"/>
  <c r="O113" i="1"/>
  <c r="T113" i="1"/>
  <c r="R113" i="1"/>
  <c r="N113" i="1"/>
  <c r="J113" i="1"/>
  <c r="I113" i="1"/>
  <c r="H113" i="1"/>
  <c r="G113" i="1"/>
  <c r="Q112" i="1"/>
  <c r="P112" i="1"/>
  <c r="O112" i="1"/>
  <c r="T112" i="1"/>
  <c r="R112" i="1"/>
  <c r="N112" i="1"/>
  <c r="J112" i="1"/>
  <c r="I112" i="1"/>
  <c r="H112" i="1"/>
  <c r="G112" i="1"/>
  <c r="Q111" i="1"/>
  <c r="P111" i="1"/>
  <c r="O111" i="1"/>
  <c r="T111" i="1"/>
  <c r="R111" i="1"/>
  <c r="N111" i="1"/>
  <c r="J111" i="1"/>
  <c r="I111" i="1"/>
  <c r="H111" i="1"/>
  <c r="G111" i="1"/>
  <c r="Q110" i="1"/>
  <c r="P110" i="1"/>
  <c r="O110" i="1"/>
  <c r="T110" i="1"/>
  <c r="R110" i="1"/>
  <c r="N110" i="1"/>
  <c r="J110" i="1"/>
  <c r="I110" i="1"/>
  <c r="H110" i="1"/>
  <c r="G110" i="1"/>
  <c r="Q109" i="1"/>
  <c r="P109" i="1"/>
  <c r="O109" i="1"/>
  <c r="T109" i="1"/>
  <c r="R109" i="1"/>
  <c r="N109" i="1"/>
  <c r="J109" i="1"/>
  <c r="I109" i="1"/>
  <c r="H109" i="1"/>
  <c r="G109" i="1"/>
  <c r="Q108" i="1"/>
  <c r="P108" i="1"/>
  <c r="O108" i="1"/>
  <c r="T108" i="1"/>
  <c r="R108" i="1"/>
  <c r="N108" i="1"/>
  <c r="J108" i="1"/>
  <c r="I108" i="1"/>
  <c r="H108" i="1"/>
  <c r="G108" i="1"/>
  <c r="Q107" i="1"/>
  <c r="P107" i="1"/>
  <c r="O107" i="1"/>
  <c r="T107" i="1"/>
  <c r="R107" i="1"/>
  <c r="N107" i="1"/>
  <c r="J107" i="1"/>
  <c r="I107" i="1"/>
  <c r="H107" i="1"/>
  <c r="G107" i="1"/>
  <c r="Q106" i="1"/>
  <c r="P106" i="1"/>
  <c r="O106" i="1"/>
  <c r="T106" i="1"/>
  <c r="R106" i="1"/>
  <c r="N106" i="1"/>
  <c r="J106" i="1"/>
  <c r="I106" i="1"/>
  <c r="H106" i="1"/>
  <c r="G106" i="1"/>
  <c r="Q105" i="1"/>
  <c r="P105" i="1"/>
  <c r="O105" i="1"/>
  <c r="T105" i="1"/>
  <c r="R105" i="1"/>
  <c r="N105" i="1"/>
  <c r="J105" i="1"/>
  <c r="I105" i="1"/>
  <c r="H105" i="1"/>
  <c r="G105" i="1"/>
  <c r="Q104" i="1"/>
  <c r="P104" i="1"/>
  <c r="O104" i="1"/>
  <c r="T104" i="1"/>
  <c r="R104" i="1"/>
  <c r="N104" i="1"/>
  <c r="J104" i="1"/>
  <c r="I104" i="1"/>
  <c r="H104" i="1"/>
  <c r="G104" i="1"/>
  <c r="Q103" i="1"/>
  <c r="P103" i="1"/>
  <c r="O103" i="1"/>
  <c r="T103" i="1"/>
  <c r="R103" i="1"/>
  <c r="N103" i="1"/>
  <c r="J103" i="1"/>
  <c r="I103" i="1"/>
  <c r="H103" i="1"/>
  <c r="G103" i="1"/>
  <c r="Q102" i="1"/>
  <c r="P102" i="1"/>
  <c r="O102" i="1"/>
  <c r="T102" i="1"/>
  <c r="R102" i="1"/>
  <c r="N102" i="1"/>
  <c r="J102" i="1"/>
  <c r="I102" i="1"/>
  <c r="H102" i="1"/>
  <c r="G102" i="1"/>
  <c r="Q101" i="1"/>
  <c r="P101" i="1"/>
  <c r="O101" i="1"/>
  <c r="T101" i="1"/>
  <c r="R101" i="1"/>
  <c r="N101" i="1"/>
  <c r="J101" i="1"/>
  <c r="I101" i="1"/>
  <c r="H101" i="1"/>
  <c r="G101" i="1"/>
  <c r="Q100" i="1"/>
  <c r="P100" i="1"/>
  <c r="O100" i="1"/>
  <c r="T100" i="1"/>
  <c r="R100" i="1"/>
  <c r="N100" i="1"/>
  <c r="J100" i="1"/>
  <c r="I100" i="1"/>
  <c r="H100" i="1"/>
  <c r="G100" i="1"/>
  <c r="Q99" i="1"/>
  <c r="P99" i="1"/>
  <c r="O99" i="1"/>
  <c r="T99" i="1"/>
  <c r="R99" i="1"/>
  <c r="N99" i="1"/>
  <c r="J99" i="1"/>
  <c r="I99" i="1"/>
  <c r="H99" i="1"/>
  <c r="G99" i="1"/>
  <c r="Q98" i="1"/>
  <c r="P98" i="1"/>
  <c r="O98" i="1"/>
  <c r="T98" i="1"/>
  <c r="R98" i="1"/>
  <c r="N98" i="1"/>
  <c r="J98" i="1"/>
  <c r="I98" i="1"/>
  <c r="H98" i="1"/>
  <c r="G98" i="1"/>
  <c r="Q97" i="1"/>
  <c r="P97" i="1"/>
  <c r="O97" i="1"/>
  <c r="T97" i="1"/>
  <c r="R97" i="1"/>
  <c r="N97" i="1"/>
  <c r="J97" i="1"/>
  <c r="I97" i="1"/>
  <c r="H97" i="1"/>
  <c r="G97" i="1"/>
  <c r="Q96" i="1"/>
  <c r="P96" i="1"/>
  <c r="O96" i="1"/>
  <c r="T96" i="1"/>
  <c r="R96" i="1"/>
  <c r="N96" i="1"/>
  <c r="J96" i="1"/>
  <c r="I96" i="1"/>
  <c r="H96" i="1"/>
  <c r="G96" i="1"/>
  <c r="Q95" i="1"/>
  <c r="P95" i="1"/>
  <c r="O95" i="1"/>
  <c r="T95" i="1"/>
  <c r="R95" i="1"/>
  <c r="N95" i="1"/>
  <c r="J95" i="1"/>
  <c r="I95" i="1"/>
  <c r="H95" i="1"/>
  <c r="G95" i="1"/>
  <c r="Q94" i="1"/>
  <c r="P94" i="1"/>
  <c r="O94" i="1"/>
  <c r="T94" i="1"/>
  <c r="R94" i="1"/>
  <c r="N94" i="1"/>
  <c r="J94" i="1"/>
  <c r="I94" i="1"/>
  <c r="H94" i="1"/>
  <c r="G94" i="1"/>
  <c r="Q93" i="1"/>
  <c r="P93" i="1"/>
  <c r="O93" i="1"/>
  <c r="T93" i="1"/>
  <c r="R93" i="1"/>
  <c r="N93" i="1"/>
  <c r="J93" i="1"/>
  <c r="I93" i="1"/>
  <c r="H93" i="1"/>
  <c r="G93" i="1"/>
  <c r="Q92" i="1"/>
  <c r="P92" i="1"/>
  <c r="O92" i="1"/>
  <c r="T92" i="1"/>
  <c r="R92" i="1"/>
  <c r="N92" i="1"/>
  <c r="J92" i="1"/>
  <c r="I92" i="1"/>
  <c r="H92" i="1"/>
  <c r="G92" i="1"/>
  <c r="Q91" i="1"/>
  <c r="P91" i="1"/>
  <c r="O91" i="1"/>
  <c r="T91" i="1"/>
  <c r="R91" i="1"/>
  <c r="N91" i="1"/>
  <c r="J91" i="1"/>
  <c r="I91" i="1"/>
  <c r="H91" i="1"/>
  <c r="G91" i="1"/>
  <c r="Q90" i="1"/>
  <c r="P90" i="1"/>
  <c r="O90" i="1"/>
  <c r="T90" i="1"/>
  <c r="R90" i="1"/>
  <c r="N90" i="1"/>
  <c r="J90" i="1"/>
  <c r="I90" i="1"/>
  <c r="H90" i="1"/>
  <c r="G90" i="1"/>
  <c r="Q89" i="1"/>
  <c r="P89" i="1"/>
  <c r="O89" i="1"/>
  <c r="T89" i="1"/>
  <c r="R89" i="1"/>
  <c r="N89" i="1"/>
  <c r="J89" i="1"/>
  <c r="I89" i="1"/>
  <c r="H89" i="1"/>
  <c r="G89" i="1"/>
  <c r="Q88" i="1"/>
  <c r="P88" i="1"/>
  <c r="O88" i="1"/>
  <c r="T88" i="1"/>
  <c r="R88" i="1"/>
  <c r="N88" i="1"/>
  <c r="J88" i="1"/>
  <c r="I88" i="1"/>
  <c r="H88" i="1"/>
  <c r="G88" i="1"/>
  <c r="Q87" i="1"/>
  <c r="P87" i="1"/>
  <c r="O87" i="1"/>
  <c r="T87" i="1"/>
  <c r="R87" i="1"/>
  <c r="N87" i="1"/>
  <c r="J87" i="1"/>
  <c r="I87" i="1"/>
  <c r="H87" i="1"/>
  <c r="G87" i="1"/>
  <c r="Q86" i="1"/>
  <c r="P86" i="1"/>
  <c r="O86" i="1"/>
  <c r="T86" i="1"/>
  <c r="R86" i="1"/>
  <c r="N86" i="1"/>
  <c r="J86" i="1"/>
  <c r="I86" i="1"/>
  <c r="H86" i="1"/>
  <c r="G86" i="1"/>
  <c r="Q85" i="1"/>
  <c r="P85" i="1"/>
  <c r="O85" i="1"/>
  <c r="T85" i="1"/>
  <c r="R85" i="1"/>
  <c r="N85" i="1"/>
  <c r="J85" i="1"/>
  <c r="I85" i="1"/>
  <c r="H85" i="1"/>
  <c r="G85" i="1"/>
  <c r="Q84" i="1"/>
  <c r="P84" i="1"/>
  <c r="O84" i="1"/>
  <c r="T84" i="1"/>
  <c r="R84" i="1"/>
  <c r="N84" i="1"/>
  <c r="J84" i="1"/>
  <c r="I84" i="1"/>
  <c r="H84" i="1"/>
  <c r="G84" i="1"/>
  <c r="Q83" i="1"/>
  <c r="P83" i="1"/>
  <c r="O83" i="1"/>
  <c r="T83" i="1"/>
  <c r="R83" i="1"/>
  <c r="N83" i="1"/>
  <c r="J83" i="1"/>
  <c r="I83" i="1"/>
  <c r="H83" i="1"/>
  <c r="G83" i="1"/>
  <c r="Q82" i="1"/>
  <c r="P82" i="1"/>
  <c r="O82" i="1"/>
  <c r="T82" i="1"/>
  <c r="R82" i="1"/>
  <c r="N82" i="1"/>
  <c r="J82" i="1"/>
  <c r="I82" i="1"/>
  <c r="H82" i="1"/>
  <c r="G82" i="1"/>
  <c r="Q81" i="1"/>
  <c r="P81" i="1"/>
  <c r="O81" i="1"/>
  <c r="T81" i="1"/>
  <c r="R81" i="1"/>
  <c r="N81" i="1"/>
  <c r="J81" i="1"/>
  <c r="I81" i="1"/>
  <c r="H81" i="1"/>
  <c r="G81" i="1"/>
  <c r="Q80" i="1"/>
  <c r="P80" i="1"/>
  <c r="O80" i="1"/>
  <c r="T80" i="1"/>
  <c r="R80" i="1"/>
  <c r="N80" i="1"/>
  <c r="J80" i="1"/>
  <c r="I80" i="1"/>
  <c r="H80" i="1"/>
  <c r="G80" i="1"/>
  <c r="Q79" i="1"/>
  <c r="P79" i="1"/>
  <c r="O79" i="1"/>
  <c r="T79" i="1"/>
  <c r="R79" i="1"/>
  <c r="N79" i="1"/>
  <c r="J79" i="1"/>
  <c r="I79" i="1"/>
  <c r="H79" i="1"/>
  <c r="G79" i="1"/>
  <c r="Q78" i="1"/>
  <c r="P78" i="1"/>
  <c r="O78" i="1"/>
  <c r="T78" i="1"/>
  <c r="R78" i="1"/>
  <c r="N78" i="1"/>
  <c r="J78" i="1"/>
  <c r="I78" i="1"/>
  <c r="H78" i="1"/>
  <c r="G78" i="1"/>
  <c r="Q77" i="1"/>
  <c r="P77" i="1"/>
  <c r="O77" i="1"/>
  <c r="T77" i="1"/>
  <c r="R77" i="1"/>
  <c r="N77" i="1"/>
  <c r="J77" i="1"/>
  <c r="I77" i="1"/>
  <c r="H77" i="1"/>
  <c r="G77" i="1"/>
  <c r="Q76" i="1"/>
  <c r="P76" i="1"/>
  <c r="O76" i="1"/>
  <c r="T76" i="1"/>
  <c r="R76" i="1"/>
  <c r="N76" i="1"/>
  <c r="J76" i="1"/>
  <c r="I76" i="1"/>
  <c r="H76" i="1"/>
  <c r="G76" i="1"/>
  <c r="Q75" i="1"/>
  <c r="P75" i="1"/>
  <c r="O75" i="1"/>
  <c r="T75" i="1"/>
  <c r="R75" i="1"/>
  <c r="N75" i="1"/>
  <c r="J75" i="1"/>
  <c r="I75" i="1"/>
  <c r="H75" i="1"/>
  <c r="G75" i="1"/>
  <c r="Q74" i="1"/>
  <c r="P74" i="1"/>
  <c r="O74" i="1"/>
  <c r="T74" i="1"/>
  <c r="R74" i="1"/>
  <c r="N74" i="1"/>
  <c r="J74" i="1"/>
  <c r="I74" i="1"/>
  <c r="H74" i="1"/>
  <c r="G74" i="1"/>
  <c r="Q73" i="1"/>
  <c r="P73" i="1"/>
  <c r="O73" i="1"/>
  <c r="T73" i="1"/>
  <c r="R73" i="1"/>
  <c r="N73" i="1"/>
  <c r="J73" i="1"/>
  <c r="I73" i="1"/>
  <c r="H73" i="1"/>
  <c r="G73" i="1"/>
  <c r="Q72" i="1"/>
  <c r="P72" i="1"/>
  <c r="O72" i="1"/>
  <c r="T72" i="1"/>
  <c r="R72" i="1"/>
  <c r="N72" i="1"/>
  <c r="J72" i="1"/>
  <c r="I72" i="1"/>
  <c r="H72" i="1"/>
  <c r="G72" i="1"/>
  <c r="Q71" i="1"/>
  <c r="P71" i="1"/>
  <c r="O71" i="1"/>
  <c r="T71" i="1"/>
  <c r="R71" i="1"/>
  <c r="N71" i="1"/>
  <c r="J71" i="1"/>
  <c r="I71" i="1"/>
  <c r="H71" i="1"/>
  <c r="G71" i="1"/>
  <c r="Q70" i="1"/>
  <c r="P70" i="1"/>
  <c r="O70" i="1"/>
  <c r="T70" i="1"/>
  <c r="R70" i="1"/>
  <c r="N70" i="1"/>
  <c r="J70" i="1"/>
  <c r="I70" i="1"/>
  <c r="H70" i="1"/>
  <c r="G70" i="1"/>
  <c r="Q69" i="1"/>
  <c r="P69" i="1"/>
  <c r="O69" i="1"/>
  <c r="T69" i="1"/>
  <c r="R69" i="1"/>
  <c r="N69" i="1"/>
  <c r="J69" i="1"/>
  <c r="I69" i="1"/>
  <c r="H69" i="1"/>
  <c r="G69" i="1"/>
  <c r="Q68" i="1"/>
  <c r="P68" i="1"/>
  <c r="O68" i="1"/>
  <c r="T68" i="1"/>
  <c r="R68" i="1"/>
  <c r="N68" i="1"/>
  <c r="J68" i="1"/>
  <c r="I68" i="1"/>
  <c r="H68" i="1"/>
  <c r="G68" i="1"/>
  <c r="Q67" i="1"/>
  <c r="P67" i="1"/>
  <c r="O67" i="1"/>
  <c r="T67" i="1"/>
  <c r="R67" i="1"/>
  <c r="N67" i="1"/>
  <c r="J67" i="1"/>
  <c r="I67" i="1"/>
  <c r="H67" i="1"/>
  <c r="G67" i="1"/>
  <c r="Q66" i="1"/>
  <c r="P66" i="1"/>
  <c r="O66" i="1"/>
  <c r="T66" i="1"/>
  <c r="R66" i="1"/>
  <c r="N66" i="1"/>
  <c r="J66" i="1"/>
  <c r="I66" i="1"/>
  <c r="H66" i="1"/>
  <c r="G66" i="1"/>
  <c r="Q65" i="1"/>
  <c r="P65" i="1"/>
  <c r="O65" i="1"/>
  <c r="T65" i="1"/>
  <c r="R65" i="1"/>
  <c r="N65" i="1"/>
  <c r="J65" i="1"/>
  <c r="I65" i="1"/>
  <c r="H65" i="1"/>
  <c r="G65" i="1"/>
  <c r="Q64" i="1"/>
  <c r="P64" i="1"/>
  <c r="O64" i="1"/>
  <c r="T64" i="1"/>
  <c r="R64" i="1"/>
  <c r="N64" i="1"/>
  <c r="J64" i="1"/>
  <c r="I64" i="1"/>
  <c r="H64" i="1"/>
  <c r="G64" i="1"/>
  <c r="Q63" i="1"/>
  <c r="P63" i="1"/>
  <c r="O63" i="1"/>
  <c r="T63" i="1"/>
  <c r="R63" i="1"/>
  <c r="N63" i="1"/>
  <c r="J63" i="1"/>
  <c r="I63" i="1"/>
  <c r="H63" i="1"/>
  <c r="G63" i="1"/>
  <c r="Q62" i="1"/>
  <c r="P62" i="1"/>
  <c r="O62" i="1"/>
  <c r="T62" i="1"/>
  <c r="R62" i="1"/>
  <c r="N62" i="1"/>
  <c r="J62" i="1"/>
  <c r="I62" i="1"/>
  <c r="H62" i="1"/>
  <c r="G62" i="1"/>
  <c r="Q61" i="1"/>
  <c r="P61" i="1"/>
  <c r="O61" i="1"/>
  <c r="T61" i="1"/>
  <c r="R61" i="1"/>
  <c r="N61" i="1"/>
  <c r="J61" i="1"/>
  <c r="I61" i="1"/>
  <c r="H61" i="1"/>
  <c r="G61" i="1"/>
  <c r="Q60" i="1"/>
  <c r="P60" i="1"/>
  <c r="O60" i="1"/>
  <c r="T60" i="1"/>
  <c r="R60" i="1"/>
  <c r="N60" i="1"/>
  <c r="J60" i="1"/>
  <c r="I60" i="1"/>
  <c r="H60" i="1"/>
  <c r="G60" i="1"/>
  <c r="Q59" i="1"/>
  <c r="P59" i="1"/>
  <c r="O59" i="1"/>
  <c r="T59" i="1"/>
  <c r="R59" i="1"/>
  <c r="N59" i="1"/>
  <c r="J59" i="1"/>
  <c r="I59" i="1"/>
  <c r="H59" i="1"/>
  <c r="G59" i="1"/>
  <c r="Q58" i="1"/>
  <c r="P58" i="1"/>
  <c r="O58" i="1"/>
  <c r="T58" i="1"/>
  <c r="R58" i="1"/>
  <c r="N58" i="1"/>
  <c r="J58" i="1"/>
  <c r="I58" i="1"/>
  <c r="H58" i="1"/>
  <c r="G58" i="1"/>
  <c r="Q57" i="1"/>
  <c r="P57" i="1"/>
  <c r="O57" i="1"/>
  <c r="T57" i="1"/>
  <c r="R57" i="1"/>
  <c r="N57" i="1"/>
  <c r="J57" i="1"/>
  <c r="I57" i="1"/>
  <c r="H57" i="1"/>
  <c r="G57" i="1"/>
  <c r="Q56" i="1"/>
  <c r="P56" i="1"/>
  <c r="O56" i="1"/>
  <c r="T56" i="1"/>
  <c r="R56" i="1"/>
  <c r="N56" i="1"/>
  <c r="J56" i="1"/>
  <c r="I56" i="1"/>
  <c r="H56" i="1"/>
  <c r="G56" i="1"/>
  <c r="Q55" i="1"/>
  <c r="P55" i="1"/>
  <c r="O55" i="1"/>
  <c r="T55" i="1"/>
  <c r="R55" i="1"/>
  <c r="N55" i="1"/>
  <c r="J55" i="1"/>
  <c r="I55" i="1"/>
  <c r="H55" i="1"/>
  <c r="G55" i="1"/>
  <c r="Q54" i="1"/>
  <c r="P54" i="1"/>
  <c r="O54" i="1"/>
  <c r="T54" i="1"/>
  <c r="R54" i="1"/>
  <c r="N54" i="1"/>
  <c r="J54" i="1"/>
  <c r="I54" i="1"/>
  <c r="H54" i="1"/>
  <c r="G54" i="1"/>
  <c r="Q53" i="1"/>
  <c r="P53" i="1"/>
  <c r="O53" i="1"/>
  <c r="T53" i="1"/>
  <c r="R53" i="1"/>
  <c r="N53" i="1"/>
  <c r="J53" i="1"/>
  <c r="I53" i="1"/>
  <c r="H53" i="1"/>
  <c r="G53" i="1"/>
  <c r="Q52" i="1"/>
  <c r="P52" i="1"/>
  <c r="O52" i="1"/>
  <c r="T52" i="1"/>
  <c r="R52" i="1"/>
  <c r="N52" i="1"/>
  <c r="J52" i="1"/>
  <c r="I52" i="1"/>
  <c r="H52" i="1"/>
  <c r="G52" i="1"/>
  <c r="Q51" i="1"/>
  <c r="P51" i="1"/>
  <c r="O51" i="1"/>
  <c r="T51" i="1"/>
  <c r="R51" i="1"/>
  <c r="N51" i="1"/>
  <c r="J51" i="1"/>
  <c r="I51" i="1"/>
  <c r="H51" i="1"/>
  <c r="G51" i="1"/>
  <c r="Q50" i="1"/>
  <c r="P50" i="1"/>
  <c r="O50" i="1"/>
  <c r="T50" i="1"/>
  <c r="R50" i="1"/>
  <c r="N50" i="1"/>
  <c r="J50" i="1"/>
  <c r="I50" i="1"/>
  <c r="H50" i="1"/>
  <c r="G50" i="1"/>
  <c r="Q49" i="1"/>
  <c r="P49" i="1"/>
  <c r="O49" i="1"/>
  <c r="T49" i="1"/>
  <c r="R49" i="1"/>
  <c r="N49" i="1"/>
  <c r="J49" i="1"/>
  <c r="I49" i="1"/>
  <c r="H49" i="1"/>
  <c r="G49" i="1"/>
  <c r="Q48" i="1"/>
  <c r="P48" i="1"/>
  <c r="O48" i="1"/>
  <c r="T48" i="1"/>
  <c r="R48" i="1"/>
  <c r="N48" i="1"/>
  <c r="J48" i="1"/>
  <c r="I48" i="1"/>
  <c r="H48" i="1"/>
  <c r="G48" i="1"/>
  <c r="Q47" i="1"/>
  <c r="P47" i="1"/>
  <c r="O47" i="1"/>
  <c r="T47" i="1"/>
  <c r="R47" i="1"/>
  <c r="N47" i="1"/>
  <c r="J47" i="1"/>
  <c r="I47" i="1"/>
  <c r="H47" i="1"/>
  <c r="G47" i="1"/>
  <c r="Q46" i="1"/>
  <c r="P46" i="1"/>
  <c r="O46" i="1"/>
  <c r="T46" i="1"/>
  <c r="R46" i="1"/>
  <c r="N46" i="1"/>
  <c r="J46" i="1"/>
  <c r="I46" i="1"/>
  <c r="H46" i="1"/>
  <c r="G46" i="1"/>
  <c r="Q45" i="1"/>
  <c r="P45" i="1"/>
  <c r="O45" i="1"/>
  <c r="T45" i="1"/>
  <c r="R45" i="1"/>
  <c r="N45" i="1"/>
  <c r="J45" i="1"/>
  <c r="I45" i="1"/>
  <c r="H45" i="1"/>
  <c r="G45" i="1"/>
  <c r="Q44" i="1"/>
  <c r="P44" i="1"/>
  <c r="O44" i="1"/>
  <c r="T44" i="1"/>
  <c r="R44" i="1"/>
  <c r="N44" i="1"/>
  <c r="J44" i="1"/>
  <c r="I44" i="1"/>
  <c r="H44" i="1"/>
  <c r="G44" i="1"/>
  <c r="Q43" i="1"/>
  <c r="P43" i="1"/>
  <c r="O43" i="1"/>
  <c r="T43" i="1"/>
  <c r="R43" i="1"/>
  <c r="N43" i="1"/>
  <c r="J43" i="1"/>
  <c r="I43" i="1"/>
  <c r="H43" i="1"/>
  <c r="G43" i="1"/>
  <c r="Q42" i="1"/>
  <c r="P42" i="1"/>
  <c r="O42" i="1"/>
  <c r="T42" i="1"/>
  <c r="R42" i="1"/>
  <c r="N42" i="1"/>
  <c r="J42" i="1"/>
  <c r="I42" i="1"/>
  <c r="H42" i="1"/>
  <c r="G42" i="1"/>
  <c r="Q41" i="1"/>
  <c r="P41" i="1"/>
  <c r="O41" i="1"/>
  <c r="T41" i="1"/>
  <c r="R41" i="1"/>
  <c r="N41" i="1"/>
  <c r="J41" i="1"/>
  <c r="I41" i="1"/>
  <c r="H41" i="1"/>
  <c r="G41" i="1"/>
  <c r="Q40" i="1"/>
  <c r="P40" i="1"/>
  <c r="O40" i="1"/>
  <c r="T40" i="1"/>
  <c r="R40" i="1"/>
  <c r="N40" i="1"/>
  <c r="J40" i="1"/>
  <c r="I40" i="1"/>
  <c r="H40" i="1"/>
  <c r="G40" i="1"/>
  <c r="Q39" i="1"/>
  <c r="P39" i="1"/>
  <c r="O39" i="1"/>
  <c r="T39" i="1"/>
  <c r="R39" i="1"/>
  <c r="N39" i="1"/>
  <c r="J39" i="1"/>
  <c r="I39" i="1"/>
  <c r="H39" i="1"/>
  <c r="G39" i="1"/>
  <c r="Q38" i="1"/>
  <c r="P38" i="1"/>
  <c r="O38" i="1"/>
  <c r="T38" i="1"/>
  <c r="R38" i="1"/>
  <c r="N38" i="1"/>
  <c r="J38" i="1"/>
  <c r="I38" i="1"/>
  <c r="H38" i="1"/>
  <c r="G38" i="1"/>
  <c r="Q37" i="1"/>
  <c r="P37" i="1"/>
  <c r="O37" i="1"/>
  <c r="T37" i="1"/>
  <c r="R37" i="1"/>
  <c r="N37" i="1"/>
  <c r="J37" i="1"/>
  <c r="I37" i="1"/>
  <c r="H37" i="1"/>
  <c r="G37" i="1"/>
  <c r="Q36" i="1"/>
  <c r="P36" i="1"/>
  <c r="O36" i="1"/>
  <c r="T36" i="1"/>
  <c r="R36" i="1"/>
  <c r="N36" i="1"/>
  <c r="J36" i="1"/>
  <c r="I36" i="1"/>
  <c r="H36" i="1"/>
  <c r="G36" i="1"/>
  <c r="Q35" i="1"/>
  <c r="P35" i="1"/>
  <c r="O35" i="1"/>
  <c r="T35" i="1"/>
  <c r="R35" i="1"/>
  <c r="N35" i="1"/>
  <c r="J35" i="1"/>
  <c r="I35" i="1"/>
  <c r="H35" i="1"/>
  <c r="G35" i="1"/>
  <c r="Q34" i="1"/>
  <c r="P34" i="1"/>
  <c r="O34" i="1"/>
  <c r="T34" i="1"/>
  <c r="R34" i="1"/>
  <c r="N34" i="1"/>
  <c r="J34" i="1"/>
  <c r="I34" i="1"/>
  <c r="H34" i="1"/>
  <c r="G34" i="1"/>
  <c r="Q33" i="1"/>
  <c r="P33" i="1"/>
  <c r="O33" i="1"/>
  <c r="T33" i="1"/>
  <c r="R33" i="1"/>
  <c r="N33" i="1"/>
  <c r="J33" i="1"/>
  <c r="I33" i="1"/>
  <c r="H33" i="1"/>
  <c r="G33" i="1"/>
  <c r="Q32" i="1"/>
  <c r="P32" i="1"/>
  <c r="O32" i="1"/>
  <c r="T32" i="1"/>
  <c r="R32" i="1"/>
  <c r="N32" i="1"/>
  <c r="J32" i="1"/>
  <c r="I32" i="1"/>
  <c r="H32" i="1"/>
  <c r="G32" i="1"/>
  <c r="Q31" i="1"/>
  <c r="P31" i="1"/>
  <c r="O31" i="1"/>
  <c r="T31" i="1"/>
  <c r="R31" i="1"/>
  <c r="N31" i="1"/>
  <c r="J31" i="1"/>
  <c r="I31" i="1"/>
  <c r="H31" i="1"/>
  <c r="G31" i="1"/>
  <c r="Q30" i="1"/>
  <c r="P30" i="1"/>
  <c r="O30" i="1"/>
  <c r="T30" i="1"/>
  <c r="R30" i="1"/>
  <c r="N30" i="1"/>
  <c r="J30" i="1"/>
  <c r="I30" i="1"/>
  <c r="H30" i="1"/>
  <c r="G30" i="1"/>
  <c r="Q29" i="1"/>
  <c r="P29" i="1"/>
  <c r="O29" i="1"/>
  <c r="T29" i="1"/>
  <c r="R29" i="1"/>
  <c r="N29" i="1"/>
  <c r="J29" i="1"/>
  <c r="I29" i="1"/>
  <c r="H29" i="1"/>
  <c r="G29" i="1"/>
  <c r="Q28" i="1"/>
  <c r="P28" i="1"/>
  <c r="O28" i="1"/>
  <c r="T28" i="1"/>
  <c r="R28" i="1"/>
  <c r="N28" i="1"/>
  <c r="J28" i="1"/>
  <c r="I28" i="1"/>
  <c r="H28" i="1"/>
  <c r="G28" i="1"/>
  <c r="Q27" i="1"/>
  <c r="P27" i="1"/>
  <c r="O27" i="1"/>
  <c r="T27" i="1"/>
  <c r="R27" i="1"/>
  <c r="N27" i="1"/>
  <c r="J27" i="1"/>
  <c r="I27" i="1"/>
  <c r="H27" i="1"/>
  <c r="G27" i="1"/>
  <c r="Q26" i="1"/>
  <c r="P26" i="1"/>
  <c r="O26" i="1"/>
  <c r="T26" i="1"/>
  <c r="R26" i="1"/>
  <c r="N26" i="1"/>
  <c r="J26" i="1"/>
  <c r="I26" i="1"/>
  <c r="H26" i="1"/>
  <c r="G26" i="1"/>
  <c r="Q25" i="1"/>
  <c r="P25" i="1"/>
  <c r="O25" i="1"/>
  <c r="T25" i="1"/>
  <c r="R25" i="1"/>
  <c r="N25" i="1"/>
  <c r="J25" i="1"/>
  <c r="I25" i="1"/>
  <c r="H25" i="1"/>
  <c r="G25" i="1"/>
  <c r="Q24" i="1"/>
  <c r="P24" i="1"/>
  <c r="O24" i="1"/>
  <c r="T24" i="1"/>
  <c r="R24" i="1"/>
  <c r="N24" i="1"/>
  <c r="J24" i="1"/>
  <c r="I24" i="1"/>
  <c r="H24" i="1"/>
  <c r="G24" i="1"/>
  <c r="Q23" i="1"/>
  <c r="P23" i="1"/>
  <c r="O23" i="1"/>
  <c r="T23" i="1"/>
  <c r="R23" i="1"/>
  <c r="N23" i="1"/>
  <c r="J23" i="1"/>
  <c r="I23" i="1"/>
  <c r="H23" i="1"/>
  <c r="G23" i="1"/>
  <c r="Q22" i="1"/>
  <c r="P22" i="1"/>
  <c r="O22" i="1"/>
  <c r="T22" i="1"/>
  <c r="R22" i="1"/>
  <c r="N22" i="1"/>
  <c r="J22" i="1"/>
  <c r="I22" i="1"/>
  <c r="H22" i="1"/>
  <c r="G22" i="1"/>
  <c r="Q21" i="1"/>
  <c r="P21" i="1"/>
  <c r="O21" i="1"/>
  <c r="T21" i="1"/>
  <c r="R21" i="1"/>
  <c r="N21" i="1"/>
  <c r="J21" i="1"/>
  <c r="I21" i="1"/>
  <c r="H21" i="1"/>
  <c r="G21" i="1"/>
  <c r="Q20" i="1"/>
  <c r="P20" i="1"/>
  <c r="O20" i="1"/>
  <c r="T20" i="1"/>
  <c r="R20" i="1"/>
  <c r="N20" i="1"/>
  <c r="J20" i="1"/>
  <c r="I20" i="1"/>
  <c r="H20" i="1"/>
  <c r="G20" i="1"/>
  <c r="Q19" i="1"/>
  <c r="P19" i="1"/>
  <c r="O19" i="1"/>
  <c r="T19" i="1"/>
  <c r="R19" i="1"/>
  <c r="N19" i="1"/>
  <c r="J19" i="1"/>
  <c r="I19" i="1"/>
  <c r="H19" i="1"/>
  <c r="G19" i="1"/>
  <c r="Q18" i="1"/>
  <c r="P18" i="1"/>
  <c r="O18" i="1"/>
  <c r="T18" i="1"/>
  <c r="R18" i="1"/>
  <c r="N18" i="1"/>
  <c r="J18" i="1"/>
  <c r="I18" i="1"/>
  <c r="H18" i="1"/>
  <c r="G18" i="1"/>
  <c r="Q17" i="1"/>
  <c r="P17" i="1"/>
  <c r="O17" i="1"/>
  <c r="T17" i="1"/>
  <c r="R17" i="1"/>
  <c r="N17" i="1"/>
  <c r="J17" i="1"/>
  <c r="I17" i="1"/>
  <c r="H17" i="1"/>
  <c r="G17" i="1"/>
  <c r="Q16" i="1"/>
  <c r="P16" i="1"/>
  <c r="O16" i="1"/>
  <c r="T16" i="1"/>
  <c r="R16" i="1"/>
  <c r="N16" i="1"/>
  <c r="J16" i="1"/>
  <c r="I16" i="1"/>
  <c r="H16" i="1"/>
  <c r="G16" i="1"/>
  <c r="Q15" i="1"/>
  <c r="P15" i="1"/>
  <c r="O15" i="1"/>
  <c r="T15" i="1"/>
  <c r="R15" i="1"/>
  <c r="N15" i="1"/>
  <c r="J15" i="1"/>
  <c r="I15" i="1"/>
  <c r="H15" i="1"/>
  <c r="G15" i="1"/>
  <c r="Q14" i="1"/>
  <c r="P14" i="1"/>
  <c r="O14" i="1"/>
  <c r="T14" i="1"/>
  <c r="R14" i="1"/>
  <c r="N14" i="1"/>
  <c r="J14" i="1"/>
  <c r="I14" i="1"/>
  <c r="H14" i="1"/>
  <c r="G14" i="1"/>
  <c r="Q13" i="1"/>
  <c r="P13" i="1"/>
  <c r="O13" i="1"/>
  <c r="T13" i="1"/>
  <c r="R13" i="1"/>
  <c r="N13" i="1"/>
  <c r="J13" i="1"/>
  <c r="I13" i="1"/>
  <c r="H13" i="1"/>
  <c r="G13" i="1"/>
  <c r="Q12" i="1"/>
  <c r="P12" i="1"/>
  <c r="O12" i="1"/>
  <c r="T12" i="1"/>
  <c r="R12" i="1"/>
  <c r="N12" i="1"/>
  <c r="J12" i="1"/>
  <c r="I12" i="1"/>
  <c r="H12" i="1"/>
  <c r="G12" i="1"/>
  <c r="Q11" i="1"/>
  <c r="P11" i="1"/>
  <c r="O11" i="1"/>
  <c r="T11" i="1"/>
  <c r="R11" i="1"/>
  <c r="N11" i="1"/>
  <c r="J11" i="1"/>
  <c r="I11" i="1"/>
  <c r="H11" i="1"/>
  <c r="G11" i="1"/>
  <c r="Q10" i="1"/>
  <c r="P10" i="1"/>
  <c r="O10" i="1"/>
  <c r="T10" i="1"/>
  <c r="R10" i="1"/>
  <c r="N10" i="1"/>
  <c r="J10" i="1"/>
  <c r="I10" i="1"/>
  <c r="H10" i="1"/>
  <c r="G10" i="1"/>
  <c r="Q9" i="1"/>
  <c r="P9" i="1"/>
  <c r="O9" i="1"/>
  <c r="T9" i="1"/>
  <c r="R9" i="1"/>
  <c r="N9" i="1"/>
  <c r="J9" i="1"/>
  <c r="I9" i="1"/>
  <c r="H9" i="1"/>
  <c r="G9" i="1"/>
  <c r="Q8" i="1"/>
  <c r="P8" i="1"/>
  <c r="O8" i="1"/>
  <c r="T8" i="1"/>
  <c r="R8" i="1"/>
  <c r="N8" i="1"/>
  <c r="J8" i="1"/>
  <c r="I8" i="1"/>
  <c r="H8" i="1"/>
  <c r="G8" i="1"/>
  <c r="Q7" i="1"/>
  <c r="P7" i="1"/>
  <c r="O7" i="1"/>
  <c r="T7" i="1"/>
  <c r="R7" i="1"/>
  <c r="N7" i="1"/>
  <c r="J7" i="1"/>
  <c r="I7" i="1"/>
  <c r="H7" i="1"/>
  <c r="G7" i="1"/>
  <c r="Q6" i="1"/>
  <c r="P6" i="1"/>
  <c r="O6" i="1"/>
  <c r="T6" i="1"/>
  <c r="R6" i="1"/>
  <c r="N6" i="1"/>
  <c r="J6" i="1"/>
  <c r="I6" i="1"/>
  <c r="H6" i="1"/>
  <c r="G6" i="1"/>
  <c r="Q5" i="1"/>
  <c r="P5" i="1"/>
  <c r="O5" i="1"/>
  <c r="T5" i="1"/>
  <c r="R5" i="1"/>
  <c r="N5" i="1"/>
  <c r="J5" i="1"/>
  <c r="I5" i="1"/>
  <c r="H5" i="1"/>
  <c r="G5" i="1"/>
  <c r="Q4" i="1"/>
  <c r="P4" i="1"/>
  <c r="O4" i="1"/>
  <c r="T4" i="1"/>
  <c r="R4" i="1"/>
  <c r="N4" i="1"/>
  <c r="J4" i="1"/>
  <c r="I4" i="1"/>
  <c r="H4" i="1"/>
  <c r="G4" i="1"/>
  <c r="Q3" i="1"/>
  <c r="P3" i="1"/>
  <c r="O3" i="1"/>
  <c r="T3" i="1"/>
  <c r="R3" i="1"/>
  <c r="N3" i="1"/>
  <c r="J3" i="1"/>
  <c r="I3" i="1"/>
  <c r="N2" i="1"/>
  <c r="M2" i="1"/>
  <c r="L2" i="1"/>
  <c r="K2" i="1"/>
</calcChain>
</file>

<file path=xl/sharedStrings.xml><?xml version="1.0" encoding="utf-8"?>
<sst xmlns="http://schemas.openxmlformats.org/spreadsheetml/2006/main" count="465" uniqueCount="448">
  <si>
    <t>US</t>
  </si>
  <si>
    <t>Couche terminologique</t>
  </si>
  <si>
    <t>FR_15</t>
  </si>
  <si>
    <t>FR_21</t>
  </si>
  <si>
    <t>FR_25_26</t>
  </si>
  <si>
    <t>SOMME FR</t>
  </si>
  <si>
    <t>FR_relative</t>
  </si>
  <si>
    <t>FR_rel_15</t>
  </si>
  <si>
    <t>FR_rel_21</t>
  </si>
  <si>
    <t>FR_rel_25</t>
  </si>
  <si>
    <t>INDICE_15</t>
  </si>
  <si>
    <t>INDICE_21</t>
  </si>
  <si>
    <t>INDICE_25_26</t>
  </si>
  <si>
    <t>SOMME_INDICE</t>
  </si>
  <si>
    <t>FR_ex_15</t>
  </si>
  <si>
    <t>FR_ex_21</t>
  </si>
  <si>
    <t>FR_ex_25-26</t>
  </si>
  <si>
    <t>X2</t>
  </si>
  <si>
    <t>FILTRE X2+FR</t>
  </si>
  <si>
    <t>X2 COP15-21</t>
  </si>
  <si>
    <t>RUPTURE FR</t>
  </si>
  <si>
    <t>preparedness</t>
  </si>
  <si>
    <t>co-generation</t>
  </si>
  <si>
    <t>UV-B</t>
  </si>
  <si>
    <t>UNCCD</t>
  </si>
  <si>
    <t>nitrate</t>
  </si>
  <si>
    <t>siltation</t>
  </si>
  <si>
    <t>pollinator</t>
  </si>
  <si>
    <t>sulphate</t>
  </si>
  <si>
    <t>desulphurization</t>
  </si>
  <si>
    <t>predictability</t>
  </si>
  <si>
    <t>climatology</t>
  </si>
  <si>
    <t>weathering</t>
  </si>
  <si>
    <t>biota</t>
  </si>
  <si>
    <t>gCO2</t>
  </si>
  <si>
    <t>geoengineering</t>
  </si>
  <si>
    <t>agroecology</t>
  </si>
  <si>
    <t>phenology</t>
  </si>
  <si>
    <t>Mini-grid</t>
  </si>
  <si>
    <t>upland</t>
  </si>
  <si>
    <t>zooplankton</t>
  </si>
  <si>
    <t>MGP</t>
  </si>
  <si>
    <t>methyl</t>
  </si>
  <si>
    <t>multilateralism</t>
  </si>
  <si>
    <t>additionality</t>
  </si>
  <si>
    <t>EF</t>
  </si>
  <si>
    <t>epr</t>
  </si>
  <si>
    <t>insolation</t>
  </si>
  <si>
    <t>greywater</t>
  </si>
  <si>
    <t>undernourishment</t>
  </si>
  <si>
    <t>highland</t>
  </si>
  <si>
    <t>unavailability</t>
  </si>
  <si>
    <t>Freon</t>
  </si>
  <si>
    <t>hybridisation</t>
  </si>
  <si>
    <t>refrigerant</t>
  </si>
  <si>
    <t>NFIP</t>
  </si>
  <si>
    <t>bioaccumulation</t>
  </si>
  <si>
    <t>UNCDF</t>
  </si>
  <si>
    <t>albedo</t>
  </si>
  <si>
    <t>circularity</t>
  </si>
  <si>
    <t>herding</t>
  </si>
  <si>
    <t>bioethanol</t>
  </si>
  <si>
    <t>biogas</t>
  </si>
  <si>
    <t>endogeneity</t>
  </si>
  <si>
    <t>equitability</t>
  </si>
  <si>
    <t>commodification</t>
  </si>
  <si>
    <t>sufficiency</t>
  </si>
  <si>
    <t>C02</t>
  </si>
  <si>
    <t>propylene</t>
  </si>
  <si>
    <t>nanotechnology</t>
  </si>
  <si>
    <t>overconsumption</t>
  </si>
  <si>
    <t>phytoplankton</t>
  </si>
  <si>
    <t>upwelling</t>
  </si>
  <si>
    <t>heatstroke</t>
  </si>
  <si>
    <t>AQCC</t>
  </si>
  <si>
    <t>ILUC</t>
  </si>
  <si>
    <t>hydrology</t>
  </si>
  <si>
    <t>AOSIS</t>
  </si>
  <si>
    <t>irreversibility</t>
  </si>
  <si>
    <t>renewables</t>
  </si>
  <si>
    <t>harmonization</t>
  </si>
  <si>
    <t>typhoon</t>
  </si>
  <si>
    <t>warm-water</t>
  </si>
  <si>
    <t>carbonate</t>
  </si>
  <si>
    <t>CDM</t>
  </si>
  <si>
    <t>aridity</t>
  </si>
  <si>
    <t>firewood</t>
  </si>
  <si>
    <t>irradiance</t>
  </si>
  <si>
    <t>meltwater</t>
  </si>
  <si>
    <t>GCP</t>
  </si>
  <si>
    <t>regasification</t>
  </si>
  <si>
    <t>SPM</t>
  </si>
  <si>
    <t>overgeneration</t>
  </si>
  <si>
    <t>seafloor</t>
  </si>
  <si>
    <t>industrialization</t>
  </si>
  <si>
    <t>soot</t>
  </si>
  <si>
    <t>ecotourism</t>
  </si>
  <si>
    <t>overgrazing</t>
  </si>
  <si>
    <t>interconnectedness</t>
  </si>
  <si>
    <t>resiliency</t>
  </si>
  <si>
    <t>weatherization</t>
  </si>
  <si>
    <t>biodiesel</t>
  </si>
  <si>
    <t>climatisation</t>
  </si>
  <si>
    <t>evapotranspiration</t>
  </si>
  <si>
    <t>peatland</t>
  </si>
  <si>
    <t>hydro-power</t>
  </si>
  <si>
    <t>cholera</t>
  </si>
  <si>
    <t>monoculture</t>
  </si>
  <si>
    <t>urbanisation</t>
  </si>
  <si>
    <t>acceptability</t>
  </si>
  <si>
    <t>deoxygenation</t>
  </si>
  <si>
    <t>auditing</t>
  </si>
  <si>
    <t>lignite</t>
  </si>
  <si>
    <t>textile</t>
  </si>
  <si>
    <t>ratification</t>
  </si>
  <si>
    <t>ethanol</t>
  </si>
  <si>
    <t>plutonium</t>
  </si>
  <si>
    <t>pollination</t>
  </si>
  <si>
    <t>comparability</t>
  </si>
  <si>
    <t>sedimentation</t>
  </si>
  <si>
    <t>stormwater</t>
  </si>
  <si>
    <t>filtration</t>
  </si>
  <si>
    <t>agribusiness</t>
  </si>
  <si>
    <t>petrol</t>
  </si>
  <si>
    <t>forecasting</t>
  </si>
  <si>
    <t>evaporation</t>
  </si>
  <si>
    <t>hypoxia</t>
  </si>
  <si>
    <t>netzero</t>
  </si>
  <si>
    <t>biome</t>
  </si>
  <si>
    <t>yttrium</t>
  </si>
  <si>
    <t>évapotranspiration</t>
  </si>
  <si>
    <t>hydrocarbon</t>
  </si>
  <si>
    <t>intermittency</t>
  </si>
  <si>
    <t>silicon</t>
  </si>
  <si>
    <t>inequity</t>
  </si>
  <si>
    <t>inertia</t>
  </si>
  <si>
    <t>GtC02</t>
  </si>
  <si>
    <t>pyrolysis</t>
  </si>
  <si>
    <t>emitter</t>
  </si>
  <si>
    <t>baseload</t>
  </si>
  <si>
    <t>neodymium</t>
  </si>
  <si>
    <t>resettlement</t>
  </si>
  <si>
    <t>tellurium</t>
  </si>
  <si>
    <t>seaweed</t>
  </si>
  <si>
    <t>seawater</t>
  </si>
  <si>
    <t>snowfall</t>
  </si>
  <si>
    <t>thaw</t>
  </si>
  <si>
    <t>converter</t>
  </si>
  <si>
    <t>inundation</t>
  </si>
  <si>
    <t>retrofitting</t>
  </si>
  <si>
    <t>curtailment</t>
  </si>
  <si>
    <t>csp</t>
  </si>
  <si>
    <t>catastrophe</t>
  </si>
  <si>
    <t>subsidence</t>
  </si>
  <si>
    <t>uranium</t>
  </si>
  <si>
    <t>diarrhoea</t>
  </si>
  <si>
    <t>polluter</t>
  </si>
  <si>
    <t>desalination</t>
  </si>
  <si>
    <t>grassland</t>
  </si>
  <si>
    <t>electrolysis</t>
  </si>
  <si>
    <t>fairness</t>
  </si>
  <si>
    <t>NCF</t>
  </si>
  <si>
    <t>coastline</t>
  </si>
  <si>
    <t>morbidity</t>
  </si>
  <si>
    <t>smog</t>
  </si>
  <si>
    <t>ETS</t>
  </si>
  <si>
    <t>acidity</t>
  </si>
  <si>
    <t>wetland</t>
  </si>
  <si>
    <t>regeneration</t>
  </si>
  <si>
    <t>intrusion</t>
  </si>
  <si>
    <t>pest</t>
  </si>
  <si>
    <t>CBD</t>
  </si>
  <si>
    <t>eutrophication</t>
  </si>
  <si>
    <t>contingency plan</t>
  </si>
  <si>
    <t>MtCO2e</t>
  </si>
  <si>
    <t>petroleum</t>
  </si>
  <si>
    <t>sulfur</t>
  </si>
  <si>
    <t>compounding</t>
  </si>
  <si>
    <t>ammonia</t>
  </si>
  <si>
    <t>maladaptation</t>
  </si>
  <si>
    <t>asthma</t>
  </si>
  <si>
    <t>tundra</t>
  </si>
  <si>
    <t>undernutrition</t>
  </si>
  <si>
    <t>gasoline</t>
  </si>
  <si>
    <t>salinization</t>
  </si>
  <si>
    <t>disturbance</t>
  </si>
  <si>
    <t>protocol</t>
  </si>
  <si>
    <t>dryland</t>
  </si>
  <si>
    <t>farmland</t>
  </si>
  <si>
    <t>decoupling</t>
  </si>
  <si>
    <t>greening</t>
  </si>
  <si>
    <t>avoidance</t>
  </si>
  <si>
    <t>seasonality</t>
  </si>
  <si>
    <t>tracking</t>
  </si>
  <si>
    <t>leverage</t>
  </si>
  <si>
    <t>rainforest</t>
  </si>
  <si>
    <t>biosphere</t>
  </si>
  <si>
    <t>tCO2</t>
  </si>
  <si>
    <t>fracking</t>
  </si>
  <si>
    <t>INDC</t>
  </si>
  <si>
    <t>cobalt</t>
  </si>
  <si>
    <t>divestment</t>
  </si>
  <si>
    <t>fertility</t>
  </si>
  <si>
    <t>dairy</t>
  </si>
  <si>
    <t>hemisphere</t>
  </si>
  <si>
    <t>ppb</t>
  </si>
  <si>
    <t>fuelwood</t>
  </si>
  <si>
    <t>multiplier</t>
  </si>
  <si>
    <t>radiation</t>
  </si>
  <si>
    <t>decarbonisation</t>
  </si>
  <si>
    <t>moisture</t>
  </si>
  <si>
    <t>run-off</t>
  </si>
  <si>
    <t>buffer (area|zone)</t>
  </si>
  <si>
    <t>gasification</t>
  </si>
  <si>
    <t>neutrality</t>
  </si>
  <si>
    <t>fertilization</t>
  </si>
  <si>
    <t>overexploitation</t>
  </si>
  <si>
    <t>rainwater</t>
  </si>
  <si>
    <t>tCO2e</t>
  </si>
  <si>
    <t>Biodiversity</t>
  </si>
  <si>
    <t>sulphur</t>
  </si>
  <si>
    <t>insulation</t>
  </si>
  <si>
    <t>agroforestry</t>
  </si>
  <si>
    <t>lithium</t>
  </si>
  <si>
    <t>sensitivity</t>
  </si>
  <si>
    <t>dengue</t>
  </si>
  <si>
    <t>heatwave</t>
  </si>
  <si>
    <t>empowerment</t>
  </si>
  <si>
    <t>aerosol</t>
  </si>
  <si>
    <t>landfill</t>
  </si>
  <si>
    <t>CO2e</t>
  </si>
  <si>
    <t>adaptation</t>
  </si>
  <si>
    <t>crediting</t>
  </si>
  <si>
    <t>landfall</t>
  </si>
  <si>
    <t>flood</t>
  </si>
  <si>
    <t>density</t>
  </si>
  <si>
    <t>equilibrium</t>
  </si>
  <si>
    <t>resilience</t>
  </si>
  <si>
    <t>air-conditioning</t>
  </si>
  <si>
    <t>drainage</t>
  </si>
  <si>
    <t>gallium</t>
  </si>
  <si>
    <t>indium</t>
  </si>
  <si>
    <t>cement</t>
  </si>
  <si>
    <t>petrochemical</t>
  </si>
  <si>
    <t>stabilisation</t>
  </si>
  <si>
    <t>biofuel</t>
  </si>
  <si>
    <t>pathway</t>
  </si>
  <si>
    <t>biocapacity</t>
  </si>
  <si>
    <t>timber</t>
  </si>
  <si>
    <t>attribution</t>
  </si>
  <si>
    <t>pollutant</t>
  </si>
  <si>
    <t>diarrhea</t>
  </si>
  <si>
    <t>malnutrition</t>
  </si>
  <si>
    <t>mangrove</t>
  </si>
  <si>
    <t>cropland</t>
  </si>
  <si>
    <t>overfishing</t>
  </si>
  <si>
    <t>hurricane</t>
  </si>
  <si>
    <t>co2</t>
  </si>
  <si>
    <t>cryosphere</t>
  </si>
  <si>
    <t>reliability</t>
  </si>
  <si>
    <t>yield</t>
  </si>
  <si>
    <t>subsidy</t>
  </si>
  <si>
    <t>copper</t>
  </si>
  <si>
    <t>salinity</t>
  </si>
  <si>
    <t>NDC</t>
  </si>
  <si>
    <t>fashion</t>
  </si>
  <si>
    <t>feedstock</t>
  </si>
  <si>
    <t>rain</t>
  </si>
  <si>
    <t>valuation</t>
  </si>
  <si>
    <t>instability</t>
  </si>
  <si>
    <t>wildfire</t>
  </si>
  <si>
    <t>reservoir</t>
  </si>
  <si>
    <t>oxygen</t>
  </si>
  <si>
    <t>certainty</t>
  </si>
  <si>
    <t>monsoon</t>
  </si>
  <si>
    <t>feedback</t>
  </si>
  <si>
    <t>glacier</t>
  </si>
  <si>
    <t>substitution</t>
  </si>
  <si>
    <t>pipeline</t>
  </si>
  <si>
    <t>cogeneration</t>
  </si>
  <si>
    <t>stability</t>
  </si>
  <si>
    <t>stabilization</t>
  </si>
  <si>
    <t>aquaculture</t>
  </si>
  <si>
    <t>afforestation</t>
  </si>
  <si>
    <t>GtCO2</t>
  </si>
  <si>
    <t>NDCs</t>
  </si>
  <si>
    <t>shock</t>
  </si>
  <si>
    <t>tourism</t>
  </si>
  <si>
    <t>cyclone</t>
  </si>
  <si>
    <t>reliance</t>
  </si>
  <si>
    <t>freight</t>
  </si>
  <si>
    <t>extinction</t>
  </si>
  <si>
    <t>feasibility</t>
  </si>
  <si>
    <t>behaviour</t>
  </si>
  <si>
    <t>vegetation</t>
  </si>
  <si>
    <t>cooling</t>
  </si>
  <si>
    <t>wellbeing</t>
  </si>
  <si>
    <t>GHG</t>
  </si>
  <si>
    <t>battery</t>
  </si>
  <si>
    <t>melting</t>
  </si>
  <si>
    <t>projection</t>
  </si>
  <si>
    <t>packaging</t>
  </si>
  <si>
    <t>dam</t>
  </si>
  <si>
    <t>hazard</t>
  </si>
  <si>
    <t>storm</t>
  </si>
  <si>
    <t>reforestation</t>
  </si>
  <si>
    <t>inventory</t>
  </si>
  <si>
    <t>urbanization</t>
  </si>
  <si>
    <t>mercury</t>
  </si>
  <si>
    <t>refuse</t>
  </si>
  <si>
    <t>threshold</t>
  </si>
  <si>
    <t>wood</t>
  </si>
  <si>
    <t>modeling</t>
  </si>
  <si>
    <t>uptake</t>
  </si>
  <si>
    <t>abatement</t>
  </si>
  <si>
    <t>desertification</t>
  </si>
  <si>
    <t>mining</t>
  </si>
  <si>
    <t>malaria</t>
  </si>
  <si>
    <t>nitrogen</t>
  </si>
  <si>
    <t>sequestration</t>
  </si>
  <si>
    <t>livelihood</t>
  </si>
  <si>
    <t>permafrost</t>
  </si>
  <si>
    <t>bioenergy</t>
  </si>
  <si>
    <t>concentration</t>
  </si>
  <si>
    <t>logging</t>
  </si>
  <si>
    <t>fleet</t>
  </si>
  <si>
    <t>leakage</t>
  </si>
  <si>
    <t>accountability</t>
  </si>
  <si>
    <t>mobility</t>
  </si>
  <si>
    <t>groundwater</t>
  </si>
  <si>
    <t>inequality</t>
  </si>
  <si>
    <t>capture</t>
  </si>
  <si>
    <t>stress</t>
  </si>
  <si>
    <t>conversion</t>
  </si>
  <si>
    <t>acidification</t>
  </si>
  <si>
    <t>compliance</t>
  </si>
  <si>
    <t>sanitation</t>
  </si>
  <si>
    <t>CO2</t>
  </si>
  <si>
    <t>shipping</t>
  </si>
  <si>
    <t>manufacturing</t>
  </si>
  <si>
    <t>mortality</t>
  </si>
  <si>
    <t>stabilization | stabilisation</t>
  </si>
  <si>
    <t>species</t>
  </si>
  <si>
    <t>farming</t>
  </si>
  <si>
    <t>erosion</t>
  </si>
  <si>
    <t>likelihood</t>
  </si>
  <si>
    <t>irrigation</t>
  </si>
  <si>
    <t>effectiveness</t>
  </si>
  <si>
    <t>aviation</t>
  </si>
  <si>
    <t>housing</t>
  </si>
  <si>
    <t>combustion</t>
  </si>
  <si>
    <t>restoration</t>
  </si>
  <si>
    <t>baseline</t>
  </si>
  <si>
    <t>ozone</t>
  </si>
  <si>
    <t>displacement</t>
  </si>
  <si>
    <t>hydrogen</t>
  </si>
  <si>
    <t>removal</t>
  </si>
  <si>
    <t>scope</t>
  </si>
  <si>
    <t>fishing</t>
  </si>
  <si>
    <t>damage</t>
  </si>
  <si>
    <t>footprint</t>
  </si>
  <si>
    <t>insurance</t>
  </si>
  <si>
    <t>decarbonization</t>
  </si>
  <si>
    <t>GtCO2e</t>
  </si>
  <si>
    <t>electrification</t>
  </si>
  <si>
    <t>safety</t>
  </si>
  <si>
    <t>river</t>
  </si>
  <si>
    <t>livestock</t>
  </si>
  <si>
    <t>transparency</t>
  </si>
  <si>
    <t>trend</t>
  </si>
  <si>
    <t>(loss and) damage</t>
  </si>
  <si>
    <t>extraction</t>
  </si>
  <si>
    <t>habitat</t>
  </si>
  <si>
    <t>monitoring</t>
  </si>
  <si>
    <t>recycling</t>
  </si>
  <si>
    <t>transportation</t>
  </si>
  <si>
    <t>variability</t>
  </si>
  <si>
    <t>nature</t>
  </si>
  <si>
    <t>exposure</t>
  </si>
  <si>
    <t>accounting</t>
  </si>
  <si>
    <t>uncertainty</t>
  </si>
  <si>
    <t>flooding</t>
  </si>
  <si>
    <t>sustainability</t>
  </si>
  <si>
    <t>productivity</t>
  </si>
  <si>
    <t>drought</t>
  </si>
  <si>
    <t>resource</t>
  </si>
  <si>
    <t>deforestation</t>
  </si>
  <si>
    <t>precipitation</t>
  </si>
  <si>
    <t>rainfall</t>
  </si>
  <si>
    <t>atmosphere</t>
  </si>
  <si>
    <t>soil</t>
  </si>
  <si>
    <t>conservation</t>
  </si>
  <si>
    <t>hydropower</t>
  </si>
  <si>
    <t>equity</t>
  </si>
  <si>
    <t>disaster</t>
  </si>
  <si>
    <t>heating</t>
  </si>
  <si>
    <t>degradation</t>
  </si>
  <si>
    <t>biomass</t>
  </si>
  <si>
    <t>model</t>
  </si>
  <si>
    <t>methane</t>
  </si>
  <si>
    <t>governance</t>
  </si>
  <si>
    <t>evidence</t>
  </si>
  <si>
    <t>storage</t>
  </si>
  <si>
    <t>waste</t>
  </si>
  <si>
    <t>ecosystem</t>
  </si>
  <si>
    <t>grid</t>
  </si>
  <si>
    <t>vulnerability</t>
  </si>
  <si>
    <t>economy</t>
  </si>
  <si>
    <t>security</t>
  </si>
  <si>
    <t>agriculture</t>
  </si>
  <si>
    <t>ocean</t>
  </si>
  <si>
    <t>weather</t>
  </si>
  <si>
    <t>sea</t>
  </si>
  <si>
    <t>coal</t>
  </si>
  <si>
    <t>biodiversity</t>
  </si>
  <si>
    <t>wind</t>
  </si>
  <si>
    <t>pollution</t>
  </si>
  <si>
    <t>technology</t>
  </si>
  <si>
    <t>environment</t>
  </si>
  <si>
    <t>finance</t>
  </si>
  <si>
    <t>transport</t>
  </si>
  <si>
    <t>emission</t>
  </si>
  <si>
    <t>oil</t>
  </si>
  <si>
    <t>poverty</t>
  </si>
  <si>
    <t>infrastructure</t>
  </si>
  <si>
    <t>temperature</t>
  </si>
  <si>
    <t>confidence</t>
  </si>
  <si>
    <t>impact</t>
  </si>
  <si>
    <t>warming</t>
  </si>
  <si>
    <t>capacity</t>
  </si>
  <si>
    <t>food</t>
  </si>
  <si>
    <t>system</t>
  </si>
  <si>
    <t>risk</t>
  </si>
  <si>
    <t>mitigation</t>
  </si>
  <si>
    <t>policy</t>
  </si>
  <si>
    <t>land</t>
  </si>
  <si>
    <t>scenario</t>
  </si>
  <si>
    <t>electricity</t>
  </si>
  <si>
    <t>health</t>
  </si>
  <si>
    <t>water</t>
  </si>
  <si>
    <t>carbon</t>
  </si>
  <si>
    <t>energy</t>
  </si>
  <si>
    <t>climate</t>
  </si>
  <si>
    <t>wildlife</t>
  </si>
  <si>
    <t>reporting</t>
  </si>
  <si>
    <t>forestry</t>
  </si>
  <si>
    <t>migration</t>
  </si>
  <si>
    <t>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</si>
</sst>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rgb="FF9900FF"/>
      <name val="Arial"/>
    </font>
    <font>
      <b/>
      <sz val="11"/>
      <color theme="1"/>
      <name val="Arial"/>
    </font>
    <font>
      <sz val="10"/>
      <color theme="1"/>
      <name val="Arial"/>
    </font>
    <font>
      <sz val="10"/>
      <color rgb="FF9900FF"/>
      <name val="Arial"/>
      <scheme val="minor"/>
    </font>
    <font>
      <sz val="10"/>
      <color theme="1"/>
      <name val="Arial"/>
      <scheme val="minor"/>
    </font>
    <font>
      <sz val="10"/>
      <color theme="1"/>
      <name val="Calibri"/>
    </font>
    <font>
      <sz val="10"/>
      <color rgb="FF9900FF"/>
      <name val="Calibri"/>
    </font>
    <font>
      <u/>
      <sz val="10"/>
      <color theme="10"/>
      <name val="Arial"/>
      <scheme val="minor"/>
    </font>
    <font>
      <u/>
      <sz val="10"/>
      <color theme="1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 applyAlignment="1"/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/>
    <xf numFmtId="0" fontId="7" fillId="0" borderId="0" xfId="0" applyFont="1" applyAlignment="1"/>
    <xf numFmtId="0" fontId="6" fillId="0" borderId="0" xfId="0" applyFont="1" applyAlignme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1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3" fillId="2" borderId="0" xfId="0" applyFont="1" applyFill="1" applyAlignment="1"/>
    <xf numFmtId="0" fontId="1" fillId="2" borderId="0" xfId="0" applyFont="1" applyFill="1"/>
    <xf numFmtId="0" fontId="4" fillId="2" borderId="0" xfId="0" applyFont="1" applyFill="1" applyAlignment="1"/>
    <xf numFmtId="0" fontId="0" fillId="2" borderId="0" xfId="0" applyFont="1" applyFill="1" applyAlignment="1"/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6">
    <dxf>
      <fill>
        <patternFill patternType="solid">
          <fgColor indexed="64"/>
          <bgColor rgb="FFFD7E0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F9900"/>
          <bgColor rgb="FFFF99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B495"/>
  <sheetViews>
    <sheetView tabSelected="1" topLeftCell="L1" workbookViewId="0">
      <pane ySplit="2" topLeftCell="A3" activePane="bottomLeft" state="frozen"/>
      <selection pane="bottomLeft" activeCell="L1" sqref="A1:XFD1"/>
    </sheetView>
  </sheetViews>
  <sheetFormatPr baseColWidth="10" defaultColWidth="12.6640625" defaultRowHeight="15.75" customHeight="1" x14ac:dyDescent="0"/>
  <cols>
    <col min="1" max="1" width="20.6640625" customWidth="1"/>
    <col min="14" max="14" width="15.1640625" customWidth="1"/>
  </cols>
  <sheetData>
    <row r="1" spans="1:28" s="20" customFormat="1" ht="15.75" customHeight="1">
      <c r="A1" s="13" t="s">
        <v>0</v>
      </c>
      <c r="B1" s="14" t="s">
        <v>1</v>
      </c>
      <c r="C1" s="13" t="s">
        <v>2</v>
      </c>
      <c r="D1" s="13" t="s">
        <v>3</v>
      </c>
      <c r="E1" s="15" t="s">
        <v>4</v>
      </c>
      <c r="F1" s="15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3" t="s">
        <v>10</v>
      </c>
      <c r="L1" s="13" t="s">
        <v>11</v>
      </c>
      <c r="M1" s="15" t="s">
        <v>12</v>
      </c>
      <c r="N1" s="13" t="s">
        <v>13</v>
      </c>
      <c r="O1" s="17" t="s">
        <v>14</v>
      </c>
      <c r="P1" s="17" t="s">
        <v>15</v>
      </c>
      <c r="Q1" s="17" t="s">
        <v>16</v>
      </c>
      <c r="R1" s="13" t="s">
        <v>17</v>
      </c>
      <c r="S1" s="13" t="s">
        <v>18</v>
      </c>
      <c r="T1" s="18" t="s">
        <v>19</v>
      </c>
      <c r="U1" s="13" t="s">
        <v>18</v>
      </c>
      <c r="V1" s="13" t="s">
        <v>20</v>
      </c>
      <c r="W1" s="19"/>
      <c r="X1" s="19"/>
      <c r="Y1" s="19"/>
      <c r="Z1" s="19"/>
      <c r="AA1" s="19"/>
      <c r="AB1" s="19"/>
    </row>
    <row r="2" spans="1:28" ht="15.75" customHeight="1">
      <c r="B2" s="1"/>
      <c r="C2" s="2">
        <f t="shared" ref="C2:F2" si="0">SUM(C3:C295)</f>
        <v>2129</v>
      </c>
      <c r="D2" s="2">
        <f t="shared" si="0"/>
        <v>3152</v>
      </c>
      <c r="E2" s="2">
        <f t="shared" si="0"/>
        <v>4450</v>
      </c>
      <c r="F2" s="2">
        <f t="shared" si="0"/>
        <v>9456.1</v>
      </c>
      <c r="K2" s="2">
        <f t="shared" ref="K2:N2" si="1">SUM(K3:K295)</f>
        <v>1723.4</v>
      </c>
      <c r="L2" s="2">
        <f t="shared" si="1"/>
        <v>1786.3999999999999</v>
      </c>
      <c r="M2" s="2">
        <f t="shared" si="1"/>
        <v>2539.4000000000005</v>
      </c>
      <c r="N2" s="2">
        <f t="shared" si="1"/>
        <v>6017.9000000000015</v>
      </c>
    </row>
    <row r="3" spans="1:28" ht="14">
      <c r="A3" s="3" t="s">
        <v>21</v>
      </c>
      <c r="B3" s="4">
        <v>2</v>
      </c>
      <c r="C3" s="3"/>
      <c r="D3" s="5">
        <v>38</v>
      </c>
      <c r="E3" s="5">
        <v>49</v>
      </c>
      <c r="F3" s="2">
        <f t="shared" ref="F3:F225" si="2">SUM(C3:E3)</f>
        <v>87</v>
      </c>
      <c r="G3" s="5">
        <v>28.1</v>
      </c>
      <c r="H3" s="5">
        <v>37.5</v>
      </c>
      <c r="I3" s="5">
        <f>F3+G3+H3</f>
        <v>152.6</v>
      </c>
      <c r="J3" s="2">
        <f t="shared" ref="J3:J423" si="3">(E3/1044175)*860000</f>
        <v>40.357219814686232</v>
      </c>
      <c r="K3" s="5">
        <v>7.1</v>
      </c>
      <c r="L3" s="5">
        <v>24.2</v>
      </c>
      <c r="M3" s="3"/>
      <c r="N3" s="5">
        <f t="shared" ref="N3:N225" si="4">K3+L3+M3</f>
        <v>31.299999999999997</v>
      </c>
      <c r="O3" s="2">
        <f t="shared" ref="O3:O442" si="5">(C$2*F3)/F$2</f>
        <v>19.587673565211873</v>
      </c>
      <c r="P3" s="2">
        <f t="shared" ref="P3:P442" si="6">(D$2*F3)/F$2</f>
        <v>28.999693319656092</v>
      </c>
      <c r="Q3" s="2">
        <f t="shared" ref="Q3:Q442" si="7">(E$2*F3)/F$2</f>
        <v>40.941825911316506</v>
      </c>
      <c r="R3" s="2">
        <f t="shared" ref="R3:R442" si="8">((C3-O3)^2/O3)+((D3-P3)^2/P3)+((E3-Q3)^2/Q3)</f>
        <v>23.96700750421288</v>
      </c>
      <c r="S3" s="3"/>
      <c r="T3" s="2">
        <f t="shared" ref="T3:T435" si="9">((C3-O3)^2/O3)+((D3-P3)^2/P3)</f>
        <v>22.380996909956949</v>
      </c>
      <c r="U3" s="2"/>
      <c r="V3" s="3"/>
      <c r="W3" s="3"/>
      <c r="X3" s="3"/>
    </row>
    <row r="4" spans="1:28" ht="14">
      <c r="A4" s="3" t="s">
        <v>22</v>
      </c>
      <c r="B4" s="6">
        <v>2</v>
      </c>
      <c r="C4" s="5">
        <v>2</v>
      </c>
      <c r="D4" s="3"/>
      <c r="E4" s="3"/>
      <c r="F4" s="2">
        <f t="shared" si="2"/>
        <v>2</v>
      </c>
      <c r="G4" s="2">
        <f t="shared" ref="G4:G225" si="10">F4/2598743*1000000</f>
        <v>0.7696028426050594</v>
      </c>
      <c r="H4" s="2">
        <f t="shared" ref="H4:H225" si="11">(C4/556204)*860000</f>
        <v>3.0923905617363414</v>
      </c>
      <c r="I4" s="2">
        <f t="shared" ref="I4:I225" si="12">(D4/998364)*860000</f>
        <v>0</v>
      </c>
      <c r="J4" s="2">
        <f t="shared" si="3"/>
        <v>0</v>
      </c>
      <c r="K4" s="5">
        <v>3.5</v>
      </c>
      <c r="L4" s="3"/>
      <c r="M4" s="3"/>
      <c r="N4" s="5">
        <f t="shared" si="4"/>
        <v>3.5</v>
      </c>
      <c r="O4" s="2">
        <f t="shared" si="5"/>
        <v>0.45029134632670975</v>
      </c>
      <c r="P4" s="2">
        <f t="shared" si="6"/>
        <v>0.66665961654381822</v>
      </c>
      <c r="Q4" s="2">
        <f t="shared" si="7"/>
        <v>0.94119140026014947</v>
      </c>
      <c r="R4" s="2">
        <f t="shared" si="8"/>
        <v>6.9412799864279995</v>
      </c>
      <c r="S4" s="3"/>
      <c r="T4" s="2">
        <f t="shared" si="9"/>
        <v>6.0000885861678501</v>
      </c>
      <c r="U4" s="2"/>
      <c r="V4" s="3"/>
      <c r="W4" s="3"/>
      <c r="X4" s="3"/>
    </row>
    <row r="5" spans="1:28" ht="14">
      <c r="A5" s="3" t="s">
        <v>23</v>
      </c>
      <c r="B5" s="6">
        <v>2</v>
      </c>
      <c r="C5" s="5">
        <v>3</v>
      </c>
      <c r="D5" s="3"/>
      <c r="E5" s="3"/>
      <c r="F5" s="2">
        <f t="shared" si="2"/>
        <v>3</v>
      </c>
      <c r="G5" s="2">
        <f t="shared" si="10"/>
        <v>1.1544042639075893</v>
      </c>
      <c r="H5" s="2">
        <f t="shared" si="11"/>
        <v>4.6385858426045115</v>
      </c>
      <c r="I5" s="2">
        <f t="shared" si="12"/>
        <v>0</v>
      </c>
      <c r="J5" s="2">
        <f t="shared" si="3"/>
        <v>0</v>
      </c>
      <c r="K5" s="5">
        <v>4</v>
      </c>
      <c r="L5" s="3"/>
      <c r="M5" s="3"/>
      <c r="N5" s="5">
        <f t="shared" si="4"/>
        <v>4</v>
      </c>
      <c r="O5" s="2">
        <f t="shared" si="5"/>
        <v>0.67543701949006463</v>
      </c>
      <c r="P5" s="2">
        <f t="shared" si="6"/>
        <v>0.99998942481572739</v>
      </c>
      <c r="Q5" s="2">
        <f t="shared" si="7"/>
        <v>1.4117871003902243</v>
      </c>
      <c r="R5" s="2">
        <f t="shared" si="8"/>
        <v>10.411919979641999</v>
      </c>
      <c r="S5" s="3"/>
      <c r="T5" s="2">
        <f t="shared" si="9"/>
        <v>9.0001328792517743</v>
      </c>
      <c r="U5" s="2"/>
      <c r="V5" s="3"/>
      <c r="W5" s="3"/>
      <c r="X5" s="3"/>
    </row>
    <row r="6" spans="1:28" ht="14">
      <c r="A6" s="3" t="s">
        <v>24</v>
      </c>
      <c r="B6" s="7">
        <v>1</v>
      </c>
      <c r="C6" s="5">
        <v>4</v>
      </c>
      <c r="D6" s="3"/>
      <c r="E6" s="3"/>
      <c r="F6" s="2">
        <f t="shared" si="2"/>
        <v>4</v>
      </c>
      <c r="G6" s="2">
        <f t="shared" si="10"/>
        <v>1.5392056852101188</v>
      </c>
      <c r="H6" s="2">
        <f t="shared" si="11"/>
        <v>6.1847811234726828</v>
      </c>
      <c r="I6" s="2">
        <f t="shared" si="12"/>
        <v>0</v>
      </c>
      <c r="J6" s="2">
        <f t="shared" si="3"/>
        <v>0</v>
      </c>
      <c r="K6" s="5">
        <v>5.9</v>
      </c>
      <c r="L6" s="3"/>
      <c r="M6" s="3"/>
      <c r="N6" s="5">
        <f t="shared" si="4"/>
        <v>5.9</v>
      </c>
      <c r="O6" s="2">
        <f t="shared" si="5"/>
        <v>0.9005826926534195</v>
      </c>
      <c r="P6" s="2">
        <f t="shared" si="6"/>
        <v>1.3333192330876364</v>
      </c>
      <c r="Q6" s="2">
        <f t="shared" si="7"/>
        <v>1.8823828005202989</v>
      </c>
      <c r="R6" s="2">
        <f t="shared" si="8"/>
        <v>13.882559972855999</v>
      </c>
      <c r="S6" s="3"/>
      <c r="T6" s="2">
        <f t="shared" si="9"/>
        <v>12.0001771723357</v>
      </c>
      <c r="U6" s="2"/>
      <c r="V6" s="2"/>
    </row>
    <row r="7" spans="1:28" ht="14">
      <c r="A7" s="3" t="s">
        <v>25</v>
      </c>
      <c r="B7" s="7">
        <v>2</v>
      </c>
      <c r="C7" s="5">
        <v>4</v>
      </c>
      <c r="D7" s="3"/>
      <c r="E7" s="3"/>
      <c r="F7" s="2">
        <f t="shared" si="2"/>
        <v>4</v>
      </c>
      <c r="G7" s="2">
        <f t="shared" si="10"/>
        <v>1.5392056852101188</v>
      </c>
      <c r="H7" s="2">
        <f t="shared" si="11"/>
        <v>6.1847811234726828</v>
      </c>
      <c r="I7" s="2">
        <f t="shared" si="12"/>
        <v>0</v>
      </c>
      <c r="J7" s="2">
        <f t="shared" si="3"/>
        <v>0</v>
      </c>
      <c r="K7" s="5">
        <v>4.2</v>
      </c>
      <c r="L7" s="3"/>
      <c r="M7" s="3"/>
      <c r="N7" s="5">
        <f t="shared" si="4"/>
        <v>4.2</v>
      </c>
      <c r="O7" s="2">
        <f t="shared" si="5"/>
        <v>0.9005826926534195</v>
      </c>
      <c r="P7" s="2">
        <f t="shared" si="6"/>
        <v>1.3333192330876364</v>
      </c>
      <c r="Q7" s="2">
        <f t="shared" si="7"/>
        <v>1.8823828005202989</v>
      </c>
      <c r="R7" s="2">
        <f t="shared" si="8"/>
        <v>13.882559972855999</v>
      </c>
      <c r="S7" s="3"/>
      <c r="T7" s="2">
        <f t="shared" si="9"/>
        <v>12.0001771723357</v>
      </c>
      <c r="U7" s="2"/>
      <c r="V7" s="2"/>
    </row>
    <row r="8" spans="1:28" ht="14">
      <c r="A8" s="3" t="s">
        <v>26</v>
      </c>
      <c r="B8" s="7">
        <v>2</v>
      </c>
      <c r="C8" s="5">
        <v>4</v>
      </c>
      <c r="D8" s="3"/>
      <c r="E8" s="3"/>
      <c r="F8" s="2">
        <f t="shared" si="2"/>
        <v>4</v>
      </c>
      <c r="G8" s="2">
        <f t="shared" si="10"/>
        <v>1.5392056852101188</v>
      </c>
      <c r="H8" s="2">
        <f t="shared" si="11"/>
        <v>6.1847811234726828</v>
      </c>
      <c r="I8" s="2">
        <f t="shared" si="12"/>
        <v>0</v>
      </c>
      <c r="J8" s="2">
        <f t="shared" si="3"/>
        <v>0</v>
      </c>
      <c r="K8" s="5">
        <v>5.9</v>
      </c>
      <c r="L8" s="3"/>
      <c r="M8" s="3"/>
      <c r="N8" s="5">
        <f t="shared" si="4"/>
        <v>5.9</v>
      </c>
      <c r="O8" s="2">
        <f t="shared" si="5"/>
        <v>0.9005826926534195</v>
      </c>
      <c r="P8" s="2">
        <f t="shared" si="6"/>
        <v>1.3333192330876364</v>
      </c>
      <c r="Q8" s="2">
        <f t="shared" si="7"/>
        <v>1.8823828005202989</v>
      </c>
      <c r="R8" s="2">
        <f t="shared" si="8"/>
        <v>13.882559972855999</v>
      </c>
      <c r="S8" s="3"/>
      <c r="T8" s="2">
        <f t="shared" si="9"/>
        <v>12.0001771723357</v>
      </c>
      <c r="U8" s="2"/>
      <c r="V8" s="2"/>
    </row>
    <row r="9" spans="1:28" ht="14">
      <c r="A9" s="3" t="s">
        <v>27</v>
      </c>
      <c r="B9" s="7">
        <v>2</v>
      </c>
      <c r="C9" s="5">
        <v>4</v>
      </c>
      <c r="D9" s="3"/>
      <c r="E9" s="3"/>
      <c r="F9" s="2">
        <f t="shared" si="2"/>
        <v>4</v>
      </c>
      <c r="G9" s="2">
        <f t="shared" si="10"/>
        <v>1.5392056852101188</v>
      </c>
      <c r="H9" s="2">
        <f t="shared" si="11"/>
        <v>6.1847811234726828</v>
      </c>
      <c r="I9" s="2">
        <f t="shared" si="12"/>
        <v>0</v>
      </c>
      <c r="J9" s="2">
        <f t="shared" si="3"/>
        <v>0</v>
      </c>
      <c r="K9" s="5">
        <v>5.0999999999999996</v>
      </c>
      <c r="L9" s="3"/>
      <c r="M9" s="3"/>
      <c r="N9" s="5">
        <f t="shared" si="4"/>
        <v>5.0999999999999996</v>
      </c>
      <c r="O9" s="2">
        <f t="shared" si="5"/>
        <v>0.9005826926534195</v>
      </c>
      <c r="P9" s="2">
        <f t="shared" si="6"/>
        <v>1.3333192330876364</v>
      </c>
      <c r="Q9" s="2">
        <f t="shared" si="7"/>
        <v>1.8823828005202989</v>
      </c>
      <c r="R9" s="2">
        <f t="shared" si="8"/>
        <v>13.882559972855999</v>
      </c>
      <c r="S9" s="3"/>
      <c r="T9" s="2">
        <f t="shared" si="9"/>
        <v>12.0001771723357</v>
      </c>
      <c r="U9" s="2"/>
      <c r="V9" s="2"/>
    </row>
    <row r="10" spans="1:28" ht="14">
      <c r="A10" s="3" t="s">
        <v>28</v>
      </c>
      <c r="B10" s="7">
        <v>2</v>
      </c>
      <c r="C10" s="5">
        <v>4</v>
      </c>
      <c r="D10" s="3"/>
      <c r="E10" s="3"/>
      <c r="F10" s="2">
        <f t="shared" si="2"/>
        <v>4</v>
      </c>
      <c r="G10" s="2">
        <f t="shared" si="10"/>
        <v>1.5392056852101188</v>
      </c>
      <c r="H10" s="2">
        <f t="shared" si="11"/>
        <v>6.1847811234726828</v>
      </c>
      <c r="I10" s="2">
        <f t="shared" si="12"/>
        <v>0</v>
      </c>
      <c r="J10" s="2">
        <f t="shared" si="3"/>
        <v>0</v>
      </c>
      <c r="K10" s="5">
        <v>5.9</v>
      </c>
      <c r="L10" s="3"/>
      <c r="M10" s="3"/>
      <c r="N10" s="5">
        <f t="shared" si="4"/>
        <v>5.9</v>
      </c>
      <c r="O10" s="2">
        <f t="shared" si="5"/>
        <v>0.9005826926534195</v>
      </c>
      <c r="P10" s="2">
        <f t="shared" si="6"/>
        <v>1.3333192330876364</v>
      </c>
      <c r="Q10" s="2">
        <f t="shared" si="7"/>
        <v>1.8823828005202989</v>
      </c>
      <c r="R10" s="2">
        <f t="shared" si="8"/>
        <v>13.882559972855999</v>
      </c>
      <c r="S10" s="3"/>
      <c r="T10" s="2">
        <f t="shared" si="9"/>
        <v>12.0001771723357</v>
      </c>
      <c r="U10" s="2"/>
      <c r="V10" s="2"/>
    </row>
    <row r="11" spans="1:28" ht="14">
      <c r="A11" s="3" t="s">
        <v>29</v>
      </c>
      <c r="B11" s="7">
        <v>2</v>
      </c>
      <c r="C11" s="5">
        <v>4</v>
      </c>
      <c r="D11" s="3"/>
      <c r="E11" s="3"/>
      <c r="F11" s="2">
        <f t="shared" si="2"/>
        <v>4</v>
      </c>
      <c r="G11" s="2">
        <f t="shared" si="10"/>
        <v>1.5392056852101188</v>
      </c>
      <c r="H11" s="2">
        <f t="shared" si="11"/>
        <v>6.1847811234726828</v>
      </c>
      <c r="I11" s="2">
        <f t="shared" si="12"/>
        <v>0</v>
      </c>
      <c r="J11" s="2">
        <f t="shared" si="3"/>
        <v>0</v>
      </c>
      <c r="K11" s="5">
        <v>5.9</v>
      </c>
      <c r="L11" s="3"/>
      <c r="M11" s="3"/>
      <c r="N11" s="5">
        <f t="shared" si="4"/>
        <v>5.9</v>
      </c>
      <c r="O11" s="2">
        <f t="shared" si="5"/>
        <v>0.9005826926534195</v>
      </c>
      <c r="P11" s="2">
        <f t="shared" si="6"/>
        <v>1.3333192330876364</v>
      </c>
      <c r="Q11" s="2">
        <f t="shared" si="7"/>
        <v>1.8823828005202989</v>
      </c>
      <c r="R11" s="2">
        <f t="shared" si="8"/>
        <v>13.882559972855999</v>
      </c>
      <c r="S11" s="3"/>
      <c r="T11" s="2">
        <f t="shared" si="9"/>
        <v>12.0001771723357</v>
      </c>
      <c r="U11" s="2"/>
      <c r="V11" s="2"/>
    </row>
    <row r="12" spans="1:28" ht="14">
      <c r="A12" s="3" t="s">
        <v>30</v>
      </c>
      <c r="B12" s="6">
        <v>2</v>
      </c>
      <c r="C12" s="5">
        <v>4</v>
      </c>
      <c r="D12" s="3"/>
      <c r="E12" s="3"/>
      <c r="F12" s="2">
        <f t="shared" si="2"/>
        <v>4</v>
      </c>
      <c r="G12" s="2">
        <f t="shared" si="10"/>
        <v>1.5392056852101188</v>
      </c>
      <c r="H12" s="2">
        <f t="shared" si="11"/>
        <v>6.1847811234726828</v>
      </c>
      <c r="I12" s="2">
        <f t="shared" si="12"/>
        <v>0</v>
      </c>
      <c r="J12" s="2">
        <f t="shared" si="3"/>
        <v>0</v>
      </c>
      <c r="K12" s="5">
        <v>4.2</v>
      </c>
      <c r="L12" s="3"/>
      <c r="M12" s="3"/>
      <c r="N12" s="5">
        <f t="shared" si="4"/>
        <v>4.2</v>
      </c>
      <c r="O12" s="2">
        <f t="shared" si="5"/>
        <v>0.9005826926534195</v>
      </c>
      <c r="P12" s="2">
        <f t="shared" si="6"/>
        <v>1.3333192330876364</v>
      </c>
      <c r="Q12" s="2">
        <f t="shared" si="7"/>
        <v>1.8823828005202989</v>
      </c>
      <c r="R12" s="2">
        <f t="shared" si="8"/>
        <v>13.882559972855999</v>
      </c>
      <c r="S12" s="3"/>
      <c r="T12" s="2">
        <f t="shared" si="9"/>
        <v>12.0001771723357</v>
      </c>
      <c r="U12" s="2"/>
      <c r="V12" s="3"/>
      <c r="W12" s="3"/>
      <c r="X12" s="3"/>
    </row>
    <row r="13" spans="1:28" ht="14">
      <c r="A13" s="3" t="s">
        <v>31</v>
      </c>
      <c r="B13" s="7">
        <v>2</v>
      </c>
      <c r="C13" s="3"/>
      <c r="D13" s="3"/>
      <c r="E13" s="5">
        <v>4</v>
      </c>
      <c r="F13" s="2">
        <f t="shared" si="2"/>
        <v>4</v>
      </c>
      <c r="G13" s="2">
        <f t="shared" si="10"/>
        <v>1.5392056852101188</v>
      </c>
      <c r="H13" s="2">
        <f t="shared" si="11"/>
        <v>0</v>
      </c>
      <c r="I13" s="2">
        <f t="shared" si="12"/>
        <v>0</v>
      </c>
      <c r="J13" s="2">
        <f t="shared" si="3"/>
        <v>3.2944669236478559</v>
      </c>
      <c r="K13" s="3"/>
      <c r="L13" s="3"/>
      <c r="M13" s="5">
        <v>3.1</v>
      </c>
      <c r="N13" s="5">
        <f t="shared" si="4"/>
        <v>3.1</v>
      </c>
      <c r="O13" s="2">
        <f t="shared" si="5"/>
        <v>0.9005826926534195</v>
      </c>
      <c r="P13" s="2">
        <f t="shared" si="6"/>
        <v>1.3333192330876364</v>
      </c>
      <c r="Q13" s="2">
        <f t="shared" si="7"/>
        <v>1.8823828005202989</v>
      </c>
      <c r="R13" s="2">
        <f t="shared" si="8"/>
        <v>4.6161498948006816</v>
      </c>
      <c r="T13" s="2">
        <f t="shared" si="9"/>
        <v>2.2339019257410557</v>
      </c>
      <c r="U13" s="2"/>
      <c r="V13" s="2"/>
    </row>
    <row r="14" spans="1:28" ht="14">
      <c r="A14" s="3" t="s">
        <v>32</v>
      </c>
      <c r="B14" s="7">
        <v>2</v>
      </c>
      <c r="C14" s="3"/>
      <c r="D14" s="3"/>
      <c r="E14" s="5">
        <v>4</v>
      </c>
      <c r="F14" s="2">
        <f t="shared" si="2"/>
        <v>4</v>
      </c>
      <c r="G14" s="2">
        <f t="shared" si="10"/>
        <v>1.5392056852101188</v>
      </c>
      <c r="H14" s="2">
        <f t="shared" si="11"/>
        <v>0</v>
      </c>
      <c r="I14" s="2">
        <f t="shared" si="12"/>
        <v>0</v>
      </c>
      <c r="J14" s="2">
        <f t="shared" si="3"/>
        <v>3.2944669236478559</v>
      </c>
      <c r="K14" s="3"/>
      <c r="L14" s="3"/>
      <c r="M14" s="5">
        <v>3.1</v>
      </c>
      <c r="N14" s="5">
        <f t="shared" si="4"/>
        <v>3.1</v>
      </c>
      <c r="O14" s="2">
        <f t="shared" si="5"/>
        <v>0.9005826926534195</v>
      </c>
      <c r="P14" s="2">
        <f t="shared" si="6"/>
        <v>1.3333192330876364</v>
      </c>
      <c r="Q14" s="2">
        <f t="shared" si="7"/>
        <v>1.8823828005202989</v>
      </c>
      <c r="R14" s="2">
        <f t="shared" si="8"/>
        <v>4.6161498948006816</v>
      </c>
      <c r="T14" s="2">
        <f t="shared" si="9"/>
        <v>2.2339019257410557</v>
      </c>
      <c r="U14" s="2"/>
      <c r="V14" s="2"/>
    </row>
    <row r="15" spans="1:28" ht="14">
      <c r="A15" s="3" t="s">
        <v>33</v>
      </c>
      <c r="B15" s="7">
        <v>2</v>
      </c>
      <c r="C15" s="3"/>
      <c r="D15" s="3"/>
      <c r="E15" s="5">
        <v>4</v>
      </c>
      <c r="F15" s="2">
        <f t="shared" si="2"/>
        <v>4</v>
      </c>
      <c r="G15" s="2">
        <f t="shared" si="10"/>
        <v>1.5392056852101188</v>
      </c>
      <c r="H15" s="2">
        <f t="shared" si="11"/>
        <v>0</v>
      </c>
      <c r="I15" s="2">
        <f t="shared" si="12"/>
        <v>0</v>
      </c>
      <c r="J15" s="2">
        <f t="shared" si="3"/>
        <v>3.2944669236478559</v>
      </c>
      <c r="K15" s="3"/>
      <c r="L15" s="3"/>
      <c r="M15" s="5">
        <v>3.7</v>
      </c>
      <c r="N15" s="5">
        <f t="shared" si="4"/>
        <v>3.7</v>
      </c>
      <c r="O15" s="2">
        <f t="shared" si="5"/>
        <v>0.9005826926534195</v>
      </c>
      <c r="P15" s="2">
        <f t="shared" si="6"/>
        <v>1.3333192330876364</v>
      </c>
      <c r="Q15" s="2">
        <f t="shared" si="7"/>
        <v>1.8823828005202989</v>
      </c>
      <c r="R15" s="2">
        <f t="shared" si="8"/>
        <v>4.6161498948006816</v>
      </c>
      <c r="T15" s="2">
        <f t="shared" si="9"/>
        <v>2.2339019257410557</v>
      </c>
      <c r="U15" s="2"/>
      <c r="V15" s="2"/>
    </row>
    <row r="16" spans="1:28" ht="14">
      <c r="A16" s="3" t="s">
        <v>34</v>
      </c>
      <c r="B16" s="7">
        <v>1</v>
      </c>
      <c r="C16" s="3"/>
      <c r="D16" s="5">
        <v>4</v>
      </c>
      <c r="E16" s="3"/>
      <c r="F16" s="2">
        <f t="shared" si="2"/>
        <v>4</v>
      </c>
      <c r="G16" s="2">
        <f t="shared" si="10"/>
        <v>1.5392056852101188</v>
      </c>
      <c r="H16" s="2">
        <f t="shared" si="11"/>
        <v>0</v>
      </c>
      <c r="I16" s="2">
        <f t="shared" si="12"/>
        <v>3.4456370622338146</v>
      </c>
      <c r="J16" s="2">
        <f t="shared" si="3"/>
        <v>0</v>
      </c>
      <c r="K16" s="3"/>
      <c r="L16" s="5">
        <v>3.7</v>
      </c>
      <c r="M16" s="3"/>
      <c r="N16" s="5">
        <f t="shared" si="4"/>
        <v>3.7</v>
      </c>
      <c r="O16" s="2">
        <f t="shared" si="5"/>
        <v>0.9005826926534195</v>
      </c>
      <c r="P16" s="2">
        <f t="shared" si="6"/>
        <v>1.3333192330876364</v>
      </c>
      <c r="Q16" s="2">
        <f t="shared" si="7"/>
        <v>1.8823828005202989</v>
      </c>
      <c r="R16" s="2">
        <f t="shared" si="8"/>
        <v>8.1164116298146549</v>
      </c>
      <c r="T16" s="2">
        <f t="shared" si="9"/>
        <v>6.2340288292943562</v>
      </c>
      <c r="U16" s="2"/>
    </row>
    <row r="17" spans="1:24" ht="14">
      <c r="A17" s="3" t="s">
        <v>35</v>
      </c>
      <c r="B17" s="7">
        <v>2</v>
      </c>
      <c r="C17" s="3"/>
      <c r="D17" s="5">
        <v>4</v>
      </c>
      <c r="E17" s="3"/>
      <c r="F17" s="2">
        <f t="shared" si="2"/>
        <v>4</v>
      </c>
      <c r="G17" s="2">
        <f t="shared" si="10"/>
        <v>1.5392056852101188</v>
      </c>
      <c r="H17" s="2">
        <f t="shared" si="11"/>
        <v>0</v>
      </c>
      <c r="I17" s="2">
        <f t="shared" si="12"/>
        <v>3.4456370622338146</v>
      </c>
      <c r="J17" s="2">
        <f t="shared" si="3"/>
        <v>0</v>
      </c>
      <c r="K17" s="3"/>
      <c r="L17" s="5">
        <v>3.7</v>
      </c>
      <c r="M17" s="3"/>
      <c r="N17" s="5">
        <f t="shared" si="4"/>
        <v>3.7</v>
      </c>
      <c r="O17" s="2">
        <f t="shared" si="5"/>
        <v>0.9005826926534195</v>
      </c>
      <c r="P17" s="2">
        <f t="shared" si="6"/>
        <v>1.3333192330876364</v>
      </c>
      <c r="Q17" s="2">
        <f t="shared" si="7"/>
        <v>1.8823828005202989</v>
      </c>
      <c r="R17" s="2">
        <f t="shared" si="8"/>
        <v>8.1164116298146549</v>
      </c>
      <c r="T17" s="2">
        <f t="shared" si="9"/>
        <v>6.2340288292943562</v>
      </c>
      <c r="U17" s="2"/>
    </row>
    <row r="18" spans="1:24" ht="14">
      <c r="A18" s="3" t="s">
        <v>36</v>
      </c>
      <c r="B18" s="7">
        <v>2</v>
      </c>
      <c r="C18" s="3"/>
      <c r="D18" s="5">
        <v>4</v>
      </c>
      <c r="E18" s="3"/>
      <c r="F18" s="2">
        <f t="shared" si="2"/>
        <v>4</v>
      </c>
      <c r="G18" s="2">
        <f t="shared" si="10"/>
        <v>1.5392056852101188</v>
      </c>
      <c r="H18" s="2">
        <f t="shared" si="11"/>
        <v>0</v>
      </c>
      <c r="I18" s="2">
        <f t="shared" si="12"/>
        <v>3.4456370622338146</v>
      </c>
      <c r="J18" s="2">
        <f t="shared" si="3"/>
        <v>0</v>
      </c>
      <c r="K18" s="3"/>
      <c r="L18" s="5">
        <v>3.7</v>
      </c>
      <c r="M18" s="3"/>
      <c r="N18" s="5">
        <f t="shared" si="4"/>
        <v>3.7</v>
      </c>
      <c r="O18" s="2">
        <f t="shared" si="5"/>
        <v>0.9005826926534195</v>
      </c>
      <c r="P18" s="2">
        <f t="shared" si="6"/>
        <v>1.3333192330876364</v>
      </c>
      <c r="Q18" s="2">
        <f t="shared" si="7"/>
        <v>1.8823828005202989</v>
      </c>
      <c r="R18" s="2">
        <f t="shared" si="8"/>
        <v>8.1164116298146549</v>
      </c>
      <c r="T18" s="2">
        <f t="shared" si="9"/>
        <v>6.2340288292943562</v>
      </c>
      <c r="U18" s="2"/>
    </row>
    <row r="19" spans="1:24" ht="14">
      <c r="A19" s="3" t="s">
        <v>37</v>
      </c>
      <c r="B19" s="6">
        <v>1</v>
      </c>
      <c r="C19" s="3"/>
      <c r="D19" s="5">
        <v>4</v>
      </c>
      <c r="E19" s="3"/>
      <c r="F19" s="2">
        <f t="shared" si="2"/>
        <v>4</v>
      </c>
      <c r="G19" s="2">
        <f t="shared" si="10"/>
        <v>1.5392056852101188</v>
      </c>
      <c r="H19" s="2">
        <f t="shared" si="11"/>
        <v>0</v>
      </c>
      <c r="I19" s="2">
        <f t="shared" si="12"/>
        <v>3.4456370622338146</v>
      </c>
      <c r="J19" s="2">
        <f t="shared" si="3"/>
        <v>0</v>
      </c>
      <c r="K19" s="3"/>
      <c r="L19" s="5">
        <v>3.7</v>
      </c>
      <c r="M19" s="3"/>
      <c r="N19" s="5">
        <f t="shared" si="4"/>
        <v>3.7</v>
      </c>
      <c r="O19" s="2">
        <f t="shared" si="5"/>
        <v>0.9005826926534195</v>
      </c>
      <c r="P19" s="2">
        <f t="shared" si="6"/>
        <v>1.3333192330876364</v>
      </c>
      <c r="Q19" s="2">
        <f t="shared" si="7"/>
        <v>1.8823828005202989</v>
      </c>
      <c r="R19" s="2">
        <f t="shared" si="8"/>
        <v>8.1164116298146549</v>
      </c>
      <c r="T19" s="2">
        <f t="shared" si="9"/>
        <v>6.2340288292943562</v>
      </c>
      <c r="U19" s="2"/>
      <c r="W19" s="3"/>
      <c r="X19" s="3"/>
    </row>
    <row r="20" spans="1:24" ht="14">
      <c r="A20" s="3" t="s">
        <v>38</v>
      </c>
      <c r="B20" s="6">
        <v>2</v>
      </c>
      <c r="C20" s="3"/>
      <c r="D20" s="5">
        <v>4</v>
      </c>
      <c r="E20" s="3"/>
      <c r="F20" s="2">
        <f t="shared" si="2"/>
        <v>4</v>
      </c>
      <c r="G20" s="2">
        <f t="shared" si="10"/>
        <v>1.5392056852101188</v>
      </c>
      <c r="H20" s="2">
        <f t="shared" si="11"/>
        <v>0</v>
      </c>
      <c r="I20" s="2">
        <f t="shared" si="12"/>
        <v>3.4456370622338146</v>
      </c>
      <c r="J20" s="2">
        <f t="shared" si="3"/>
        <v>0</v>
      </c>
      <c r="K20" s="3"/>
      <c r="L20" s="5">
        <v>3.7</v>
      </c>
      <c r="M20" s="3"/>
      <c r="N20" s="5">
        <f t="shared" si="4"/>
        <v>3.7</v>
      </c>
      <c r="O20" s="2">
        <f t="shared" si="5"/>
        <v>0.9005826926534195</v>
      </c>
      <c r="P20" s="2">
        <f t="shared" si="6"/>
        <v>1.3333192330876364</v>
      </c>
      <c r="Q20" s="2">
        <f t="shared" si="7"/>
        <v>1.8823828005202989</v>
      </c>
      <c r="R20" s="2">
        <f t="shared" si="8"/>
        <v>8.1164116298146549</v>
      </c>
      <c r="S20" s="3"/>
      <c r="T20" s="2">
        <f t="shared" si="9"/>
        <v>6.2340288292943562</v>
      </c>
      <c r="U20" s="2"/>
      <c r="V20" s="3"/>
      <c r="W20" s="3"/>
      <c r="X20" s="3"/>
    </row>
    <row r="21" spans="1:24" ht="14">
      <c r="A21" s="3" t="s">
        <v>39</v>
      </c>
      <c r="B21" s="6">
        <v>2</v>
      </c>
      <c r="C21" s="3"/>
      <c r="D21" s="3"/>
      <c r="E21" s="5">
        <v>4</v>
      </c>
      <c r="F21" s="2">
        <f t="shared" si="2"/>
        <v>4</v>
      </c>
      <c r="G21" s="2">
        <f t="shared" si="10"/>
        <v>1.5392056852101188</v>
      </c>
      <c r="H21" s="2">
        <f t="shared" si="11"/>
        <v>0</v>
      </c>
      <c r="I21" s="2">
        <f t="shared" si="12"/>
        <v>0</v>
      </c>
      <c r="J21" s="2">
        <f t="shared" si="3"/>
        <v>3.2944669236478559</v>
      </c>
      <c r="K21" s="3"/>
      <c r="L21" s="3"/>
      <c r="M21" s="5">
        <v>3.7</v>
      </c>
      <c r="N21" s="5">
        <f t="shared" si="4"/>
        <v>3.7</v>
      </c>
      <c r="O21" s="2">
        <f t="shared" si="5"/>
        <v>0.9005826926534195</v>
      </c>
      <c r="P21" s="2">
        <f t="shared" si="6"/>
        <v>1.3333192330876364</v>
      </c>
      <c r="Q21" s="2">
        <f t="shared" si="7"/>
        <v>1.8823828005202989</v>
      </c>
      <c r="R21" s="2">
        <f t="shared" si="8"/>
        <v>4.6161498948006816</v>
      </c>
      <c r="S21" s="3"/>
      <c r="T21" s="2">
        <f t="shared" si="9"/>
        <v>2.2339019257410557</v>
      </c>
      <c r="U21" s="2"/>
      <c r="V21" s="3"/>
      <c r="W21" s="3"/>
      <c r="X21" s="3"/>
    </row>
    <row r="22" spans="1:24" ht="14">
      <c r="A22" s="3" t="s">
        <v>40</v>
      </c>
      <c r="B22" s="6">
        <v>2</v>
      </c>
      <c r="C22" s="3"/>
      <c r="D22" s="3"/>
      <c r="E22" s="5">
        <v>4</v>
      </c>
      <c r="F22" s="2">
        <f t="shared" si="2"/>
        <v>4</v>
      </c>
      <c r="G22" s="2">
        <f t="shared" si="10"/>
        <v>1.5392056852101188</v>
      </c>
      <c r="H22" s="2">
        <f t="shared" si="11"/>
        <v>0</v>
      </c>
      <c r="I22" s="2">
        <f t="shared" si="12"/>
        <v>0</v>
      </c>
      <c r="J22" s="2">
        <f t="shared" si="3"/>
        <v>3.2944669236478559</v>
      </c>
      <c r="K22" s="3"/>
      <c r="L22" s="3"/>
      <c r="M22" s="5">
        <v>3.7</v>
      </c>
      <c r="N22" s="5">
        <f t="shared" si="4"/>
        <v>3.7</v>
      </c>
      <c r="O22" s="2">
        <f t="shared" si="5"/>
        <v>0.9005826926534195</v>
      </c>
      <c r="P22" s="2">
        <f t="shared" si="6"/>
        <v>1.3333192330876364</v>
      </c>
      <c r="Q22" s="2">
        <f t="shared" si="7"/>
        <v>1.8823828005202989</v>
      </c>
      <c r="R22" s="2">
        <f t="shared" si="8"/>
        <v>4.6161498948006816</v>
      </c>
      <c r="S22" s="3"/>
      <c r="T22" s="2">
        <f t="shared" si="9"/>
        <v>2.2339019257410557</v>
      </c>
      <c r="U22" s="2"/>
      <c r="V22" s="3"/>
      <c r="W22" s="3"/>
      <c r="X22" s="3"/>
    </row>
    <row r="23" spans="1:24" ht="14">
      <c r="A23" s="3" t="s">
        <v>41</v>
      </c>
      <c r="B23" s="7">
        <v>1</v>
      </c>
      <c r="C23" s="5">
        <v>5</v>
      </c>
      <c r="D23" s="3"/>
      <c r="E23" s="3"/>
      <c r="F23" s="2">
        <f t="shared" si="2"/>
        <v>5</v>
      </c>
      <c r="G23" s="2">
        <f t="shared" si="10"/>
        <v>1.9240071065126487</v>
      </c>
      <c r="H23" s="2">
        <f t="shared" si="11"/>
        <v>7.7309764043408542</v>
      </c>
      <c r="I23" s="2">
        <f t="shared" si="12"/>
        <v>0</v>
      </c>
      <c r="J23" s="2">
        <f t="shared" si="3"/>
        <v>0</v>
      </c>
      <c r="K23" s="5">
        <v>7.1</v>
      </c>
      <c r="L23" s="3"/>
      <c r="M23" s="3"/>
      <c r="N23" s="5">
        <f t="shared" si="4"/>
        <v>7.1</v>
      </c>
      <c r="O23" s="2">
        <f t="shared" si="5"/>
        <v>1.1257283658167743</v>
      </c>
      <c r="P23" s="2">
        <f t="shared" si="6"/>
        <v>1.6666490413595456</v>
      </c>
      <c r="Q23" s="2">
        <f t="shared" si="7"/>
        <v>2.3529785006503738</v>
      </c>
      <c r="R23" s="2">
        <f t="shared" si="8"/>
        <v>17.353199966070001</v>
      </c>
      <c r="T23" s="2">
        <f t="shared" si="9"/>
        <v>15.000221465419628</v>
      </c>
      <c r="U23" s="2"/>
      <c r="V23" s="2"/>
    </row>
    <row r="24" spans="1:24" ht="14">
      <c r="A24" s="3" t="s">
        <v>42</v>
      </c>
      <c r="B24" s="6">
        <v>2</v>
      </c>
      <c r="C24" s="5">
        <v>5</v>
      </c>
      <c r="D24" s="3"/>
      <c r="E24" s="3"/>
      <c r="F24" s="2">
        <f t="shared" si="2"/>
        <v>5</v>
      </c>
      <c r="G24" s="2">
        <f t="shared" si="10"/>
        <v>1.9240071065126487</v>
      </c>
      <c r="H24" s="2">
        <f t="shared" si="11"/>
        <v>7.7309764043408542</v>
      </c>
      <c r="I24" s="2">
        <f t="shared" si="12"/>
        <v>0</v>
      </c>
      <c r="J24" s="2">
        <f t="shared" si="3"/>
        <v>0</v>
      </c>
      <c r="K24" s="5">
        <v>4.8</v>
      </c>
      <c r="L24" s="3"/>
      <c r="M24" s="3"/>
      <c r="N24" s="5">
        <f t="shared" si="4"/>
        <v>4.8</v>
      </c>
      <c r="O24" s="2">
        <f t="shared" si="5"/>
        <v>1.1257283658167743</v>
      </c>
      <c r="P24" s="2">
        <f t="shared" si="6"/>
        <v>1.6666490413595456</v>
      </c>
      <c r="Q24" s="2">
        <f t="shared" si="7"/>
        <v>2.3529785006503738</v>
      </c>
      <c r="R24" s="2">
        <f t="shared" si="8"/>
        <v>17.353199966070001</v>
      </c>
      <c r="S24" s="3"/>
      <c r="T24" s="2">
        <f t="shared" si="9"/>
        <v>15.000221465419628</v>
      </c>
      <c r="U24" s="2"/>
      <c r="V24" s="3"/>
      <c r="W24" s="3"/>
      <c r="X24" s="3"/>
    </row>
    <row r="25" spans="1:24" ht="14">
      <c r="A25" s="3" t="s">
        <v>43</v>
      </c>
      <c r="B25" s="7">
        <v>2</v>
      </c>
      <c r="C25" s="3"/>
      <c r="D25" s="3"/>
      <c r="E25" s="5">
        <v>5</v>
      </c>
      <c r="F25" s="2">
        <f t="shared" si="2"/>
        <v>5</v>
      </c>
      <c r="G25" s="2">
        <f t="shared" si="10"/>
        <v>1.9240071065126487</v>
      </c>
      <c r="H25" s="2">
        <f t="shared" si="11"/>
        <v>0</v>
      </c>
      <c r="I25" s="2">
        <f t="shared" si="12"/>
        <v>0</v>
      </c>
      <c r="J25" s="2">
        <f t="shared" si="3"/>
        <v>4.1180836545598201</v>
      </c>
      <c r="K25" s="3"/>
      <c r="L25" s="3"/>
      <c r="M25" s="5">
        <v>3.9</v>
      </c>
      <c r="N25" s="5">
        <f t="shared" si="4"/>
        <v>3.9</v>
      </c>
      <c r="O25" s="2">
        <f t="shared" si="5"/>
        <v>1.1257283658167743</v>
      </c>
      <c r="P25" s="2">
        <f t="shared" si="6"/>
        <v>1.6666490413595456</v>
      </c>
      <c r="Q25" s="2">
        <f t="shared" si="7"/>
        <v>2.3529785006503738</v>
      </c>
      <c r="R25" s="2">
        <f t="shared" si="8"/>
        <v>5.7701873685008511</v>
      </c>
      <c r="T25" s="2">
        <f t="shared" si="9"/>
        <v>2.7923774071763199</v>
      </c>
      <c r="U25" s="2"/>
      <c r="V25" s="2"/>
    </row>
    <row r="26" spans="1:24" ht="14">
      <c r="A26" s="8" t="s">
        <v>44</v>
      </c>
      <c r="B26" s="7">
        <v>1</v>
      </c>
      <c r="C26" s="3"/>
      <c r="D26" s="3"/>
      <c r="E26" s="5">
        <v>5</v>
      </c>
      <c r="F26" s="2">
        <f t="shared" si="2"/>
        <v>5</v>
      </c>
      <c r="G26" s="2">
        <f t="shared" si="10"/>
        <v>1.9240071065126487</v>
      </c>
      <c r="H26" s="2">
        <f t="shared" si="11"/>
        <v>0</v>
      </c>
      <c r="I26" s="2">
        <f t="shared" si="12"/>
        <v>0</v>
      </c>
      <c r="J26" s="2">
        <f t="shared" si="3"/>
        <v>4.1180836545598201</v>
      </c>
      <c r="K26" s="3"/>
      <c r="L26" s="3"/>
      <c r="M26" s="5">
        <v>4.5999999999999996</v>
      </c>
      <c r="N26" s="5">
        <f t="shared" si="4"/>
        <v>4.5999999999999996</v>
      </c>
      <c r="O26" s="2">
        <f t="shared" si="5"/>
        <v>1.1257283658167743</v>
      </c>
      <c r="P26" s="2">
        <f t="shared" si="6"/>
        <v>1.6666490413595456</v>
      </c>
      <c r="Q26" s="2">
        <f t="shared" si="7"/>
        <v>2.3529785006503738</v>
      </c>
      <c r="R26" s="2">
        <f t="shared" si="8"/>
        <v>5.7701873685008511</v>
      </c>
      <c r="T26" s="2">
        <f t="shared" si="9"/>
        <v>2.7923774071763199</v>
      </c>
      <c r="U26" s="2"/>
      <c r="V26" s="2"/>
    </row>
    <row r="27" spans="1:24" ht="14">
      <c r="A27" s="3" t="s">
        <v>45</v>
      </c>
      <c r="B27" s="7">
        <v>1</v>
      </c>
      <c r="C27" s="3"/>
      <c r="D27" s="3"/>
      <c r="E27" s="5">
        <v>5</v>
      </c>
      <c r="F27" s="2">
        <f t="shared" si="2"/>
        <v>5</v>
      </c>
      <c r="G27" s="2">
        <f t="shared" si="10"/>
        <v>1.9240071065126487</v>
      </c>
      <c r="H27" s="2">
        <f t="shared" si="11"/>
        <v>0</v>
      </c>
      <c r="I27" s="2">
        <f t="shared" si="12"/>
        <v>0</v>
      </c>
      <c r="J27" s="2">
        <f t="shared" si="3"/>
        <v>4.1180836545598201</v>
      </c>
      <c r="K27" s="3"/>
      <c r="L27" s="3"/>
      <c r="M27" s="5">
        <v>4.5999999999999996</v>
      </c>
      <c r="N27" s="5">
        <f t="shared" si="4"/>
        <v>4.5999999999999996</v>
      </c>
      <c r="O27" s="2">
        <f t="shared" si="5"/>
        <v>1.1257283658167743</v>
      </c>
      <c r="P27" s="2">
        <f t="shared" si="6"/>
        <v>1.6666490413595456</v>
      </c>
      <c r="Q27" s="2">
        <f t="shared" si="7"/>
        <v>2.3529785006503738</v>
      </c>
      <c r="R27" s="2">
        <f t="shared" si="8"/>
        <v>5.7701873685008511</v>
      </c>
      <c r="T27" s="2">
        <f t="shared" si="9"/>
        <v>2.7923774071763199</v>
      </c>
      <c r="U27" s="2"/>
      <c r="V27" s="2"/>
    </row>
    <row r="28" spans="1:24" ht="14">
      <c r="A28" s="3" t="s">
        <v>46</v>
      </c>
      <c r="B28" s="7">
        <v>2</v>
      </c>
      <c r="C28" s="3"/>
      <c r="D28" s="5">
        <v>5</v>
      </c>
      <c r="E28" s="3"/>
      <c r="F28" s="2">
        <f t="shared" si="2"/>
        <v>5</v>
      </c>
      <c r="G28" s="2">
        <f t="shared" si="10"/>
        <v>1.9240071065126487</v>
      </c>
      <c r="H28" s="2">
        <f t="shared" si="11"/>
        <v>0</v>
      </c>
      <c r="I28" s="2">
        <f t="shared" si="12"/>
        <v>4.3070463277922677</v>
      </c>
      <c r="J28" s="2">
        <f t="shared" si="3"/>
        <v>0</v>
      </c>
      <c r="K28" s="3"/>
      <c r="L28" s="5">
        <v>4.7</v>
      </c>
      <c r="M28" s="3"/>
      <c r="N28" s="5">
        <f t="shared" si="4"/>
        <v>4.7</v>
      </c>
      <c r="O28" s="2">
        <f t="shared" si="5"/>
        <v>1.1257283658167743</v>
      </c>
      <c r="P28" s="2">
        <f t="shared" si="6"/>
        <v>1.6666490413595456</v>
      </c>
      <c r="Q28" s="2">
        <f t="shared" si="7"/>
        <v>2.3529785006503738</v>
      </c>
      <c r="R28" s="2">
        <f t="shared" si="8"/>
        <v>10.145514537268319</v>
      </c>
      <c r="T28" s="2">
        <f t="shared" si="9"/>
        <v>7.7925360366179461</v>
      </c>
      <c r="U28" s="2"/>
    </row>
    <row r="29" spans="1:24" ht="14">
      <c r="A29" s="3" t="s">
        <v>47</v>
      </c>
      <c r="B29" s="7">
        <v>2</v>
      </c>
      <c r="C29" s="3"/>
      <c r="D29" s="5">
        <v>5</v>
      </c>
      <c r="E29" s="3"/>
      <c r="F29" s="2">
        <f t="shared" si="2"/>
        <v>5</v>
      </c>
      <c r="G29" s="2">
        <f t="shared" si="10"/>
        <v>1.9240071065126487</v>
      </c>
      <c r="H29" s="2">
        <f t="shared" si="11"/>
        <v>0</v>
      </c>
      <c r="I29" s="2">
        <f t="shared" si="12"/>
        <v>4.3070463277922677</v>
      </c>
      <c r="J29" s="2">
        <f t="shared" si="3"/>
        <v>0</v>
      </c>
      <c r="K29" s="3"/>
      <c r="L29" s="5">
        <v>4.7</v>
      </c>
      <c r="M29" s="3"/>
      <c r="N29" s="5">
        <f t="shared" si="4"/>
        <v>4.7</v>
      </c>
      <c r="O29" s="2">
        <f t="shared" si="5"/>
        <v>1.1257283658167743</v>
      </c>
      <c r="P29" s="2">
        <f t="shared" si="6"/>
        <v>1.6666490413595456</v>
      </c>
      <c r="Q29" s="2">
        <f t="shared" si="7"/>
        <v>2.3529785006503738</v>
      </c>
      <c r="R29" s="2">
        <f t="shared" si="8"/>
        <v>10.145514537268319</v>
      </c>
      <c r="T29" s="2">
        <f t="shared" si="9"/>
        <v>7.7925360366179461</v>
      </c>
      <c r="U29" s="2"/>
    </row>
    <row r="30" spans="1:24" ht="14">
      <c r="A30" s="3" t="s">
        <v>48</v>
      </c>
      <c r="B30" s="6">
        <v>2</v>
      </c>
      <c r="C30" s="3"/>
      <c r="D30" s="3"/>
      <c r="E30" s="5">
        <v>5</v>
      </c>
      <c r="F30" s="2">
        <f t="shared" si="2"/>
        <v>5</v>
      </c>
      <c r="G30" s="2">
        <f t="shared" si="10"/>
        <v>1.9240071065126487</v>
      </c>
      <c r="H30" s="2">
        <f t="shared" si="11"/>
        <v>0</v>
      </c>
      <c r="I30" s="2">
        <f t="shared" si="12"/>
        <v>0</v>
      </c>
      <c r="J30" s="2">
        <f t="shared" si="3"/>
        <v>4.1180836545598201</v>
      </c>
      <c r="K30" s="3"/>
      <c r="L30" s="3"/>
      <c r="M30" s="5">
        <v>4.5999999999999996</v>
      </c>
      <c r="N30" s="5">
        <f t="shared" si="4"/>
        <v>4.5999999999999996</v>
      </c>
      <c r="O30" s="2">
        <f t="shared" si="5"/>
        <v>1.1257283658167743</v>
      </c>
      <c r="P30" s="2">
        <f t="shared" si="6"/>
        <v>1.6666490413595456</v>
      </c>
      <c r="Q30" s="2">
        <f t="shared" si="7"/>
        <v>2.3529785006503738</v>
      </c>
      <c r="R30" s="2">
        <f t="shared" si="8"/>
        <v>5.7701873685008511</v>
      </c>
      <c r="S30" s="3"/>
      <c r="T30" s="2">
        <f t="shared" si="9"/>
        <v>2.7923774071763199</v>
      </c>
      <c r="U30" s="2"/>
      <c r="V30" s="3"/>
      <c r="W30" s="3"/>
      <c r="X30" s="3"/>
    </row>
    <row r="31" spans="1:24" ht="14">
      <c r="A31" s="3" t="s">
        <v>49</v>
      </c>
      <c r="B31" s="6">
        <v>2</v>
      </c>
      <c r="C31" s="3"/>
      <c r="D31" s="3"/>
      <c r="E31" s="5">
        <v>5</v>
      </c>
      <c r="F31" s="2">
        <f t="shared" si="2"/>
        <v>5</v>
      </c>
      <c r="G31" s="2">
        <f t="shared" si="10"/>
        <v>1.9240071065126487</v>
      </c>
      <c r="H31" s="2">
        <f t="shared" si="11"/>
        <v>0</v>
      </c>
      <c r="I31" s="2">
        <f t="shared" si="12"/>
        <v>0</v>
      </c>
      <c r="J31" s="2">
        <f t="shared" si="3"/>
        <v>4.1180836545598201</v>
      </c>
      <c r="K31" s="3"/>
      <c r="L31" s="3"/>
      <c r="M31" s="5">
        <v>4.5999999999999996</v>
      </c>
      <c r="N31" s="5">
        <f t="shared" si="4"/>
        <v>4.5999999999999996</v>
      </c>
      <c r="O31" s="2">
        <f t="shared" si="5"/>
        <v>1.1257283658167743</v>
      </c>
      <c r="P31" s="2">
        <f t="shared" si="6"/>
        <v>1.6666490413595456</v>
      </c>
      <c r="Q31" s="2">
        <f t="shared" si="7"/>
        <v>2.3529785006503738</v>
      </c>
      <c r="R31" s="2">
        <f t="shared" si="8"/>
        <v>5.7701873685008511</v>
      </c>
      <c r="S31" s="3"/>
      <c r="T31" s="2">
        <f t="shared" si="9"/>
        <v>2.7923774071763199</v>
      </c>
      <c r="U31" s="2"/>
      <c r="V31" s="3"/>
      <c r="W31" s="3"/>
      <c r="X31" s="3"/>
    </row>
    <row r="32" spans="1:24" ht="14">
      <c r="A32" s="3" t="s">
        <v>50</v>
      </c>
      <c r="B32" s="6">
        <v>2</v>
      </c>
      <c r="C32" s="3"/>
      <c r="D32" s="5">
        <v>5</v>
      </c>
      <c r="E32" s="3"/>
      <c r="F32" s="2">
        <f t="shared" si="2"/>
        <v>5</v>
      </c>
      <c r="G32" s="2">
        <f t="shared" si="10"/>
        <v>1.9240071065126487</v>
      </c>
      <c r="H32" s="2">
        <f t="shared" si="11"/>
        <v>0</v>
      </c>
      <c r="I32" s="2">
        <f t="shared" si="12"/>
        <v>4.3070463277922677</v>
      </c>
      <c r="J32" s="2">
        <f t="shared" si="3"/>
        <v>0</v>
      </c>
      <c r="K32" s="3"/>
      <c r="L32" s="5">
        <v>3.9</v>
      </c>
      <c r="M32" s="3"/>
      <c r="N32" s="5">
        <f t="shared" si="4"/>
        <v>3.9</v>
      </c>
      <c r="O32" s="2">
        <f t="shared" si="5"/>
        <v>1.1257283658167743</v>
      </c>
      <c r="P32" s="2">
        <f t="shared" si="6"/>
        <v>1.6666490413595456</v>
      </c>
      <c r="Q32" s="2">
        <f t="shared" si="7"/>
        <v>2.3529785006503738</v>
      </c>
      <c r="R32" s="2">
        <f t="shared" si="8"/>
        <v>10.145514537268319</v>
      </c>
      <c r="S32" s="3"/>
      <c r="T32" s="2">
        <f t="shared" si="9"/>
        <v>7.7925360366179461</v>
      </c>
      <c r="U32" s="2"/>
      <c r="V32" s="3"/>
      <c r="W32" s="3"/>
      <c r="X32" s="3"/>
    </row>
    <row r="33" spans="1:24" ht="14">
      <c r="A33" s="3" t="s">
        <v>51</v>
      </c>
      <c r="B33" s="6">
        <v>2</v>
      </c>
      <c r="C33" s="3"/>
      <c r="D33" s="5">
        <v>5</v>
      </c>
      <c r="E33" s="3"/>
      <c r="F33" s="2">
        <f t="shared" si="2"/>
        <v>5</v>
      </c>
      <c r="G33" s="2">
        <f t="shared" si="10"/>
        <v>1.9240071065126487</v>
      </c>
      <c r="H33" s="2">
        <f t="shared" si="11"/>
        <v>0</v>
      </c>
      <c r="I33" s="2">
        <f t="shared" si="12"/>
        <v>4.3070463277922677</v>
      </c>
      <c r="J33" s="2">
        <f t="shared" si="3"/>
        <v>0</v>
      </c>
      <c r="K33" s="3"/>
      <c r="L33" s="5">
        <v>3.9</v>
      </c>
      <c r="M33" s="3"/>
      <c r="N33" s="5">
        <f t="shared" si="4"/>
        <v>3.9</v>
      </c>
      <c r="O33" s="2">
        <f t="shared" si="5"/>
        <v>1.1257283658167743</v>
      </c>
      <c r="P33" s="2">
        <f t="shared" si="6"/>
        <v>1.6666490413595456</v>
      </c>
      <c r="Q33" s="2">
        <f t="shared" si="7"/>
        <v>2.3529785006503738</v>
      </c>
      <c r="R33" s="2">
        <f t="shared" si="8"/>
        <v>10.145514537268319</v>
      </c>
      <c r="S33" s="3"/>
      <c r="T33" s="2">
        <f t="shared" si="9"/>
        <v>7.7925360366179461</v>
      </c>
      <c r="U33" s="2"/>
      <c r="V33" s="3"/>
      <c r="W33" s="3"/>
      <c r="X33" s="3"/>
    </row>
    <row r="34" spans="1:24" ht="14">
      <c r="A34" s="3" t="s">
        <v>52</v>
      </c>
      <c r="B34" s="7">
        <v>2</v>
      </c>
      <c r="C34" s="5">
        <v>6</v>
      </c>
      <c r="D34" s="3"/>
      <c r="E34" s="3"/>
      <c r="F34" s="2">
        <f t="shared" si="2"/>
        <v>6</v>
      </c>
      <c r="G34" s="2">
        <f t="shared" si="10"/>
        <v>2.3088085278151786</v>
      </c>
      <c r="H34" s="2">
        <f t="shared" si="11"/>
        <v>9.2771716852090229</v>
      </c>
      <c r="I34" s="2">
        <f t="shared" si="12"/>
        <v>0</v>
      </c>
      <c r="J34" s="2">
        <f t="shared" si="3"/>
        <v>0</v>
      </c>
      <c r="K34" s="5">
        <v>7.4</v>
      </c>
      <c r="L34" s="3"/>
      <c r="M34" s="3"/>
      <c r="N34" s="5">
        <f t="shared" si="4"/>
        <v>7.4</v>
      </c>
      <c r="O34" s="2">
        <f t="shared" si="5"/>
        <v>1.3508740389801293</v>
      </c>
      <c r="P34" s="2">
        <f t="shared" si="6"/>
        <v>1.9999788496314548</v>
      </c>
      <c r="Q34" s="2">
        <f t="shared" si="7"/>
        <v>2.8235742007804485</v>
      </c>
      <c r="R34" s="2">
        <f t="shared" si="8"/>
        <v>20.823839959283998</v>
      </c>
      <c r="T34" s="2">
        <f t="shared" si="9"/>
        <v>18.000265758503549</v>
      </c>
      <c r="U34" s="2"/>
      <c r="V34" s="2"/>
    </row>
    <row r="35" spans="1:24" ht="14">
      <c r="A35" s="3" t="s">
        <v>53</v>
      </c>
      <c r="B35" s="7">
        <v>2</v>
      </c>
      <c r="C35" s="5">
        <v>6</v>
      </c>
      <c r="D35" s="3"/>
      <c r="E35" s="3"/>
      <c r="F35" s="2">
        <f t="shared" si="2"/>
        <v>6</v>
      </c>
      <c r="G35" s="2">
        <f t="shared" si="10"/>
        <v>2.3088085278151786</v>
      </c>
      <c r="H35" s="2">
        <f t="shared" si="11"/>
        <v>9.2771716852090229</v>
      </c>
      <c r="I35" s="2">
        <f t="shared" si="12"/>
        <v>0</v>
      </c>
      <c r="J35" s="2">
        <f t="shared" si="3"/>
        <v>0</v>
      </c>
      <c r="K35" s="5">
        <v>7.4</v>
      </c>
      <c r="L35" s="3"/>
      <c r="M35" s="3"/>
      <c r="N35" s="5">
        <f t="shared" si="4"/>
        <v>7.4</v>
      </c>
      <c r="O35" s="2">
        <f t="shared" si="5"/>
        <v>1.3508740389801293</v>
      </c>
      <c r="P35" s="2">
        <f t="shared" si="6"/>
        <v>1.9999788496314548</v>
      </c>
      <c r="Q35" s="2">
        <f t="shared" si="7"/>
        <v>2.8235742007804485</v>
      </c>
      <c r="R35" s="2">
        <f t="shared" si="8"/>
        <v>20.823839959283998</v>
      </c>
      <c r="T35" s="2">
        <f t="shared" si="9"/>
        <v>18.000265758503549</v>
      </c>
      <c r="U35" s="2"/>
      <c r="V35" s="2"/>
    </row>
    <row r="36" spans="1:24" ht="14">
      <c r="A36" s="3" t="s">
        <v>54</v>
      </c>
      <c r="B36" s="7">
        <v>2</v>
      </c>
      <c r="C36" s="5">
        <v>2</v>
      </c>
      <c r="D36" s="5">
        <v>4</v>
      </c>
      <c r="E36" s="3"/>
      <c r="F36" s="2">
        <f t="shared" si="2"/>
        <v>6</v>
      </c>
      <c r="G36" s="2">
        <f t="shared" si="10"/>
        <v>2.3088085278151786</v>
      </c>
      <c r="H36" s="2">
        <f t="shared" si="11"/>
        <v>3.0923905617363414</v>
      </c>
      <c r="I36" s="2">
        <f t="shared" si="12"/>
        <v>3.4456370622338146</v>
      </c>
      <c r="J36" s="2">
        <f t="shared" si="3"/>
        <v>0</v>
      </c>
      <c r="K36" s="5">
        <v>3.5</v>
      </c>
      <c r="L36" s="5">
        <v>3.7</v>
      </c>
      <c r="M36" s="3"/>
      <c r="N36" s="5">
        <f t="shared" si="4"/>
        <v>7.2</v>
      </c>
      <c r="O36" s="2">
        <f t="shared" si="5"/>
        <v>1.3508740389801293</v>
      </c>
      <c r="P36" s="2">
        <f t="shared" si="6"/>
        <v>1.9999788496314548</v>
      </c>
      <c r="Q36" s="2">
        <f t="shared" si="7"/>
        <v>2.8235742007804485</v>
      </c>
      <c r="R36" s="2">
        <f t="shared" si="8"/>
        <v>5.1355575661933406</v>
      </c>
      <c r="T36" s="2">
        <f t="shared" si="9"/>
        <v>2.3119833654128921</v>
      </c>
      <c r="U36" s="2"/>
      <c r="V36" s="2"/>
    </row>
    <row r="37" spans="1:24" ht="14">
      <c r="A37" s="3" t="s">
        <v>55</v>
      </c>
      <c r="B37" s="7">
        <v>2</v>
      </c>
      <c r="C37" s="3"/>
      <c r="D37" s="3"/>
      <c r="E37" s="5">
        <v>6</v>
      </c>
      <c r="F37" s="2">
        <f t="shared" si="2"/>
        <v>6</v>
      </c>
      <c r="G37" s="2">
        <f t="shared" si="10"/>
        <v>2.3088085278151786</v>
      </c>
      <c r="H37" s="2">
        <f t="shared" si="11"/>
        <v>0</v>
      </c>
      <c r="I37" s="2">
        <f t="shared" si="12"/>
        <v>0</v>
      </c>
      <c r="J37" s="2">
        <f t="shared" si="3"/>
        <v>4.9417003854717843</v>
      </c>
      <c r="K37" s="3"/>
      <c r="L37" s="3"/>
      <c r="M37" s="5">
        <v>5.6</v>
      </c>
      <c r="N37" s="5">
        <f t="shared" si="4"/>
        <v>5.6</v>
      </c>
      <c r="O37" s="2">
        <f t="shared" si="5"/>
        <v>1.3508740389801293</v>
      </c>
      <c r="P37" s="2">
        <f t="shared" si="6"/>
        <v>1.9999788496314548</v>
      </c>
      <c r="Q37" s="2">
        <f t="shared" si="7"/>
        <v>2.8235742007804485</v>
      </c>
      <c r="R37" s="2">
        <f t="shared" si="8"/>
        <v>6.9242248422010224</v>
      </c>
      <c r="T37" s="2">
        <f t="shared" si="9"/>
        <v>3.350852888611584</v>
      </c>
      <c r="U37" s="2"/>
      <c r="V37" s="2"/>
    </row>
    <row r="38" spans="1:24" ht="14">
      <c r="A38" s="3" t="s">
        <v>56</v>
      </c>
      <c r="B38" s="7">
        <v>2</v>
      </c>
      <c r="C38" s="3"/>
      <c r="D38" s="3"/>
      <c r="E38" s="5">
        <v>6</v>
      </c>
      <c r="F38" s="2">
        <f t="shared" si="2"/>
        <v>6</v>
      </c>
      <c r="G38" s="2">
        <f t="shared" si="10"/>
        <v>2.3088085278151786</v>
      </c>
      <c r="H38" s="2">
        <f t="shared" si="11"/>
        <v>0</v>
      </c>
      <c r="I38" s="2">
        <f t="shared" si="12"/>
        <v>0</v>
      </c>
      <c r="J38" s="2">
        <f t="shared" si="3"/>
        <v>4.9417003854717843</v>
      </c>
      <c r="K38" s="3"/>
      <c r="L38" s="3"/>
      <c r="M38" s="5">
        <v>5.6</v>
      </c>
      <c r="N38" s="5">
        <f t="shared" si="4"/>
        <v>5.6</v>
      </c>
      <c r="O38" s="2">
        <f t="shared" si="5"/>
        <v>1.3508740389801293</v>
      </c>
      <c r="P38" s="2">
        <f t="shared" si="6"/>
        <v>1.9999788496314548</v>
      </c>
      <c r="Q38" s="2">
        <f t="shared" si="7"/>
        <v>2.8235742007804485</v>
      </c>
      <c r="R38" s="2">
        <f t="shared" si="8"/>
        <v>6.9242248422010224</v>
      </c>
      <c r="T38" s="2">
        <f t="shared" si="9"/>
        <v>3.350852888611584</v>
      </c>
      <c r="U38" s="2"/>
      <c r="V38" s="2"/>
    </row>
    <row r="39" spans="1:24" ht="14">
      <c r="A39" s="3" t="s">
        <v>57</v>
      </c>
      <c r="B39" s="7">
        <v>1</v>
      </c>
      <c r="C39" s="3"/>
      <c r="D39" s="3"/>
      <c r="E39" s="5">
        <v>6</v>
      </c>
      <c r="F39" s="2">
        <f t="shared" si="2"/>
        <v>6</v>
      </c>
      <c r="G39" s="2">
        <f t="shared" si="10"/>
        <v>2.3088085278151786</v>
      </c>
      <c r="H39" s="2">
        <f t="shared" si="11"/>
        <v>0</v>
      </c>
      <c r="I39" s="2">
        <f t="shared" si="12"/>
        <v>0</v>
      </c>
      <c r="J39" s="2">
        <f t="shared" si="3"/>
        <v>4.9417003854717843</v>
      </c>
      <c r="K39" s="3"/>
      <c r="L39" s="3"/>
      <c r="M39" s="5">
        <v>5.6</v>
      </c>
      <c r="N39" s="5">
        <f t="shared" si="4"/>
        <v>5.6</v>
      </c>
      <c r="O39" s="2">
        <f t="shared" si="5"/>
        <v>1.3508740389801293</v>
      </c>
      <c r="P39" s="2">
        <f t="shared" si="6"/>
        <v>1.9999788496314548</v>
      </c>
      <c r="Q39" s="2">
        <f t="shared" si="7"/>
        <v>2.8235742007804485</v>
      </c>
      <c r="R39" s="2">
        <f t="shared" si="8"/>
        <v>6.9242248422010224</v>
      </c>
      <c r="T39" s="2">
        <f t="shared" si="9"/>
        <v>3.350852888611584</v>
      </c>
      <c r="U39" s="2"/>
      <c r="V39" s="2"/>
    </row>
    <row r="40" spans="1:24" ht="14">
      <c r="A40" s="3" t="s">
        <v>58</v>
      </c>
      <c r="B40" s="7">
        <v>2</v>
      </c>
      <c r="C40" s="3"/>
      <c r="D40" s="3"/>
      <c r="E40" s="5">
        <v>6</v>
      </c>
      <c r="F40" s="2">
        <f t="shared" si="2"/>
        <v>6</v>
      </c>
      <c r="G40" s="2">
        <f t="shared" si="10"/>
        <v>2.3088085278151786</v>
      </c>
      <c r="H40" s="2">
        <f t="shared" si="11"/>
        <v>0</v>
      </c>
      <c r="I40" s="2">
        <f t="shared" si="12"/>
        <v>0</v>
      </c>
      <c r="J40" s="2">
        <f t="shared" si="3"/>
        <v>4.9417003854717843</v>
      </c>
      <c r="K40" s="3"/>
      <c r="L40" s="3"/>
      <c r="M40" s="5">
        <v>4.8</v>
      </c>
      <c r="N40" s="5">
        <f t="shared" si="4"/>
        <v>4.8</v>
      </c>
      <c r="O40" s="2">
        <f t="shared" si="5"/>
        <v>1.3508740389801293</v>
      </c>
      <c r="P40" s="2">
        <f t="shared" si="6"/>
        <v>1.9999788496314548</v>
      </c>
      <c r="Q40" s="2">
        <f t="shared" si="7"/>
        <v>2.8235742007804485</v>
      </c>
      <c r="R40" s="2">
        <f t="shared" si="8"/>
        <v>6.9242248422010224</v>
      </c>
      <c r="T40" s="2">
        <f t="shared" si="9"/>
        <v>3.350852888611584</v>
      </c>
      <c r="U40" s="2"/>
      <c r="V40" s="2"/>
    </row>
    <row r="41" spans="1:24" ht="14">
      <c r="A41" s="3" t="s">
        <v>59</v>
      </c>
      <c r="B41" s="7">
        <v>2</v>
      </c>
      <c r="C41" s="3"/>
      <c r="D41" s="3"/>
      <c r="E41" s="5">
        <v>6</v>
      </c>
      <c r="F41" s="2">
        <f t="shared" si="2"/>
        <v>6</v>
      </c>
      <c r="G41" s="2">
        <f t="shared" si="10"/>
        <v>2.3088085278151786</v>
      </c>
      <c r="H41" s="2">
        <f t="shared" si="11"/>
        <v>0</v>
      </c>
      <c r="I41" s="2">
        <f t="shared" si="12"/>
        <v>0</v>
      </c>
      <c r="J41" s="2">
        <f t="shared" si="3"/>
        <v>4.9417003854717843</v>
      </c>
      <c r="K41" s="3"/>
      <c r="L41" s="3"/>
      <c r="M41" s="5">
        <v>3.8</v>
      </c>
      <c r="N41" s="5">
        <f t="shared" si="4"/>
        <v>3.8</v>
      </c>
      <c r="O41" s="2">
        <f t="shared" si="5"/>
        <v>1.3508740389801293</v>
      </c>
      <c r="P41" s="2">
        <f t="shared" si="6"/>
        <v>1.9999788496314548</v>
      </c>
      <c r="Q41" s="2">
        <f t="shared" si="7"/>
        <v>2.8235742007804485</v>
      </c>
      <c r="R41" s="2">
        <f t="shared" si="8"/>
        <v>6.9242248422010224</v>
      </c>
      <c r="T41" s="2">
        <f t="shared" si="9"/>
        <v>3.350852888611584</v>
      </c>
      <c r="U41" s="2"/>
      <c r="V41" s="2"/>
    </row>
    <row r="42" spans="1:24" ht="14">
      <c r="A42" s="3" t="s">
        <v>60</v>
      </c>
      <c r="B42" s="7">
        <v>3</v>
      </c>
      <c r="C42" s="3"/>
      <c r="D42" s="3"/>
      <c r="E42" s="5">
        <v>6</v>
      </c>
      <c r="F42" s="2">
        <f t="shared" si="2"/>
        <v>6</v>
      </c>
      <c r="G42" s="2">
        <f t="shared" si="10"/>
        <v>2.3088085278151786</v>
      </c>
      <c r="H42" s="2">
        <f t="shared" si="11"/>
        <v>0</v>
      </c>
      <c r="I42" s="2">
        <f t="shared" si="12"/>
        <v>0</v>
      </c>
      <c r="J42" s="2">
        <f t="shared" si="3"/>
        <v>4.9417003854717843</v>
      </c>
      <c r="K42" s="3"/>
      <c r="L42" s="3"/>
      <c r="M42" s="5">
        <v>5.6</v>
      </c>
      <c r="N42" s="5">
        <f t="shared" si="4"/>
        <v>5.6</v>
      </c>
      <c r="O42" s="2">
        <f t="shared" si="5"/>
        <v>1.3508740389801293</v>
      </c>
      <c r="P42" s="2">
        <f t="shared" si="6"/>
        <v>1.9999788496314548</v>
      </c>
      <c r="Q42" s="2">
        <f t="shared" si="7"/>
        <v>2.8235742007804485</v>
      </c>
      <c r="R42" s="2">
        <f t="shared" si="8"/>
        <v>6.9242248422010224</v>
      </c>
      <c r="T42" s="2">
        <f t="shared" si="9"/>
        <v>3.350852888611584</v>
      </c>
      <c r="U42" s="2"/>
      <c r="V42" s="2"/>
    </row>
    <row r="43" spans="1:24" ht="14">
      <c r="A43" s="3" t="s">
        <v>61</v>
      </c>
      <c r="B43" s="7">
        <v>2</v>
      </c>
      <c r="C43" s="3"/>
      <c r="D43" s="5">
        <v>6</v>
      </c>
      <c r="E43" s="3"/>
      <c r="F43" s="2">
        <f t="shared" si="2"/>
        <v>6</v>
      </c>
      <c r="G43" s="2">
        <f t="shared" si="10"/>
        <v>2.3088085278151786</v>
      </c>
      <c r="H43" s="2">
        <f t="shared" si="11"/>
        <v>0</v>
      </c>
      <c r="I43" s="2">
        <f t="shared" si="12"/>
        <v>5.1684555933507212</v>
      </c>
      <c r="J43" s="2">
        <f t="shared" si="3"/>
        <v>0</v>
      </c>
      <c r="K43" s="3"/>
      <c r="L43" s="5">
        <v>5.6</v>
      </c>
      <c r="M43" s="3"/>
      <c r="N43" s="5">
        <f t="shared" si="4"/>
        <v>5.6</v>
      </c>
      <c r="O43" s="2">
        <f t="shared" si="5"/>
        <v>1.3508740389801293</v>
      </c>
      <c r="P43" s="2">
        <f t="shared" si="6"/>
        <v>1.9999788496314548</v>
      </c>
      <c r="Q43" s="2">
        <f t="shared" si="7"/>
        <v>2.8235742007804485</v>
      </c>
      <c r="R43" s="2">
        <f t="shared" si="8"/>
        <v>12.174617444721981</v>
      </c>
      <c r="T43" s="2">
        <f t="shared" si="9"/>
        <v>9.3510432439415325</v>
      </c>
      <c r="U43" s="2"/>
    </row>
    <row r="44" spans="1:24" ht="14">
      <c r="A44" s="3" t="s">
        <v>62</v>
      </c>
      <c r="B44" s="7">
        <v>2</v>
      </c>
      <c r="C44" s="3"/>
      <c r="D44" s="5">
        <v>6</v>
      </c>
      <c r="E44" s="3"/>
      <c r="F44" s="2">
        <f t="shared" si="2"/>
        <v>6</v>
      </c>
      <c r="G44" s="2">
        <f t="shared" si="10"/>
        <v>2.3088085278151786</v>
      </c>
      <c r="H44" s="2">
        <f t="shared" si="11"/>
        <v>0</v>
      </c>
      <c r="I44" s="2">
        <f t="shared" si="12"/>
        <v>5.1684555933507212</v>
      </c>
      <c r="J44" s="2">
        <f t="shared" si="3"/>
        <v>0</v>
      </c>
      <c r="K44" s="3"/>
      <c r="L44" s="5">
        <v>5.6</v>
      </c>
      <c r="M44" s="3"/>
      <c r="N44" s="5">
        <f t="shared" si="4"/>
        <v>5.6</v>
      </c>
      <c r="O44" s="2">
        <f t="shared" si="5"/>
        <v>1.3508740389801293</v>
      </c>
      <c r="P44" s="2">
        <f t="shared" si="6"/>
        <v>1.9999788496314548</v>
      </c>
      <c r="Q44" s="2">
        <f t="shared" si="7"/>
        <v>2.8235742007804485</v>
      </c>
      <c r="R44" s="2">
        <f t="shared" si="8"/>
        <v>12.174617444721981</v>
      </c>
      <c r="T44" s="2">
        <f t="shared" si="9"/>
        <v>9.3510432439415325</v>
      </c>
      <c r="U44" s="2"/>
    </row>
    <row r="45" spans="1:24" ht="14">
      <c r="A45" s="3" t="s">
        <v>63</v>
      </c>
      <c r="B45" s="7">
        <v>2</v>
      </c>
      <c r="C45" s="3"/>
      <c r="D45" s="5">
        <v>6</v>
      </c>
      <c r="E45" s="3"/>
      <c r="F45" s="2">
        <f t="shared" si="2"/>
        <v>6</v>
      </c>
      <c r="G45" s="2">
        <f t="shared" si="10"/>
        <v>2.3088085278151786</v>
      </c>
      <c r="H45" s="2">
        <f t="shared" si="11"/>
        <v>0</v>
      </c>
      <c r="I45" s="2">
        <f t="shared" si="12"/>
        <v>5.1684555933507212</v>
      </c>
      <c r="J45" s="2">
        <f t="shared" si="3"/>
        <v>0</v>
      </c>
      <c r="K45" s="3"/>
      <c r="L45" s="5">
        <v>5.6</v>
      </c>
      <c r="M45" s="3"/>
      <c r="N45" s="5">
        <f t="shared" si="4"/>
        <v>5.6</v>
      </c>
      <c r="O45" s="2">
        <f t="shared" si="5"/>
        <v>1.3508740389801293</v>
      </c>
      <c r="P45" s="2">
        <f t="shared" si="6"/>
        <v>1.9999788496314548</v>
      </c>
      <c r="Q45" s="2">
        <f t="shared" si="7"/>
        <v>2.8235742007804485</v>
      </c>
      <c r="R45" s="2">
        <f t="shared" si="8"/>
        <v>12.174617444721981</v>
      </c>
      <c r="T45" s="2">
        <f t="shared" si="9"/>
        <v>9.3510432439415325</v>
      </c>
      <c r="U45" s="2"/>
    </row>
    <row r="46" spans="1:24" ht="14">
      <c r="A46" s="3" t="s">
        <v>64</v>
      </c>
      <c r="B46" s="7">
        <v>2</v>
      </c>
      <c r="C46" s="3"/>
      <c r="D46" s="5">
        <v>6</v>
      </c>
      <c r="E46" s="3"/>
      <c r="F46" s="2">
        <f t="shared" si="2"/>
        <v>6</v>
      </c>
      <c r="G46" s="2">
        <f t="shared" si="10"/>
        <v>2.3088085278151786</v>
      </c>
      <c r="H46" s="2">
        <f t="shared" si="11"/>
        <v>0</v>
      </c>
      <c r="I46" s="2">
        <f t="shared" si="12"/>
        <v>5.1684555933507212</v>
      </c>
      <c r="J46" s="2">
        <f t="shared" si="3"/>
        <v>0</v>
      </c>
      <c r="K46" s="3"/>
      <c r="L46" s="5">
        <v>5.6</v>
      </c>
      <c r="M46" s="3"/>
      <c r="N46" s="5">
        <f t="shared" si="4"/>
        <v>5.6</v>
      </c>
      <c r="O46" s="2">
        <f t="shared" si="5"/>
        <v>1.3508740389801293</v>
      </c>
      <c r="P46" s="2">
        <f t="shared" si="6"/>
        <v>1.9999788496314548</v>
      </c>
      <c r="Q46" s="2">
        <f t="shared" si="7"/>
        <v>2.8235742007804485</v>
      </c>
      <c r="R46" s="2">
        <f t="shared" si="8"/>
        <v>12.174617444721981</v>
      </c>
      <c r="T46" s="2">
        <f t="shared" si="9"/>
        <v>9.3510432439415325</v>
      </c>
      <c r="U46" s="2"/>
    </row>
    <row r="47" spans="1:24" ht="14">
      <c r="A47" s="3" t="s">
        <v>65</v>
      </c>
      <c r="B47" s="7">
        <v>2</v>
      </c>
      <c r="C47" s="3"/>
      <c r="D47" s="5">
        <v>6</v>
      </c>
      <c r="E47" s="3"/>
      <c r="F47" s="2">
        <f t="shared" si="2"/>
        <v>6</v>
      </c>
      <c r="G47" s="2">
        <f t="shared" si="10"/>
        <v>2.3088085278151786</v>
      </c>
      <c r="H47" s="2">
        <f t="shared" si="11"/>
        <v>0</v>
      </c>
      <c r="I47" s="2">
        <f t="shared" si="12"/>
        <v>5.1684555933507212</v>
      </c>
      <c r="J47" s="2">
        <f t="shared" si="3"/>
        <v>0</v>
      </c>
      <c r="K47" s="3"/>
      <c r="L47" s="5">
        <v>4.8</v>
      </c>
      <c r="M47" s="3"/>
      <c r="N47" s="5">
        <f t="shared" si="4"/>
        <v>4.8</v>
      </c>
      <c r="O47" s="2">
        <f t="shared" si="5"/>
        <v>1.3508740389801293</v>
      </c>
      <c r="P47" s="2">
        <f t="shared" si="6"/>
        <v>1.9999788496314548</v>
      </c>
      <c r="Q47" s="2">
        <f t="shared" si="7"/>
        <v>2.8235742007804485</v>
      </c>
      <c r="R47" s="2">
        <f t="shared" si="8"/>
        <v>12.174617444721981</v>
      </c>
      <c r="T47" s="2">
        <f t="shared" si="9"/>
        <v>9.3510432439415325</v>
      </c>
      <c r="U47" s="2"/>
    </row>
    <row r="48" spans="1:24" ht="14">
      <c r="A48" s="3" t="s">
        <v>66</v>
      </c>
      <c r="B48" s="7">
        <v>2</v>
      </c>
      <c r="C48" s="3"/>
      <c r="D48" s="5">
        <v>6</v>
      </c>
      <c r="E48" s="3"/>
      <c r="F48" s="2">
        <f t="shared" si="2"/>
        <v>6</v>
      </c>
      <c r="G48" s="2">
        <f t="shared" si="10"/>
        <v>2.3088085278151786</v>
      </c>
      <c r="H48" s="2">
        <f t="shared" si="11"/>
        <v>0</v>
      </c>
      <c r="I48" s="2">
        <f t="shared" si="12"/>
        <v>5.1684555933507212</v>
      </c>
      <c r="J48" s="2">
        <f t="shared" si="3"/>
        <v>0</v>
      </c>
      <c r="K48" s="3"/>
      <c r="L48" s="5">
        <v>3.8</v>
      </c>
      <c r="M48" s="3"/>
      <c r="N48" s="5">
        <f t="shared" si="4"/>
        <v>3.8</v>
      </c>
      <c r="O48" s="2">
        <f t="shared" si="5"/>
        <v>1.3508740389801293</v>
      </c>
      <c r="P48" s="2">
        <f t="shared" si="6"/>
        <v>1.9999788496314548</v>
      </c>
      <c r="Q48" s="2">
        <f t="shared" si="7"/>
        <v>2.8235742007804485</v>
      </c>
      <c r="R48" s="2">
        <f t="shared" si="8"/>
        <v>12.174617444721981</v>
      </c>
      <c r="T48" s="2">
        <f t="shared" si="9"/>
        <v>9.3510432439415325</v>
      </c>
      <c r="U48" s="2"/>
    </row>
    <row r="49" spans="1:24" ht="14">
      <c r="A49" s="3" t="s">
        <v>67</v>
      </c>
      <c r="B49" s="6">
        <v>1</v>
      </c>
      <c r="C49" s="3"/>
      <c r="D49" s="5">
        <v>6</v>
      </c>
      <c r="E49" s="3"/>
      <c r="F49" s="2">
        <f t="shared" si="2"/>
        <v>6</v>
      </c>
      <c r="G49" s="2">
        <f t="shared" si="10"/>
        <v>2.3088085278151786</v>
      </c>
      <c r="H49" s="2">
        <f t="shared" si="11"/>
        <v>0</v>
      </c>
      <c r="I49" s="2">
        <f t="shared" si="12"/>
        <v>5.1684555933507212</v>
      </c>
      <c r="J49" s="2">
        <f t="shared" si="3"/>
        <v>0</v>
      </c>
      <c r="K49" s="3"/>
      <c r="L49" s="5">
        <v>4.2</v>
      </c>
      <c r="M49" s="3"/>
      <c r="N49" s="5">
        <f t="shared" si="4"/>
        <v>4.2</v>
      </c>
      <c r="O49" s="2">
        <f t="shared" si="5"/>
        <v>1.3508740389801293</v>
      </c>
      <c r="P49" s="2">
        <f t="shared" si="6"/>
        <v>1.9999788496314548</v>
      </c>
      <c r="Q49" s="2">
        <f t="shared" si="7"/>
        <v>2.8235742007804485</v>
      </c>
      <c r="R49" s="2">
        <f t="shared" si="8"/>
        <v>12.174617444721981</v>
      </c>
      <c r="T49" s="2">
        <f t="shared" si="9"/>
        <v>9.3510432439415325</v>
      </c>
      <c r="U49" s="2"/>
      <c r="W49" s="3"/>
      <c r="X49" s="3"/>
    </row>
    <row r="50" spans="1:24" ht="14">
      <c r="A50" s="3" t="s">
        <v>68</v>
      </c>
      <c r="B50" s="6">
        <v>2</v>
      </c>
      <c r="C50" s="3"/>
      <c r="D50" s="3"/>
      <c r="E50" s="5">
        <v>6</v>
      </c>
      <c r="F50" s="2">
        <f t="shared" si="2"/>
        <v>6</v>
      </c>
      <c r="G50" s="2">
        <f t="shared" si="10"/>
        <v>2.3088085278151786</v>
      </c>
      <c r="H50" s="2">
        <f t="shared" si="11"/>
        <v>0</v>
      </c>
      <c r="I50" s="2">
        <f t="shared" si="12"/>
        <v>0</v>
      </c>
      <c r="J50" s="2">
        <f t="shared" si="3"/>
        <v>4.9417003854717843</v>
      </c>
      <c r="K50" s="3"/>
      <c r="L50" s="3"/>
      <c r="M50" s="5">
        <v>5.6</v>
      </c>
      <c r="N50" s="5">
        <f t="shared" si="4"/>
        <v>5.6</v>
      </c>
      <c r="O50" s="2">
        <f t="shared" si="5"/>
        <v>1.3508740389801293</v>
      </c>
      <c r="P50" s="2">
        <f t="shared" si="6"/>
        <v>1.9999788496314548</v>
      </c>
      <c r="Q50" s="2">
        <f t="shared" si="7"/>
        <v>2.8235742007804485</v>
      </c>
      <c r="R50" s="2">
        <f t="shared" si="8"/>
        <v>6.9242248422010224</v>
      </c>
      <c r="S50" s="3"/>
      <c r="T50" s="2">
        <f t="shared" si="9"/>
        <v>3.350852888611584</v>
      </c>
      <c r="U50" s="2"/>
      <c r="V50" s="3"/>
      <c r="W50" s="3"/>
      <c r="X50" s="3"/>
    </row>
    <row r="51" spans="1:24" ht="14">
      <c r="A51" s="3" t="s">
        <v>69</v>
      </c>
      <c r="B51" s="7">
        <v>2</v>
      </c>
      <c r="C51" s="5">
        <v>7</v>
      </c>
      <c r="D51" s="3"/>
      <c r="E51" s="3"/>
      <c r="F51" s="2">
        <f t="shared" si="2"/>
        <v>7</v>
      </c>
      <c r="G51" s="2">
        <f t="shared" si="10"/>
        <v>2.6936099491177083</v>
      </c>
      <c r="H51" s="2">
        <f t="shared" si="11"/>
        <v>10.823366966077195</v>
      </c>
      <c r="I51" s="2">
        <f t="shared" si="12"/>
        <v>0</v>
      </c>
      <c r="J51" s="2">
        <f t="shared" si="3"/>
        <v>0</v>
      </c>
      <c r="K51" s="5">
        <v>7.3</v>
      </c>
      <c r="L51" s="3"/>
      <c r="M51" s="3"/>
      <c r="N51" s="5">
        <f t="shared" si="4"/>
        <v>7.3</v>
      </c>
      <c r="O51" s="2">
        <f t="shared" si="5"/>
        <v>1.576019712143484</v>
      </c>
      <c r="P51" s="2">
        <f t="shared" si="6"/>
        <v>2.3333086579033639</v>
      </c>
      <c r="Q51" s="2">
        <f t="shared" si="7"/>
        <v>3.2941699009105232</v>
      </c>
      <c r="R51" s="2">
        <f t="shared" si="8"/>
        <v>24.294479952498001</v>
      </c>
      <c r="T51" s="2">
        <f t="shared" si="9"/>
        <v>21.000310051587476</v>
      </c>
      <c r="U51" s="2"/>
      <c r="V51" s="2"/>
    </row>
    <row r="52" spans="1:24" ht="14">
      <c r="A52" s="3" t="s">
        <v>70</v>
      </c>
      <c r="B52" s="7">
        <v>2</v>
      </c>
      <c r="C52" s="5">
        <v>3</v>
      </c>
      <c r="D52" s="3"/>
      <c r="E52" s="5">
        <v>4</v>
      </c>
      <c r="F52" s="2">
        <f t="shared" si="2"/>
        <v>7</v>
      </c>
      <c r="G52" s="2">
        <f t="shared" si="10"/>
        <v>2.6936099491177083</v>
      </c>
      <c r="H52" s="2">
        <f t="shared" si="11"/>
        <v>4.6385858426045115</v>
      </c>
      <c r="I52" s="2">
        <f t="shared" si="12"/>
        <v>0</v>
      </c>
      <c r="J52" s="2">
        <f t="shared" si="3"/>
        <v>3.2944669236478559</v>
      </c>
      <c r="K52" s="5">
        <v>4.7</v>
      </c>
      <c r="L52" s="3"/>
      <c r="M52" s="5">
        <v>3.7</v>
      </c>
      <c r="N52" s="5">
        <f t="shared" si="4"/>
        <v>8.4</v>
      </c>
      <c r="O52" s="2">
        <f t="shared" si="5"/>
        <v>1.576019712143484</v>
      </c>
      <c r="P52" s="2">
        <f t="shared" si="6"/>
        <v>2.3333086579033639</v>
      </c>
      <c r="Q52" s="2">
        <f t="shared" si="7"/>
        <v>3.2941699009105232</v>
      </c>
      <c r="R52" s="2">
        <f t="shared" si="8"/>
        <v>3.77115255367098</v>
      </c>
      <c r="T52" s="2">
        <f t="shared" si="9"/>
        <v>3.619916842166556</v>
      </c>
      <c r="U52" s="2"/>
    </row>
    <row r="53" spans="1:24" ht="14">
      <c r="A53" s="3" t="s">
        <v>71</v>
      </c>
      <c r="B53" s="7">
        <v>2</v>
      </c>
      <c r="C53" s="5">
        <v>2</v>
      </c>
      <c r="D53" s="3"/>
      <c r="E53" s="5">
        <v>5</v>
      </c>
      <c r="F53" s="2">
        <f t="shared" si="2"/>
        <v>7</v>
      </c>
      <c r="G53" s="2">
        <f t="shared" si="10"/>
        <v>2.6936099491177083</v>
      </c>
      <c r="H53" s="2">
        <f t="shared" si="11"/>
        <v>3.0923905617363414</v>
      </c>
      <c r="I53" s="2">
        <f t="shared" si="12"/>
        <v>0</v>
      </c>
      <c r="J53" s="2">
        <f t="shared" si="3"/>
        <v>4.1180836545598201</v>
      </c>
      <c r="K53" s="5">
        <v>3.5</v>
      </c>
      <c r="L53" s="3"/>
      <c r="M53" s="5">
        <v>4.5999999999999996</v>
      </c>
      <c r="N53" s="5">
        <f t="shared" si="4"/>
        <v>8.1</v>
      </c>
      <c r="O53" s="2">
        <f t="shared" si="5"/>
        <v>1.576019712143484</v>
      </c>
      <c r="P53" s="2">
        <f t="shared" si="6"/>
        <v>2.3333086579033639</v>
      </c>
      <c r="Q53" s="2">
        <f t="shared" si="7"/>
        <v>3.2941699009105232</v>
      </c>
      <c r="R53" s="2">
        <f t="shared" si="8"/>
        <v>3.330702920952433</v>
      </c>
      <c r="T53" s="2">
        <f t="shared" si="9"/>
        <v>2.4473676909889401</v>
      </c>
      <c r="U53" s="2"/>
    </row>
    <row r="54" spans="1:24" ht="14">
      <c r="A54" s="3" t="s">
        <v>72</v>
      </c>
      <c r="B54" s="7">
        <v>2</v>
      </c>
      <c r="C54" s="3"/>
      <c r="D54" s="3"/>
      <c r="E54" s="5">
        <v>7</v>
      </c>
      <c r="F54" s="2">
        <f t="shared" si="2"/>
        <v>7</v>
      </c>
      <c r="G54" s="2">
        <f t="shared" si="10"/>
        <v>2.6936099491177083</v>
      </c>
      <c r="H54" s="2">
        <f t="shared" si="11"/>
        <v>0</v>
      </c>
      <c r="I54" s="2">
        <f t="shared" si="12"/>
        <v>0</v>
      </c>
      <c r="J54" s="2">
        <f t="shared" si="3"/>
        <v>5.7653171163837476</v>
      </c>
      <c r="K54" s="3"/>
      <c r="L54" s="3"/>
      <c r="M54" s="5">
        <v>6.5</v>
      </c>
      <c r="N54" s="5">
        <f t="shared" si="4"/>
        <v>6.5</v>
      </c>
      <c r="O54" s="2">
        <f t="shared" si="5"/>
        <v>1.576019712143484</v>
      </c>
      <c r="P54" s="2">
        <f t="shared" si="6"/>
        <v>2.3333086579033639</v>
      </c>
      <c r="Q54" s="2">
        <f t="shared" si="7"/>
        <v>3.2941699009105232</v>
      </c>
      <c r="R54" s="2">
        <f t="shared" si="8"/>
        <v>8.0782623159011919</v>
      </c>
      <c r="T54" s="2">
        <f t="shared" si="9"/>
        <v>3.9093283700468477</v>
      </c>
      <c r="U54" s="2"/>
      <c r="V54" s="2"/>
    </row>
    <row r="55" spans="1:24" ht="14">
      <c r="A55" s="3" t="s">
        <v>73</v>
      </c>
      <c r="B55" s="7">
        <v>2</v>
      </c>
      <c r="C55" s="3"/>
      <c r="D55" s="3"/>
      <c r="E55" s="5">
        <v>7</v>
      </c>
      <c r="F55" s="2">
        <f t="shared" si="2"/>
        <v>7</v>
      </c>
      <c r="G55" s="2">
        <f t="shared" si="10"/>
        <v>2.6936099491177083</v>
      </c>
      <c r="H55" s="2">
        <f t="shared" si="11"/>
        <v>0</v>
      </c>
      <c r="I55" s="2">
        <f t="shared" si="12"/>
        <v>0</v>
      </c>
      <c r="J55" s="2">
        <f t="shared" si="3"/>
        <v>5.7653171163837476</v>
      </c>
      <c r="K55" s="3"/>
      <c r="L55" s="3"/>
      <c r="M55" s="5">
        <v>5.6</v>
      </c>
      <c r="N55" s="5">
        <f t="shared" si="4"/>
        <v>5.6</v>
      </c>
      <c r="O55" s="2">
        <f t="shared" si="5"/>
        <v>1.576019712143484</v>
      </c>
      <c r="P55" s="2">
        <f t="shared" si="6"/>
        <v>2.3333086579033639</v>
      </c>
      <c r="Q55" s="2">
        <f t="shared" si="7"/>
        <v>3.2941699009105232</v>
      </c>
      <c r="R55" s="2">
        <f t="shared" si="8"/>
        <v>8.0782623159011919</v>
      </c>
      <c r="T55" s="2">
        <f t="shared" si="9"/>
        <v>3.9093283700468477</v>
      </c>
      <c r="U55" s="2"/>
      <c r="V55" s="2"/>
    </row>
    <row r="56" spans="1:24" ht="14">
      <c r="A56" s="3" t="s">
        <v>74</v>
      </c>
      <c r="B56" s="7">
        <v>2</v>
      </c>
      <c r="C56" s="3"/>
      <c r="D56" s="3"/>
      <c r="E56" s="5">
        <v>7</v>
      </c>
      <c r="F56" s="2">
        <f t="shared" si="2"/>
        <v>7</v>
      </c>
      <c r="G56" s="2">
        <f t="shared" si="10"/>
        <v>2.6936099491177083</v>
      </c>
      <c r="H56" s="2">
        <f t="shared" si="11"/>
        <v>0</v>
      </c>
      <c r="I56" s="2">
        <f t="shared" si="12"/>
        <v>0</v>
      </c>
      <c r="J56" s="2">
        <f t="shared" si="3"/>
        <v>5.7653171163837476</v>
      </c>
      <c r="K56" s="3"/>
      <c r="L56" s="3"/>
      <c r="M56" s="5">
        <v>6.5</v>
      </c>
      <c r="N56" s="5">
        <f t="shared" si="4"/>
        <v>6.5</v>
      </c>
      <c r="O56" s="2">
        <f t="shared" si="5"/>
        <v>1.576019712143484</v>
      </c>
      <c r="P56" s="2">
        <f t="shared" si="6"/>
        <v>2.3333086579033639</v>
      </c>
      <c r="Q56" s="2">
        <f t="shared" si="7"/>
        <v>3.2941699009105232</v>
      </c>
      <c r="R56" s="2">
        <f t="shared" si="8"/>
        <v>8.0782623159011919</v>
      </c>
      <c r="T56" s="2">
        <f t="shared" si="9"/>
        <v>3.9093283700468477</v>
      </c>
      <c r="U56" s="2"/>
      <c r="V56" s="2"/>
    </row>
    <row r="57" spans="1:24" ht="14">
      <c r="A57" s="3" t="s">
        <v>75</v>
      </c>
      <c r="B57" s="7">
        <v>2</v>
      </c>
      <c r="C57" s="3"/>
      <c r="D57" s="3"/>
      <c r="E57" s="5">
        <v>7</v>
      </c>
      <c r="F57" s="2">
        <f t="shared" si="2"/>
        <v>7</v>
      </c>
      <c r="G57" s="2">
        <f t="shared" si="10"/>
        <v>2.6936099491177083</v>
      </c>
      <c r="H57" s="2">
        <f t="shared" si="11"/>
        <v>0</v>
      </c>
      <c r="I57" s="2">
        <f t="shared" si="12"/>
        <v>0</v>
      </c>
      <c r="J57" s="2">
        <f t="shared" si="3"/>
        <v>5.7653171163837476</v>
      </c>
      <c r="K57" s="3"/>
      <c r="L57" s="3"/>
      <c r="M57" s="5">
        <v>6.5</v>
      </c>
      <c r="N57" s="5">
        <f t="shared" si="4"/>
        <v>6.5</v>
      </c>
      <c r="O57" s="2">
        <f t="shared" si="5"/>
        <v>1.576019712143484</v>
      </c>
      <c r="P57" s="2">
        <f t="shared" si="6"/>
        <v>2.3333086579033639</v>
      </c>
      <c r="Q57" s="2">
        <f t="shared" si="7"/>
        <v>3.2941699009105232</v>
      </c>
      <c r="R57" s="2">
        <f t="shared" si="8"/>
        <v>8.0782623159011919</v>
      </c>
      <c r="T57" s="2">
        <f t="shared" si="9"/>
        <v>3.9093283700468477</v>
      </c>
      <c r="U57" s="2"/>
      <c r="V57" s="2"/>
    </row>
    <row r="58" spans="1:24" ht="14">
      <c r="A58" s="3" t="s">
        <v>76</v>
      </c>
      <c r="B58" s="7">
        <v>3</v>
      </c>
      <c r="C58" s="3"/>
      <c r="D58" s="3"/>
      <c r="E58" s="5">
        <v>7</v>
      </c>
      <c r="F58" s="2">
        <f t="shared" si="2"/>
        <v>7</v>
      </c>
      <c r="G58" s="2">
        <f t="shared" si="10"/>
        <v>2.6936099491177083</v>
      </c>
      <c r="H58" s="2">
        <f t="shared" si="11"/>
        <v>0</v>
      </c>
      <c r="I58" s="2">
        <f t="shared" si="12"/>
        <v>0</v>
      </c>
      <c r="J58" s="2">
        <f t="shared" si="3"/>
        <v>5.7653171163837476</v>
      </c>
      <c r="K58" s="3"/>
      <c r="L58" s="3"/>
      <c r="M58" s="5">
        <v>5</v>
      </c>
      <c r="N58" s="5">
        <f t="shared" si="4"/>
        <v>5</v>
      </c>
      <c r="O58" s="2">
        <f t="shared" si="5"/>
        <v>1.576019712143484</v>
      </c>
      <c r="P58" s="2">
        <f t="shared" si="6"/>
        <v>2.3333086579033639</v>
      </c>
      <c r="Q58" s="2">
        <f t="shared" si="7"/>
        <v>3.2941699009105232</v>
      </c>
      <c r="R58" s="2">
        <f t="shared" si="8"/>
        <v>8.0782623159011919</v>
      </c>
      <c r="T58" s="2">
        <f t="shared" si="9"/>
        <v>3.9093283700468477</v>
      </c>
      <c r="U58" s="2"/>
      <c r="V58" s="2"/>
    </row>
    <row r="59" spans="1:24" ht="14">
      <c r="A59" s="3" t="s">
        <v>77</v>
      </c>
      <c r="B59" s="7">
        <v>1</v>
      </c>
      <c r="C59" s="3"/>
      <c r="D59" s="5">
        <v>7</v>
      </c>
      <c r="E59" s="3"/>
      <c r="F59" s="2">
        <f t="shared" si="2"/>
        <v>7</v>
      </c>
      <c r="G59" s="2">
        <f t="shared" si="10"/>
        <v>2.6936099491177083</v>
      </c>
      <c r="H59" s="2">
        <f t="shared" si="11"/>
        <v>0</v>
      </c>
      <c r="I59" s="2">
        <f t="shared" si="12"/>
        <v>6.0298648589091748</v>
      </c>
      <c r="J59" s="2">
        <f t="shared" si="3"/>
        <v>0</v>
      </c>
      <c r="K59" s="3"/>
      <c r="L59" s="5">
        <v>6.5</v>
      </c>
      <c r="M59" s="3"/>
      <c r="N59" s="5">
        <f t="shared" si="4"/>
        <v>6.5</v>
      </c>
      <c r="O59" s="2">
        <f t="shared" si="5"/>
        <v>1.576019712143484</v>
      </c>
      <c r="P59" s="2">
        <f t="shared" si="6"/>
        <v>2.3333086579033639</v>
      </c>
      <c r="Q59" s="2">
        <f t="shared" si="7"/>
        <v>3.2941699009105232</v>
      </c>
      <c r="R59" s="2">
        <f t="shared" si="8"/>
        <v>14.203720352175644</v>
      </c>
      <c r="T59" s="2">
        <f t="shared" si="9"/>
        <v>10.909550451265121</v>
      </c>
      <c r="U59" s="2"/>
    </row>
    <row r="60" spans="1:24" ht="14">
      <c r="A60" s="3" t="s">
        <v>78</v>
      </c>
      <c r="B60" s="7">
        <v>1</v>
      </c>
      <c r="C60" s="3"/>
      <c r="D60" s="5">
        <v>7</v>
      </c>
      <c r="E60" s="3"/>
      <c r="F60" s="2">
        <f t="shared" si="2"/>
        <v>7</v>
      </c>
      <c r="G60" s="2">
        <f t="shared" si="10"/>
        <v>2.6936099491177083</v>
      </c>
      <c r="H60" s="2">
        <f t="shared" si="11"/>
        <v>0</v>
      </c>
      <c r="I60" s="2">
        <f t="shared" si="12"/>
        <v>6.0298648589091748</v>
      </c>
      <c r="J60" s="2">
        <f t="shared" si="3"/>
        <v>0</v>
      </c>
      <c r="K60" s="3"/>
      <c r="L60" s="5">
        <v>6.5</v>
      </c>
      <c r="M60" s="3"/>
      <c r="N60" s="5">
        <f t="shared" si="4"/>
        <v>6.5</v>
      </c>
      <c r="O60" s="2">
        <f t="shared" si="5"/>
        <v>1.576019712143484</v>
      </c>
      <c r="P60" s="2">
        <f t="shared" si="6"/>
        <v>2.3333086579033639</v>
      </c>
      <c r="Q60" s="2">
        <f t="shared" si="7"/>
        <v>3.2941699009105232</v>
      </c>
      <c r="R60" s="2">
        <f t="shared" si="8"/>
        <v>14.203720352175644</v>
      </c>
      <c r="T60" s="2">
        <f t="shared" si="9"/>
        <v>10.909550451265121</v>
      </c>
      <c r="U60" s="2"/>
    </row>
    <row r="61" spans="1:24" ht="14">
      <c r="A61" s="3" t="s">
        <v>79</v>
      </c>
      <c r="B61" s="7">
        <v>1</v>
      </c>
      <c r="C61" s="3"/>
      <c r="D61" s="5">
        <v>7</v>
      </c>
      <c r="E61" s="3"/>
      <c r="F61" s="2">
        <f t="shared" si="2"/>
        <v>7</v>
      </c>
      <c r="G61" s="2">
        <f t="shared" si="10"/>
        <v>2.6936099491177083</v>
      </c>
      <c r="H61" s="2">
        <f t="shared" si="11"/>
        <v>0</v>
      </c>
      <c r="I61" s="2">
        <f t="shared" si="12"/>
        <v>6.0298648589091748</v>
      </c>
      <c r="J61" s="2">
        <f t="shared" si="3"/>
        <v>0</v>
      </c>
      <c r="K61" s="3"/>
      <c r="L61" s="5">
        <v>5.7</v>
      </c>
      <c r="M61" s="3"/>
      <c r="N61" s="5">
        <f t="shared" si="4"/>
        <v>5.7</v>
      </c>
      <c r="O61" s="2">
        <f t="shared" si="5"/>
        <v>1.576019712143484</v>
      </c>
      <c r="P61" s="2">
        <f t="shared" si="6"/>
        <v>2.3333086579033639</v>
      </c>
      <c r="Q61" s="2">
        <f t="shared" si="7"/>
        <v>3.2941699009105232</v>
      </c>
      <c r="R61" s="2">
        <f t="shared" si="8"/>
        <v>14.203720352175644</v>
      </c>
      <c r="T61" s="2">
        <f t="shared" si="9"/>
        <v>10.909550451265121</v>
      </c>
      <c r="U61" s="2"/>
    </row>
    <row r="62" spans="1:24" ht="14">
      <c r="A62" s="3" t="s">
        <v>80</v>
      </c>
      <c r="B62" s="7">
        <v>1</v>
      </c>
      <c r="C62" s="3"/>
      <c r="D62" s="5">
        <v>7</v>
      </c>
      <c r="E62" s="3"/>
      <c r="F62" s="2">
        <f t="shared" si="2"/>
        <v>7</v>
      </c>
      <c r="G62" s="2">
        <f t="shared" si="10"/>
        <v>2.6936099491177083</v>
      </c>
      <c r="H62" s="2">
        <f t="shared" si="11"/>
        <v>0</v>
      </c>
      <c r="I62" s="2">
        <f t="shared" si="12"/>
        <v>6.0298648589091748</v>
      </c>
      <c r="J62" s="2">
        <f t="shared" si="3"/>
        <v>0</v>
      </c>
      <c r="K62" s="3"/>
      <c r="L62" s="5">
        <v>4.2</v>
      </c>
      <c r="M62" s="3"/>
      <c r="N62" s="5">
        <f t="shared" si="4"/>
        <v>4.2</v>
      </c>
      <c r="O62" s="2">
        <f t="shared" si="5"/>
        <v>1.576019712143484</v>
      </c>
      <c r="P62" s="2">
        <f t="shared" si="6"/>
        <v>2.3333086579033639</v>
      </c>
      <c r="Q62" s="2">
        <f t="shared" si="7"/>
        <v>3.2941699009105232</v>
      </c>
      <c r="R62" s="2">
        <f t="shared" si="8"/>
        <v>14.203720352175644</v>
      </c>
      <c r="T62" s="2">
        <f t="shared" si="9"/>
        <v>10.909550451265121</v>
      </c>
      <c r="U62" s="2"/>
    </row>
    <row r="63" spans="1:24" ht="14">
      <c r="A63" s="3" t="s">
        <v>81</v>
      </c>
      <c r="B63" s="7">
        <v>2</v>
      </c>
      <c r="C63" s="3"/>
      <c r="D63" s="5">
        <v>7</v>
      </c>
      <c r="E63" s="3"/>
      <c r="F63" s="2">
        <f t="shared" si="2"/>
        <v>7</v>
      </c>
      <c r="G63" s="2">
        <f t="shared" si="10"/>
        <v>2.6936099491177083</v>
      </c>
      <c r="H63" s="2">
        <f t="shared" si="11"/>
        <v>0</v>
      </c>
      <c r="I63" s="2">
        <f t="shared" si="12"/>
        <v>6.0298648589091748</v>
      </c>
      <c r="J63" s="2">
        <f t="shared" si="3"/>
        <v>0</v>
      </c>
      <c r="K63" s="3"/>
      <c r="L63" s="5">
        <v>6.5</v>
      </c>
      <c r="M63" s="3"/>
      <c r="N63" s="5">
        <f t="shared" si="4"/>
        <v>6.5</v>
      </c>
      <c r="O63" s="2">
        <f t="shared" si="5"/>
        <v>1.576019712143484</v>
      </c>
      <c r="P63" s="2">
        <f t="shared" si="6"/>
        <v>2.3333086579033639</v>
      </c>
      <c r="Q63" s="2">
        <f t="shared" si="7"/>
        <v>3.2941699009105232</v>
      </c>
      <c r="R63" s="2">
        <f t="shared" si="8"/>
        <v>14.203720352175644</v>
      </c>
      <c r="T63" s="2">
        <f t="shared" si="9"/>
        <v>10.909550451265121</v>
      </c>
      <c r="U63" s="2"/>
    </row>
    <row r="64" spans="1:24" ht="14">
      <c r="A64" s="3" t="s">
        <v>82</v>
      </c>
      <c r="B64" s="6">
        <v>2</v>
      </c>
      <c r="C64" s="3"/>
      <c r="D64" s="3"/>
      <c r="E64" s="5">
        <v>7</v>
      </c>
      <c r="F64" s="2">
        <f t="shared" si="2"/>
        <v>7</v>
      </c>
      <c r="G64" s="2">
        <f t="shared" si="10"/>
        <v>2.6936099491177083</v>
      </c>
      <c r="H64" s="2">
        <f t="shared" si="11"/>
        <v>0</v>
      </c>
      <c r="I64" s="2">
        <f t="shared" si="12"/>
        <v>0</v>
      </c>
      <c r="J64" s="2">
        <f t="shared" si="3"/>
        <v>5.7653171163837476</v>
      </c>
      <c r="K64" s="3"/>
      <c r="L64" s="3"/>
      <c r="M64" s="5">
        <v>5.6</v>
      </c>
      <c r="N64" s="5">
        <f t="shared" si="4"/>
        <v>5.6</v>
      </c>
      <c r="O64" s="2">
        <f t="shared" si="5"/>
        <v>1.576019712143484</v>
      </c>
      <c r="P64" s="2">
        <f t="shared" si="6"/>
        <v>2.3333086579033639</v>
      </c>
      <c r="Q64" s="2">
        <f t="shared" si="7"/>
        <v>3.2941699009105232</v>
      </c>
      <c r="R64" s="2">
        <f t="shared" si="8"/>
        <v>8.0782623159011919</v>
      </c>
      <c r="S64" s="3"/>
      <c r="T64" s="2">
        <f t="shared" si="9"/>
        <v>3.9093283700468477</v>
      </c>
      <c r="U64" s="2"/>
      <c r="V64" s="3"/>
      <c r="W64" s="3"/>
      <c r="X64" s="3"/>
    </row>
    <row r="65" spans="1:24" ht="14">
      <c r="A65" s="3" t="s">
        <v>83</v>
      </c>
      <c r="B65" s="6">
        <v>2</v>
      </c>
      <c r="C65" s="3"/>
      <c r="D65" s="3"/>
      <c r="E65" s="5">
        <v>7</v>
      </c>
      <c r="F65" s="2">
        <f t="shared" si="2"/>
        <v>7</v>
      </c>
      <c r="G65" s="2">
        <f t="shared" si="10"/>
        <v>2.6936099491177083</v>
      </c>
      <c r="H65" s="2">
        <f t="shared" si="11"/>
        <v>0</v>
      </c>
      <c r="I65" s="2">
        <f t="shared" si="12"/>
        <v>0</v>
      </c>
      <c r="J65" s="2">
        <f t="shared" si="3"/>
        <v>5.7653171163837476</v>
      </c>
      <c r="K65" s="3"/>
      <c r="L65" s="3"/>
      <c r="M65" s="5">
        <v>5</v>
      </c>
      <c r="N65" s="5">
        <f t="shared" si="4"/>
        <v>5</v>
      </c>
      <c r="O65" s="2">
        <f t="shared" si="5"/>
        <v>1.576019712143484</v>
      </c>
      <c r="P65" s="2">
        <f t="shared" si="6"/>
        <v>2.3333086579033639</v>
      </c>
      <c r="Q65" s="2">
        <f t="shared" si="7"/>
        <v>3.2941699009105232</v>
      </c>
      <c r="R65" s="2">
        <f t="shared" si="8"/>
        <v>8.0782623159011919</v>
      </c>
      <c r="S65" s="3"/>
      <c r="T65" s="2">
        <f t="shared" si="9"/>
        <v>3.9093283700468477</v>
      </c>
      <c r="U65" s="2"/>
      <c r="V65" s="3"/>
      <c r="W65" s="3"/>
      <c r="X65" s="3"/>
    </row>
    <row r="66" spans="1:24" ht="14">
      <c r="A66" s="3" t="s">
        <v>84</v>
      </c>
      <c r="B66" s="7">
        <v>1</v>
      </c>
      <c r="C66" s="5">
        <v>8</v>
      </c>
      <c r="D66" s="3"/>
      <c r="E66" s="3"/>
      <c r="F66" s="2">
        <f t="shared" si="2"/>
        <v>8</v>
      </c>
      <c r="G66" s="2">
        <f t="shared" si="10"/>
        <v>3.0784113704202376</v>
      </c>
      <c r="H66" s="2">
        <f t="shared" si="11"/>
        <v>12.369562246945366</v>
      </c>
      <c r="I66" s="2">
        <f t="shared" si="12"/>
        <v>0</v>
      </c>
      <c r="J66" s="2">
        <f t="shared" si="3"/>
        <v>0</v>
      </c>
      <c r="K66" s="5">
        <v>10.6</v>
      </c>
      <c r="L66" s="3"/>
      <c r="M66" s="3"/>
      <c r="N66" s="5">
        <f t="shared" si="4"/>
        <v>10.6</v>
      </c>
      <c r="O66" s="2">
        <f t="shared" si="5"/>
        <v>1.801165385306839</v>
      </c>
      <c r="P66" s="2">
        <f t="shared" si="6"/>
        <v>2.6666384661752729</v>
      </c>
      <c r="Q66" s="2">
        <f t="shared" si="7"/>
        <v>3.7647656010405979</v>
      </c>
      <c r="R66" s="2">
        <f t="shared" si="8"/>
        <v>27.765119945711998</v>
      </c>
      <c r="T66" s="2">
        <f t="shared" si="9"/>
        <v>24.0003543446714</v>
      </c>
      <c r="U66" s="2"/>
      <c r="V66" s="2"/>
    </row>
    <row r="67" spans="1:24" ht="14">
      <c r="A67" s="3" t="s">
        <v>85</v>
      </c>
      <c r="B67" s="7">
        <v>2</v>
      </c>
      <c r="C67" s="5">
        <v>3</v>
      </c>
      <c r="D67" s="5">
        <v>5</v>
      </c>
      <c r="E67" s="3"/>
      <c r="F67" s="2">
        <f t="shared" si="2"/>
        <v>8</v>
      </c>
      <c r="G67" s="2">
        <f t="shared" si="10"/>
        <v>3.0784113704202376</v>
      </c>
      <c r="H67" s="2">
        <f t="shared" si="11"/>
        <v>4.6385858426045115</v>
      </c>
      <c r="I67" s="2">
        <f t="shared" si="12"/>
        <v>4.3070463277922677</v>
      </c>
      <c r="J67" s="2">
        <f t="shared" si="3"/>
        <v>0</v>
      </c>
      <c r="K67" s="5">
        <v>4.7</v>
      </c>
      <c r="L67" s="5">
        <v>4.7</v>
      </c>
      <c r="M67" s="3"/>
      <c r="N67" s="5">
        <f t="shared" si="4"/>
        <v>9.4</v>
      </c>
      <c r="O67" s="2">
        <f t="shared" si="5"/>
        <v>1.801165385306839</v>
      </c>
      <c r="P67" s="2">
        <f t="shared" si="6"/>
        <v>2.6666384661752729</v>
      </c>
      <c r="Q67" s="2">
        <f t="shared" si="7"/>
        <v>3.7647656010405979</v>
      </c>
      <c r="R67" s="2">
        <f t="shared" si="8"/>
        <v>6.6044335090284694</v>
      </c>
      <c r="T67" s="2">
        <f t="shared" si="9"/>
        <v>2.8396679079878719</v>
      </c>
      <c r="U67" s="2"/>
      <c r="V67" s="2"/>
    </row>
    <row r="68" spans="1:24" ht="14">
      <c r="A68" s="3" t="s">
        <v>86</v>
      </c>
      <c r="B68" s="7">
        <v>2</v>
      </c>
      <c r="C68" s="3"/>
      <c r="D68" s="5">
        <v>8</v>
      </c>
      <c r="E68" s="3"/>
      <c r="F68" s="2">
        <f t="shared" si="2"/>
        <v>8</v>
      </c>
      <c r="G68" s="2">
        <f t="shared" si="10"/>
        <v>3.0784113704202376</v>
      </c>
      <c r="H68" s="2">
        <f t="shared" si="11"/>
        <v>0</v>
      </c>
      <c r="I68" s="2">
        <f t="shared" si="12"/>
        <v>6.8912741244676292</v>
      </c>
      <c r="J68" s="2">
        <f t="shared" si="3"/>
        <v>0</v>
      </c>
      <c r="K68" s="3"/>
      <c r="L68" s="5">
        <v>3.1</v>
      </c>
      <c r="M68" s="3"/>
      <c r="N68" s="5">
        <f t="shared" si="4"/>
        <v>3.1</v>
      </c>
      <c r="O68" s="2">
        <f t="shared" si="5"/>
        <v>1.801165385306839</v>
      </c>
      <c r="P68" s="2">
        <f t="shared" si="6"/>
        <v>2.6666384661752729</v>
      </c>
      <c r="Q68" s="2">
        <f t="shared" si="7"/>
        <v>3.7647656010405979</v>
      </c>
      <c r="R68" s="2">
        <f t="shared" si="8"/>
        <v>16.23282325962931</v>
      </c>
      <c r="T68" s="2">
        <f t="shared" si="9"/>
        <v>12.468057658588712</v>
      </c>
      <c r="U68" s="2"/>
    </row>
    <row r="69" spans="1:24" ht="14">
      <c r="A69" s="3" t="s">
        <v>87</v>
      </c>
      <c r="B69" s="6">
        <v>2</v>
      </c>
      <c r="C69" s="3"/>
      <c r="D69" s="5">
        <v>8</v>
      </c>
      <c r="E69" s="3"/>
      <c r="F69" s="2">
        <f t="shared" si="2"/>
        <v>8</v>
      </c>
      <c r="G69" s="2">
        <f t="shared" si="10"/>
        <v>3.0784113704202376</v>
      </c>
      <c r="H69" s="2">
        <f t="shared" si="11"/>
        <v>0</v>
      </c>
      <c r="I69" s="2">
        <f t="shared" si="12"/>
        <v>6.8912741244676292</v>
      </c>
      <c r="J69" s="2">
        <f t="shared" si="3"/>
        <v>0</v>
      </c>
      <c r="K69" s="3"/>
      <c r="L69" s="5">
        <v>6.5</v>
      </c>
      <c r="M69" s="3"/>
      <c r="N69" s="5">
        <f t="shared" si="4"/>
        <v>6.5</v>
      </c>
      <c r="O69" s="2">
        <f t="shared" si="5"/>
        <v>1.801165385306839</v>
      </c>
      <c r="P69" s="2">
        <f t="shared" si="6"/>
        <v>2.6666384661752729</v>
      </c>
      <c r="Q69" s="2">
        <f t="shared" si="7"/>
        <v>3.7647656010405979</v>
      </c>
      <c r="R69" s="2">
        <f t="shared" si="8"/>
        <v>16.23282325962931</v>
      </c>
      <c r="S69" s="3"/>
      <c r="T69" s="2">
        <f t="shared" si="9"/>
        <v>12.468057658588712</v>
      </c>
      <c r="U69" s="2"/>
      <c r="V69" s="3"/>
      <c r="W69" s="3"/>
      <c r="X69" s="3"/>
    </row>
    <row r="70" spans="1:24" ht="14">
      <c r="A70" s="3" t="s">
        <v>88</v>
      </c>
      <c r="B70" s="7">
        <v>2</v>
      </c>
      <c r="C70" s="5">
        <v>5</v>
      </c>
      <c r="D70" s="3"/>
      <c r="E70" s="5">
        <v>4</v>
      </c>
      <c r="F70" s="2">
        <f t="shared" si="2"/>
        <v>9</v>
      </c>
      <c r="G70" s="2">
        <f t="shared" si="10"/>
        <v>3.4632127917227673</v>
      </c>
      <c r="H70" s="2">
        <f t="shared" si="11"/>
        <v>7.7309764043408542</v>
      </c>
      <c r="I70" s="2">
        <f t="shared" si="12"/>
        <v>0</v>
      </c>
      <c r="J70" s="2">
        <f t="shared" si="3"/>
        <v>3.2944669236478559</v>
      </c>
      <c r="K70" s="5">
        <v>6.2</v>
      </c>
      <c r="L70" s="3"/>
      <c r="M70" s="5">
        <v>3.1</v>
      </c>
      <c r="N70" s="5">
        <f t="shared" si="4"/>
        <v>9.3000000000000007</v>
      </c>
      <c r="O70" s="2">
        <f t="shared" si="5"/>
        <v>2.0263110584701938</v>
      </c>
      <c r="P70" s="2">
        <f t="shared" si="6"/>
        <v>2.9999682744471823</v>
      </c>
      <c r="Q70" s="2">
        <f t="shared" si="7"/>
        <v>4.2353613011706726</v>
      </c>
      <c r="R70" s="2">
        <f t="shared" si="8"/>
        <v>7.3770496302406983</v>
      </c>
      <c r="T70" s="2">
        <f t="shared" si="9"/>
        <v>7.3639704763858802</v>
      </c>
      <c r="U70" s="2"/>
    </row>
    <row r="71" spans="1:24" ht="14">
      <c r="A71" s="3" t="s">
        <v>89</v>
      </c>
      <c r="B71" s="7">
        <v>1</v>
      </c>
      <c r="C71" s="3"/>
      <c r="D71" s="3"/>
      <c r="E71" s="5">
        <v>9</v>
      </c>
      <c r="F71" s="2">
        <f t="shared" si="2"/>
        <v>9</v>
      </c>
      <c r="G71" s="2">
        <f t="shared" si="10"/>
        <v>3.4632127917227673</v>
      </c>
      <c r="H71" s="2">
        <f t="shared" si="11"/>
        <v>0</v>
      </c>
      <c r="I71" s="2">
        <f t="shared" si="12"/>
        <v>0</v>
      </c>
      <c r="J71" s="2">
        <f t="shared" si="3"/>
        <v>7.412550578207675</v>
      </c>
      <c r="K71" s="3"/>
      <c r="L71" s="3"/>
      <c r="M71" s="5">
        <v>8.4</v>
      </c>
      <c r="N71" s="5">
        <f t="shared" si="4"/>
        <v>8.4</v>
      </c>
      <c r="O71" s="2">
        <f t="shared" si="5"/>
        <v>2.0263110584701938</v>
      </c>
      <c r="P71" s="2">
        <f t="shared" si="6"/>
        <v>2.9999682744471823</v>
      </c>
      <c r="Q71" s="2">
        <f t="shared" si="7"/>
        <v>4.2353613011706726</v>
      </c>
      <c r="R71" s="2">
        <f t="shared" si="8"/>
        <v>10.386337263301535</v>
      </c>
      <c r="T71" s="2">
        <f t="shared" si="9"/>
        <v>5.0262793329173761</v>
      </c>
      <c r="U71" s="2"/>
      <c r="V71" s="2"/>
    </row>
    <row r="72" spans="1:24" ht="14">
      <c r="A72" s="3" t="s">
        <v>90</v>
      </c>
      <c r="B72" s="7">
        <v>2</v>
      </c>
      <c r="C72" s="3"/>
      <c r="D72" s="3"/>
      <c r="E72" s="5">
        <v>9</v>
      </c>
      <c r="F72" s="2">
        <f t="shared" si="2"/>
        <v>9</v>
      </c>
      <c r="G72" s="2">
        <f t="shared" si="10"/>
        <v>3.4632127917227673</v>
      </c>
      <c r="H72" s="2">
        <f t="shared" si="11"/>
        <v>0</v>
      </c>
      <c r="I72" s="2">
        <f t="shared" si="12"/>
        <v>0</v>
      </c>
      <c r="J72" s="2">
        <f t="shared" si="3"/>
        <v>7.412550578207675</v>
      </c>
      <c r="K72" s="3"/>
      <c r="L72" s="3"/>
      <c r="M72" s="5">
        <v>8.4</v>
      </c>
      <c r="N72" s="5">
        <f t="shared" si="4"/>
        <v>8.4</v>
      </c>
      <c r="O72" s="2">
        <f t="shared" si="5"/>
        <v>2.0263110584701938</v>
      </c>
      <c r="P72" s="2">
        <f t="shared" si="6"/>
        <v>2.9999682744471823</v>
      </c>
      <c r="Q72" s="2">
        <f t="shared" si="7"/>
        <v>4.2353613011706726</v>
      </c>
      <c r="R72" s="2">
        <f t="shared" si="8"/>
        <v>10.386337263301535</v>
      </c>
      <c r="T72" s="2">
        <f t="shared" si="9"/>
        <v>5.0262793329173761</v>
      </c>
      <c r="U72" s="2"/>
      <c r="V72" s="2"/>
    </row>
    <row r="73" spans="1:24" ht="14">
      <c r="A73" s="3" t="s">
        <v>91</v>
      </c>
      <c r="B73" s="7">
        <v>1</v>
      </c>
      <c r="C73" s="3"/>
      <c r="D73" s="5">
        <v>4</v>
      </c>
      <c r="E73" s="5">
        <v>5</v>
      </c>
      <c r="F73" s="2">
        <f t="shared" si="2"/>
        <v>9</v>
      </c>
      <c r="G73" s="2">
        <f t="shared" si="10"/>
        <v>3.4632127917227673</v>
      </c>
      <c r="H73" s="2">
        <f t="shared" si="11"/>
        <v>0</v>
      </c>
      <c r="I73" s="2">
        <f t="shared" si="12"/>
        <v>3.4456370622338146</v>
      </c>
      <c r="J73" s="2">
        <f t="shared" si="3"/>
        <v>4.1180836545598201</v>
      </c>
      <c r="K73" s="3"/>
      <c r="L73" s="5">
        <v>3.7</v>
      </c>
      <c r="M73" s="5">
        <v>4.5999999999999996</v>
      </c>
      <c r="N73" s="5">
        <f t="shared" si="4"/>
        <v>8.3000000000000007</v>
      </c>
      <c r="O73" s="2">
        <f t="shared" si="5"/>
        <v>2.0263110584701938</v>
      </c>
      <c r="P73" s="2">
        <f t="shared" si="6"/>
        <v>2.9999682744471823</v>
      </c>
      <c r="Q73" s="2">
        <f t="shared" si="7"/>
        <v>4.2353613011706726</v>
      </c>
      <c r="R73" s="2">
        <f t="shared" si="8"/>
        <v>2.4977145138196026</v>
      </c>
      <c r="T73" s="2">
        <f t="shared" si="9"/>
        <v>2.3596690678299534</v>
      </c>
      <c r="U73" s="2"/>
      <c r="V73" s="2"/>
    </row>
    <row r="74" spans="1:24" ht="14">
      <c r="A74" s="3" t="s">
        <v>92</v>
      </c>
      <c r="B74" s="7">
        <v>2</v>
      </c>
      <c r="C74" s="3"/>
      <c r="D74" s="5">
        <v>9</v>
      </c>
      <c r="E74" s="3"/>
      <c r="F74" s="2">
        <f t="shared" si="2"/>
        <v>9</v>
      </c>
      <c r="G74" s="2">
        <f t="shared" si="10"/>
        <v>3.4632127917227673</v>
      </c>
      <c r="H74" s="2">
        <f t="shared" si="11"/>
        <v>0</v>
      </c>
      <c r="I74" s="2">
        <f t="shared" si="12"/>
        <v>7.7526833900260819</v>
      </c>
      <c r="J74" s="2">
        <f t="shared" si="3"/>
        <v>0</v>
      </c>
      <c r="K74" s="3"/>
      <c r="L74" s="5">
        <v>8.4</v>
      </c>
      <c r="M74" s="3"/>
      <c r="N74" s="5">
        <f t="shared" si="4"/>
        <v>8.4</v>
      </c>
      <c r="O74" s="2">
        <f t="shared" si="5"/>
        <v>2.0263110584701938</v>
      </c>
      <c r="P74" s="2">
        <f t="shared" si="6"/>
        <v>2.9999682744471823</v>
      </c>
      <c r="Q74" s="2">
        <f t="shared" si="7"/>
        <v>4.2353613011706726</v>
      </c>
      <c r="R74" s="2">
        <f t="shared" si="8"/>
        <v>18.261926167082972</v>
      </c>
      <c r="T74" s="2">
        <f t="shared" si="9"/>
        <v>14.026564865912301</v>
      </c>
      <c r="U74" s="2"/>
    </row>
    <row r="75" spans="1:24" ht="14">
      <c r="A75" s="3" t="s">
        <v>93</v>
      </c>
      <c r="B75" s="6">
        <v>2</v>
      </c>
      <c r="C75" s="3"/>
      <c r="D75" s="3"/>
      <c r="E75" s="5">
        <v>9</v>
      </c>
      <c r="F75" s="2">
        <f t="shared" si="2"/>
        <v>9</v>
      </c>
      <c r="G75" s="2">
        <f t="shared" si="10"/>
        <v>3.4632127917227673</v>
      </c>
      <c r="H75" s="2">
        <f t="shared" si="11"/>
        <v>0</v>
      </c>
      <c r="I75" s="2">
        <f t="shared" si="12"/>
        <v>0</v>
      </c>
      <c r="J75" s="2">
        <f t="shared" si="3"/>
        <v>7.412550578207675</v>
      </c>
      <c r="K75" s="3"/>
      <c r="L75" s="3"/>
      <c r="M75" s="5">
        <v>7.4</v>
      </c>
      <c r="N75" s="5">
        <f t="shared" si="4"/>
        <v>7.4</v>
      </c>
      <c r="O75" s="2">
        <f t="shared" si="5"/>
        <v>2.0263110584701938</v>
      </c>
      <c r="P75" s="2">
        <f t="shared" si="6"/>
        <v>2.9999682744471823</v>
      </c>
      <c r="Q75" s="2">
        <f t="shared" si="7"/>
        <v>4.2353613011706726</v>
      </c>
      <c r="R75" s="2">
        <f t="shared" si="8"/>
        <v>10.386337263301535</v>
      </c>
      <c r="S75" s="3"/>
      <c r="T75" s="2">
        <f t="shared" si="9"/>
        <v>5.0262793329173761</v>
      </c>
      <c r="U75" s="2"/>
      <c r="V75" s="3"/>
      <c r="W75" s="3"/>
      <c r="X75" s="3"/>
    </row>
    <row r="76" spans="1:24" ht="14">
      <c r="A76" s="3" t="s">
        <v>94</v>
      </c>
      <c r="B76" s="6">
        <v>2</v>
      </c>
      <c r="C76" s="3"/>
      <c r="D76" s="5">
        <v>9</v>
      </c>
      <c r="E76" s="3"/>
      <c r="F76" s="2">
        <f t="shared" si="2"/>
        <v>9</v>
      </c>
      <c r="G76" s="2">
        <f t="shared" si="10"/>
        <v>3.4632127917227673</v>
      </c>
      <c r="H76" s="2">
        <f t="shared" si="11"/>
        <v>0</v>
      </c>
      <c r="I76" s="2">
        <f t="shared" si="12"/>
        <v>7.7526833900260819</v>
      </c>
      <c r="J76" s="2">
        <f t="shared" si="3"/>
        <v>0</v>
      </c>
      <c r="K76" s="3"/>
      <c r="L76" s="5">
        <v>3.3</v>
      </c>
      <c r="M76" s="3"/>
      <c r="N76" s="5">
        <f t="shared" si="4"/>
        <v>3.3</v>
      </c>
      <c r="O76" s="2">
        <f t="shared" si="5"/>
        <v>2.0263110584701938</v>
      </c>
      <c r="P76" s="2">
        <f t="shared" si="6"/>
        <v>2.9999682744471823</v>
      </c>
      <c r="Q76" s="2">
        <f t="shared" si="7"/>
        <v>4.2353613011706726</v>
      </c>
      <c r="R76" s="2">
        <f t="shared" si="8"/>
        <v>18.261926167082972</v>
      </c>
      <c r="S76" s="3"/>
      <c r="T76" s="2">
        <f t="shared" si="9"/>
        <v>14.026564865912301</v>
      </c>
      <c r="U76" s="2"/>
      <c r="V76" s="3"/>
      <c r="W76" s="3"/>
      <c r="X76" s="3"/>
    </row>
    <row r="77" spans="1:24" ht="14">
      <c r="A77" s="3" t="s">
        <v>95</v>
      </c>
      <c r="B77" s="6">
        <v>2</v>
      </c>
      <c r="C77" s="3"/>
      <c r="D77" s="3"/>
      <c r="E77" s="5">
        <v>9</v>
      </c>
      <c r="F77" s="2">
        <f t="shared" si="2"/>
        <v>9</v>
      </c>
      <c r="G77" s="2">
        <f t="shared" si="10"/>
        <v>3.4632127917227673</v>
      </c>
      <c r="H77" s="2">
        <f t="shared" si="11"/>
        <v>0</v>
      </c>
      <c r="I77" s="2">
        <f t="shared" si="12"/>
        <v>0</v>
      </c>
      <c r="J77" s="2">
        <f t="shared" si="3"/>
        <v>7.412550578207675</v>
      </c>
      <c r="K77" s="3"/>
      <c r="L77" s="3"/>
      <c r="M77" s="5">
        <v>3.3</v>
      </c>
      <c r="N77" s="5">
        <f t="shared" si="4"/>
        <v>3.3</v>
      </c>
      <c r="O77" s="2">
        <f t="shared" si="5"/>
        <v>2.0263110584701938</v>
      </c>
      <c r="P77" s="2">
        <f t="shared" si="6"/>
        <v>2.9999682744471823</v>
      </c>
      <c r="Q77" s="2">
        <f t="shared" si="7"/>
        <v>4.2353613011706726</v>
      </c>
      <c r="R77" s="2">
        <f t="shared" si="8"/>
        <v>10.386337263301535</v>
      </c>
      <c r="S77" s="3"/>
      <c r="T77" s="2">
        <f t="shared" si="9"/>
        <v>5.0262793329173761</v>
      </c>
      <c r="U77" s="2"/>
      <c r="V77" s="3"/>
      <c r="W77" s="3"/>
      <c r="X77" s="3"/>
    </row>
    <row r="78" spans="1:24" ht="14">
      <c r="A78" s="3" t="s">
        <v>96</v>
      </c>
      <c r="B78" s="7">
        <v>1</v>
      </c>
      <c r="C78" s="5">
        <v>10</v>
      </c>
      <c r="D78" s="3"/>
      <c r="E78" s="3"/>
      <c r="F78" s="2">
        <f t="shared" si="2"/>
        <v>10</v>
      </c>
      <c r="G78" s="2">
        <f t="shared" si="10"/>
        <v>3.8480142130252974</v>
      </c>
      <c r="H78" s="2">
        <f t="shared" si="11"/>
        <v>15.461952808681708</v>
      </c>
      <c r="I78" s="2">
        <f t="shared" si="12"/>
        <v>0</v>
      </c>
      <c r="J78" s="2">
        <f t="shared" si="3"/>
        <v>0</v>
      </c>
      <c r="K78" s="5">
        <v>10.5</v>
      </c>
      <c r="L78" s="3"/>
      <c r="M78" s="3"/>
      <c r="N78" s="5">
        <f t="shared" si="4"/>
        <v>10.5</v>
      </c>
      <c r="O78" s="2">
        <f t="shared" si="5"/>
        <v>2.2514567316335485</v>
      </c>
      <c r="P78" s="2">
        <f t="shared" si="6"/>
        <v>3.3332980827190912</v>
      </c>
      <c r="Q78" s="2">
        <f t="shared" si="7"/>
        <v>4.7059570013007477</v>
      </c>
      <c r="R78" s="2">
        <f t="shared" si="8"/>
        <v>34.706399932140002</v>
      </c>
      <c r="T78" s="2">
        <f t="shared" si="9"/>
        <v>30.000442930839256</v>
      </c>
      <c r="U78" s="2"/>
      <c r="V78" s="2"/>
    </row>
    <row r="79" spans="1:24" ht="14">
      <c r="A79" s="3" t="s">
        <v>97</v>
      </c>
      <c r="B79" s="7">
        <v>2</v>
      </c>
      <c r="C79" s="5">
        <v>10</v>
      </c>
      <c r="D79" s="3"/>
      <c r="E79" s="3"/>
      <c r="F79" s="2">
        <f t="shared" si="2"/>
        <v>10</v>
      </c>
      <c r="G79" s="2">
        <f t="shared" si="10"/>
        <v>3.8480142130252974</v>
      </c>
      <c r="H79" s="2">
        <f t="shared" si="11"/>
        <v>15.461952808681708</v>
      </c>
      <c r="I79" s="2">
        <f t="shared" si="12"/>
        <v>0</v>
      </c>
      <c r="J79" s="2">
        <f t="shared" si="3"/>
        <v>0</v>
      </c>
      <c r="K79" s="5">
        <v>11.1</v>
      </c>
      <c r="L79" s="3"/>
      <c r="M79" s="3"/>
      <c r="N79" s="5">
        <f t="shared" si="4"/>
        <v>11.1</v>
      </c>
      <c r="O79" s="2">
        <f t="shared" si="5"/>
        <v>2.2514567316335485</v>
      </c>
      <c r="P79" s="2">
        <f t="shared" si="6"/>
        <v>3.3332980827190912</v>
      </c>
      <c r="Q79" s="2">
        <f t="shared" si="7"/>
        <v>4.7059570013007477</v>
      </c>
      <c r="R79" s="2">
        <f t="shared" si="8"/>
        <v>34.706399932140002</v>
      </c>
      <c r="T79" s="2">
        <f t="shared" si="9"/>
        <v>30.000442930839256</v>
      </c>
      <c r="U79" s="2"/>
      <c r="V79" s="2"/>
    </row>
    <row r="80" spans="1:24" ht="14">
      <c r="A80" s="3" t="s">
        <v>98</v>
      </c>
      <c r="B80" s="7">
        <v>2</v>
      </c>
      <c r="C80" s="5">
        <v>4</v>
      </c>
      <c r="D80" s="5">
        <v>6</v>
      </c>
      <c r="E80" s="3"/>
      <c r="F80" s="2">
        <f t="shared" si="2"/>
        <v>10</v>
      </c>
      <c r="G80" s="2">
        <f t="shared" si="10"/>
        <v>3.8480142130252974</v>
      </c>
      <c r="H80" s="2">
        <f t="shared" si="11"/>
        <v>6.1847811234726828</v>
      </c>
      <c r="I80" s="2">
        <f t="shared" si="12"/>
        <v>5.1684555933507212</v>
      </c>
      <c r="J80" s="2">
        <f t="shared" si="3"/>
        <v>0</v>
      </c>
      <c r="K80" s="5">
        <v>3.9</v>
      </c>
      <c r="L80" s="5">
        <v>3.5</v>
      </c>
      <c r="M80" s="3"/>
      <c r="N80" s="5">
        <f t="shared" si="4"/>
        <v>7.4</v>
      </c>
      <c r="O80" s="2">
        <f t="shared" si="5"/>
        <v>2.2514567316335485</v>
      </c>
      <c r="P80" s="2">
        <f t="shared" si="6"/>
        <v>3.3332980827190912</v>
      </c>
      <c r="Q80" s="2">
        <f t="shared" si="7"/>
        <v>4.7059570013007477</v>
      </c>
      <c r="R80" s="2">
        <f t="shared" si="8"/>
        <v>8.1973361274892156</v>
      </c>
      <c r="T80" s="2">
        <f t="shared" si="9"/>
        <v>3.4913791261884688</v>
      </c>
      <c r="U80" s="2"/>
      <c r="V80" s="2"/>
    </row>
    <row r="81" spans="1:24" ht="14">
      <c r="A81" s="3" t="s">
        <v>99</v>
      </c>
      <c r="B81" s="7">
        <v>1</v>
      </c>
      <c r="C81" s="3"/>
      <c r="D81" s="3"/>
      <c r="E81" s="5">
        <v>10</v>
      </c>
      <c r="F81" s="2">
        <f t="shared" si="2"/>
        <v>10</v>
      </c>
      <c r="G81" s="2">
        <f t="shared" si="10"/>
        <v>3.8480142130252974</v>
      </c>
      <c r="H81" s="2">
        <f t="shared" si="11"/>
        <v>0</v>
      </c>
      <c r="I81" s="2">
        <f t="shared" si="12"/>
        <v>0</v>
      </c>
      <c r="J81" s="2">
        <f t="shared" si="3"/>
        <v>8.2361673091196401</v>
      </c>
      <c r="K81" s="3"/>
      <c r="L81" s="3"/>
      <c r="M81" s="5">
        <v>5.7</v>
      </c>
      <c r="N81" s="5">
        <f t="shared" si="4"/>
        <v>5.7</v>
      </c>
      <c r="O81" s="2">
        <f t="shared" si="5"/>
        <v>2.2514567316335485</v>
      </c>
      <c r="P81" s="2">
        <f t="shared" si="6"/>
        <v>3.3332980827190912</v>
      </c>
      <c r="Q81" s="2">
        <f t="shared" si="7"/>
        <v>4.7059570013007477</v>
      </c>
      <c r="R81" s="2">
        <f t="shared" si="8"/>
        <v>11.540374737001702</v>
      </c>
      <c r="T81" s="2">
        <f t="shared" si="9"/>
        <v>5.5847548143526398</v>
      </c>
      <c r="U81" s="2"/>
      <c r="V81" s="2"/>
    </row>
    <row r="82" spans="1:24" ht="14">
      <c r="A82" s="3" t="s">
        <v>100</v>
      </c>
      <c r="B82" s="7">
        <v>2</v>
      </c>
      <c r="C82" s="3"/>
      <c r="D82" s="5">
        <v>5</v>
      </c>
      <c r="E82" s="5">
        <v>5</v>
      </c>
      <c r="F82" s="2">
        <f t="shared" si="2"/>
        <v>10</v>
      </c>
      <c r="G82" s="2">
        <f t="shared" si="10"/>
        <v>3.8480142130252974</v>
      </c>
      <c r="H82" s="2">
        <f t="shared" si="11"/>
        <v>0</v>
      </c>
      <c r="I82" s="2">
        <f t="shared" si="12"/>
        <v>4.3070463277922677</v>
      </c>
      <c r="J82" s="2">
        <f t="shared" si="3"/>
        <v>4.1180836545598201</v>
      </c>
      <c r="K82" s="3"/>
      <c r="L82" s="5">
        <v>3.4</v>
      </c>
      <c r="M82" s="5">
        <v>3.4</v>
      </c>
      <c r="N82" s="5">
        <f t="shared" si="4"/>
        <v>6.8</v>
      </c>
      <c r="O82" s="2">
        <f t="shared" si="5"/>
        <v>2.2514567316335485</v>
      </c>
      <c r="P82" s="2">
        <f t="shared" si="6"/>
        <v>3.3332980827190912</v>
      </c>
      <c r="Q82" s="2">
        <f t="shared" si="7"/>
        <v>4.7059570013007477</v>
      </c>
      <c r="R82" s="2">
        <f t="shared" si="8"/>
        <v>3.1032068607112784</v>
      </c>
      <c r="T82" s="2">
        <f t="shared" si="9"/>
        <v>3.0848341290734522</v>
      </c>
      <c r="U82" s="2"/>
      <c r="V82" s="2"/>
    </row>
    <row r="83" spans="1:24" ht="14">
      <c r="A83" s="3" t="s">
        <v>101</v>
      </c>
      <c r="B83" s="7">
        <v>2</v>
      </c>
      <c r="C83" s="3"/>
      <c r="D83" s="5">
        <v>10</v>
      </c>
      <c r="E83" s="3"/>
      <c r="F83" s="2">
        <f t="shared" si="2"/>
        <v>10</v>
      </c>
      <c r="G83" s="2">
        <f t="shared" si="10"/>
        <v>3.8480142130252974</v>
      </c>
      <c r="H83" s="2">
        <f t="shared" si="11"/>
        <v>0</v>
      </c>
      <c r="I83" s="2">
        <f t="shared" si="12"/>
        <v>8.6140926555845354</v>
      </c>
      <c r="J83" s="2">
        <f t="shared" si="3"/>
        <v>0</v>
      </c>
      <c r="K83" s="3"/>
      <c r="L83" s="5">
        <v>5.0999999999999996</v>
      </c>
      <c r="M83" s="3"/>
      <c r="N83" s="5">
        <f t="shared" si="4"/>
        <v>5.0999999999999996</v>
      </c>
      <c r="O83" s="2">
        <f t="shared" si="5"/>
        <v>2.2514567316335485</v>
      </c>
      <c r="P83" s="2">
        <f t="shared" si="6"/>
        <v>3.3332980827190912</v>
      </c>
      <c r="Q83" s="2">
        <f t="shared" si="7"/>
        <v>4.7059570013007477</v>
      </c>
      <c r="R83" s="2">
        <f t="shared" si="8"/>
        <v>20.291029074536638</v>
      </c>
      <c r="T83" s="2">
        <f t="shared" si="9"/>
        <v>15.585072073235892</v>
      </c>
      <c r="U83" s="2"/>
    </row>
    <row r="84" spans="1:24" ht="14">
      <c r="A84" s="3" t="s">
        <v>102</v>
      </c>
      <c r="B84" s="6">
        <v>2</v>
      </c>
      <c r="C84" s="3"/>
      <c r="D84" s="5">
        <v>10</v>
      </c>
      <c r="E84" s="3"/>
      <c r="F84" s="2">
        <f t="shared" si="2"/>
        <v>10</v>
      </c>
      <c r="G84" s="2">
        <f t="shared" si="10"/>
        <v>3.8480142130252974</v>
      </c>
      <c r="H84" s="2">
        <f t="shared" si="11"/>
        <v>0</v>
      </c>
      <c r="I84" s="2">
        <f t="shared" si="12"/>
        <v>8.6140926555845354</v>
      </c>
      <c r="J84" s="2">
        <f t="shared" si="3"/>
        <v>0</v>
      </c>
      <c r="K84" s="3"/>
      <c r="L84" s="5">
        <v>9.3000000000000007</v>
      </c>
      <c r="M84" s="3"/>
      <c r="N84" s="5">
        <f t="shared" si="4"/>
        <v>9.3000000000000007</v>
      </c>
      <c r="O84" s="2">
        <f t="shared" si="5"/>
        <v>2.2514567316335485</v>
      </c>
      <c r="P84" s="2">
        <f t="shared" si="6"/>
        <v>3.3332980827190912</v>
      </c>
      <c r="Q84" s="2">
        <f t="shared" si="7"/>
        <v>4.7059570013007477</v>
      </c>
      <c r="R84" s="2">
        <f t="shared" si="8"/>
        <v>20.291029074536638</v>
      </c>
      <c r="S84" s="3"/>
      <c r="T84" s="2">
        <f t="shared" si="9"/>
        <v>15.585072073235892</v>
      </c>
      <c r="U84" s="2"/>
      <c r="V84" s="3"/>
      <c r="W84" s="3"/>
      <c r="X84" s="3"/>
    </row>
    <row r="85" spans="1:24" ht="14">
      <c r="A85" s="3" t="s">
        <v>103</v>
      </c>
      <c r="B85" s="6">
        <v>2</v>
      </c>
      <c r="C85" s="3"/>
      <c r="D85" s="3"/>
      <c r="E85" s="5">
        <v>10</v>
      </c>
      <c r="F85" s="2">
        <f t="shared" si="2"/>
        <v>10</v>
      </c>
      <c r="G85" s="2">
        <f t="shared" si="10"/>
        <v>3.8480142130252974</v>
      </c>
      <c r="H85" s="2">
        <f t="shared" si="11"/>
        <v>0</v>
      </c>
      <c r="I85" s="2">
        <f t="shared" si="12"/>
        <v>0</v>
      </c>
      <c r="J85" s="2">
        <f t="shared" si="3"/>
        <v>8.2361673091196401</v>
      </c>
      <c r="K85" s="3"/>
      <c r="L85" s="3"/>
      <c r="M85" s="5">
        <v>9.3000000000000007</v>
      </c>
      <c r="N85" s="5">
        <f t="shared" si="4"/>
        <v>9.3000000000000007</v>
      </c>
      <c r="O85" s="2">
        <f t="shared" si="5"/>
        <v>2.2514567316335485</v>
      </c>
      <c r="P85" s="2">
        <f t="shared" si="6"/>
        <v>3.3332980827190912</v>
      </c>
      <c r="Q85" s="2">
        <f t="shared" si="7"/>
        <v>4.7059570013007477</v>
      </c>
      <c r="R85" s="2">
        <f t="shared" si="8"/>
        <v>11.540374737001702</v>
      </c>
      <c r="S85" s="3"/>
      <c r="T85" s="2">
        <f t="shared" si="9"/>
        <v>5.5847548143526398</v>
      </c>
      <c r="U85" s="2"/>
      <c r="V85" s="3"/>
      <c r="W85" s="3"/>
      <c r="X85" s="3"/>
    </row>
    <row r="86" spans="1:24" ht="14">
      <c r="A86" s="3" t="s">
        <v>104</v>
      </c>
      <c r="B86" s="6">
        <v>2</v>
      </c>
      <c r="C86" s="3"/>
      <c r="D86" s="3"/>
      <c r="E86" s="5">
        <v>10</v>
      </c>
      <c r="F86" s="2">
        <f t="shared" si="2"/>
        <v>10</v>
      </c>
      <c r="G86" s="2">
        <f t="shared" si="10"/>
        <v>3.8480142130252974</v>
      </c>
      <c r="H86" s="2">
        <f t="shared" si="11"/>
        <v>0</v>
      </c>
      <c r="I86" s="2">
        <f t="shared" si="12"/>
        <v>0</v>
      </c>
      <c r="J86" s="2">
        <f t="shared" si="3"/>
        <v>8.2361673091196401</v>
      </c>
      <c r="K86" s="3"/>
      <c r="L86" s="3"/>
      <c r="M86" s="5">
        <v>9.3000000000000007</v>
      </c>
      <c r="N86" s="5">
        <f t="shared" si="4"/>
        <v>9.3000000000000007</v>
      </c>
      <c r="O86" s="2">
        <f t="shared" si="5"/>
        <v>2.2514567316335485</v>
      </c>
      <c r="P86" s="2">
        <f t="shared" si="6"/>
        <v>3.3332980827190912</v>
      </c>
      <c r="Q86" s="2">
        <f t="shared" si="7"/>
        <v>4.7059570013007477</v>
      </c>
      <c r="R86" s="2">
        <f t="shared" si="8"/>
        <v>11.540374737001702</v>
      </c>
      <c r="S86" s="3"/>
      <c r="T86" s="2">
        <f t="shared" si="9"/>
        <v>5.5847548143526398</v>
      </c>
      <c r="U86" s="2"/>
      <c r="V86" s="3"/>
      <c r="W86" s="3"/>
      <c r="X86" s="3"/>
    </row>
    <row r="87" spans="1:24" ht="14">
      <c r="A87" s="3" t="s">
        <v>105</v>
      </c>
      <c r="B87" s="6">
        <v>2</v>
      </c>
      <c r="C87" s="5">
        <v>11</v>
      </c>
      <c r="D87" s="3"/>
      <c r="E87" s="3"/>
      <c r="F87" s="2">
        <f t="shared" si="2"/>
        <v>11</v>
      </c>
      <c r="G87" s="2">
        <f t="shared" si="10"/>
        <v>4.2328156343278271</v>
      </c>
      <c r="H87" s="2">
        <f t="shared" si="11"/>
        <v>17.008148089549877</v>
      </c>
      <c r="I87" s="2">
        <f t="shared" si="12"/>
        <v>0</v>
      </c>
      <c r="J87" s="2">
        <f t="shared" si="3"/>
        <v>0</v>
      </c>
      <c r="K87" s="5">
        <v>14.1</v>
      </c>
      <c r="L87" s="3"/>
      <c r="M87" s="3"/>
      <c r="N87" s="5">
        <f t="shared" si="4"/>
        <v>14.1</v>
      </c>
      <c r="O87" s="2">
        <f t="shared" si="5"/>
        <v>2.4766024047969033</v>
      </c>
      <c r="P87" s="2">
        <f t="shared" si="6"/>
        <v>3.6666278909910002</v>
      </c>
      <c r="Q87" s="2">
        <f t="shared" si="7"/>
        <v>5.1765527014308219</v>
      </c>
      <c r="R87" s="2">
        <f t="shared" si="8"/>
        <v>38.177039925354002</v>
      </c>
      <c r="S87" s="3"/>
      <c r="T87" s="2">
        <f t="shared" si="9"/>
        <v>33.00048722392318</v>
      </c>
      <c r="U87" s="2"/>
      <c r="V87" s="3"/>
      <c r="W87" s="3"/>
      <c r="X87" s="3"/>
    </row>
    <row r="88" spans="1:24" ht="14">
      <c r="A88" s="3" t="s">
        <v>106</v>
      </c>
      <c r="B88" s="6">
        <v>2</v>
      </c>
      <c r="C88" s="5">
        <v>11</v>
      </c>
      <c r="D88" s="3"/>
      <c r="E88" s="3"/>
      <c r="F88" s="2">
        <f t="shared" si="2"/>
        <v>11</v>
      </c>
      <c r="G88" s="2">
        <f t="shared" si="10"/>
        <v>4.2328156343278271</v>
      </c>
      <c r="H88" s="2">
        <f t="shared" si="11"/>
        <v>17.008148089549877</v>
      </c>
      <c r="I88" s="2">
        <f t="shared" si="12"/>
        <v>0</v>
      </c>
      <c r="J88" s="2">
        <f t="shared" si="3"/>
        <v>0</v>
      </c>
      <c r="K88" s="5">
        <v>7.1</v>
      </c>
      <c r="L88" s="3"/>
      <c r="M88" s="3"/>
      <c r="N88" s="5">
        <f t="shared" si="4"/>
        <v>7.1</v>
      </c>
      <c r="O88" s="2">
        <f t="shared" si="5"/>
        <v>2.4766024047969033</v>
      </c>
      <c r="P88" s="2">
        <f t="shared" si="6"/>
        <v>3.6666278909910002</v>
      </c>
      <c r="Q88" s="2">
        <f t="shared" si="7"/>
        <v>5.1765527014308219</v>
      </c>
      <c r="R88" s="2">
        <f t="shared" si="8"/>
        <v>38.177039925354002</v>
      </c>
      <c r="S88" s="3"/>
      <c r="T88" s="2">
        <f t="shared" si="9"/>
        <v>33.00048722392318</v>
      </c>
      <c r="U88" s="2"/>
      <c r="V88" s="3"/>
      <c r="W88" s="3"/>
      <c r="X88" s="3"/>
    </row>
    <row r="89" spans="1:24" ht="14">
      <c r="A89" s="3" t="s">
        <v>107</v>
      </c>
      <c r="B89" s="7">
        <v>2</v>
      </c>
      <c r="C89" s="5">
        <v>5</v>
      </c>
      <c r="D89" s="3"/>
      <c r="E89" s="5">
        <v>6</v>
      </c>
      <c r="F89" s="2">
        <f t="shared" si="2"/>
        <v>11</v>
      </c>
      <c r="G89" s="2">
        <f t="shared" si="10"/>
        <v>4.2328156343278271</v>
      </c>
      <c r="H89" s="2">
        <f t="shared" si="11"/>
        <v>7.7309764043408542</v>
      </c>
      <c r="I89" s="2">
        <f t="shared" si="12"/>
        <v>0</v>
      </c>
      <c r="J89" s="2">
        <f t="shared" si="3"/>
        <v>4.9417003854717843</v>
      </c>
      <c r="K89" s="5">
        <v>4.5</v>
      </c>
      <c r="L89" s="3"/>
      <c r="M89" s="5">
        <v>3.1</v>
      </c>
      <c r="N89" s="5">
        <f t="shared" si="4"/>
        <v>7.6</v>
      </c>
      <c r="O89" s="2">
        <f t="shared" si="5"/>
        <v>2.4766024047969033</v>
      </c>
      <c r="P89" s="2">
        <f t="shared" si="6"/>
        <v>3.6666278909910002</v>
      </c>
      <c r="Q89" s="2">
        <f t="shared" si="7"/>
        <v>5.1765527014308219</v>
      </c>
      <c r="R89" s="2">
        <f t="shared" si="8"/>
        <v>6.3686927070433148</v>
      </c>
      <c r="T89" s="2">
        <f t="shared" si="9"/>
        <v>6.2377048677166798</v>
      </c>
      <c r="U89" s="2"/>
    </row>
    <row r="90" spans="1:24" ht="14">
      <c r="A90" s="3" t="s">
        <v>108</v>
      </c>
      <c r="B90" s="6">
        <v>2</v>
      </c>
      <c r="C90" s="5">
        <v>3</v>
      </c>
      <c r="D90" s="3"/>
      <c r="E90" s="5">
        <v>8</v>
      </c>
      <c r="F90" s="2">
        <f t="shared" si="2"/>
        <v>11</v>
      </c>
      <c r="G90" s="2">
        <f t="shared" si="10"/>
        <v>4.2328156343278271</v>
      </c>
      <c r="H90" s="2">
        <f t="shared" si="11"/>
        <v>4.6385858426045115</v>
      </c>
      <c r="I90" s="2">
        <f t="shared" si="12"/>
        <v>0</v>
      </c>
      <c r="J90" s="2">
        <f t="shared" si="3"/>
        <v>6.5889338472957117</v>
      </c>
      <c r="K90" s="5">
        <v>4.7</v>
      </c>
      <c r="L90" s="3"/>
      <c r="M90" s="5">
        <v>7.4</v>
      </c>
      <c r="N90" s="5">
        <f t="shared" si="4"/>
        <v>12.100000000000001</v>
      </c>
      <c r="O90" s="2">
        <f t="shared" si="5"/>
        <v>2.4766024047969033</v>
      </c>
      <c r="P90" s="2">
        <f t="shared" si="6"/>
        <v>3.6666278909910002</v>
      </c>
      <c r="Q90" s="2">
        <f t="shared" si="7"/>
        <v>5.1765527014308219</v>
      </c>
      <c r="R90" s="2">
        <f t="shared" si="8"/>
        <v>5.3172340882611966</v>
      </c>
      <c r="S90" s="3"/>
      <c r="T90" s="2">
        <f t="shared" si="9"/>
        <v>3.7772411416822633</v>
      </c>
      <c r="U90" s="2"/>
      <c r="V90" s="3"/>
      <c r="W90" s="3"/>
      <c r="X90" s="3"/>
    </row>
    <row r="91" spans="1:24" ht="14">
      <c r="A91" s="3" t="s">
        <v>109</v>
      </c>
      <c r="B91" s="7">
        <v>2</v>
      </c>
      <c r="C91" s="5">
        <v>1</v>
      </c>
      <c r="D91" s="5">
        <v>2</v>
      </c>
      <c r="E91" s="5">
        <v>8</v>
      </c>
      <c r="F91" s="2">
        <f t="shared" si="2"/>
        <v>11</v>
      </c>
      <c r="G91" s="2">
        <f t="shared" si="10"/>
        <v>4.2328156343278271</v>
      </c>
      <c r="H91" s="2">
        <f t="shared" si="11"/>
        <v>1.5461952808681707</v>
      </c>
      <c r="I91" s="2">
        <f t="shared" si="12"/>
        <v>1.7228185311169073</v>
      </c>
      <c r="J91" s="2">
        <f t="shared" si="3"/>
        <v>6.5889338472957117</v>
      </c>
      <c r="K91" s="3"/>
      <c r="L91" s="3"/>
      <c r="M91" s="5">
        <v>4</v>
      </c>
      <c r="N91" s="5">
        <f t="shared" si="4"/>
        <v>4</v>
      </c>
      <c r="O91" s="2">
        <f t="shared" si="5"/>
        <v>2.4766024047969033</v>
      </c>
      <c r="P91" s="2">
        <f t="shared" si="6"/>
        <v>3.6666278909910002</v>
      </c>
      <c r="Q91" s="2">
        <f t="shared" si="7"/>
        <v>5.1765527014308219</v>
      </c>
      <c r="R91" s="2">
        <f t="shared" si="8"/>
        <v>3.1779228528397425</v>
      </c>
      <c r="T91" s="2">
        <f t="shared" si="9"/>
        <v>1.6379299062608093</v>
      </c>
      <c r="U91" s="2"/>
    </row>
    <row r="92" spans="1:24" ht="14">
      <c r="A92" s="3" t="s">
        <v>110</v>
      </c>
      <c r="B92" s="7">
        <v>2</v>
      </c>
      <c r="C92" s="3"/>
      <c r="D92" s="3"/>
      <c r="E92" s="5">
        <v>11</v>
      </c>
      <c r="F92" s="2">
        <f t="shared" si="2"/>
        <v>11</v>
      </c>
      <c r="G92" s="2">
        <f t="shared" si="10"/>
        <v>4.2328156343278271</v>
      </c>
      <c r="H92" s="2">
        <f t="shared" si="11"/>
        <v>0</v>
      </c>
      <c r="I92" s="2">
        <f t="shared" si="12"/>
        <v>0</v>
      </c>
      <c r="J92" s="2">
        <f t="shared" si="3"/>
        <v>9.0597840400316034</v>
      </c>
      <c r="K92" s="3"/>
      <c r="L92" s="3"/>
      <c r="M92" s="5">
        <v>10.199999999999999</v>
      </c>
      <c r="N92" s="5">
        <f t="shared" si="4"/>
        <v>10.199999999999999</v>
      </c>
      <c r="O92" s="2">
        <f t="shared" si="5"/>
        <v>2.4766024047969033</v>
      </c>
      <c r="P92" s="2">
        <f t="shared" si="6"/>
        <v>3.6666278909910002</v>
      </c>
      <c r="Q92" s="2">
        <f t="shared" si="7"/>
        <v>5.1765527014308219</v>
      </c>
      <c r="R92" s="2">
        <f t="shared" si="8"/>
        <v>12.694412210701874</v>
      </c>
      <c r="T92" s="2">
        <f t="shared" si="9"/>
        <v>6.1432302957879035</v>
      </c>
      <c r="U92" s="2"/>
      <c r="V92" s="2"/>
    </row>
    <row r="93" spans="1:24" ht="14">
      <c r="A93" s="3" t="s">
        <v>111</v>
      </c>
      <c r="B93" s="7">
        <v>2</v>
      </c>
      <c r="C93" s="3"/>
      <c r="D93" s="3"/>
      <c r="E93" s="5">
        <v>11</v>
      </c>
      <c r="F93" s="2">
        <f t="shared" si="2"/>
        <v>11</v>
      </c>
      <c r="G93" s="2">
        <f t="shared" si="10"/>
        <v>4.2328156343278271</v>
      </c>
      <c r="H93" s="2">
        <f t="shared" si="11"/>
        <v>0</v>
      </c>
      <c r="I93" s="2">
        <f t="shared" si="12"/>
        <v>0</v>
      </c>
      <c r="J93" s="2">
        <f t="shared" si="3"/>
        <v>9.0597840400316034</v>
      </c>
      <c r="K93" s="3"/>
      <c r="L93" s="3"/>
      <c r="M93" s="5">
        <v>4.0999999999999996</v>
      </c>
      <c r="N93" s="5">
        <f t="shared" si="4"/>
        <v>4.0999999999999996</v>
      </c>
      <c r="O93" s="2">
        <f t="shared" si="5"/>
        <v>2.4766024047969033</v>
      </c>
      <c r="P93" s="2">
        <f t="shared" si="6"/>
        <v>3.6666278909910002</v>
      </c>
      <c r="Q93" s="2">
        <f t="shared" si="7"/>
        <v>5.1765527014308219</v>
      </c>
      <c r="R93" s="2">
        <f t="shared" si="8"/>
        <v>12.694412210701874</v>
      </c>
      <c r="T93" s="2">
        <f t="shared" si="9"/>
        <v>6.1432302957879035</v>
      </c>
      <c r="U93" s="2"/>
      <c r="V93" s="2"/>
    </row>
    <row r="94" spans="1:24" ht="14">
      <c r="A94" s="3" t="s">
        <v>112</v>
      </c>
      <c r="B94" s="7">
        <v>2</v>
      </c>
      <c r="C94" s="3"/>
      <c r="D94" s="5">
        <v>6</v>
      </c>
      <c r="E94" s="5">
        <v>5</v>
      </c>
      <c r="F94" s="2">
        <f t="shared" si="2"/>
        <v>11</v>
      </c>
      <c r="G94" s="2">
        <f t="shared" si="10"/>
        <v>4.2328156343278271</v>
      </c>
      <c r="H94" s="2">
        <f t="shared" si="11"/>
        <v>0</v>
      </c>
      <c r="I94" s="2">
        <f t="shared" si="12"/>
        <v>5.1684555933507212</v>
      </c>
      <c r="J94" s="2">
        <f t="shared" si="3"/>
        <v>4.1180836545598201</v>
      </c>
      <c r="K94" s="3"/>
      <c r="L94" s="5">
        <v>4.8</v>
      </c>
      <c r="M94" s="5">
        <v>3.9</v>
      </c>
      <c r="N94" s="5">
        <f t="shared" si="4"/>
        <v>8.6999999999999993</v>
      </c>
      <c r="O94" s="2">
        <f t="shared" si="5"/>
        <v>2.4766024047969033</v>
      </c>
      <c r="P94" s="2">
        <f t="shared" si="6"/>
        <v>3.6666278909910002</v>
      </c>
      <c r="Q94" s="2">
        <f t="shared" si="7"/>
        <v>5.1765527014308219</v>
      </c>
      <c r="R94" s="2">
        <f t="shared" si="8"/>
        <v>3.9675374913414978</v>
      </c>
      <c r="T94" s="2">
        <f t="shared" si="9"/>
        <v>3.9615159441496948</v>
      </c>
      <c r="U94" s="2"/>
      <c r="V94" s="2"/>
    </row>
    <row r="95" spans="1:24" ht="14">
      <c r="A95" s="3" t="s">
        <v>113</v>
      </c>
      <c r="B95" s="6">
        <v>3</v>
      </c>
      <c r="C95" s="3"/>
      <c r="D95" s="3"/>
      <c r="E95" s="5">
        <v>11</v>
      </c>
      <c r="F95" s="2">
        <f t="shared" si="2"/>
        <v>11</v>
      </c>
      <c r="G95" s="2">
        <f t="shared" si="10"/>
        <v>4.2328156343278271</v>
      </c>
      <c r="H95" s="2">
        <f t="shared" si="11"/>
        <v>0</v>
      </c>
      <c r="I95" s="2">
        <f t="shared" si="12"/>
        <v>0</v>
      </c>
      <c r="J95" s="2">
        <f t="shared" si="3"/>
        <v>9.0597840400316034</v>
      </c>
      <c r="K95" s="3"/>
      <c r="L95" s="3"/>
      <c r="M95" s="5">
        <v>4.0999999999999996</v>
      </c>
      <c r="N95" s="5">
        <f t="shared" si="4"/>
        <v>4.0999999999999996</v>
      </c>
      <c r="O95" s="2">
        <f t="shared" si="5"/>
        <v>2.4766024047969033</v>
      </c>
      <c r="P95" s="2">
        <f t="shared" si="6"/>
        <v>3.6666278909910002</v>
      </c>
      <c r="Q95" s="2">
        <f t="shared" si="7"/>
        <v>5.1765527014308219</v>
      </c>
      <c r="R95" s="2">
        <f t="shared" si="8"/>
        <v>12.694412210701874</v>
      </c>
      <c r="S95" s="3"/>
      <c r="T95" s="2">
        <f t="shared" si="9"/>
        <v>6.1432302957879035</v>
      </c>
      <c r="U95" s="2"/>
      <c r="V95" s="3"/>
      <c r="W95" s="3"/>
      <c r="X95" s="3"/>
    </row>
    <row r="96" spans="1:24" ht="14">
      <c r="A96" s="3" t="s">
        <v>114</v>
      </c>
      <c r="B96" s="6">
        <v>2</v>
      </c>
      <c r="C96" s="3"/>
      <c r="D96" s="5">
        <v>11</v>
      </c>
      <c r="E96" s="3"/>
      <c r="F96" s="2">
        <f t="shared" si="2"/>
        <v>11</v>
      </c>
      <c r="G96" s="2">
        <f t="shared" si="10"/>
        <v>4.2328156343278271</v>
      </c>
      <c r="H96" s="2">
        <f t="shared" si="11"/>
        <v>0</v>
      </c>
      <c r="I96" s="2">
        <f t="shared" si="12"/>
        <v>9.4755019211429907</v>
      </c>
      <c r="J96" s="2">
        <f t="shared" si="3"/>
        <v>0</v>
      </c>
      <c r="K96" s="3"/>
      <c r="L96" s="5">
        <v>5.2</v>
      </c>
      <c r="M96" s="3"/>
      <c r="N96" s="5">
        <f t="shared" si="4"/>
        <v>5.2</v>
      </c>
      <c r="O96" s="2">
        <f t="shared" si="5"/>
        <v>2.4766024047969033</v>
      </c>
      <c r="P96" s="2">
        <f t="shared" si="6"/>
        <v>3.6666278909910002</v>
      </c>
      <c r="Q96" s="2">
        <f t="shared" si="7"/>
        <v>5.1765527014308219</v>
      </c>
      <c r="R96" s="2">
        <f t="shared" si="8"/>
        <v>22.320131981990301</v>
      </c>
      <c r="S96" s="3"/>
      <c r="T96" s="2">
        <f t="shared" si="9"/>
        <v>17.143579280559479</v>
      </c>
      <c r="U96" s="2"/>
      <c r="V96" s="3"/>
      <c r="W96" s="3"/>
      <c r="X96" s="3"/>
    </row>
    <row r="97" spans="1:24" ht="14">
      <c r="A97" s="3" t="s">
        <v>115</v>
      </c>
      <c r="B97" s="7">
        <v>2</v>
      </c>
      <c r="C97" s="5">
        <v>12</v>
      </c>
      <c r="D97" s="3"/>
      <c r="E97" s="3"/>
      <c r="F97" s="2">
        <f t="shared" si="2"/>
        <v>12</v>
      </c>
      <c r="G97" s="2">
        <f t="shared" si="10"/>
        <v>4.6176170556303573</v>
      </c>
      <c r="H97" s="2">
        <f t="shared" si="11"/>
        <v>18.554343370418046</v>
      </c>
      <c r="I97" s="2">
        <f t="shared" si="12"/>
        <v>0</v>
      </c>
      <c r="J97" s="2">
        <f t="shared" si="3"/>
        <v>0</v>
      </c>
      <c r="K97" s="5">
        <v>4.0999999999999996</v>
      </c>
      <c r="L97" s="3"/>
      <c r="M97" s="3"/>
      <c r="N97" s="5">
        <f t="shared" si="4"/>
        <v>4.0999999999999996</v>
      </c>
      <c r="O97" s="2">
        <f t="shared" si="5"/>
        <v>2.7017480779602585</v>
      </c>
      <c r="P97" s="2">
        <f t="shared" si="6"/>
        <v>3.9999576992629096</v>
      </c>
      <c r="Q97" s="2">
        <f t="shared" si="7"/>
        <v>5.647148401560897</v>
      </c>
      <c r="R97" s="2">
        <f t="shared" si="8"/>
        <v>41.647679918567995</v>
      </c>
      <c r="T97" s="2">
        <f t="shared" si="9"/>
        <v>36.000531517007097</v>
      </c>
      <c r="U97" s="2"/>
      <c r="V97" s="2"/>
    </row>
    <row r="98" spans="1:24" ht="14">
      <c r="A98" s="3" t="s">
        <v>116</v>
      </c>
      <c r="B98" s="7">
        <v>2</v>
      </c>
      <c r="C98" s="5">
        <v>12</v>
      </c>
      <c r="D98" s="3"/>
      <c r="E98" s="3"/>
      <c r="F98" s="2">
        <f t="shared" si="2"/>
        <v>12</v>
      </c>
      <c r="G98" s="2">
        <f t="shared" si="10"/>
        <v>4.6176170556303573</v>
      </c>
      <c r="H98" s="2">
        <f t="shared" si="11"/>
        <v>18.554343370418046</v>
      </c>
      <c r="I98" s="2">
        <f t="shared" si="12"/>
        <v>0</v>
      </c>
      <c r="J98" s="2">
        <f t="shared" si="3"/>
        <v>0</v>
      </c>
      <c r="K98" s="5">
        <v>8.9</v>
      </c>
      <c r="L98" s="3"/>
      <c r="M98" s="3"/>
      <c r="N98" s="5">
        <f t="shared" si="4"/>
        <v>8.9</v>
      </c>
      <c r="O98" s="2">
        <f t="shared" si="5"/>
        <v>2.7017480779602585</v>
      </c>
      <c r="P98" s="2">
        <f t="shared" si="6"/>
        <v>3.9999576992629096</v>
      </c>
      <c r="Q98" s="2">
        <f t="shared" si="7"/>
        <v>5.647148401560897</v>
      </c>
      <c r="R98" s="2">
        <f t="shared" si="8"/>
        <v>41.647679918567995</v>
      </c>
      <c r="T98" s="2">
        <f t="shared" si="9"/>
        <v>36.000531517007097</v>
      </c>
      <c r="U98" s="2"/>
      <c r="V98" s="2"/>
    </row>
    <row r="99" spans="1:24" ht="14">
      <c r="A99" s="3" t="s">
        <v>117</v>
      </c>
      <c r="B99" s="7">
        <v>2</v>
      </c>
      <c r="C99" s="5">
        <v>12</v>
      </c>
      <c r="D99" s="3"/>
      <c r="E99" s="3"/>
      <c r="F99" s="2">
        <f t="shared" si="2"/>
        <v>12</v>
      </c>
      <c r="G99" s="2">
        <f t="shared" si="10"/>
        <v>4.6176170556303573</v>
      </c>
      <c r="H99" s="2">
        <f t="shared" si="11"/>
        <v>18.554343370418046</v>
      </c>
      <c r="I99" s="2">
        <f t="shared" si="12"/>
        <v>0</v>
      </c>
      <c r="J99" s="2">
        <f t="shared" si="3"/>
        <v>0</v>
      </c>
      <c r="K99" s="5">
        <v>9.1999999999999993</v>
      </c>
      <c r="L99" s="3"/>
      <c r="M99" s="3"/>
      <c r="N99" s="5">
        <f t="shared" si="4"/>
        <v>9.1999999999999993</v>
      </c>
      <c r="O99" s="2">
        <f t="shared" si="5"/>
        <v>2.7017480779602585</v>
      </c>
      <c r="P99" s="2">
        <f t="shared" si="6"/>
        <v>3.9999576992629096</v>
      </c>
      <c r="Q99" s="2">
        <f t="shared" si="7"/>
        <v>5.647148401560897</v>
      </c>
      <c r="R99" s="2">
        <f t="shared" si="8"/>
        <v>41.647679918567995</v>
      </c>
      <c r="T99" s="2">
        <f t="shared" si="9"/>
        <v>36.000531517007097</v>
      </c>
      <c r="U99" s="2"/>
      <c r="V99" s="2"/>
    </row>
    <row r="100" spans="1:24" ht="14">
      <c r="A100" s="3" t="s">
        <v>118</v>
      </c>
      <c r="B100" s="6">
        <v>1</v>
      </c>
      <c r="C100" s="5">
        <v>6</v>
      </c>
      <c r="D100" s="5">
        <v>6</v>
      </c>
      <c r="E100" s="3"/>
      <c r="F100" s="2">
        <f t="shared" si="2"/>
        <v>12</v>
      </c>
      <c r="G100" s="2">
        <f t="shared" si="10"/>
        <v>4.6176170556303573</v>
      </c>
      <c r="H100" s="2">
        <f t="shared" si="11"/>
        <v>9.2771716852090229</v>
      </c>
      <c r="I100" s="2">
        <f t="shared" si="12"/>
        <v>5.1684555933507212</v>
      </c>
      <c r="J100" s="2">
        <f t="shared" si="3"/>
        <v>0</v>
      </c>
      <c r="K100" s="5">
        <v>6.7</v>
      </c>
      <c r="L100" s="5">
        <v>4.2</v>
      </c>
      <c r="M100" s="3"/>
      <c r="N100" s="5">
        <f t="shared" si="4"/>
        <v>10.9</v>
      </c>
      <c r="O100" s="2">
        <f t="shared" si="5"/>
        <v>2.7017480779602585</v>
      </c>
      <c r="P100" s="2">
        <f t="shared" si="6"/>
        <v>3.9999576992629096</v>
      </c>
      <c r="Q100" s="2">
        <f t="shared" si="7"/>
        <v>5.647148401560897</v>
      </c>
      <c r="R100" s="2">
        <f t="shared" si="8"/>
        <v>10.673655791395024</v>
      </c>
      <c r="T100" s="2">
        <f t="shared" si="9"/>
        <v>5.0265073898341264</v>
      </c>
      <c r="U100" s="2"/>
      <c r="V100" s="2"/>
      <c r="W100" s="3"/>
      <c r="X100" s="3"/>
    </row>
    <row r="101" spans="1:24" ht="14">
      <c r="A101" s="3" t="s">
        <v>119</v>
      </c>
      <c r="B101" s="7">
        <v>2</v>
      </c>
      <c r="C101" s="5">
        <v>4</v>
      </c>
      <c r="D101" s="3"/>
      <c r="E101" s="5">
        <v>8</v>
      </c>
      <c r="F101" s="2">
        <f t="shared" si="2"/>
        <v>12</v>
      </c>
      <c r="G101" s="2">
        <f t="shared" si="10"/>
        <v>4.6176170556303573</v>
      </c>
      <c r="H101" s="2">
        <f t="shared" si="11"/>
        <v>6.1847811234726828</v>
      </c>
      <c r="I101" s="2">
        <f t="shared" si="12"/>
        <v>0</v>
      </c>
      <c r="J101" s="2">
        <f t="shared" si="3"/>
        <v>6.5889338472957117</v>
      </c>
      <c r="K101" s="5">
        <v>5.0999999999999996</v>
      </c>
      <c r="L101" s="3"/>
      <c r="M101" s="5">
        <v>6.5</v>
      </c>
      <c r="N101" s="5">
        <f t="shared" si="4"/>
        <v>11.6</v>
      </c>
      <c r="O101" s="2">
        <f t="shared" si="5"/>
        <v>2.7017480779602585</v>
      </c>
      <c r="P101" s="2">
        <f t="shared" si="6"/>
        <v>3.9999576992629096</v>
      </c>
      <c r="Q101" s="2">
        <f t="shared" si="7"/>
        <v>5.647148401560897</v>
      </c>
      <c r="R101" s="2">
        <f t="shared" si="8"/>
        <v>5.6040994857013811</v>
      </c>
      <c r="T101" s="2">
        <f t="shared" si="9"/>
        <v>4.6237975260880493</v>
      </c>
      <c r="U101" s="2"/>
    </row>
    <row r="102" spans="1:24" ht="14">
      <c r="A102" s="3" t="s">
        <v>120</v>
      </c>
      <c r="B102" s="7">
        <v>2</v>
      </c>
      <c r="C102" s="3"/>
      <c r="D102" s="3"/>
      <c r="E102" s="5">
        <v>12</v>
      </c>
      <c r="F102" s="2">
        <f t="shared" si="2"/>
        <v>12</v>
      </c>
      <c r="G102" s="2">
        <f t="shared" si="10"/>
        <v>4.6176170556303573</v>
      </c>
      <c r="H102" s="2">
        <f t="shared" si="11"/>
        <v>0</v>
      </c>
      <c r="I102" s="2">
        <f t="shared" si="12"/>
        <v>0</v>
      </c>
      <c r="J102" s="2">
        <f t="shared" si="3"/>
        <v>9.8834007709435685</v>
      </c>
      <c r="K102" s="3"/>
      <c r="L102" s="3"/>
      <c r="M102" s="5">
        <v>9.3000000000000007</v>
      </c>
      <c r="N102" s="5">
        <f t="shared" si="4"/>
        <v>9.3000000000000007</v>
      </c>
      <c r="O102" s="2">
        <f t="shared" si="5"/>
        <v>2.7017480779602585</v>
      </c>
      <c r="P102" s="2">
        <f t="shared" si="6"/>
        <v>3.9999576992629096</v>
      </c>
      <c r="Q102" s="2">
        <f t="shared" si="7"/>
        <v>5.647148401560897</v>
      </c>
      <c r="R102" s="2">
        <f t="shared" si="8"/>
        <v>13.848449684402045</v>
      </c>
      <c r="T102" s="2">
        <f t="shared" si="9"/>
        <v>6.7017057772231681</v>
      </c>
      <c r="U102" s="2"/>
      <c r="V102" s="2"/>
    </row>
    <row r="103" spans="1:24" ht="14">
      <c r="A103" s="3" t="s">
        <v>121</v>
      </c>
      <c r="B103" s="7">
        <v>2</v>
      </c>
      <c r="C103" s="3"/>
      <c r="D103" s="3"/>
      <c r="E103" s="5">
        <v>12</v>
      </c>
      <c r="F103" s="2">
        <f t="shared" si="2"/>
        <v>12</v>
      </c>
      <c r="G103" s="2">
        <f t="shared" si="10"/>
        <v>4.6176170556303573</v>
      </c>
      <c r="H103" s="2">
        <f t="shared" si="11"/>
        <v>0</v>
      </c>
      <c r="I103" s="2">
        <f t="shared" si="12"/>
        <v>0</v>
      </c>
      <c r="J103" s="2">
        <f t="shared" si="3"/>
        <v>9.8834007709435685</v>
      </c>
      <c r="K103" s="3"/>
      <c r="L103" s="3"/>
      <c r="M103" s="5">
        <v>6.1</v>
      </c>
      <c r="N103" s="5">
        <f t="shared" si="4"/>
        <v>6.1</v>
      </c>
      <c r="O103" s="2">
        <f t="shared" si="5"/>
        <v>2.7017480779602585</v>
      </c>
      <c r="P103" s="2">
        <f t="shared" si="6"/>
        <v>3.9999576992629096</v>
      </c>
      <c r="Q103" s="2">
        <f t="shared" si="7"/>
        <v>5.647148401560897</v>
      </c>
      <c r="R103" s="2">
        <f t="shared" si="8"/>
        <v>13.848449684402045</v>
      </c>
      <c r="T103" s="2">
        <f t="shared" si="9"/>
        <v>6.7017057772231681</v>
      </c>
      <c r="U103" s="2"/>
      <c r="V103" s="2"/>
    </row>
    <row r="104" spans="1:24" ht="14">
      <c r="A104" s="3" t="s">
        <v>122</v>
      </c>
      <c r="B104" s="6">
        <v>3</v>
      </c>
      <c r="C104" s="3"/>
      <c r="D104" s="5">
        <v>12</v>
      </c>
      <c r="E104" s="3"/>
      <c r="F104" s="2">
        <f t="shared" si="2"/>
        <v>12</v>
      </c>
      <c r="G104" s="2">
        <f t="shared" si="10"/>
        <v>4.6176170556303573</v>
      </c>
      <c r="H104" s="2">
        <f t="shared" si="11"/>
        <v>0</v>
      </c>
      <c r="I104" s="2">
        <f t="shared" si="12"/>
        <v>10.336911186701442</v>
      </c>
      <c r="J104" s="2">
        <f t="shared" si="3"/>
        <v>0</v>
      </c>
      <c r="K104" s="3"/>
      <c r="L104" s="5">
        <v>10.1</v>
      </c>
      <c r="M104" s="3"/>
      <c r="N104" s="5">
        <f t="shared" si="4"/>
        <v>10.1</v>
      </c>
      <c r="O104" s="2">
        <f t="shared" si="5"/>
        <v>2.7017480779602585</v>
      </c>
      <c r="P104" s="2">
        <f t="shared" si="6"/>
        <v>3.9999576992629096</v>
      </c>
      <c r="Q104" s="2">
        <f t="shared" si="7"/>
        <v>5.647148401560897</v>
      </c>
      <c r="R104" s="2">
        <f t="shared" si="8"/>
        <v>24.349234889443963</v>
      </c>
      <c r="S104" s="3"/>
      <c r="T104" s="2">
        <f t="shared" si="9"/>
        <v>18.702086487883065</v>
      </c>
      <c r="U104" s="2"/>
      <c r="V104" s="3"/>
      <c r="W104" s="3"/>
      <c r="X104" s="3"/>
    </row>
    <row r="105" spans="1:24" ht="14">
      <c r="A105" s="3" t="s">
        <v>123</v>
      </c>
      <c r="B105" s="6">
        <v>2</v>
      </c>
      <c r="C105" s="3"/>
      <c r="D105" s="3"/>
      <c r="E105" s="5">
        <v>12</v>
      </c>
      <c r="F105" s="2">
        <f t="shared" si="2"/>
        <v>12</v>
      </c>
      <c r="G105" s="2">
        <f t="shared" si="10"/>
        <v>4.6176170556303573</v>
      </c>
      <c r="H105" s="2">
        <f t="shared" si="11"/>
        <v>0</v>
      </c>
      <c r="I105" s="2">
        <f t="shared" si="12"/>
        <v>0</v>
      </c>
      <c r="J105" s="2">
        <f t="shared" si="3"/>
        <v>9.8834007709435685</v>
      </c>
      <c r="K105" s="3"/>
      <c r="L105" s="3"/>
      <c r="M105" s="5">
        <v>5.6</v>
      </c>
      <c r="N105" s="5">
        <f t="shared" si="4"/>
        <v>5.6</v>
      </c>
      <c r="O105" s="2">
        <f t="shared" si="5"/>
        <v>2.7017480779602585</v>
      </c>
      <c r="P105" s="2">
        <f t="shared" si="6"/>
        <v>3.9999576992629096</v>
      </c>
      <c r="Q105" s="2">
        <f t="shared" si="7"/>
        <v>5.647148401560897</v>
      </c>
      <c r="R105" s="2">
        <f t="shared" si="8"/>
        <v>13.848449684402045</v>
      </c>
      <c r="S105" s="3"/>
      <c r="T105" s="2">
        <f t="shared" si="9"/>
        <v>6.7017057772231681</v>
      </c>
      <c r="U105" s="2"/>
      <c r="V105" s="3"/>
      <c r="W105" s="3"/>
      <c r="X105" s="3"/>
    </row>
    <row r="106" spans="1:24" ht="14">
      <c r="A106" s="3" t="s">
        <v>124</v>
      </c>
      <c r="B106" s="6">
        <v>2</v>
      </c>
      <c r="C106" s="3"/>
      <c r="D106" s="5">
        <v>12</v>
      </c>
      <c r="E106" s="3"/>
      <c r="F106" s="2">
        <f t="shared" si="2"/>
        <v>12</v>
      </c>
      <c r="G106" s="2">
        <f t="shared" si="10"/>
        <v>4.6176170556303573</v>
      </c>
      <c r="H106" s="2">
        <f t="shared" si="11"/>
        <v>0</v>
      </c>
      <c r="I106" s="2">
        <f t="shared" si="12"/>
        <v>10.336911186701442</v>
      </c>
      <c r="J106" s="2">
        <f t="shared" si="3"/>
        <v>0</v>
      </c>
      <c r="K106" s="3"/>
      <c r="L106" s="5">
        <v>5.3</v>
      </c>
      <c r="M106" s="3"/>
      <c r="N106" s="5">
        <f t="shared" si="4"/>
        <v>5.3</v>
      </c>
      <c r="O106" s="2">
        <f t="shared" si="5"/>
        <v>2.7017480779602585</v>
      </c>
      <c r="P106" s="2">
        <f t="shared" si="6"/>
        <v>3.9999576992629096</v>
      </c>
      <c r="Q106" s="2">
        <f t="shared" si="7"/>
        <v>5.647148401560897</v>
      </c>
      <c r="R106" s="2">
        <f t="shared" si="8"/>
        <v>24.349234889443963</v>
      </c>
      <c r="S106" s="3"/>
      <c r="T106" s="2">
        <f t="shared" si="9"/>
        <v>18.702086487883065</v>
      </c>
      <c r="U106" s="2"/>
      <c r="V106" s="3"/>
      <c r="W106" s="3"/>
      <c r="X106" s="3"/>
    </row>
    <row r="107" spans="1:24" ht="14">
      <c r="A107" s="3" t="s">
        <v>125</v>
      </c>
      <c r="B107" s="7">
        <v>2</v>
      </c>
      <c r="C107" s="5">
        <v>13</v>
      </c>
      <c r="D107" s="3"/>
      <c r="E107" s="3"/>
      <c r="F107" s="2">
        <f t="shared" si="2"/>
        <v>13</v>
      </c>
      <c r="G107" s="2">
        <f t="shared" si="10"/>
        <v>5.0024184769328865</v>
      </c>
      <c r="H107" s="2">
        <f t="shared" si="11"/>
        <v>20.100538651286218</v>
      </c>
      <c r="I107" s="2">
        <f t="shared" si="12"/>
        <v>0</v>
      </c>
      <c r="J107" s="2">
        <f t="shared" si="3"/>
        <v>0</v>
      </c>
      <c r="K107" s="5">
        <v>6.3</v>
      </c>
      <c r="L107" s="3"/>
      <c r="M107" s="3"/>
      <c r="N107" s="5">
        <f t="shared" si="4"/>
        <v>6.3</v>
      </c>
      <c r="O107" s="2">
        <f t="shared" si="5"/>
        <v>2.9268937511236133</v>
      </c>
      <c r="P107" s="2">
        <f t="shared" si="6"/>
        <v>4.3332875075348189</v>
      </c>
      <c r="Q107" s="2">
        <f t="shared" si="7"/>
        <v>6.1177441016909722</v>
      </c>
      <c r="R107" s="2">
        <f t="shared" si="8"/>
        <v>45.11831991178201</v>
      </c>
      <c r="T107" s="2">
        <f t="shared" si="9"/>
        <v>39.000575810091036</v>
      </c>
      <c r="U107" s="2"/>
      <c r="V107" s="2"/>
    </row>
    <row r="108" spans="1:24" ht="14">
      <c r="A108" s="3" t="s">
        <v>126</v>
      </c>
      <c r="B108" s="7">
        <v>2</v>
      </c>
      <c r="C108" s="5">
        <v>3</v>
      </c>
      <c r="D108" s="3"/>
      <c r="E108" s="5">
        <v>10</v>
      </c>
      <c r="F108" s="2">
        <f t="shared" si="2"/>
        <v>13</v>
      </c>
      <c r="G108" s="2">
        <f t="shared" si="10"/>
        <v>5.0024184769328865</v>
      </c>
      <c r="H108" s="2">
        <f t="shared" si="11"/>
        <v>4.6385858426045115</v>
      </c>
      <c r="I108" s="2">
        <f t="shared" si="12"/>
        <v>0</v>
      </c>
      <c r="J108" s="2">
        <f t="shared" si="3"/>
        <v>8.2361673091196401</v>
      </c>
      <c r="K108" s="5">
        <v>3.2</v>
      </c>
      <c r="L108" s="3"/>
      <c r="M108" s="5">
        <v>7</v>
      </c>
      <c r="N108" s="5">
        <f t="shared" si="4"/>
        <v>10.199999999999999</v>
      </c>
      <c r="O108" s="2">
        <f t="shared" si="5"/>
        <v>2.9268937511236133</v>
      </c>
      <c r="P108" s="2">
        <f t="shared" si="6"/>
        <v>4.3332875075348189</v>
      </c>
      <c r="Q108" s="2">
        <f t="shared" si="7"/>
        <v>6.1177441016909722</v>
      </c>
      <c r="R108" s="2">
        <f t="shared" si="8"/>
        <v>6.7987521694510269</v>
      </c>
      <c r="T108" s="2">
        <f t="shared" si="9"/>
        <v>4.3351135128767364</v>
      </c>
      <c r="U108" s="2"/>
    </row>
    <row r="109" spans="1:24" ht="14">
      <c r="A109" s="3" t="s">
        <v>127</v>
      </c>
      <c r="B109" s="7">
        <v>1</v>
      </c>
      <c r="C109" s="3"/>
      <c r="D109" s="3"/>
      <c r="E109" s="5">
        <v>13</v>
      </c>
      <c r="F109" s="2">
        <f t="shared" si="2"/>
        <v>13</v>
      </c>
      <c r="G109" s="2">
        <f t="shared" si="10"/>
        <v>5.0024184769328865</v>
      </c>
      <c r="H109" s="2">
        <f t="shared" si="11"/>
        <v>0</v>
      </c>
      <c r="I109" s="2">
        <f t="shared" si="12"/>
        <v>0</v>
      </c>
      <c r="J109" s="2">
        <f t="shared" si="3"/>
        <v>10.707017501855532</v>
      </c>
      <c r="K109" s="3"/>
      <c r="L109" s="3"/>
      <c r="M109" s="5">
        <v>12.1</v>
      </c>
      <c r="N109" s="5">
        <f t="shared" si="4"/>
        <v>12.1</v>
      </c>
      <c r="O109" s="2">
        <f t="shared" si="5"/>
        <v>2.9268937511236133</v>
      </c>
      <c r="P109" s="2">
        <f t="shared" si="6"/>
        <v>4.3332875075348189</v>
      </c>
      <c r="Q109" s="2">
        <f t="shared" si="7"/>
        <v>6.1177441016909722</v>
      </c>
      <c r="R109" s="2">
        <f t="shared" si="8"/>
        <v>15.002487158102213</v>
      </c>
      <c r="T109" s="2">
        <f t="shared" si="9"/>
        <v>7.2601812586584327</v>
      </c>
      <c r="U109" s="2"/>
      <c r="V109" s="2"/>
    </row>
    <row r="110" spans="1:24" ht="14">
      <c r="A110" s="3" t="s">
        <v>128</v>
      </c>
      <c r="B110" s="7">
        <v>2</v>
      </c>
      <c r="C110" s="3"/>
      <c r="D110" s="5">
        <v>4</v>
      </c>
      <c r="E110" s="5">
        <v>9</v>
      </c>
      <c r="F110" s="2">
        <f t="shared" si="2"/>
        <v>13</v>
      </c>
      <c r="G110" s="2">
        <f t="shared" si="10"/>
        <v>5.0024184769328865</v>
      </c>
      <c r="H110" s="2">
        <f t="shared" si="11"/>
        <v>0</v>
      </c>
      <c r="I110" s="2">
        <f t="shared" si="12"/>
        <v>3.4456370622338146</v>
      </c>
      <c r="J110" s="2">
        <f t="shared" si="3"/>
        <v>7.412550578207675</v>
      </c>
      <c r="K110" s="3"/>
      <c r="L110" s="5">
        <v>3.7</v>
      </c>
      <c r="M110" s="5">
        <v>8.4</v>
      </c>
      <c r="N110" s="5">
        <f t="shared" si="4"/>
        <v>12.100000000000001</v>
      </c>
      <c r="O110" s="2">
        <f t="shared" si="5"/>
        <v>2.9268937511236133</v>
      </c>
      <c r="P110" s="2">
        <f t="shared" si="6"/>
        <v>4.3332875075348189</v>
      </c>
      <c r="Q110" s="2">
        <f t="shared" si="7"/>
        <v>6.1177441016909722</v>
      </c>
      <c r="R110" s="2">
        <f t="shared" si="8"/>
        <v>4.3104466893597531</v>
      </c>
      <c r="T110" s="2">
        <f t="shared" si="9"/>
        <v>2.9525279982132933</v>
      </c>
      <c r="U110" s="2"/>
      <c r="V110" s="2"/>
    </row>
    <row r="111" spans="1:24" ht="14">
      <c r="A111" s="3" t="s">
        <v>129</v>
      </c>
      <c r="B111" s="7">
        <v>2</v>
      </c>
      <c r="C111" s="3"/>
      <c r="D111" s="5">
        <v>13</v>
      </c>
      <c r="E111" s="3"/>
      <c r="F111" s="2">
        <f t="shared" si="2"/>
        <v>13</v>
      </c>
      <c r="G111" s="2">
        <f t="shared" si="10"/>
        <v>5.0024184769328865</v>
      </c>
      <c r="H111" s="2">
        <f t="shared" si="11"/>
        <v>0</v>
      </c>
      <c r="I111" s="2">
        <f t="shared" si="12"/>
        <v>11.198320452259898</v>
      </c>
      <c r="J111" s="2">
        <f t="shared" si="3"/>
        <v>0</v>
      </c>
      <c r="K111" s="3"/>
      <c r="L111" s="5">
        <v>11</v>
      </c>
      <c r="M111" s="3"/>
      <c r="N111" s="5">
        <f t="shared" si="4"/>
        <v>11</v>
      </c>
      <c r="O111" s="2">
        <f t="shared" si="5"/>
        <v>2.9268937511236133</v>
      </c>
      <c r="P111" s="2">
        <f t="shared" si="6"/>
        <v>4.3332875075348189</v>
      </c>
      <c r="Q111" s="2">
        <f t="shared" si="7"/>
        <v>6.1177441016909722</v>
      </c>
      <c r="R111" s="2">
        <f t="shared" si="8"/>
        <v>26.378337796897625</v>
      </c>
      <c r="T111" s="2">
        <f t="shared" si="9"/>
        <v>20.260593695206655</v>
      </c>
      <c r="U111" s="2"/>
    </row>
    <row r="112" spans="1:24" ht="14">
      <c r="A112" s="3" t="s">
        <v>130</v>
      </c>
      <c r="B112" s="7">
        <v>2</v>
      </c>
      <c r="C112" s="5">
        <v>4</v>
      </c>
      <c r="D112" s="3"/>
      <c r="E112" s="5">
        <v>10</v>
      </c>
      <c r="F112" s="2">
        <f t="shared" si="2"/>
        <v>14</v>
      </c>
      <c r="G112" s="2">
        <f t="shared" si="10"/>
        <v>5.3872198982354167</v>
      </c>
      <c r="H112" s="2">
        <f t="shared" si="11"/>
        <v>6.1847811234726828</v>
      </c>
      <c r="I112" s="2">
        <f t="shared" si="12"/>
        <v>0</v>
      </c>
      <c r="J112" s="2">
        <f t="shared" si="3"/>
        <v>8.2361673091196401</v>
      </c>
      <c r="K112" s="5">
        <v>5.9</v>
      </c>
      <c r="L112" s="3"/>
      <c r="M112" s="5">
        <v>9.3000000000000007</v>
      </c>
      <c r="N112" s="5">
        <f t="shared" si="4"/>
        <v>15.200000000000001</v>
      </c>
      <c r="O112" s="2">
        <f t="shared" si="5"/>
        <v>3.152039424286968</v>
      </c>
      <c r="P112" s="2">
        <f t="shared" si="6"/>
        <v>4.6666173158067279</v>
      </c>
      <c r="Q112" s="2">
        <f t="shared" si="7"/>
        <v>6.5883398018210464</v>
      </c>
      <c r="R112" s="2">
        <f t="shared" si="8"/>
        <v>6.6614058419048661</v>
      </c>
      <c r="T112" s="2">
        <f t="shared" si="9"/>
        <v>4.8947353819778803</v>
      </c>
      <c r="U112" s="2"/>
    </row>
    <row r="113" spans="1:24" ht="14">
      <c r="A113" s="3" t="s">
        <v>131</v>
      </c>
      <c r="B113" s="7">
        <v>2</v>
      </c>
      <c r="C113" s="3"/>
      <c r="D113" s="3"/>
      <c r="E113" s="5">
        <v>14</v>
      </c>
      <c r="F113" s="2">
        <f t="shared" si="2"/>
        <v>14</v>
      </c>
      <c r="G113" s="2">
        <f t="shared" si="10"/>
        <v>5.3872198982354167</v>
      </c>
      <c r="H113" s="2">
        <f t="shared" si="11"/>
        <v>0</v>
      </c>
      <c r="I113" s="2">
        <f t="shared" si="12"/>
        <v>0</v>
      </c>
      <c r="J113" s="2">
        <f t="shared" si="3"/>
        <v>11.530634232767495</v>
      </c>
      <c r="K113" s="3"/>
      <c r="L113" s="3"/>
      <c r="M113" s="5">
        <v>7.5</v>
      </c>
      <c r="N113" s="5">
        <f t="shared" si="4"/>
        <v>7.5</v>
      </c>
      <c r="O113" s="2">
        <f t="shared" si="5"/>
        <v>3.152039424286968</v>
      </c>
      <c r="P113" s="2">
        <f t="shared" si="6"/>
        <v>4.6666173158067279</v>
      </c>
      <c r="Q113" s="2">
        <f t="shared" si="7"/>
        <v>6.5883398018210464</v>
      </c>
      <c r="R113" s="2">
        <f t="shared" si="8"/>
        <v>16.156524631802384</v>
      </c>
      <c r="T113" s="2">
        <f t="shared" si="9"/>
        <v>7.8186567400936955</v>
      </c>
      <c r="U113" s="2"/>
      <c r="V113" s="2"/>
    </row>
    <row r="114" spans="1:24" ht="14">
      <c r="A114" s="3" t="s">
        <v>132</v>
      </c>
      <c r="B114" s="7">
        <v>2</v>
      </c>
      <c r="C114" s="3"/>
      <c r="D114" s="5">
        <v>9</v>
      </c>
      <c r="E114" s="5">
        <v>5</v>
      </c>
      <c r="F114" s="2">
        <f t="shared" si="2"/>
        <v>14</v>
      </c>
      <c r="G114" s="2">
        <f t="shared" si="10"/>
        <v>5.3872198982354167</v>
      </c>
      <c r="H114" s="2">
        <f t="shared" si="11"/>
        <v>0</v>
      </c>
      <c r="I114" s="2">
        <f t="shared" si="12"/>
        <v>7.7526833900260819</v>
      </c>
      <c r="J114" s="2">
        <f t="shared" si="3"/>
        <v>4.1180836545598201</v>
      </c>
      <c r="K114" s="3"/>
      <c r="L114" s="5">
        <v>8.4</v>
      </c>
      <c r="M114" s="5">
        <v>4.5999999999999996</v>
      </c>
      <c r="N114" s="5">
        <f t="shared" si="4"/>
        <v>13</v>
      </c>
      <c r="O114" s="2">
        <f t="shared" si="5"/>
        <v>3.152039424286968</v>
      </c>
      <c r="P114" s="2">
        <f t="shared" si="6"/>
        <v>4.6666173158067279</v>
      </c>
      <c r="Q114" s="2">
        <f t="shared" si="7"/>
        <v>6.5883398018210464</v>
      </c>
      <c r="R114" s="2">
        <f t="shared" si="8"/>
        <v>7.5589056205093934</v>
      </c>
      <c r="T114" s="2">
        <f t="shared" si="9"/>
        <v>7.1759831541618624</v>
      </c>
      <c r="U114" s="2"/>
      <c r="V114" s="2"/>
    </row>
    <row r="115" spans="1:24" ht="14">
      <c r="A115" s="3" t="s">
        <v>133</v>
      </c>
      <c r="B115" s="6">
        <v>2</v>
      </c>
      <c r="C115" s="3"/>
      <c r="D115" s="5">
        <v>14</v>
      </c>
      <c r="E115" s="3"/>
      <c r="F115" s="2">
        <f t="shared" si="2"/>
        <v>14</v>
      </c>
      <c r="G115" s="2">
        <f t="shared" si="10"/>
        <v>5.3872198982354167</v>
      </c>
      <c r="H115" s="2">
        <f t="shared" si="11"/>
        <v>0</v>
      </c>
      <c r="I115" s="2">
        <f t="shared" si="12"/>
        <v>12.05972971781835</v>
      </c>
      <c r="J115" s="2">
        <f t="shared" si="3"/>
        <v>0</v>
      </c>
      <c r="K115" s="3"/>
      <c r="L115" s="5">
        <v>4.9000000000000004</v>
      </c>
      <c r="M115" s="3"/>
      <c r="N115" s="5">
        <f t="shared" si="4"/>
        <v>4.9000000000000004</v>
      </c>
      <c r="O115" s="2">
        <f t="shared" si="5"/>
        <v>3.152039424286968</v>
      </c>
      <c r="P115" s="2">
        <f t="shared" si="6"/>
        <v>4.6666173158067279</v>
      </c>
      <c r="Q115" s="2">
        <f t="shared" si="7"/>
        <v>6.5883398018210464</v>
      </c>
      <c r="R115" s="2">
        <f t="shared" si="8"/>
        <v>28.407440704351288</v>
      </c>
      <c r="S115" s="3"/>
      <c r="T115" s="2">
        <f t="shared" si="9"/>
        <v>21.819100902530241</v>
      </c>
      <c r="U115" s="2"/>
      <c r="V115" s="3"/>
      <c r="W115" s="3"/>
      <c r="X115" s="3"/>
    </row>
    <row r="116" spans="1:24" ht="14">
      <c r="A116" s="3" t="s">
        <v>134</v>
      </c>
      <c r="B116" s="7">
        <v>2</v>
      </c>
      <c r="C116" s="5">
        <v>8</v>
      </c>
      <c r="D116" s="5">
        <v>7</v>
      </c>
      <c r="E116" s="3"/>
      <c r="F116" s="2">
        <f t="shared" si="2"/>
        <v>15</v>
      </c>
      <c r="G116" s="2">
        <f t="shared" si="10"/>
        <v>5.7720213195379451</v>
      </c>
      <c r="H116" s="2">
        <f t="shared" si="11"/>
        <v>12.369562246945366</v>
      </c>
      <c r="I116" s="2">
        <f t="shared" si="12"/>
        <v>6.0298648589091748</v>
      </c>
      <c r="J116" s="2">
        <f t="shared" si="3"/>
        <v>0</v>
      </c>
      <c r="K116" s="5">
        <v>7.8</v>
      </c>
      <c r="L116" s="5">
        <v>4.2</v>
      </c>
      <c r="M116" s="3"/>
      <c r="N116" s="5">
        <f t="shared" si="4"/>
        <v>12</v>
      </c>
      <c r="O116" s="2">
        <f t="shared" si="5"/>
        <v>3.3771850974503228</v>
      </c>
      <c r="P116" s="2">
        <f t="shared" si="6"/>
        <v>4.9999471240786368</v>
      </c>
      <c r="Q116" s="2">
        <f t="shared" si="7"/>
        <v>7.0589355019511215</v>
      </c>
      <c r="R116" s="2">
        <f t="shared" si="8"/>
        <v>14.186864957749567</v>
      </c>
      <c r="T116" s="2">
        <f t="shared" si="9"/>
        <v>7.1279294557984461</v>
      </c>
      <c r="U116" s="2"/>
      <c r="V116" s="2"/>
    </row>
    <row r="117" spans="1:24" ht="14">
      <c r="A117" s="3" t="s">
        <v>135</v>
      </c>
      <c r="B117" s="6">
        <v>2</v>
      </c>
      <c r="C117" s="5">
        <v>8</v>
      </c>
      <c r="D117" s="5">
        <v>7</v>
      </c>
      <c r="E117" s="3"/>
      <c r="F117" s="2">
        <f t="shared" si="2"/>
        <v>15</v>
      </c>
      <c r="G117" s="2">
        <f t="shared" si="10"/>
        <v>5.7720213195379451</v>
      </c>
      <c r="H117" s="2">
        <f t="shared" si="11"/>
        <v>12.369562246945366</v>
      </c>
      <c r="I117" s="2">
        <f t="shared" si="12"/>
        <v>6.0298648589091748</v>
      </c>
      <c r="J117" s="2">
        <f t="shared" si="3"/>
        <v>0</v>
      </c>
      <c r="K117" s="5">
        <v>6.7</v>
      </c>
      <c r="L117" s="5">
        <v>3.3</v>
      </c>
      <c r="M117" s="3"/>
      <c r="N117" s="5">
        <f t="shared" si="4"/>
        <v>10</v>
      </c>
      <c r="O117" s="2">
        <f t="shared" si="5"/>
        <v>3.3771850974503228</v>
      </c>
      <c r="P117" s="2">
        <f t="shared" si="6"/>
        <v>4.9999471240786368</v>
      </c>
      <c r="Q117" s="2">
        <f t="shared" si="7"/>
        <v>7.0589355019511215</v>
      </c>
      <c r="R117" s="2">
        <f t="shared" si="8"/>
        <v>14.186864957749567</v>
      </c>
      <c r="S117" s="3"/>
      <c r="T117" s="2">
        <f t="shared" si="9"/>
        <v>7.1279294557984461</v>
      </c>
      <c r="U117" s="2"/>
      <c r="V117" s="3"/>
      <c r="W117" s="3"/>
      <c r="X117" s="3"/>
    </row>
    <row r="118" spans="1:24" ht="14">
      <c r="A118" s="3" t="s">
        <v>136</v>
      </c>
      <c r="B118" s="7">
        <v>1</v>
      </c>
      <c r="C118" s="3"/>
      <c r="D118" s="3"/>
      <c r="E118" s="5">
        <v>15</v>
      </c>
      <c r="F118" s="2">
        <f t="shared" si="2"/>
        <v>15</v>
      </c>
      <c r="G118" s="2">
        <f t="shared" si="10"/>
        <v>5.7720213195379451</v>
      </c>
      <c r="H118" s="2">
        <f t="shared" si="11"/>
        <v>0</v>
      </c>
      <c r="I118" s="2">
        <f t="shared" si="12"/>
        <v>0</v>
      </c>
      <c r="J118" s="2">
        <f t="shared" si="3"/>
        <v>12.354250963679458</v>
      </c>
      <c r="K118" s="3"/>
      <c r="L118" s="3"/>
      <c r="M118" s="5">
        <v>13.9</v>
      </c>
      <c r="N118" s="5">
        <f t="shared" si="4"/>
        <v>13.9</v>
      </c>
      <c r="O118" s="2">
        <f t="shared" si="5"/>
        <v>3.3771850974503228</v>
      </c>
      <c r="P118" s="2">
        <f t="shared" si="6"/>
        <v>4.9999471240786368</v>
      </c>
      <c r="Q118" s="2">
        <f t="shared" si="7"/>
        <v>7.0589355019511215</v>
      </c>
      <c r="R118" s="2">
        <f t="shared" si="8"/>
        <v>17.310562105502555</v>
      </c>
      <c r="T118" s="2">
        <f t="shared" si="9"/>
        <v>8.3771322215289601</v>
      </c>
      <c r="U118" s="2"/>
      <c r="V118" s="2"/>
    </row>
    <row r="119" spans="1:24" ht="14">
      <c r="A119" s="3" t="s">
        <v>137</v>
      </c>
      <c r="B119" s="7">
        <v>2</v>
      </c>
      <c r="C119" s="3"/>
      <c r="D119" s="5">
        <v>6</v>
      </c>
      <c r="E119" s="5">
        <v>9</v>
      </c>
      <c r="F119" s="2">
        <f t="shared" si="2"/>
        <v>15</v>
      </c>
      <c r="G119" s="2">
        <f t="shared" si="10"/>
        <v>5.7720213195379451</v>
      </c>
      <c r="H119" s="2">
        <f t="shared" si="11"/>
        <v>0</v>
      </c>
      <c r="I119" s="2">
        <f t="shared" si="12"/>
        <v>5.1684555933507212</v>
      </c>
      <c r="J119" s="2">
        <f t="shared" si="3"/>
        <v>7.412550578207675</v>
      </c>
      <c r="K119" s="3"/>
      <c r="L119" s="5">
        <v>3.5</v>
      </c>
      <c r="M119" s="5">
        <v>5.7</v>
      </c>
      <c r="N119" s="5">
        <f t="shared" si="4"/>
        <v>9.1999999999999993</v>
      </c>
      <c r="O119" s="2">
        <f t="shared" si="5"/>
        <v>3.3771850974503228</v>
      </c>
      <c r="P119" s="2">
        <f t="shared" si="6"/>
        <v>4.9999471240786368</v>
      </c>
      <c r="Q119" s="2">
        <f t="shared" si="7"/>
        <v>7.0589355019511215</v>
      </c>
      <c r="R119" s="2">
        <f t="shared" si="8"/>
        <v>4.1109618431401511</v>
      </c>
      <c r="T119" s="2">
        <f t="shared" si="9"/>
        <v>3.5772083636609397</v>
      </c>
      <c r="U119" s="2"/>
      <c r="V119" s="2"/>
    </row>
    <row r="120" spans="1:24" ht="14">
      <c r="A120" s="3" t="s">
        <v>138</v>
      </c>
      <c r="B120" s="7">
        <v>1</v>
      </c>
      <c r="C120" s="3"/>
      <c r="D120" s="5">
        <v>8</v>
      </c>
      <c r="E120" s="5">
        <v>7</v>
      </c>
      <c r="F120" s="2">
        <f t="shared" si="2"/>
        <v>15</v>
      </c>
      <c r="G120" s="2">
        <f t="shared" si="10"/>
        <v>5.7720213195379451</v>
      </c>
      <c r="H120" s="2">
        <f t="shared" si="11"/>
        <v>0</v>
      </c>
      <c r="I120" s="2">
        <f t="shared" si="12"/>
        <v>6.8912741244676292</v>
      </c>
      <c r="J120" s="2">
        <f t="shared" si="3"/>
        <v>5.7653171163837476</v>
      </c>
      <c r="K120" s="3"/>
      <c r="L120" s="5">
        <v>6.5</v>
      </c>
      <c r="M120" s="5">
        <v>5.6</v>
      </c>
      <c r="N120" s="5">
        <f t="shared" si="4"/>
        <v>12.1</v>
      </c>
      <c r="O120" s="2">
        <f t="shared" si="5"/>
        <v>3.3771850974503228</v>
      </c>
      <c r="P120" s="2">
        <f t="shared" si="6"/>
        <v>4.9999471240786368</v>
      </c>
      <c r="Q120" s="2">
        <f t="shared" si="7"/>
        <v>7.0589355019511215</v>
      </c>
      <c r="R120" s="2">
        <f t="shared" si="8"/>
        <v>5.1777596415773841</v>
      </c>
      <c r="T120" s="2">
        <f t="shared" si="9"/>
        <v>5.1772675853191465</v>
      </c>
      <c r="U120" s="2"/>
      <c r="V120" s="2"/>
    </row>
    <row r="121" spans="1:24" ht="14">
      <c r="A121" s="3" t="s">
        <v>139</v>
      </c>
      <c r="B121" s="7">
        <v>2</v>
      </c>
      <c r="C121" s="3"/>
      <c r="D121" s="5">
        <v>15</v>
      </c>
      <c r="E121" s="3"/>
      <c r="F121" s="2">
        <f t="shared" si="2"/>
        <v>15</v>
      </c>
      <c r="G121" s="2">
        <f t="shared" si="10"/>
        <v>5.7720213195379451</v>
      </c>
      <c r="H121" s="2">
        <f t="shared" si="11"/>
        <v>0</v>
      </c>
      <c r="I121" s="2">
        <f t="shared" si="12"/>
        <v>12.921138983376805</v>
      </c>
      <c r="J121" s="2">
        <f t="shared" si="3"/>
        <v>0</v>
      </c>
      <c r="K121" s="3"/>
      <c r="L121" s="5">
        <v>14</v>
      </c>
      <c r="M121" s="3"/>
      <c r="N121" s="5">
        <f t="shared" si="4"/>
        <v>14</v>
      </c>
      <c r="O121" s="2">
        <f t="shared" si="5"/>
        <v>3.3771850974503228</v>
      </c>
      <c r="P121" s="2">
        <f t="shared" si="6"/>
        <v>4.9999471240786368</v>
      </c>
      <c r="Q121" s="2">
        <f t="shared" si="7"/>
        <v>7.0589355019511215</v>
      </c>
      <c r="R121" s="2">
        <f t="shared" si="8"/>
        <v>30.436543611804954</v>
      </c>
      <c r="T121" s="2">
        <f t="shared" si="9"/>
        <v>23.377608109853831</v>
      </c>
      <c r="U121" s="2"/>
    </row>
    <row r="122" spans="1:24" ht="14">
      <c r="A122" s="3" t="s">
        <v>140</v>
      </c>
      <c r="B122" s="7">
        <v>2</v>
      </c>
      <c r="C122" s="3"/>
      <c r="D122" s="5">
        <v>15</v>
      </c>
      <c r="E122" s="3"/>
      <c r="F122" s="2">
        <f t="shared" si="2"/>
        <v>15</v>
      </c>
      <c r="G122" s="2">
        <f t="shared" si="10"/>
        <v>5.7720213195379451</v>
      </c>
      <c r="H122" s="2">
        <f t="shared" si="11"/>
        <v>0</v>
      </c>
      <c r="I122" s="2">
        <f t="shared" si="12"/>
        <v>12.921138983376805</v>
      </c>
      <c r="J122" s="2">
        <f t="shared" si="3"/>
        <v>0</v>
      </c>
      <c r="K122" s="3"/>
      <c r="L122" s="5">
        <v>11.9</v>
      </c>
      <c r="M122" s="3"/>
      <c r="N122" s="5">
        <f t="shared" si="4"/>
        <v>11.9</v>
      </c>
      <c r="O122" s="2">
        <f t="shared" si="5"/>
        <v>3.3771850974503228</v>
      </c>
      <c r="P122" s="2">
        <f t="shared" si="6"/>
        <v>4.9999471240786368</v>
      </c>
      <c r="Q122" s="2">
        <f t="shared" si="7"/>
        <v>7.0589355019511215</v>
      </c>
      <c r="R122" s="2">
        <f t="shared" si="8"/>
        <v>30.436543611804954</v>
      </c>
      <c r="T122" s="2">
        <f t="shared" si="9"/>
        <v>23.377608109853831</v>
      </c>
      <c r="U122" s="2"/>
    </row>
    <row r="123" spans="1:24" ht="14">
      <c r="A123" s="3" t="s">
        <v>141</v>
      </c>
      <c r="B123" s="7">
        <v>2</v>
      </c>
      <c r="C123" s="3"/>
      <c r="D123" s="5">
        <v>15</v>
      </c>
      <c r="E123" s="3"/>
      <c r="F123" s="2">
        <f t="shared" si="2"/>
        <v>15</v>
      </c>
      <c r="G123" s="2">
        <f t="shared" si="10"/>
        <v>5.7720213195379451</v>
      </c>
      <c r="H123" s="2">
        <f t="shared" si="11"/>
        <v>0</v>
      </c>
      <c r="I123" s="2">
        <f t="shared" si="12"/>
        <v>12.921138983376805</v>
      </c>
      <c r="J123" s="2">
        <f t="shared" si="3"/>
        <v>0</v>
      </c>
      <c r="K123" s="3"/>
      <c r="L123" s="5">
        <v>11.9</v>
      </c>
      <c r="M123" s="3"/>
      <c r="N123" s="5">
        <f t="shared" si="4"/>
        <v>11.9</v>
      </c>
      <c r="O123" s="2">
        <f t="shared" si="5"/>
        <v>3.3771850974503228</v>
      </c>
      <c r="P123" s="2">
        <f t="shared" si="6"/>
        <v>4.9999471240786368</v>
      </c>
      <c r="Q123" s="2">
        <f t="shared" si="7"/>
        <v>7.0589355019511215</v>
      </c>
      <c r="R123" s="2">
        <f t="shared" si="8"/>
        <v>30.436543611804954</v>
      </c>
      <c r="T123" s="2">
        <f t="shared" si="9"/>
        <v>23.377608109853831</v>
      </c>
      <c r="U123" s="2"/>
    </row>
    <row r="124" spans="1:24" ht="14">
      <c r="A124" s="3" t="s">
        <v>142</v>
      </c>
      <c r="B124" s="6">
        <v>2</v>
      </c>
      <c r="C124" s="3"/>
      <c r="D124" s="5">
        <v>15</v>
      </c>
      <c r="E124" s="3"/>
      <c r="F124" s="2">
        <f t="shared" si="2"/>
        <v>15</v>
      </c>
      <c r="G124" s="2">
        <f t="shared" si="10"/>
        <v>5.7720213195379451</v>
      </c>
      <c r="H124" s="2">
        <f t="shared" si="11"/>
        <v>0</v>
      </c>
      <c r="I124" s="2">
        <f t="shared" si="12"/>
        <v>12.921138983376805</v>
      </c>
      <c r="J124" s="2">
        <f t="shared" si="3"/>
        <v>0</v>
      </c>
      <c r="K124" s="3"/>
      <c r="L124" s="5">
        <v>14</v>
      </c>
      <c r="M124" s="3"/>
      <c r="N124" s="5">
        <f t="shared" si="4"/>
        <v>14</v>
      </c>
      <c r="O124" s="2">
        <f t="shared" si="5"/>
        <v>3.3771850974503228</v>
      </c>
      <c r="P124" s="2">
        <f t="shared" si="6"/>
        <v>4.9999471240786368</v>
      </c>
      <c r="Q124" s="2">
        <f t="shared" si="7"/>
        <v>7.0589355019511215</v>
      </c>
      <c r="R124" s="2">
        <f t="shared" si="8"/>
        <v>30.436543611804954</v>
      </c>
      <c r="S124" s="3"/>
      <c r="T124" s="2">
        <f t="shared" si="9"/>
        <v>23.377608109853831</v>
      </c>
      <c r="U124" s="2"/>
      <c r="V124" s="3"/>
      <c r="W124" s="3"/>
      <c r="X124" s="3"/>
    </row>
    <row r="125" spans="1:24" ht="14">
      <c r="A125" s="3" t="s">
        <v>143</v>
      </c>
      <c r="B125" s="6">
        <v>2</v>
      </c>
      <c r="C125" s="3"/>
      <c r="D125" s="3"/>
      <c r="E125" s="5">
        <v>15</v>
      </c>
      <c r="F125" s="2">
        <f t="shared" si="2"/>
        <v>15</v>
      </c>
      <c r="G125" s="2">
        <f t="shared" si="10"/>
        <v>5.7720213195379451</v>
      </c>
      <c r="H125" s="2">
        <f t="shared" si="11"/>
        <v>0</v>
      </c>
      <c r="I125" s="2">
        <f t="shared" si="12"/>
        <v>0</v>
      </c>
      <c r="J125" s="2">
        <f t="shared" si="3"/>
        <v>12.354250963679458</v>
      </c>
      <c r="K125" s="3"/>
      <c r="L125" s="3"/>
      <c r="M125" s="5">
        <v>6.5</v>
      </c>
      <c r="N125" s="5">
        <f t="shared" si="4"/>
        <v>6.5</v>
      </c>
      <c r="O125" s="2">
        <f t="shared" si="5"/>
        <v>3.3771850974503228</v>
      </c>
      <c r="P125" s="2">
        <f t="shared" si="6"/>
        <v>4.9999471240786368</v>
      </c>
      <c r="Q125" s="2">
        <f t="shared" si="7"/>
        <v>7.0589355019511215</v>
      </c>
      <c r="R125" s="2">
        <f t="shared" si="8"/>
        <v>17.310562105502555</v>
      </c>
      <c r="S125" s="3"/>
      <c r="T125" s="2">
        <f t="shared" si="9"/>
        <v>8.3771322215289601</v>
      </c>
      <c r="U125" s="2"/>
      <c r="V125" s="3"/>
      <c r="W125" s="3"/>
      <c r="X125" s="3"/>
    </row>
    <row r="126" spans="1:24" ht="14">
      <c r="A126" s="3" t="s">
        <v>144</v>
      </c>
      <c r="B126" s="6">
        <v>2</v>
      </c>
      <c r="C126" s="5">
        <v>8</v>
      </c>
      <c r="D126" s="3"/>
      <c r="E126" s="5">
        <v>8</v>
      </c>
      <c r="F126" s="2">
        <f t="shared" si="2"/>
        <v>16</v>
      </c>
      <c r="G126" s="2">
        <f t="shared" si="10"/>
        <v>6.1568227408404752</v>
      </c>
      <c r="H126" s="2">
        <f t="shared" si="11"/>
        <v>12.369562246945366</v>
      </c>
      <c r="I126" s="2">
        <f t="shared" si="12"/>
        <v>0</v>
      </c>
      <c r="J126" s="2">
        <f t="shared" si="3"/>
        <v>6.5889338472957117</v>
      </c>
      <c r="K126" s="5">
        <v>7.4</v>
      </c>
      <c r="L126" s="3"/>
      <c r="M126" s="5">
        <v>4.5999999999999996</v>
      </c>
      <c r="N126" s="5">
        <f t="shared" si="4"/>
        <v>12</v>
      </c>
      <c r="O126" s="2">
        <f t="shared" si="5"/>
        <v>3.602330770613678</v>
      </c>
      <c r="P126" s="2">
        <f t="shared" si="6"/>
        <v>5.3332769323505458</v>
      </c>
      <c r="Q126" s="2">
        <f t="shared" si="7"/>
        <v>7.5295312020811958</v>
      </c>
      <c r="R126" s="2">
        <f t="shared" si="8"/>
        <v>10.731279320179391</v>
      </c>
      <c r="S126" s="3"/>
      <c r="T126" s="2">
        <f t="shared" si="9"/>
        <v>10.701882949558868</v>
      </c>
      <c r="U126" s="2"/>
      <c r="V126" s="3"/>
      <c r="W126" s="3"/>
      <c r="X126" s="3"/>
    </row>
    <row r="127" spans="1:24" ht="14">
      <c r="A127" s="3" t="s">
        <v>145</v>
      </c>
      <c r="B127" s="7">
        <v>2</v>
      </c>
      <c r="C127" s="3"/>
      <c r="D127" s="3"/>
      <c r="E127" s="5">
        <v>16</v>
      </c>
      <c r="F127" s="2">
        <f t="shared" si="2"/>
        <v>16</v>
      </c>
      <c r="G127" s="2">
        <f t="shared" si="10"/>
        <v>6.1568227408404752</v>
      </c>
      <c r="H127" s="2">
        <f t="shared" si="11"/>
        <v>0</v>
      </c>
      <c r="I127" s="2">
        <f t="shared" si="12"/>
        <v>0</v>
      </c>
      <c r="J127" s="2">
        <f t="shared" si="3"/>
        <v>13.177867694591423</v>
      </c>
      <c r="K127" s="3"/>
      <c r="L127" s="3"/>
      <c r="M127" s="5">
        <v>9</v>
      </c>
      <c r="N127" s="5">
        <f t="shared" si="4"/>
        <v>9</v>
      </c>
      <c r="O127" s="2">
        <f t="shared" si="5"/>
        <v>3.602330770613678</v>
      </c>
      <c r="P127" s="2">
        <f t="shared" si="6"/>
        <v>5.3332769323505458</v>
      </c>
      <c r="Q127" s="2">
        <f t="shared" si="7"/>
        <v>7.5295312020811958</v>
      </c>
      <c r="R127" s="2">
        <f t="shared" si="8"/>
        <v>18.464599579202726</v>
      </c>
      <c r="T127" s="2">
        <f t="shared" si="9"/>
        <v>8.9356077029642229</v>
      </c>
      <c r="U127" s="2"/>
      <c r="V127" s="2"/>
    </row>
    <row r="128" spans="1:24" ht="14">
      <c r="A128" s="3" t="s">
        <v>146</v>
      </c>
      <c r="B128" s="7">
        <v>2</v>
      </c>
      <c r="C128" s="3"/>
      <c r="D128" s="3"/>
      <c r="E128" s="5">
        <v>16</v>
      </c>
      <c r="F128" s="2">
        <f t="shared" si="2"/>
        <v>16</v>
      </c>
      <c r="G128" s="2">
        <f t="shared" si="10"/>
        <v>6.1568227408404752</v>
      </c>
      <c r="H128" s="2">
        <f t="shared" si="11"/>
        <v>0</v>
      </c>
      <c r="I128" s="2">
        <f t="shared" si="12"/>
        <v>0</v>
      </c>
      <c r="J128" s="2">
        <f t="shared" si="3"/>
        <v>13.177867694591423</v>
      </c>
      <c r="K128" s="3"/>
      <c r="L128" s="3"/>
      <c r="M128" s="5">
        <v>9</v>
      </c>
      <c r="N128" s="5">
        <f t="shared" si="4"/>
        <v>9</v>
      </c>
      <c r="O128" s="2">
        <f t="shared" si="5"/>
        <v>3.602330770613678</v>
      </c>
      <c r="P128" s="2">
        <f t="shared" si="6"/>
        <v>5.3332769323505458</v>
      </c>
      <c r="Q128" s="2">
        <f t="shared" si="7"/>
        <v>7.5295312020811958</v>
      </c>
      <c r="R128" s="2">
        <f t="shared" si="8"/>
        <v>18.464599579202726</v>
      </c>
      <c r="T128" s="2">
        <f t="shared" si="9"/>
        <v>8.9356077029642229</v>
      </c>
      <c r="U128" s="2"/>
      <c r="V128" s="2"/>
    </row>
    <row r="129" spans="1:24" ht="14">
      <c r="A129" s="3" t="s">
        <v>147</v>
      </c>
      <c r="B129" s="7">
        <v>2</v>
      </c>
      <c r="C129" s="3"/>
      <c r="D129" s="5">
        <v>16</v>
      </c>
      <c r="E129" s="3"/>
      <c r="F129" s="2">
        <f t="shared" si="2"/>
        <v>16</v>
      </c>
      <c r="G129" s="2">
        <f t="shared" si="10"/>
        <v>6.1568227408404752</v>
      </c>
      <c r="H129" s="2">
        <f t="shared" si="11"/>
        <v>0</v>
      </c>
      <c r="I129" s="2">
        <f t="shared" si="12"/>
        <v>13.782548248935258</v>
      </c>
      <c r="J129" s="2">
        <f t="shared" si="3"/>
        <v>0</v>
      </c>
      <c r="K129" s="3"/>
      <c r="L129" s="5">
        <v>10.9</v>
      </c>
      <c r="M129" s="3"/>
      <c r="N129" s="5">
        <f t="shared" si="4"/>
        <v>10.9</v>
      </c>
      <c r="O129" s="2">
        <f t="shared" si="5"/>
        <v>3.602330770613678</v>
      </c>
      <c r="P129" s="2">
        <f t="shared" si="6"/>
        <v>5.3332769323505458</v>
      </c>
      <c r="Q129" s="2">
        <f t="shared" si="7"/>
        <v>7.5295312020811958</v>
      </c>
      <c r="R129" s="2">
        <f t="shared" si="8"/>
        <v>32.46564651925862</v>
      </c>
      <c r="T129" s="2">
        <f t="shared" si="9"/>
        <v>24.936115317177425</v>
      </c>
      <c r="U129" s="2"/>
    </row>
    <row r="130" spans="1:24" ht="14">
      <c r="A130" s="3" t="s">
        <v>148</v>
      </c>
      <c r="B130" s="7">
        <v>2</v>
      </c>
      <c r="C130" s="5">
        <v>6</v>
      </c>
      <c r="D130" s="5">
        <v>7</v>
      </c>
      <c r="E130" s="5">
        <v>4</v>
      </c>
      <c r="F130" s="2">
        <f t="shared" si="2"/>
        <v>17</v>
      </c>
      <c r="G130" s="2">
        <f t="shared" si="10"/>
        <v>6.5416241621430053</v>
      </c>
      <c r="H130" s="2">
        <f t="shared" si="11"/>
        <v>9.2771716852090229</v>
      </c>
      <c r="I130" s="2">
        <f t="shared" si="12"/>
        <v>6.0298648589091748</v>
      </c>
      <c r="J130" s="2">
        <f t="shared" si="3"/>
        <v>3.2944669236478559</v>
      </c>
      <c r="K130" s="5">
        <v>7.4</v>
      </c>
      <c r="L130" s="5">
        <v>5.7</v>
      </c>
      <c r="M130" s="5">
        <v>3.1</v>
      </c>
      <c r="N130" s="5">
        <f t="shared" si="4"/>
        <v>16.200000000000003</v>
      </c>
      <c r="O130" s="2">
        <f t="shared" si="5"/>
        <v>3.8274764437770328</v>
      </c>
      <c r="P130" s="2">
        <f t="shared" si="6"/>
        <v>5.6666067406224547</v>
      </c>
      <c r="Q130" s="2">
        <f t="shared" si="7"/>
        <v>8.0001269022112709</v>
      </c>
      <c r="R130" s="2">
        <f t="shared" si="8"/>
        <v>3.5470037608482317</v>
      </c>
      <c r="T130" s="2">
        <f t="shared" si="9"/>
        <v>1.5469085836865313</v>
      </c>
      <c r="U130" s="2"/>
    </row>
    <row r="131" spans="1:24" ht="14">
      <c r="A131" s="3" t="s">
        <v>149</v>
      </c>
      <c r="B131" s="7">
        <v>2</v>
      </c>
      <c r="C131" s="3"/>
      <c r="D131" s="3"/>
      <c r="E131" s="5">
        <v>17</v>
      </c>
      <c r="F131" s="2">
        <f t="shared" si="2"/>
        <v>17</v>
      </c>
      <c r="G131" s="2">
        <f t="shared" si="10"/>
        <v>6.5416241621430053</v>
      </c>
      <c r="H131" s="2">
        <f t="shared" si="11"/>
        <v>0</v>
      </c>
      <c r="I131" s="2">
        <f t="shared" si="12"/>
        <v>0</v>
      </c>
      <c r="J131" s="2">
        <f t="shared" si="3"/>
        <v>14.001484425503389</v>
      </c>
      <c r="K131" s="3"/>
      <c r="L131" s="3"/>
      <c r="M131" s="5">
        <v>4.5999999999999996</v>
      </c>
      <c r="N131" s="5">
        <f t="shared" si="4"/>
        <v>4.5999999999999996</v>
      </c>
      <c r="O131" s="2">
        <f t="shared" si="5"/>
        <v>3.8274764437770328</v>
      </c>
      <c r="P131" s="2">
        <f t="shared" si="6"/>
        <v>5.6666067406224547</v>
      </c>
      <c r="Q131" s="2">
        <f t="shared" si="7"/>
        <v>8.0001269022112709</v>
      </c>
      <c r="R131" s="2">
        <f t="shared" si="8"/>
        <v>19.618637052902894</v>
      </c>
      <c r="T131" s="2">
        <f t="shared" si="9"/>
        <v>9.4940831843994875</v>
      </c>
      <c r="U131" s="2"/>
      <c r="V131" s="2"/>
    </row>
    <row r="132" spans="1:24" ht="14">
      <c r="A132" s="3" t="s">
        <v>150</v>
      </c>
      <c r="B132" s="7">
        <v>2</v>
      </c>
      <c r="C132" s="3"/>
      <c r="D132" s="5">
        <v>13</v>
      </c>
      <c r="E132" s="5">
        <v>4</v>
      </c>
      <c r="F132" s="2">
        <f t="shared" si="2"/>
        <v>17</v>
      </c>
      <c r="G132" s="2">
        <f t="shared" si="10"/>
        <v>6.5416241621430053</v>
      </c>
      <c r="H132" s="2">
        <f t="shared" si="11"/>
        <v>0</v>
      </c>
      <c r="I132" s="2">
        <f t="shared" si="12"/>
        <v>11.198320452259898</v>
      </c>
      <c r="J132" s="2">
        <f t="shared" si="3"/>
        <v>3.2944669236478559</v>
      </c>
      <c r="K132" s="3"/>
      <c r="L132" s="5">
        <v>11</v>
      </c>
      <c r="M132" s="5">
        <v>3.1</v>
      </c>
      <c r="N132" s="5">
        <f t="shared" si="4"/>
        <v>14.1</v>
      </c>
      <c r="O132" s="2">
        <f t="shared" si="5"/>
        <v>3.8274764437770328</v>
      </c>
      <c r="P132" s="2">
        <f t="shared" si="6"/>
        <v>5.6666067406224547</v>
      </c>
      <c r="Q132" s="2">
        <f t="shared" si="7"/>
        <v>8.0001269022112709</v>
      </c>
      <c r="R132" s="2">
        <f t="shared" si="8"/>
        <v>15.318023165980421</v>
      </c>
      <c r="T132" s="2">
        <f t="shared" si="9"/>
        <v>13.31792798881872</v>
      </c>
      <c r="U132" s="2"/>
      <c r="V132" s="2"/>
    </row>
    <row r="133" spans="1:24" ht="14">
      <c r="A133" s="3" t="s">
        <v>151</v>
      </c>
      <c r="B133" s="7">
        <v>2</v>
      </c>
      <c r="C133" s="3"/>
      <c r="D133" s="5">
        <v>17</v>
      </c>
      <c r="E133" s="3"/>
      <c r="F133" s="2">
        <f t="shared" si="2"/>
        <v>17</v>
      </c>
      <c r="G133" s="2">
        <f t="shared" si="10"/>
        <v>6.5416241621430053</v>
      </c>
      <c r="H133" s="2">
        <f t="shared" si="11"/>
        <v>0</v>
      </c>
      <c r="I133" s="2">
        <f t="shared" si="12"/>
        <v>14.643957514493712</v>
      </c>
      <c r="J133" s="2">
        <f t="shared" si="3"/>
        <v>0</v>
      </c>
      <c r="K133" s="3"/>
      <c r="L133" s="5">
        <v>15.8</v>
      </c>
      <c r="M133" s="3"/>
      <c r="N133" s="5">
        <f t="shared" si="4"/>
        <v>15.8</v>
      </c>
      <c r="O133" s="2">
        <f t="shared" si="5"/>
        <v>3.8274764437770328</v>
      </c>
      <c r="P133" s="2">
        <f t="shared" si="6"/>
        <v>5.6666067406224547</v>
      </c>
      <c r="Q133" s="2">
        <f t="shared" si="7"/>
        <v>8.0001269022112709</v>
      </c>
      <c r="R133" s="2">
        <f t="shared" si="8"/>
        <v>34.494749426712289</v>
      </c>
      <c r="T133" s="2">
        <f t="shared" si="9"/>
        <v>26.494622524501015</v>
      </c>
      <c r="U133" s="2"/>
    </row>
    <row r="134" spans="1:24" ht="14">
      <c r="A134" s="3" t="s">
        <v>152</v>
      </c>
      <c r="B134" s="7">
        <v>2</v>
      </c>
      <c r="C134" s="3"/>
      <c r="D134" s="5">
        <v>17</v>
      </c>
      <c r="E134" s="3"/>
      <c r="F134" s="2">
        <f t="shared" si="2"/>
        <v>17</v>
      </c>
      <c r="G134" s="2">
        <f t="shared" si="10"/>
        <v>6.5416241621430053</v>
      </c>
      <c r="H134" s="2">
        <f t="shared" si="11"/>
        <v>0</v>
      </c>
      <c r="I134" s="2">
        <f t="shared" si="12"/>
        <v>14.643957514493712</v>
      </c>
      <c r="J134" s="2">
        <f t="shared" si="3"/>
        <v>0</v>
      </c>
      <c r="K134" s="3"/>
      <c r="L134" s="5">
        <v>3.1</v>
      </c>
      <c r="M134" s="3"/>
      <c r="N134" s="5">
        <f t="shared" si="4"/>
        <v>3.1</v>
      </c>
      <c r="O134" s="2">
        <f t="shared" si="5"/>
        <v>3.8274764437770328</v>
      </c>
      <c r="P134" s="2">
        <f t="shared" si="6"/>
        <v>5.6666067406224547</v>
      </c>
      <c r="Q134" s="2">
        <f t="shared" si="7"/>
        <v>8.0001269022112709</v>
      </c>
      <c r="R134" s="2">
        <f t="shared" si="8"/>
        <v>34.494749426712289</v>
      </c>
      <c r="T134" s="2">
        <f t="shared" si="9"/>
        <v>26.494622524501015</v>
      </c>
      <c r="U134" s="2"/>
    </row>
    <row r="135" spans="1:24" ht="14">
      <c r="A135" s="3" t="s">
        <v>153</v>
      </c>
      <c r="B135" s="6">
        <v>2</v>
      </c>
      <c r="C135" s="3"/>
      <c r="D135" s="5">
        <v>4</v>
      </c>
      <c r="E135" s="5">
        <v>13</v>
      </c>
      <c r="F135" s="2">
        <f t="shared" si="2"/>
        <v>17</v>
      </c>
      <c r="G135" s="2">
        <f t="shared" si="10"/>
        <v>6.5416241621430053</v>
      </c>
      <c r="H135" s="2">
        <f t="shared" si="11"/>
        <v>0</v>
      </c>
      <c r="I135" s="2">
        <f t="shared" si="12"/>
        <v>3.4456370622338146</v>
      </c>
      <c r="J135" s="2">
        <f t="shared" si="3"/>
        <v>10.707017501855532</v>
      </c>
      <c r="K135" s="3"/>
      <c r="L135" s="5">
        <v>3.1</v>
      </c>
      <c r="M135" s="5">
        <v>11</v>
      </c>
      <c r="N135" s="5">
        <f t="shared" si="4"/>
        <v>14.1</v>
      </c>
      <c r="O135" s="2">
        <f t="shared" si="5"/>
        <v>3.8274764437770328</v>
      </c>
      <c r="P135" s="2">
        <f t="shared" si="6"/>
        <v>5.6666067406224547</v>
      </c>
      <c r="Q135" s="2">
        <f t="shared" si="7"/>
        <v>8.0001269022112709</v>
      </c>
      <c r="R135" s="2">
        <f t="shared" si="8"/>
        <v>7.4424342621989776</v>
      </c>
      <c r="S135" s="3"/>
      <c r="T135" s="2">
        <f t="shared" si="9"/>
        <v>4.317642455823794</v>
      </c>
      <c r="U135" s="2"/>
      <c r="V135" s="3"/>
      <c r="W135" s="3"/>
      <c r="X135" s="3"/>
    </row>
    <row r="136" spans="1:24" ht="14">
      <c r="A136" s="3" t="s">
        <v>154</v>
      </c>
      <c r="B136" s="7">
        <v>2</v>
      </c>
      <c r="C136" s="5">
        <v>18</v>
      </c>
      <c r="D136" s="3"/>
      <c r="E136" s="3"/>
      <c r="F136" s="2">
        <f t="shared" si="2"/>
        <v>18</v>
      </c>
      <c r="G136" s="2">
        <f t="shared" si="10"/>
        <v>6.9264255834455346</v>
      </c>
      <c r="H136" s="2">
        <f t="shared" si="11"/>
        <v>27.831515055627072</v>
      </c>
      <c r="I136" s="2">
        <f t="shared" si="12"/>
        <v>0</v>
      </c>
      <c r="J136" s="2">
        <f t="shared" si="3"/>
        <v>0</v>
      </c>
      <c r="K136" s="5">
        <v>8</v>
      </c>
      <c r="L136" s="3"/>
      <c r="M136" s="3"/>
      <c r="N136" s="5">
        <f t="shared" si="4"/>
        <v>8</v>
      </c>
      <c r="O136" s="2">
        <f t="shared" si="5"/>
        <v>4.0526221169403875</v>
      </c>
      <c r="P136" s="2">
        <f t="shared" si="6"/>
        <v>5.9999365488943646</v>
      </c>
      <c r="Q136" s="2">
        <f t="shared" si="7"/>
        <v>8.4707226023413451</v>
      </c>
      <c r="R136" s="2">
        <f t="shared" si="8"/>
        <v>62.47151987785201</v>
      </c>
      <c r="T136" s="2">
        <f t="shared" si="9"/>
        <v>54.000797275510664</v>
      </c>
      <c r="U136" s="2"/>
      <c r="V136" s="2"/>
    </row>
    <row r="137" spans="1:24" ht="14">
      <c r="A137" s="3" t="s">
        <v>155</v>
      </c>
      <c r="B137" s="6">
        <v>2</v>
      </c>
      <c r="C137" s="5">
        <v>18</v>
      </c>
      <c r="D137" s="3"/>
      <c r="E137" s="3"/>
      <c r="F137" s="2">
        <f t="shared" si="2"/>
        <v>18</v>
      </c>
      <c r="G137" s="2">
        <f t="shared" si="10"/>
        <v>6.9264255834455346</v>
      </c>
      <c r="H137" s="2">
        <f t="shared" si="11"/>
        <v>27.831515055627072</v>
      </c>
      <c r="I137" s="2">
        <f t="shared" si="12"/>
        <v>0</v>
      </c>
      <c r="J137" s="2">
        <f t="shared" si="3"/>
        <v>0</v>
      </c>
      <c r="K137" s="5">
        <v>13.9</v>
      </c>
      <c r="L137" s="3"/>
      <c r="M137" s="3"/>
      <c r="N137" s="5">
        <f t="shared" si="4"/>
        <v>13.9</v>
      </c>
      <c r="O137" s="2">
        <f t="shared" si="5"/>
        <v>4.0526221169403875</v>
      </c>
      <c r="P137" s="2">
        <f t="shared" si="6"/>
        <v>5.9999365488943646</v>
      </c>
      <c r="Q137" s="2">
        <f t="shared" si="7"/>
        <v>8.4707226023413451</v>
      </c>
      <c r="R137" s="2">
        <f t="shared" si="8"/>
        <v>62.47151987785201</v>
      </c>
      <c r="S137" s="3"/>
      <c r="T137" s="2">
        <f t="shared" si="9"/>
        <v>54.000797275510664</v>
      </c>
      <c r="U137" s="2"/>
      <c r="V137" s="3"/>
      <c r="W137" s="3"/>
      <c r="X137" s="3"/>
    </row>
    <row r="138" spans="1:24" ht="14">
      <c r="A138" s="3" t="s">
        <v>156</v>
      </c>
      <c r="B138" s="7">
        <v>1</v>
      </c>
      <c r="C138" s="5">
        <v>10</v>
      </c>
      <c r="D138" s="3"/>
      <c r="E138" s="5">
        <v>8</v>
      </c>
      <c r="F138" s="2">
        <f t="shared" si="2"/>
        <v>18</v>
      </c>
      <c r="G138" s="2">
        <f t="shared" si="10"/>
        <v>6.9264255834455346</v>
      </c>
      <c r="H138" s="2">
        <f t="shared" si="11"/>
        <v>15.461952808681708</v>
      </c>
      <c r="I138" s="2">
        <f t="shared" si="12"/>
        <v>0</v>
      </c>
      <c r="J138" s="2">
        <f t="shared" si="3"/>
        <v>6.5889338472957117</v>
      </c>
      <c r="K138" s="5">
        <v>10.5</v>
      </c>
      <c r="L138" s="3"/>
      <c r="M138" s="5">
        <v>5.4</v>
      </c>
      <c r="N138" s="5">
        <f t="shared" si="4"/>
        <v>15.9</v>
      </c>
      <c r="O138" s="2">
        <f t="shared" si="5"/>
        <v>4.0526221169403875</v>
      </c>
      <c r="P138" s="2">
        <f t="shared" si="6"/>
        <v>5.9999365488943646</v>
      </c>
      <c r="Q138" s="2">
        <f t="shared" si="7"/>
        <v>8.4707226023413451</v>
      </c>
      <c r="R138" s="2">
        <f t="shared" si="8"/>
        <v>14.754099260481397</v>
      </c>
      <c r="T138" s="2">
        <f t="shared" si="9"/>
        <v>14.72794095277176</v>
      </c>
      <c r="U138" s="2"/>
    </row>
    <row r="139" spans="1:24" ht="14">
      <c r="A139" s="3" t="s">
        <v>157</v>
      </c>
      <c r="B139" s="7">
        <v>2</v>
      </c>
      <c r="C139" s="5">
        <v>8</v>
      </c>
      <c r="D139" s="3"/>
      <c r="E139" s="5">
        <v>10</v>
      </c>
      <c r="F139" s="2">
        <f t="shared" si="2"/>
        <v>18</v>
      </c>
      <c r="G139" s="2">
        <f t="shared" si="10"/>
        <v>6.9264255834455346</v>
      </c>
      <c r="H139" s="2">
        <f t="shared" si="11"/>
        <v>12.369562246945366</v>
      </c>
      <c r="I139" s="2">
        <f t="shared" si="12"/>
        <v>0</v>
      </c>
      <c r="J139" s="2">
        <f t="shared" si="3"/>
        <v>8.2361673091196401</v>
      </c>
      <c r="K139" s="5">
        <v>5.9</v>
      </c>
      <c r="L139" s="3"/>
      <c r="M139" s="5">
        <v>4.5</v>
      </c>
      <c r="N139" s="5">
        <f t="shared" si="4"/>
        <v>10.4</v>
      </c>
      <c r="O139" s="2">
        <f t="shared" si="5"/>
        <v>4.0526221169403875</v>
      </c>
      <c r="P139" s="2">
        <f t="shared" si="6"/>
        <v>5.9999365488943646</v>
      </c>
      <c r="Q139" s="2">
        <f t="shared" si="7"/>
        <v>8.4707226023413451</v>
      </c>
      <c r="R139" s="2">
        <f t="shared" si="8"/>
        <v>10.120894221453737</v>
      </c>
      <c r="T139" s="2">
        <f t="shared" si="9"/>
        <v>9.8448033294744377</v>
      </c>
      <c r="U139" s="2"/>
    </row>
    <row r="140" spans="1:24" ht="14">
      <c r="A140" s="3" t="s">
        <v>158</v>
      </c>
      <c r="B140" s="6">
        <v>2</v>
      </c>
      <c r="C140" s="5">
        <v>7</v>
      </c>
      <c r="D140" s="3"/>
      <c r="E140" s="5">
        <v>11</v>
      </c>
      <c r="F140" s="2">
        <f t="shared" si="2"/>
        <v>18</v>
      </c>
      <c r="G140" s="2">
        <f t="shared" si="10"/>
        <v>6.9264255834455346</v>
      </c>
      <c r="H140" s="2">
        <f t="shared" si="11"/>
        <v>10.823366966077195</v>
      </c>
      <c r="I140" s="2">
        <f t="shared" si="12"/>
        <v>0</v>
      </c>
      <c r="J140" s="2">
        <f t="shared" si="3"/>
        <v>9.0597840400316034</v>
      </c>
      <c r="K140" s="5">
        <v>5.8</v>
      </c>
      <c r="L140" s="3"/>
      <c r="M140" s="5">
        <v>6.1</v>
      </c>
      <c r="N140" s="5">
        <f t="shared" si="4"/>
        <v>11.899999999999999</v>
      </c>
      <c r="O140" s="2">
        <f t="shared" si="5"/>
        <v>4.0526221169403875</v>
      </c>
      <c r="P140" s="2">
        <f t="shared" si="6"/>
        <v>5.9999365488943646</v>
      </c>
      <c r="Q140" s="2">
        <f t="shared" si="7"/>
        <v>8.4707226023413451</v>
      </c>
      <c r="R140" s="2">
        <f t="shared" si="8"/>
        <v>8.8987142192371564</v>
      </c>
      <c r="S140" s="3"/>
      <c r="T140" s="2">
        <f t="shared" si="9"/>
        <v>8.1434959864338872</v>
      </c>
      <c r="U140" s="2"/>
      <c r="V140" s="3"/>
      <c r="W140" s="3"/>
      <c r="X140" s="3"/>
    </row>
    <row r="141" spans="1:24" ht="14">
      <c r="A141" s="3" t="s">
        <v>159</v>
      </c>
      <c r="B141" s="7">
        <v>2</v>
      </c>
      <c r="C141" s="3"/>
      <c r="D141" s="3"/>
      <c r="E141" s="5">
        <v>18</v>
      </c>
      <c r="F141" s="2">
        <f t="shared" si="2"/>
        <v>18</v>
      </c>
      <c r="G141" s="2">
        <f t="shared" si="10"/>
        <v>6.9264255834455346</v>
      </c>
      <c r="H141" s="2">
        <f t="shared" si="11"/>
        <v>0</v>
      </c>
      <c r="I141" s="2">
        <f t="shared" si="12"/>
        <v>0</v>
      </c>
      <c r="J141" s="2">
        <f t="shared" si="3"/>
        <v>14.82510115641535</v>
      </c>
      <c r="K141" s="3"/>
      <c r="L141" s="3"/>
      <c r="M141" s="5">
        <v>15.5</v>
      </c>
      <c r="N141" s="5">
        <f t="shared" si="4"/>
        <v>15.5</v>
      </c>
      <c r="O141" s="2">
        <f t="shared" si="5"/>
        <v>4.0526221169403875</v>
      </c>
      <c r="P141" s="2">
        <f t="shared" si="6"/>
        <v>5.9999365488943646</v>
      </c>
      <c r="Q141" s="2">
        <f t="shared" si="7"/>
        <v>8.4707226023413451</v>
      </c>
      <c r="R141" s="2">
        <f t="shared" si="8"/>
        <v>20.772674526603069</v>
      </c>
      <c r="T141" s="2">
        <f t="shared" si="9"/>
        <v>10.052558665834752</v>
      </c>
      <c r="U141" s="2"/>
      <c r="V141" s="2"/>
    </row>
    <row r="142" spans="1:24" ht="14">
      <c r="A142" s="3" t="s">
        <v>160</v>
      </c>
      <c r="B142" s="6">
        <v>2</v>
      </c>
      <c r="C142" s="3"/>
      <c r="D142" s="3"/>
      <c r="E142" s="5">
        <v>18</v>
      </c>
      <c r="F142" s="2">
        <f t="shared" si="2"/>
        <v>18</v>
      </c>
      <c r="G142" s="2">
        <f t="shared" si="10"/>
        <v>6.9264255834455346</v>
      </c>
      <c r="H142" s="2">
        <f t="shared" si="11"/>
        <v>0</v>
      </c>
      <c r="I142" s="2">
        <f t="shared" si="12"/>
        <v>0</v>
      </c>
      <c r="J142" s="2">
        <f t="shared" si="3"/>
        <v>14.82510115641535</v>
      </c>
      <c r="K142" s="3"/>
      <c r="L142" s="3"/>
      <c r="M142" s="5">
        <v>3.1</v>
      </c>
      <c r="N142" s="5">
        <f t="shared" si="4"/>
        <v>3.1</v>
      </c>
      <c r="O142" s="2">
        <f t="shared" si="5"/>
        <v>4.0526221169403875</v>
      </c>
      <c r="P142" s="2">
        <f t="shared" si="6"/>
        <v>5.9999365488943646</v>
      </c>
      <c r="Q142" s="2">
        <f t="shared" si="7"/>
        <v>8.4707226023413451</v>
      </c>
      <c r="R142" s="2">
        <f t="shared" si="8"/>
        <v>20.772674526603069</v>
      </c>
      <c r="S142" s="3"/>
      <c r="T142" s="2">
        <f t="shared" si="9"/>
        <v>10.052558665834752</v>
      </c>
      <c r="U142" s="2"/>
      <c r="V142" s="3"/>
      <c r="W142" s="3"/>
      <c r="X142" s="3"/>
    </row>
    <row r="143" spans="1:24" ht="14">
      <c r="A143" s="3" t="s">
        <v>161</v>
      </c>
      <c r="B143" s="7">
        <v>1</v>
      </c>
      <c r="C143" s="5">
        <v>19</v>
      </c>
      <c r="D143" s="3"/>
      <c r="E143" s="3"/>
      <c r="F143" s="2">
        <f t="shared" si="2"/>
        <v>19</v>
      </c>
      <c r="G143" s="2">
        <f t="shared" si="10"/>
        <v>7.3112270047480648</v>
      </c>
      <c r="H143" s="2">
        <f t="shared" si="11"/>
        <v>29.377710336495245</v>
      </c>
      <c r="I143" s="2">
        <f t="shared" si="12"/>
        <v>0</v>
      </c>
      <c r="J143" s="2">
        <f t="shared" si="3"/>
        <v>0</v>
      </c>
      <c r="K143" s="5">
        <v>23.5</v>
      </c>
      <c r="L143" s="3"/>
      <c r="M143" s="3"/>
      <c r="N143" s="5">
        <f t="shared" si="4"/>
        <v>23.5</v>
      </c>
      <c r="O143" s="2">
        <f t="shared" si="5"/>
        <v>4.2777677901037423</v>
      </c>
      <c r="P143" s="2">
        <f t="shared" si="6"/>
        <v>6.3332663571662735</v>
      </c>
      <c r="Q143" s="2">
        <f t="shared" si="7"/>
        <v>8.9413183024714193</v>
      </c>
      <c r="R143" s="2">
        <f t="shared" si="8"/>
        <v>65.942159871066011</v>
      </c>
      <c r="T143" s="2">
        <f t="shared" si="9"/>
        <v>57.000841568594595</v>
      </c>
      <c r="U143" s="2"/>
      <c r="V143" s="2"/>
    </row>
    <row r="144" spans="1:24" ht="14">
      <c r="A144" s="3" t="s">
        <v>162</v>
      </c>
      <c r="B144" s="6">
        <v>2</v>
      </c>
      <c r="C144" s="5">
        <v>7</v>
      </c>
      <c r="D144" s="5">
        <v>12</v>
      </c>
      <c r="E144" s="3"/>
      <c r="F144" s="2">
        <f t="shared" si="2"/>
        <v>19</v>
      </c>
      <c r="G144" s="2">
        <f t="shared" si="10"/>
        <v>7.3112270047480648</v>
      </c>
      <c r="H144" s="2">
        <f t="shared" si="11"/>
        <v>10.823366966077195</v>
      </c>
      <c r="I144" s="2">
        <f t="shared" si="12"/>
        <v>10.336911186701442</v>
      </c>
      <c r="J144" s="2">
        <f t="shared" si="3"/>
        <v>0</v>
      </c>
      <c r="K144" s="5">
        <v>3.7</v>
      </c>
      <c r="L144" s="5">
        <v>4.0999999999999996</v>
      </c>
      <c r="M144" s="3"/>
      <c r="N144" s="5">
        <f t="shared" si="4"/>
        <v>7.8</v>
      </c>
      <c r="O144" s="2">
        <f t="shared" si="5"/>
        <v>4.2777677901037423</v>
      </c>
      <c r="P144" s="2">
        <f t="shared" si="6"/>
        <v>6.3332663571662735</v>
      </c>
      <c r="Q144" s="2">
        <f t="shared" si="7"/>
        <v>8.9413183024714193</v>
      </c>
      <c r="R144" s="2">
        <f t="shared" si="8"/>
        <v>15.744007202304761</v>
      </c>
      <c r="S144" s="3"/>
      <c r="T144" s="2">
        <f t="shared" si="9"/>
        <v>6.8026888998333419</v>
      </c>
      <c r="U144" s="2"/>
      <c r="V144" s="3"/>
      <c r="W144" s="3"/>
      <c r="X144" s="3"/>
    </row>
    <row r="145" spans="1:24" ht="14">
      <c r="A145" s="3" t="s">
        <v>163</v>
      </c>
      <c r="B145" s="6">
        <v>2</v>
      </c>
      <c r="C145" s="5">
        <v>6</v>
      </c>
      <c r="D145" s="5">
        <v>13</v>
      </c>
      <c r="E145" s="3"/>
      <c r="F145" s="2">
        <f t="shared" si="2"/>
        <v>19</v>
      </c>
      <c r="G145" s="2">
        <f t="shared" si="10"/>
        <v>7.3112270047480648</v>
      </c>
      <c r="H145" s="2">
        <f t="shared" si="11"/>
        <v>9.2771716852090229</v>
      </c>
      <c r="I145" s="2">
        <f t="shared" si="12"/>
        <v>11.198320452259898</v>
      </c>
      <c r="J145" s="2">
        <f t="shared" si="3"/>
        <v>0</v>
      </c>
      <c r="K145" s="5">
        <v>5.2</v>
      </c>
      <c r="L145" s="5">
        <v>8</v>
      </c>
      <c r="M145" s="3"/>
      <c r="N145" s="5">
        <f t="shared" si="4"/>
        <v>13.2</v>
      </c>
      <c r="O145" s="2">
        <f t="shared" si="5"/>
        <v>4.2777677901037423</v>
      </c>
      <c r="P145" s="2">
        <f t="shared" si="6"/>
        <v>6.3332663571662735</v>
      </c>
      <c r="Q145" s="2">
        <f t="shared" si="7"/>
        <v>8.9413183024714193</v>
      </c>
      <c r="R145" s="2">
        <f t="shared" si="8"/>
        <v>16.652449233661368</v>
      </c>
      <c r="S145" s="3"/>
      <c r="T145" s="2">
        <f t="shared" si="9"/>
        <v>7.711130931189949</v>
      </c>
      <c r="U145" s="2"/>
      <c r="V145" s="3"/>
      <c r="W145" s="3"/>
      <c r="X145" s="3"/>
    </row>
    <row r="146" spans="1:24" ht="14">
      <c r="A146" s="3" t="s">
        <v>164</v>
      </c>
      <c r="B146" s="7">
        <v>2</v>
      </c>
      <c r="C146" s="3"/>
      <c r="D146" s="5">
        <v>12</v>
      </c>
      <c r="E146" s="5">
        <v>7</v>
      </c>
      <c r="F146" s="2">
        <f t="shared" si="2"/>
        <v>19</v>
      </c>
      <c r="G146" s="2">
        <f t="shared" si="10"/>
        <v>7.3112270047480648</v>
      </c>
      <c r="H146" s="2">
        <f t="shared" si="11"/>
        <v>0</v>
      </c>
      <c r="I146" s="2">
        <f t="shared" si="12"/>
        <v>10.336911186701442</v>
      </c>
      <c r="J146" s="2">
        <f t="shared" si="3"/>
        <v>5.7653171163837476</v>
      </c>
      <c r="K146" s="3"/>
      <c r="L146" s="5">
        <v>8.6999999999999993</v>
      </c>
      <c r="M146" s="5">
        <v>4.5999999999999996</v>
      </c>
      <c r="N146" s="5">
        <f t="shared" si="4"/>
        <v>13.299999999999999</v>
      </c>
      <c r="O146" s="2">
        <f t="shared" si="5"/>
        <v>4.2777677901037423</v>
      </c>
      <c r="P146" s="2">
        <f t="shared" si="6"/>
        <v>6.3332663571662735</v>
      </c>
      <c r="Q146" s="2">
        <f t="shared" si="7"/>
        <v>8.9413183024714193</v>
      </c>
      <c r="R146" s="2">
        <f t="shared" si="8"/>
        <v>9.7696112309269907</v>
      </c>
      <c r="T146" s="2">
        <f t="shared" si="9"/>
        <v>9.3481167013710049</v>
      </c>
      <c r="U146" s="2"/>
      <c r="V146" s="2"/>
    </row>
    <row r="147" spans="1:24" ht="14">
      <c r="A147" s="3" t="s">
        <v>165</v>
      </c>
      <c r="B147" s="7">
        <v>1</v>
      </c>
      <c r="C147" s="3"/>
      <c r="D147" s="5">
        <v>19</v>
      </c>
      <c r="E147" s="3"/>
      <c r="F147" s="2">
        <f t="shared" si="2"/>
        <v>19</v>
      </c>
      <c r="G147" s="2">
        <f t="shared" si="10"/>
        <v>7.3112270047480648</v>
      </c>
      <c r="H147" s="2">
        <f t="shared" si="11"/>
        <v>0</v>
      </c>
      <c r="I147" s="2">
        <f t="shared" si="12"/>
        <v>16.366776045610617</v>
      </c>
      <c r="J147" s="2">
        <f t="shared" si="3"/>
        <v>0</v>
      </c>
      <c r="K147" s="3"/>
      <c r="L147" s="5">
        <v>17.7</v>
      </c>
      <c r="M147" s="3"/>
      <c r="N147" s="5">
        <f t="shared" si="4"/>
        <v>17.7</v>
      </c>
      <c r="O147" s="2">
        <f t="shared" si="5"/>
        <v>4.2777677901037423</v>
      </c>
      <c r="P147" s="2">
        <f t="shared" si="6"/>
        <v>6.3332663571662735</v>
      </c>
      <c r="Q147" s="2">
        <f t="shared" si="7"/>
        <v>8.9413183024714193</v>
      </c>
      <c r="R147" s="2">
        <f t="shared" si="8"/>
        <v>38.552955241619607</v>
      </c>
      <c r="T147" s="2">
        <f t="shared" si="9"/>
        <v>29.611636939148188</v>
      </c>
      <c r="U147" s="2"/>
    </row>
    <row r="148" spans="1:24" ht="14">
      <c r="A148" s="3" t="s">
        <v>166</v>
      </c>
      <c r="B148" s="7">
        <v>2</v>
      </c>
      <c r="C148" s="5">
        <v>8</v>
      </c>
      <c r="D148" s="5">
        <v>6</v>
      </c>
      <c r="E148" s="5">
        <v>6</v>
      </c>
      <c r="F148" s="2">
        <f t="shared" si="2"/>
        <v>20</v>
      </c>
      <c r="G148" s="2">
        <f t="shared" si="10"/>
        <v>7.6960284260505949</v>
      </c>
      <c r="H148" s="2">
        <f t="shared" si="11"/>
        <v>12.369562246945366</v>
      </c>
      <c r="I148" s="2">
        <f t="shared" si="12"/>
        <v>5.1684555933507212</v>
      </c>
      <c r="J148" s="2">
        <f t="shared" si="3"/>
        <v>4.9417003854717843</v>
      </c>
      <c r="K148" s="5">
        <v>8.3000000000000007</v>
      </c>
      <c r="L148" s="5">
        <v>3.8</v>
      </c>
      <c r="M148" s="5">
        <v>3.8</v>
      </c>
      <c r="N148" s="5">
        <f t="shared" si="4"/>
        <v>15.900000000000002</v>
      </c>
      <c r="O148" s="2">
        <f t="shared" si="5"/>
        <v>4.5029134632670971</v>
      </c>
      <c r="P148" s="2">
        <f t="shared" si="6"/>
        <v>6.6665961654381825</v>
      </c>
      <c r="Q148" s="2">
        <f t="shared" si="7"/>
        <v>9.4119140026014954</v>
      </c>
      <c r="R148" s="2">
        <f t="shared" si="8"/>
        <v>4.0194402610241742</v>
      </c>
      <c r="T148" s="2">
        <f t="shared" si="9"/>
        <v>2.7825869325799824</v>
      </c>
      <c r="U148" s="2"/>
    </row>
    <row r="149" spans="1:24" ht="14">
      <c r="A149" s="3" t="s">
        <v>167</v>
      </c>
      <c r="B149" s="6">
        <v>2</v>
      </c>
      <c r="C149" s="5">
        <v>7</v>
      </c>
      <c r="D149" s="3"/>
      <c r="E149" s="5">
        <v>13</v>
      </c>
      <c r="F149" s="2">
        <f t="shared" si="2"/>
        <v>20</v>
      </c>
      <c r="G149" s="2">
        <f t="shared" si="10"/>
        <v>7.6960284260505949</v>
      </c>
      <c r="H149" s="2">
        <f t="shared" si="11"/>
        <v>10.823366966077195</v>
      </c>
      <c r="I149" s="2">
        <f t="shared" si="12"/>
        <v>0</v>
      </c>
      <c r="J149" s="2">
        <f t="shared" si="3"/>
        <v>10.707017501855532</v>
      </c>
      <c r="K149" s="5">
        <v>6.8</v>
      </c>
      <c r="L149" s="3"/>
      <c r="M149" s="5">
        <v>8.9</v>
      </c>
      <c r="N149" s="5">
        <f t="shared" si="4"/>
        <v>15.7</v>
      </c>
      <c r="O149" s="2">
        <f t="shared" si="5"/>
        <v>4.5029134632670971</v>
      </c>
      <c r="P149" s="2">
        <f t="shared" si="6"/>
        <v>6.6665961654381825</v>
      </c>
      <c r="Q149" s="2">
        <f t="shared" si="7"/>
        <v>9.4119140026014954</v>
      </c>
      <c r="R149" s="2">
        <f t="shared" si="8"/>
        <v>9.4192323883853213</v>
      </c>
      <c r="S149" s="3"/>
      <c r="T149" s="2">
        <f t="shared" si="9"/>
        <v>8.0513532172445004</v>
      </c>
      <c r="U149" s="2"/>
      <c r="V149" s="3"/>
      <c r="W149" s="3"/>
      <c r="X149" s="3"/>
    </row>
    <row r="150" spans="1:24" ht="14">
      <c r="A150" s="3" t="s">
        <v>168</v>
      </c>
      <c r="B150" s="7">
        <v>2</v>
      </c>
      <c r="C150" s="3"/>
      <c r="D150" s="3"/>
      <c r="E150" s="5">
        <v>20</v>
      </c>
      <c r="F150" s="2">
        <f t="shared" si="2"/>
        <v>20</v>
      </c>
      <c r="G150" s="2">
        <f t="shared" si="10"/>
        <v>7.6960284260505949</v>
      </c>
      <c r="H150" s="2">
        <f t="shared" si="11"/>
        <v>0</v>
      </c>
      <c r="I150" s="2">
        <f t="shared" si="12"/>
        <v>0</v>
      </c>
      <c r="J150" s="2">
        <f t="shared" si="3"/>
        <v>16.47233461823928</v>
      </c>
      <c r="K150" s="3"/>
      <c r="L150" s="3"/>
      <c r="M150" s="5">
        <v>10.8</v>
      </c>
      <c r="N150" s="5">
        <f t="shared" si="4"/>
        <v>10.8</v>
      </c>
      <c r="O150" s="2">
        <f t="shared" si="5"/>
        <v>4.5029134632670971</v>
      </c>
      <c r="P150" s="2">
        <f t="shared" si="6"/>
        <v>6.6665961654381825</v>
      </c>
      <c r="Q150" s="2">
        <f t="shared" si="7"/>
        <v>9.4119140026014954</v>
      </c>
      <c r="R150" s="2">
        <f t="shared" si="8"/>
        <v>23.080749474003404</v>
      </c>
      <c r="T150" s="2">
        <f t="shared" si="9"/>
        <v>11.16950962870528</v>
      </c>
      <c r="U150" s="2"/>
      <c r="V150" s="2"/>
    </row>
    <row r="151" spans="1:24" ht="14">
      <c r="A151" s="3" t="s">
        <v>169</v>
      </c>
      <c r="B151" s="7">
        <v>2</v>
      </c>
      <c r="C151" s="3"/>
      <c r="D151" s="5">
        <v>20</v>
      </c>
      <c r="E151" s="3"/>
      <c r="F151" s="2">
        <f t="shared" si="2"/>
        <v>20</v>
      </c>
      <c r="G151" s="2">
        <f t="shared" si="10"/>
        <v>7.6960284260505949</v>
      </c>
      <c r="H151" s="2">
        <f t="shared" si="11"/>
        <v>0</v>
      </c>
      <c r="I151" s="2">
        <f t="shared" si="12"/>
        <v>17.228185311169071</v>
      </c>
      <c r="J151" s="2">
        <f t="shared" si="3"/>
        <v>0</v>
      </c>
      <c r="K151" s="3"/>
      <c r="L151" s="5">
        <v>8.3000000000000007</v>
      </c>
      <c r="M151" s="3"/>
      <c r="N151" s="5">
        <f t="shared" si="4"/>
        <v>8.3000000000000007</v>
      </c>
      <c r="O151" s="2">
        <f t="shared" si="5"/>
        <v>4.5029134632670971</v>
      </c>
      <c r="P151" s="2">
        <f t="shared" si="6"/>
        <v>6.6665961654381825</v>
      </c>
      <c r="Q151" s="2">
        <f t="shared" si="7"/>
        <v>9.4119140026014954</v>
      </c>
      <c r="R151" s="2">
        <f t="shared" si="8"/>
        <v>40.582058149073276</v>
      </c>
      <c r="T151" s="2">
        <f t="shared" si="9"/>
        <v>31.170144146471785</v>
      </c>
      <c r="U151" s="2"/>
    </row>
    <row r="152" spans="1:24" ht="14">
      <c r="A152" s="3" t="s">
        <v>170</v>
      </c>
      <c r="B152" s="6">
        <v>2</v>
      </c>
      <c r="C152" s="3"/>
      <c r="D152" s="3"/>
      <c r="E152" s="5">
        <v>20</v>
      </c>
      <c r="F152" s="2">
        <f t="shared" si="2"/>
        <v>20</v>
      </c>
      <c r="G152" s="2">
        <f t="shared" si="10"/>
        <v>7.6960284260505949</v>
      </c>
      <c r="H152" s="2">
        <f t="shared" si="11"/>
        <v>0</v>
      </c>
      <c r="I152" s="2">
        <f t="shared" si="12"/>
        <v>0</v>
      </c>
      <c r="J152" s="2">
        <f t="shared" si="3"/>
        <v>16.47233461823928</v>
      </c>
      <c r="K152" s="3"/>
      <c r="L152" s="3"/>
      <c r="M152" s="5">
        <v>7.2</v>
      </c>
      <c r="N152" s="5">
        <f t="shared" si="4"/>
        <v>7.2</v>
      </c>
      <c r="O152" s="2">
        <f t="shared" si="5"/>
        <v>4.5029134632670971</v>
      </c>
      <c r="P152" s="2">
        <f t="shared" si="6"/>
        <v>6.6665961654381825</v>
      </c>
      <c r="Q152" s="2">
        <f t="shared" si="7"/>
        <v>9.4119140026014954</v>
      </c>
      <c r="R152" s="2">
        <f t="shared" si="8"/>
        <v>23.080749474003404</v>
      </c>
      <c r="S152" s="3"/>
      <c r="T152" s="2">
        <f t="shared" si="9"/>
        <v>11.16950962870528</v>
      </c>
      <c r="U152" s="2"/>
      <c r="V152" s="3"/>
      <c r="W152" s="3"/>
      <c r="X152" s="3"/>
    </row>
    <row r="153" spans="1:24" ht="14">
      <c r="A153" s="3" t="s">
        <v>171</v>
      </c>
      <c r="B153" s="7">
        <v>2</v>
      </c>
      <c r="C153" s="5">
        <v>15</v>
      </c>
      <c r="D153" s="3"/>
      <c r="E153" s="5">
        <v>6</v>
      </c>
      <c r="F153" s="2">
        <f t="shared" si="2"/>
        <v>21</v>
      </c>
      <c r="G153" s="2">
        <f t="shared" si="10"/>
        <v>8.0808298473531242</v>
      </c>
      <c r="H153" s="2">
        <f t="shared" si="11"/>
        <v>23.192929213022559</v>
      </c>
      <c r="I153" s="2">
        <f t="shared" si="12"/>
        <v>0</v>
      </c>
      <c r="J153" s="2">
        <f t="shared" si="3"/>
        <v>4.9417003854717843</v>
      </c>
      <c r="K153" s="5">
        <v>18.8</v>
      </c>
      <c r="L153" s="3"/>
      <c r="M153" s="5">
        <v>5.6</v>
      </c>
      <c r="N153" s="5">
        <f t="shared" si="4"/>
        <v>24.4</v>
      </c>
      <c r="O153" s="2">
        <f t="shared" si="5"/>
        <v>4.7280591364304518</v>
      </c>
      <c r="P153" s="2">
        <f t="shared" si="6"/>
        <v>6.9999259737100914</v>
      </c>
      <c r="Q153" s="2">
        <f t="shared" si="7"/>
        <v>9.8825097027315696</v>
      </c>
      <c r="R153" s="2">
        <f t="shared" si="8"/>
        <v>30.84153143848177</v>
      </c>
      <c r="T153" s="2">
        <f t="shared" si="9"/>
        <v>29.316222377804774</v>
      </c>
      <c r="U153" s="2"/>
    </row>
    <row r="154" spans="1:24" ht="14">
      <c r="A154" s="3" t="s">
        <v>172</v>
      </c>
      <c r="B154" s="7">
        <v>2</v>
      </c>
      <c r="C154" s="5">
        <v>15</v>
      </c>
      <c r="D154" s="3"/>
      <c r="E154" s="5">
        <v>6</v>
      </c>
      <c r="F154" s="2">
        <f t="shared" si="2"/>
        <v>21</v>
      </c>
      <c r="G154" s="2">
        <f t="shared" si="10"/>
        <v>8.0808298473531242</v>
      </c>
      <c r="H154" s="2">
        <f t="shared" si="11"/>
        <v>23.192929213022559</v>
      </c>
      <c r="I154" s="2">
        <f t="shared" si="12"/>
        <v>0</v>
      </c>
      <c r="J154" s="2">
        <f t="shared" si="3"/>
        <v>4.9417003854717843</v>
      </c>
      <c r="K154" s="5">
        <v>17.600000000000001</v>
      </c>
      <c r="L154" s="3"/>
      <c r="M154" s="5">
        <v>4.8</v>
      </c>
      <c r="N154" s="5">
        <f t="shared" si="4"/>
        <v>22.400000000000002</v>
      </c>
      <c r="O154" s="2">
        <f t="shared" si="5"/>
        <v>4.7280591364304518</v>
      </c>
      <c r="P154" s="2">
        <f t="shared" si="6"/>
        <v>6.9999259737100914</v>
      </c>
      <c r="Q154" s="2">
        <f t="shared" si="7"/>
        <v>9.8825097027315696</v>
      </c>
      <c r="R154" s="2">
        <f t="shared" si="8"/>
        <v>30.84153143848177</v>
      </c>
      <c r="T154" s="2">
        <f t="shared" si="9"/>
        <v>29.316222377804774</v>
      </c>
      <c r="U154" s="2"/>
    </row>
    <row r="155" spans="1:24" ht="14">
      <c r="A155" s="3" t="s">
        <v>173</v>
      </c>
      <c r="B155" s="7">
        <v>2</v>
      </c>
      <c r="C155" s="3"/>
      <c r="D155" s="3"/>
      <c r="E155" s="5">
        <v>21</v>
      </c>
      <c r="F155" s="2">
        <f t="shared" si="2"/>
        <v>21</v>
      </c>
      <c r="G155" s="2">
        <f t="shared" si="10"/>
        <v>8.0808298473531242</v>
      </c>
      <c r="H155" s="2">
        <f t="shared" si="11"/>
        <v>0</v>
      </c>
      <c r="I155" s="2">
        <f t="shared" si="12"/>
        <v>0</v>
      </c>
      <c r="J155" s="2">
        <f t="shared" si="3"/>
        <v>17.295951349151242</v>
      </c>
      <c r="K155" s="3"/>
      <c r="L155" s="3"/>
      <c r="M155" s="5">
        <v>5.9</v>
      </c>
      <c r="N155" s="5">
        <f t="shared" si="4"/>
        <v>5.9</v>
      </c>
      <c r="O155" s="2">
        <f t="shared" si="5"/>
        <v>4.7280591364304518</v>
      </c>
      <c r="P155" s="2">
        <f t="shared" si="6"/>
        <v>6.9999259737100914</v>
      </c>
      <c r="Q155" s="2">
        <f t="shared" si="7"/>
        <v>9.8825097027315696</v>
      </c>
      <c r="R155" s="2">
        <f t="shared" si="8"/>
        <v>24.234786947703576</v>
      </c>
      <c r="T155" s="2">
        <f t="shared" si="9"/>
        <v>11.727985110140544</v>
      </c>
      <c r="U155" s="2"/>
      <c r="V155" s="2"/>
    </row>
    <row r="156" spans="1:24" ht="14">
      <c r="A156" s="3" t="s">
        <v>174</v>
      </c>
      <c r="B156" s="7">
        <v>1</v>
      </c>
      <c r="C156" s="3"/>
      <c r="D156" s="5">
        <v>11</v>
      </c>
      <c r="E156" s="5">
        <v>10</v>
      </c>
      <c r="F156" s="2">
        <f t="shared" si="2"/>
        <v>21</v>
      </c>
      <c r="G156" s="2">
        <f t="shared" si="10"/>
        <v>8.0808298473531242</v>
      </c>
      <c r="H156" s="2">
        <f t="shared" si="11"/>
        <v>0</v>
      </c>
      <c r="I156" s="2">
        <f t="shared" si="12"/>
        <v>9.4755019211429907</v>
      </c>
      <c r="J156" s="2">
        <f t="shared" si="3"/>
        <v>8.2361673091196401</v>
      </c>
      <c r="K156" s="3"/>
      <c r="L156" s="5">
        <v>10.199999999999999</v>
      </c>
      <c r="M156" s="5">
        <v>9.3000000000000007</v>
      </c>
      <c r="N156" s="5">
        <f t="shared" si="4"/>
        <v>19.5</v>
      </c>
      <c r="O156" s="2">
        <f t="shared" si="5"/>
        <v>4.7280591364304518</v>
      </c>
      <c r="P156" s="2">
        <f t="shared" si="6"/>
        <v>6.9999259737100914</v>
      </c>
      <c r="Q156" s="2">
        <f t="shared" si="7"/>
        <v>9.8825097027315696</v>
      </c>
      <c r="R156" s="2">
        <f t="shared" si="8"/>
        <v>7.0152790055373746</v>
      </c>
      <c r="T156" s="2">
        <f t="shared" si="9"/>
        <v>7.0138821974018448</v>
      </c>
      <c r="U156" s="2"/>
      <c r="V156" s="2"/>
    </row>
    <row r="157" spans="1:24" ht="14">
      <c r="A157" s="3" t="s">
        <v>175</v>
      </c>
      <c r="B157" s="6">
        <v>2</v>
      </c>
      <c r="C157" s="3"/>
      <c r="D157" s="3"/>
      <c r="E157" s="5">
        <v>21</v>
      </c>
      <c r="F157" s="2">
        <f t="shared" si="2"/>
        <v>21</v>
      </c>
      <c r="G157" s="2">
        <f t="shared" si="10"/>
        <v>8.0808298473531242</v>
      </c>
      <c r="H157" s="2">
        <f t="shared" si="11"/>
        <v>0</v>
      </c>
      <c r="I157" s="2">
        <f t="shared" si="12"/>
        <v>0</v>
      </c>
      <c r="J157" s="2">
        <f t="shared" si="3"/>
        <v>17.295951349151242</v>
      </c>
      <c r="K157" s="3"/>
      <c r="L157" s="3"/>
      <c r="M157" s="5">
        <v>4.0999999999999996</v>
      </c>
      <c r="N157" s="5">
        <f t="shared" si="4"/>
        <v>4.0999999999999996</v>
      </c>
      <c r="O157" s="2">
        <f t="shared" si="5"/>
        <v>4.7280591364304518</v>
      </c>
      <c r="P157" s="2">
        <f t="shared" si="6"/>
        <v>6.9999259737100914</v>
      </c>
      <c r="Q157" s="2">
        <f t="shared" si="7"/>
        <v>9.8825097027315696</v>
      </c>
      <c r="R157" s="2">
        <f t="shared" si="8"/>
        <v>24.234786947703576</v>
      </c>
      <c r="S157" s="3"/>
      <c r="T157" s="2">
        <f t="shared" si="9"/>
        <v>11.727985110140544</v>
      </c>
      <c r="U157" s="2"/>
      <c r="V157" s="3"/>
      <c r="W157" s="3"/>
      <c r="X157" s="3"/>
    </row>
    <row r="158" spans="1:24" ht="14">
      <c r="A158" s="3" t="s">
        <v>176</v>
      </c>
      <c r="B158" s="7">
        <v>2</v>
      </c>
      <c r="C158" s="5">
        <v>5</v>
      </c>
      <c r="D158" s="3"/>
      <c r="E158" s="5">
        <v>17</v>
      </c>
      <c r="F158" s="2">
        <f t="shared" si="2"/>
        <v>22</v>
      </c>
      <c r="G158" s="2">
        <f t="shared" si="10"/>
        <v>8.4656312686556543</v>
      </c>
      <c r="H158" s="2">
        <f t="shared" si="11"/>
        <v>7.7309764043408542</v>
      </c>
      <c r="I158" s="2">
        <f t="shared" si="12"/>
        <v>0</v>
      </c>
      <c r="J158" s="2">
        <f t="shared" si="3"/>
        <v>14.001484425503389</v>
      </c>
      <c r="K158" s="5">
        <v>3.1</v>
      </c>
      <c r="L158" s="3"/>
      <c r="M158" s="5">
        <v>8.6999999999999993</v>
      </c>
      <c r="N158" s="5">
        <f t="shared" si="4"/>
        <v>11.799999999999999</v>
      </c>
      <c r="O158" s="2">
        <f t="shared" si="5"/>
        <v>4.9532048095938066</v>
      </c>
      <c r="P158" s="2">
        <f t="shared" si="6"/>
        <v>7.3332557819820003</v>
      </c>
      <c r="Q158" s="2">
        <f t="shared" si="7"/>
        <v>10.353105402861644</v>
      </c>
      <c r="R158" s="2">
        <f t="shared" si="8"/>
        <v>11.601133208900309</v>
      </c>
      <c r="T158" s="2">
        <f t="shared" si="9"/>
        <v>7.3336978775401951</v>
      </c>
      <c r="U158" s="2"/>
    </row>
    <row r="159" spans="1:24" ht="14">
      <c r="A159" s="3" t="s">
        <v>177</v>
      </c>
      <c r="B159" s="7">
        <v>2</v>
      </c>
      <c r="C159" s="3"/>
      <c r="D159" s="3"/>
      <c r="E159" s="5">
        <v>22</v>
      </c>
      <c r="F159" s="2">
        <f t="shared" si="2"/>
        <v>22</v>
      </c>
      <c r="G159" s="2">
        <f t="shared" si="10"/>
        <v>8.4656312686556543</v>
      </c>
      <c r="H159" s="2">
        <f t="shared" si="11"/>
        <v>0</v>
      </c>
      <c r="I159" s="2">
        <f t="shared" si="12"/>
        <v>0</v>
      </c>
      <c r="J159" s="2">
        <f t="shared" si="3"/>
        <v>18.119568080063207</v>
      </c>
      <c r="K159" s="3"/>
      <c r="L159" s="3"/>
      <c r="M159" s="5">
        <v>20.399999999999999</v>
      </c>
      <c r="N159" s="5">
        <f t="shared" si="4"/>
        <v>20.399999999999999</v>
      </c>
      <c r="O159" s="2">
        <f t="shared" si="5"/>
        <v>4.9532048095938066</v>
      </c>
      <c r="P159" s="2">
        <f t="shared" si="6"/>
        <v>7.3332557819820003</v>
      </c>
      <c r="Q159" s="2">
        <f t="shared" si="7"/>
        <v>10.353105402861644</v>
      </c>
      <c r="R159" s="2">
        <f t="shared" si="8"/>
        <v>25.388824421403747</v>
      </c>
      <c r="T159" s="2">
        <f t="shared" si="9"/>
        <v>12.286460591575807</v>
      </c>
      <c r="U159" s="2"/>
      <c r="V159" s="2"/>
    </row>
    <row r="160" spans="1:24" ht="14">
      <c r="A160" s="3" t="s">
        <v>178</v>
      </c>
      <c r="B160" s="7">
        <v>2</v>
      </c>
      <c r="C160" s="3"/>
      <c r="D160" s="3"/>
      <c r="E160" s="5">
        <v>23</v>
      </c>
      <c r="F160" s="2">
        <f t="shared" si="2"/>
        <v>23</v>
      </c>
      <c r="G160" s="2">
        <f t="shared" si="10"/>
        <v>8.8504326899581827</v>
      </c>
      <c r="H160" s="2">
        <f t="shared" si="11"/>
        <v>0</v>
      </c>
      <c r="I160" s="2">
        <f t="shared" si="12"/>
        <v>0</v>
      </c>
      <c r="J160" s="2">
        <f t="shared" si="3"/>
        <v>18.943184810975172</v>
      </c>
      <c r="K160" s="3"/>
      <c r="L160" s="3"/>
      <c r="M160" s="5">
        <v>10.7</v>
      </c>
      <c r="N160" s="5">
        <f t="shared" si="4"/>
        <v>10.7</v>
      </c>
      <c r="O160" s="2">
        <f t="shared" si="5"/>
        <v>5.1783504827571623</v>
      </c>
      <c r="P160" s="2">
        <f t="shared" si="6"/>
        <v>7.6665855902539102</v>
      </c>
      <c r="Q160" s="2">
        <f t="shared" si="7"/>
        <v>10.82370110299172</v>
      </c>
      <c r="R160" s="2">
        <f t="shared" si="8"/>
        <v>26.542861895103918</v>
      </c>
      <c r="T160" s="2">
        <f t="shared" si="9"/>
        <v>12.844936073011073</v>
      </c>
      <c r="U160" s="2"/>
      <c r="V160" s="2"/>
    </row>
    <row r="161" spans="1:24" ht="14">
      <c r="A161" s="3" t="s">
        <v>179</v>
      </c>
      <c r="B161" s="7">
        <v>2</v>
      </c>
      <c r="C161" s="3"/>
      <c r="D161" s="5">
        <v>5</v>
      </c>
      <c r="E161" s="5">
        <v>18</v>
      </c>
      <c r="F161" s="2">
        <f t="shared" si="2"/>
        <v>23</v>
      </c>
      <c r="G161" s="2">
        <f t="shared" si="10"/>
        <v>8.8504326899581827</v>
      </c>
      <c r="H161" s="2">
        <f t="shared" si="11"/>
        <v>0</v>
      </c>
      <c r="I161" s="2">
        <f t="shared" si="12"/>
        <v>4.3070463277922677</v>
      </c>
      <c r="J161" s="2">
        <f t="shared" si="3"/>
        <v>14.82510115641535</v>
      </c>
      <c r="K161" s="3"/>
      <c r="L161" s="5">
        <v>4.7</v>
      </c>
      <c r="M161" s="5">
        <v>16.7</v>
      </c>
      <c r="N161" s="5">
        <f t="shared" si="4"/>
        <v>21.4</v>
      </c>
      <c r="O161" s="2">
        <f t="shared" si="5"/>
        <v>5.1783504827571623</v>
      </c>
      <c r="P161" s="2">
        <f t="shared" si="6"/>
        <v>7.6665855902539102</v>
      </c>
      <c r="Q161" s="2">
        <f t="shared" si="7"/>
        <v>10.82370110299172</v>
      </c>
      <c r="R161" s="2">
        <f t="shared" si="8"/>
        <v>10.863848993345989</v>
      </c>
      <c r="T161" s="2">
        <f t="shared" si="9"/>
        <v>6.1058401228896866</v>
      </c>
      <c r="U161" s="2"/>
      <c r="V161" s="2"/>
    </row>
    <row r="162" spans="1:24" ht="14">
      <c r="A162" s="3" t="s">
        <v>180</v>
      </c>
      <c r="B162" s="6">
        <v>2</v>
      </c>
      <c r="C162" s="3"/>
      <c r="D162" s="3"/>
      <c r="E162" s="5">
        <v>23</v>
      </c>
      <c r="F162" s="2">
        <f t="shared" si="2"/>
        <v>23</v>
      </c>
      <c r="G162" s="2">
        <f t="shared" si="10"/>
        <v>8.8504326899581827</v>
      </c>
      <c r="H162" s="2">
        <f t="shared" si="11"/>
        <v>0</v>
      </c>
      <c r="I162" s="2">
        <f t="shared" si="12"/>
        <v>0</v>
      </c>
      <c r="J162" s="2">
        <f t="shared" si="3"/>
        <v>18.943184810975172</v>
      </c>
      <c r="K162" s="3"/>
      <c r="L162" s="3"/>
      <c r="M162" s="5">
        <v>8.1</v>
      </c>
      <c r="N162" s="5">
        <f t="shared" si="4"/>
        <v>8.1</v>
      </c>
      <c r="O162" s="2">
        <f t="shared" si="5"/>
        <v>5.1783504827571623</v>
      </c>
      <c r="P162" s="2">
        <f t="shared" si="6"/>
        <v>7.6665855902539102</v>
      </c>
      <c r="Q162" s="2">
        <f t="shared" si="7"/>
        <v>10.82370110299172</v>
      </c>
      <c r="R162" s="2">
        <f t="shared" si="8"/>
        <v>26.542861895103918</v>
      </c>
      <c r="S162" s="3"/>
      <c r="T162" s="2">
        <f t="shared" si="9"/>
        <v>12.844936073011073</v>
      </c>
      <c r="U162" s="2"/>
      <c r="V162" s="3"/>
      <c r="W162" s="3"/>
      <c r="X162" s="3"/>
    </row>
    <row r="163" spans="1:24" ht="14">
      <c r="A163" s="3" t="s">
        <v>181</v>
      </c>
      <c r="B163" s="6">
        <v>2</v>
      </c>
      <c r="C163" s="5">
        <v>7</v>
      </c>
      <c r="D163" s="5">
        <v>8</v>
      </c>
      <c r="E163" s="5">
        <v>9</v>
      </c>
      <c r="F163" s="2">
        <f t="shared" si="2"/>
        <v>24</v>
      </c>
      <c r="G163" s="2">
        <f t="shared" si="10"/>
        <v>9.2352341112607146</v>
      </c>
      <c r="H163" s="2">
        <f t="shared" si="11"/>
        <v>10.823366966077195</v>
      </c>
      <c r="I163" s="2">
        <f t="shared" si="12"/>
        <v>6.8912741244676292</v>
      </c>
      <c r="J163" s="2">
        <f t="shared" si="3"/>
        <v>7.412550578207675</v>
      </c>
      <c r="K163" s="5">
        <v>6.1</v>
      </c>
      <c r="L163" s="5">
        <v>4.3</v>
      </c>
      <c r="M163" s="5">
        <v>4.9000000000000004</v>
      </c>
      <c r="N163" s="5">
        <f t="shared" si="4"/>
        <v>15.299999999999999</v>
      </c>
      <c r="O163" s="2">
        <f t="shared" si="5"/>
        <v>5.403496155920517</v>
      </c>
      <c r="P163" s="2">
        <f t="shared" si="6"/>
        <v>7.9999153985258191</v>
      </c>
      <c r="Q163" s="2">
        <f t="shared" si="7"/>
        <v>11.294296803121794</v>
      </c>
      <c r="R163" s="2">
        <f t="shared" si="8"/>
        <v>0.93775718634140315</v>
      </c>
      <c r="S163" s="3"/>
      <c r="T163" s="2">
        <f t="shared" si="9"/>
        <v>0.47169914726455275</v>
      </c>
      <c r="U163" s="2"/>
      <c r="V163" s="3"/>
      <c r="W163" s="3"/>
      <c r="X163" s="3"/>
    </row>
    <row r="164" spans="1:24" ht="14">
      <c r="A164" s="3" t="s">
        <v>182</v>
      </c>
      <c r="B164" s="7">
        <v>2</v>
      </c>
      <c r="C164" s="5">
        <v>6</v>
      </c>
      <c r="D164" s="5">
        <v>18</v>
      </c>
      <c r="E164" s="3"/>
      <c r="F164" s="2">
        <f t="shared" si="2"/>
        <v>24</v>
      </c>
      <c r="G164" s="2">
        <f t="shared" si="10"/>
        <v>9.2352341112607146</v>
      </c>
      <c r="H164" s="2">
        <f t="shared" si="11"/>
        <v>9.2771716852090229</v>
      </c>
      <c r="I164" s="2">
        <f t="shared" si="12"/>
        <v>15.505366780052164</v>
      </c>
      <c r="J164" s="2">
        <f t="shared" si="3"/>
        <v>0</v>
      </c>
      <c r="K164" s="5">
        <v>8.1999999999999993</v>
      </c>
      <c r="L164" s="5">
        <v>16.8</v>
      </c>
      <c r="M164" s="3"/>
      <c r="N164" s="5">
        <f t="shared" si="4"/>
        <v>25</v>
      </c>
      <c r="O164" s="2">
        <f t="shared" si="5"/>
        <v>5.403496155920517</v>
      </c>
      <c r="P164" s="2">
        <f t="shared" si="6"/>
        <v>7.9999153985258191</v>
      </c>
      <c r="Q164" s="2">
        <f t="shared" si="7"/>
        <v>11.294296803121794</v>
      </c>
      <c r="R164" s="2">
        <f t="shared" si="8"/>
        <v>23.86048987453351</v>
      </c>
      <c r="T164" s="2">
        <f t="shared" si="9"/>
        <v>12.566193071411716</v>
      </c>
      <c r="U164" s="2"/>
      <c r="V164" s="2"/>
    </row>
    <row r="165" spans="1:24" ht="14">
      <c r="A165" s="3" t="s">
        <v>183</v>
      </c>
      <c r="B165" s="6">
        <v>2</v>
      </c>
      <c r="C165" s="5">
        <v>25</v>
      </c>
      <c r="D165" s="3"/>
      <c r="E165" s="3"/>
      <c r="F165" s="2">
        <f t="shared" si="2"/>
        <v>25</v>
      </c>
      <c r="G165" s="2">
        <f t="shared" si="10"/>
        <v>9.620035532563243</v>
      </c>
      <c r="H165" s="2">
        <f t="shared" si="11"/>
        <v>38.654882021704267</v>
      </c>
      <c r="I165" s="2">
        <f t="shared" si="12"/>
        <v>0</v>
      </c>
      <c r="J165" s="2">
        <f t="shared" si="3"/>
        <v>0</v>
      </c>
      <c r="K165" s="5">
        <v>6.7</v>
      </c>
      <c r="L165" s="3"/>
      <c r="M165" s="3"/>
      <c r="N165" s="5">
        <f t="shared" si="4"/>
        <v>6.7</v>
      </c>
      <c r="O165" s="2">
        <f t="shared" si="5"/>
        <v>5.6286418290838718</v>
      </c>
      <c r="P165" s="2">
        <f t="shared" si="6"/>
        <v>8.333245206797729</v>
      </c>
      <c r="Q165" s="2">
        <f t="shared" si="7"/>
        <v>11.764892503251868</v>
      </c>
      <c r="R165" s="2">
        <f t="shared" si="8"/>
        <v>86.765999830349998</v>
      </c>
      <c r="S165" s="3"/>
      <c r="T165" s="2">
        <f t="shared" si="9"/>
        <v>75.001107327098126</v>
      </c>
      <c r="U165" s="2"/>
      <c r="V165" s="3"/>
      <c r="W165" s="3"/>
      <c r="X165" s="3"/>
    </row>
    <row r="166" spans="1:24" ht="14">
      <c r="A166" s="3" t="s">
        <v>184</v>
      </c>
      <c r="B166" s="7">
        <v>2</v>
      </c>
      <c r="C166" s="5">
        <v>11</v>
      </c>
      <c r="D166" s="5">
        <v>10</v>
      </c>
      <c r="E166" s="5">
        <v>4</v>
      </c>
      <c r="F166" s="2">
        <f t="shared" si="2"/>
        <v>25</v>
      </c>
      <c r="G166" s="2">
        <f t="shared" si="10"/>
        <v>9.620035532563243</v>
      </c>
      <c r="H166" s="2">
        <f t="shared" si="11"/>
        <v>17.008148089549877</v>
      </c>
      <c r="I166" s="2">
        <f t="shared" si="12"/>
        <v>8.6140926555845354</v>
      </c>
      <c r="J166" s="2">
        <f t="shared" si="3"/>
        <v>3.2944669236478559</v>
      </c>
      <c r="K166" s="5">
        <v>13</v>
      </c>
      <c r="L166" s="5">
        <v>8.3000000000000007</v>
      </c>
      <c r="M166" s="5">
        <v>3.1</v>
      </c>
      <c r="N166" s="5">
        <f t="shared" si="4"/>
        <v>24.400000000000002</v>
      </c>
      <c r="O166" s="2">
        <f t="shared" si="5"/>
        <v>5.6286418290838718</v>
      </c>
      <c r="P166" s="2">
        <f t="shared" si="6"/>
        <v>8.333245206797729</v>
      </c>
      <c r="Q166" s="2">
        <f t="shared" si="7"/>
        <v>11.764892503251868</v>
      </c>
      <c r="R166" s="2">
        <f t="shared" si="8"/>
        <v>10.58407791803258</v>
      </c>
      <c r="T166" s="2">
        <f t="shared" si="9"/>
        <v>5.4592069878144205</v>
      </c>
      <c r="U166" s="2"/>
    </row>
    <row r="167" spans="1:24" ht="14">
      <c r="A167" s="3" t="s">
        <v>185</v>
      </c>
      <c r="B167" s="7">
        <v>2</v>
      </c>
      <c r="C167" s="5">
        <v>8</v>
      </c>
      <c r="D167" s="3"/>
      <c r="E167" s="5">
        <v>18</v>
      </c>
      <c r="F167" s="2">
        <f t="shared" si="2"/>
        <v>26</v>
      </c>
      <c r="G167" s="2">
        <f t="shared" si="10"/>
        <v>10.004836953865773</v>
      </c>
      <c r="H167" s="2">
        <f t="shared" si="11"/>
        <v>12.369562246945366</v>
      </c>
      <c r="I167" s="2">
        <f t="shared" si="12"/>
        <v>0</v>
      </c>
      <c r="J167" s="2">
        <f t="shared" si="3"/>
        <v>14.82510115641535</v>
      </c>
      <c r="K167" s="5">
        <v>3.4</v>
      </c>
      <c r="L167" s="3"/>
      <c r="M167" s="5">
        <v>6</v>
      </c>
      <c r="N167" s="5">
        <f t="shared" si="4"/>
        <v>9.4</v>
      </c>
      <c r="O167" s="2">
        <f t="shared" si="5"/>
        <v>5.8537875022472265</v>
      </c>
      <c r="P167" s="2">
        <f t="shared" si="6"/>
        <v>8.6665750150696379</v>
      </c>
      <c r="Q167" s="2">
        <f t="shared" si="7"/>
        <v>12.235488203381944</v>
      </c>
      <c r="R167" s="2">
        <f t="shared" si="8"/>
        <v>12.169292359052642</v>
      </c>
      <c r="T167" s="2">
        <f t="shared" si="9"/>
        <v>9.4534549767597227</v>
      </c>
      <c r="U167" s="2"/>
    </row>
    <row r="168" spans="1:24" ht="14">
      <c r="A168" s="3" t="s">
        <v>186</v>
      </c>
      <c r="B168" s="6">
        <v>2</v>
      </c>
      <c r="C168" s="5">
        <v>27</v>
      </c>
      <c r="D168" s="3"/>
      <c r="E168" s="3"/>
      <c r="F168" s="2">
        <f t="shared" si="2"/>
        <v>27</v>
      </c>
      <c r="G168" s="2">
        <f t="shared" si="10"/>
        <v>10.389638375168303</v>
      </c>
      <c r="H168" s="2">
        <f t="shared" si="11"/>
        <v>41.747272583440605</v>
      </c>
      <c r="I168" s="2">
        <f t="shared" si="12"/>
        <v>0</v>
      </c>
      <c r="J168" s="2">
        <f t="shared" si="3"/>
        <v>0</v>
      </c>
      <c r="K168" s="5">
        <v>11.2</v>
      </c>
      <c r="L168" s="3"/>
      <c r="M168" s="3"/>
      <c r="N168" s="5">
        <f t="shared" si="4"/>
        <v>11.2</v>
      </c>
      <c r="O168" s="2">
        <f t="shared" si="5"/>
        <v>6.0789331754105813</v>
      </c>
      <c r="P168" s="2">
        <f t="shared" si="6"/>
        <v>8.9999048233415468</v>
      </c>
      <c r="Q168" s="2">
        <f t="shared" si="7"/>
        <v>12.706083903512019</v>
      </c>
      <c r="R168" s="2">
        <f t="shared" si="8"/>
        <v>93.707279816777998</v>
      </c>
      <c r="S168" s="3"/>
      <c r="T168" s="2">
        <f t="shared" si="9"/>
        <v>81.001195913265974</v>
      </c>
      <c r="U168" s="2"/>
      <c r="V168" s="3"/>
      <c r="W168" s="3"/>
      <c r="X168" s="3"/>
    </row>
    <row r="169" spans="1:24" ht="14">
      <c r="A169" s="3" t="s">
        <v>187</v>
      </c>
      <c r="B169" s="7">
        <v>2</v>
      </c>
      <c r="C169" s="5">
        <v>15</v>
      </c>
      <c r="D169" s="3"/>
      <c r="E169" s="5">
        <v>12</v>
      </c>
      <c r="F169" s="2">
        <f t="shared" si="2"/>
        <v>27</v>
      </c>
      <c r="G169" s="2">
        <f t="shared" si="10"/>
        <v>10.389638375168303</v>
      </c>
      <c r="H169" s="2">
        <f t="shared" si="11"/>
        <v>23.192929213022559</v>
      </c>
      <c r="I169" s="2">
        <f t="shared" si="12"/>
        <v>0</v>
      </c>
      <c r="J169" s="2">
        <f t="shared" si="3"/>
        <v>9.8834007709435685</v>
      </c>
      <c r="K169" s="5">
        <v>18.8</v>
      </c>
      <c r="L169" s="3"/>
      <c r="M169" s="5">
        <v>11.1</v>
      </c>
      <c r="N169" s="5">
        <f t="shared" si="4"/>
        <v>29.9</v>
      </c>
      <c r="O169" s="2">
        <f t="shared" si="5"/>
        <v>6.0789331754105813</v>
      </c>
      <c r="P169" s="2">
        <f t="shared" si="6"/>
        <v>8.9999048233415468</v>
      </c>
      <c r="Q169" s="2">
        <f t="shared" si="7"/>
        <v>12.706083903512019</v>
      </c>
      <c r="R169" s="2">
        <f t="shared" si="8"/>
        <v>22.131148890722095</v>
      </c>
      <c r="T169" s="2">
        <f t="shared" si="9"/>
        <v>22.091911429157641</v>
      </c>
      <c r="U169" s="2"/>
    </row>
    <row r="170" spans="1:24" ht="14">
      <c r="A170" s="3" t="s">
        <v>188</v>
      </c>
      <c r="B170" s="6">
        <v>2</v>
      </c>
      <c r="C170" s="5">
        <v>14</v>
      </c>
      <c r="D170" s="3"/>
      <c r="E170" s="5">
        <v>13</v>
      </c>
      <c r="F170" s="2">
        <f t="shared" si="2"/>
        <v>27</v>
      </c>
      <c r="G170" s="2">
        <f t="shared" si="10"/>
        <v>10.389638375168303</v>
      </c>
      <c r="H170" s="2">
        <f t="shared" si="11"/>
        <v>21.64673393215439</v>
      </c>
      <c r="I170" s="2">
        <f t="shared" si="12"/>
        <v>0</v>
      </c>
      <c r="J170" s="2">
        <f t="shared" si="3"/>
        <v>10.707017501855532</v>
      </c>
      <c r="K170" s="5">
        <v>9.9</v>
      </c>
      <c r="L170" s="3"/>
      <c r="M170" s="5">
        <v>5.2</v>
      </c>
      <c r="N170" s="5">
        <f t="shared" si="4"/>
        <v>15.100000000000001</v>
      </c>
      <c r="O170" s="2">
        <f t="shared" si="5"/>
        <v>6.0789331754105813</v>
      </c>
      <c r="P170" s="2">
        <f t="shared" si="6"/>
        <v>8.9999048233415468</v>
      </c>
      <c r="Q170" s="2">
        <f t="shared" si="7"/>
        <v>12.706083903512019</v>
      </c>
      <c r="R170" s="2">
        <f t="shared" si="8"/>
        <v>19.328136363520596</v>
      </c>
      <c r="S170" s="3"/>
      <c r="T170" s="2">
        <f t="shared" si="9"/>
        <v>19.321337520349818</v>
      </c>
      <c r="U170" s="2"/>
      <c r="V170" s="3"/>
      <c r="W170" s="3"/>
      <c r="X170" s="3"/>
    </row>
    <row r="171" spans="1:24" ht="14">
      <c r="A171" s="3" t="s">
        <v>189</v>
      </c>
      <c r="B171" s="7">
        <v>1</v>
      </c>
      <c r="C171" s="5">
        <v>10</v>
      </c>
      <c r="D171" s="5">
        <v>10</v>
      </c>
      <c r="E171" s="5">
        <v>7</v>
      </c>
      <c r="F171" s="2">
        <f t="shared" si="2"/>
        <v>27</v>
      </c>
      <c r="G171" s="2">
        <f t="shared" si="10"/>
        <v>10.389638375168303</v>
      </c>
      <c r="H171" s="2">
        <f t="shared" si="11"/>
        <v>15.461952808681708</v>
      </c>
      <c r="I171" s="2">
        <f t="shared" si="12"/>
        <v>8.6140926555845354</v>
      </c>
      <c r="J171" s="2">
        <f t="shared" si="3"/>
        <v>5.7653171163837476</v>
      </c>
      <c r="K171" s="5">
        <v>9.9</v>
      </c>
      <c r="L171" s="5">
        <v>6.5</v>
      </c>
      <c r="M171" s="5">
        <v>4.2</v>
      </c>
      <c r="N171" s="5">
        <f t="shared" si="4"/>
        <v>20.599999999999998</v>
      </c>
      <c r="O171" s="2">
        <f t="shared" si="5"/>
        <v>6.0789331754105813</v>
      </c>
      <c r="P171" s="2">
        <f t="shared" si="6"/>
        <v>8.9999048233415468</v>
      </c>
      <c r="Q171" s="2">
        <f t="shared" si="7"/>
        <v>12.706083903512019</v>
      </c>
      <c r="R171" s="2">
        <f t="shared" si="8"/>
        <v>5.2028256825717527</v>
      </c>
      <c r="T171" s="2">
        <f t="shared" si="9"/>
        <v>2.6403214711113367</v>
      </c>
      <c r="U171" s="2"/>
    </row>
    <row r="172" spans="1:24" ht="14">
      <c r="A172" s="3" t="s">
        <v>190</v>
      </c>
      <c r="B172" s="7">
        <v>1</v>
      </c>
      <c r="C172" s="5">
        <v>5</v>
      </c>
      <c r="D172" s="5">
        <v>14</v>
      </c>
      <c r="E172" s="5">
        <v>8</v>
      </c>
      <c r="F172" s="2">
        <f t="shared" si="2"/>
        <v>27</v>
      </c>
      <c r="G172" s="2">
        <f t="shared" si="10"/>
        <v>10.389638375168303</v>
      </c>
      <c r="H172" s="2">
        <f t="shared" si="11"/>
        <v>7.7309764043408542</v>
      </c>
      <c r="I172" s="2">
        <f t="shared" si="12"/>
        <v>12.05972971781835</v>
      </c>
      <c r="J172" s="2">
        <f t="shared" si="3"/>
        <v>6.5889338472957117</v>
      </c>
      <c r="K172" s="5">
        <v>4.5</v>
      </c>
      <c r="L172" s="5">
        <v>9.1999999999999993</v>
      </c>
      <c r="M172" s="5">
        <v>4.5999999999999996</v>
      </c>
      <c r="N172" s="5">
        <f t="shared" si="4"/>
        <v>18.299999999999997</v>
      </c>
      <c r="O172" s="2">
        <f t="shared" si="5"/>
        <v>6.0789331754105813</v>
      </c>
      <c r="P172" s="2">
        <f t="shared" si="6"/>
        <v>8.9999048233415468</v>
      </c>
      <c r="Q172" s="2">
        <f t="shared" si="7"/>
        <v>12.706083903512019</v>
      </c>
      <c r="R172" s="2">
        <f t="shared" si="8"/>
        <v>4.7124508378921997</v>
      </c>
      <c r="T172" s="2">
        <f t="shared" si="9"/>
        <v>2.9694097974679878</v>
      </c>
      <c r="U172" s="2"/>
    </row>
    <row r="173" spans="1:24" ht="14">
      <c r="A173" s="3" t="s">
        <v>191</v>
      </c>
      <c r="B173" s="7">
        <v>2</v>
      </c>
      <c r="C173" s="3"/>
      <c r="D173" s="3"/>
      <c r="E173" s="5">
        <v>27</v>
      </c>
      <c r="F173" s="2">
        <f t="shared" si="2"/>
        <v>27</v>
      </c>
      <c r="G173" s="2">
        <f t="shared" si="10"/>
        <v>10.389638375168303</v>
      </c>
      <c r="H173" s="2">
        <f t="shared" si="11"/>
        <v>0</v>
      </c>
      <c r="I173" s="2">
        <f t="shared" si="12"/>
        <v>0</v>
      </c>
      <c r="J173" s="2">
        <f t="shared" si="3"/>
        <v>22.237651734623029</v>
      </c>
      <c r="K173" s="3"/>
      <c r="L173" s="3"/>
      <c r="M173" s="5">
        <v>12.8</v>
      </c>
      <c r="N173" s="5">
        <f t="shared" si="4"/>
        <v>12.8</v>
      </c>
      <c r="O173" s="2">
        <f t="shared" si="5"/>
        <v>6.0789331754105813</v>
      </c>
      <c r="P173" s="2">
        <f t="shared" si="6"/>
        <v>8.9999048233415468</v>
      </c>
      <c r="Q173" s="2">
        <f t="shared" si="7"/>
        <v>12.706083903512019</v>
      </c>
      <c r="R173" s="2">
        <f t="shared" si="8"/>
        <v>31.159011789904596</v>
      </c>
      <c r="T173" s="2">
        <f t="shared" si="9"/>
        <v>15.078837998752128</v>
      </c>
      <c r="U173" s="2"/>
      <c r="V173" s="2"/>
    </row>
    <row r="174" spans="1:24" ht="14">
      <c r="A174" s="3" t="s">
        <v>192</v>
      </c>
      <c r="B174" s="7">
        <v>2</v>
      </c>
      <c r="C174" s="3"/>
      <c r="D174" s="5">
        <v>21</v>
      </c>
      <c r="E174" s="5">
        <v>6</v>
      </c>
      <c r="F174" s="2">
        <f t="shared" si="2"/>
        <v>27</v>
      </c>
      <c r="G174" s="2">
        <f t="shared" si="10"/>
        <v>10.389638375168303</v>
      </c>
      <c r="H174" s="2">
        <f t="shared" si="11"/>
        <v>0</v>
      </c>
      <c r="I174" s="2">
        <f t="shared" si="12"/>
        <v>18.089594576727528</v>
      </c>
      <c r="J174" s="2">
        <f t="shared" si="3"/>
        <v>4.9417003854717843</v>
      </c>
      <c r="K174" s="3"/>
      <c r="L174" s="5">
        <v>16.399999999999999</v>
      </c>
      <c r="M174" s="5">
        <v>3.8</v>
      </c>
      <c r="N174" s="5">
        <f t="shared" si="4"/>
        <v>20.2</v>
      </c>
      <c r="O174" s="2">
        <f t="shared" si="5"/>
        <v>6.0789331754105813</v>
      </c>
      <c r="P174" s="2">
        <f t="shared" si="6"/>
        <v>8.9999048233415468</v>
      </c>
      <c r="Q174" s="2">
        <f t="shared" si="7"/>
        <v>12.706083903512019</v>
      </c>
      <c r="R174" s="2">
        <f t="shared" si="8"/>
        <v>25.618728481286563</v>
      </c>
      <c r="T174" s="2">
        <f t="shared" si="9"/>
        <v>22.079356188261436</v>
      </c>
      <c r="U174" s="2"/>
      <c r="V174" s="2"/>
    </row>
    <row r="175" spans="1:24" ht="14">
      <c r="A175" s="3" t="s">
        <v>193</v>
      </c>
      <c r="B175" s="7">
        <v>2</v>
      </c>
      <c r="C175" s="3"/>
      <c r="D175" s="3"/>
      <c r="E175" s="5">
        <v>28</v>
      </c>
      <c r="F175" s="2">
        <f t="shared" si="2"/>
        <v>28</v>
      </c>
      <c r="G175" s="2">
        <f t="shared" si="10"/>
        <v>10.774439796470833</v>
      </c>
      <c r="H175" s="2">
        <f t="shared" si="11"/>
        <v>0</v>
      </c>
      <c r="I175" s="2">
        <f t="shared" si="12"/>
        <v>0</v>
      </c>
      <c r="J175" s="2">
        <f t="shared" si="3"/>
        <v>23.06126846553499</v>
      </c>
      <c r="K175" s="3"/>
      <c r="L175" s="3"/>
      <c r="M175" s="5">
        <v>9.8000000000000007</v>
      </c>
      <c r="N175" s="5">
        <f t="shared" si="4"/>
        <v>9.8000000000000007</v>
      </c>
      <c r="O175" s="2">
        <f t="shared" si="5"/>
        <v>6.3040788485739361</v>
      </c>
      <c r="P175" s="2">
        <f t="shared" si="6"/>
        <v>9.3332346316134558</v>
      </c>
      <c r="Q175" s="2">
        <f t="shared" si="7"/>
        <v>13.176679603642093</v>
      </c>
      <c r="R175" s="2">
        <f t="shared" si="8"/>
        <v>32.313049263604768</v>
      </c>
      <c r="T175" s="2">
        <f t="shared" si="9"/>
        <v>15.637313480187391</v>
      </c>
      <c r="U175" s="2"/>
      <c r="V175" s="2"/>
    </row>
    <row r="176" spans="1:24" ht="14">
      <c r="A176" s="3" t="s">
        <v>194</v>
      </c>
      <c r="B176" s="7">
        <v>2</v>
      </c>
      <c r="C176" s="3"/>
      <c r="D176" s="5">
        <v>28</v>
      </c>
      <c r="E176" s="3"/>
      <c r="F176" s="2">
        <f t="shared" si="2"/>
        <v>28</v>
      </c>
      <c r="G176" s="2">
        <f t="shared" si="10"/>
        <v>10.774439796470833</v>
      </c>
      <c r="H176" s="2">
        <f t="shared" si="11"/>
        <v>0</v>
      </c>
      <c r="I176" s="2">
        <f t="shared" si="12"/>
        <v>24.119459435636699</v>
      </c>
      <c r="J176" s="2">
        <f t="shared" si="3"/>
        <v>0</v>
      </c>
      <c r="K176" s="3"/>
      <c r="L176" s="5">
        <v>11.9</v>
      </c>
      <c r="M176" s="3"/>
      <c r="N176" s="5">
        <f t="shared" si="4"/>
        <v>11.9</v>
      </c>
      <c r="O176" s="2">
        <f t="shared" si="5"/>
        <v>6.3040788485739361</v>
      </c>
      <c r="P176" s="2">
        <f t="shared" si="6"/>
        <v>9.3332346316134558</v>
      </c>
      <c r="Q176" s="2">
        <f t="shared" si="7"/>
        <v>13.176679603642093</v>
      </c>
      <c r="R176" s="2">
        <f t="shared" si="8"/>
        <v>56.814881408702576</v>
      </c>
      <c r="T176" s="2">
        <f t="shared" si="9"/>
        <v>43.638201805060483</v>
      </c>
      <c r="U176" s="2"/>
    </row>
    <row r="177" spans="1:24" ht="14">
      <c r="A177" s="3" t="s">
        <v>195</v>
      </c>
      <c r="B177" s="6">
        <v>2</v>
      </c>
      <c r="C177" s="5">
        <v>14</v>
      </c>
      <c r="D177" s="5">
        <v>8</v>
      </c>
      <c r="E177" s="5">
        <v>7</v>
      </c>
      <c r="F177" s="2">
        <f t="shared" si="2"/>
        <v>29</v>
      </c>
      <c r="G177" s="2">
        <f t="shared" si="10"/>
        <v>11.159241217773362</v>
      </c>
      <c r="H177" s="2">
        <f t="shared" si="11"/>
        <v>21.64673393215439</v>
      </c>
      <c r="I177" s="2">
        <f t="shared" si="12"/>
        <v>6.8912741244676292</v>
      </c>
      <c r="J177" s="2">
        <f t="shared" si="3"/>
        <v>5.7653171163837476</v>
      </c>
      <c r="K177" s="5">
        <v>12.2</v>
      </c>
      <c r="L177" s="5">
        <v>3.7</v>
      </c>
      <c r="M177" s="5">
        <v>3.1</v>
      </c>
      <c r="N177" s="5">
        <f t="shared" si="4"/>
        <v>19</v>
      </c>
      <c r="O177" s="2">
        <f t="shared" si="5"/>
        <v>6.5292245217372908</v>
      </c>
      <c r="P177" s="2">
        <f t="shared" si="6"/>
        <v>9.6665644398853647</v>
      </c>
      <c r="Q177" s="2">
        <f t="shared" si="7"/>
        <v>13.647275303772167</v>
      </c>
      <c r="R177" s="2">
        <f t="shared" si="8"/>
        <v>12.07316308796714</v>
      </c>
      <c r="S177" s="3"/>
      <c r="T177" s="2">
        <f t="shared" si="9"/>
        <v>8.835427497484396</v>
      </c>
      <c r="U177" s="2"/>
      <c r="V177" s="3"/>
      <c r="W177" s="3"/>
      <c r="X177" s="3"/>
    </row>
    <row r="178" spans="1:24" ht="14">
      <c r="A178" s="3" t="s">
        <v>196</v>
      </c>
      <c r="B178" s="7">
        <v>2</v>
      </c>
      <c r="C178" s="5">
        <v>9</v>
      </c>
      <c r="D178" s="3"/>
      <c r="E178" s="5">
        <v>20</v>
      </c>
      <c r="F178" s="2">
        <f t="shared" si="2"/>
        <v>29</v>
      </c>
      <c r="G178" s="2">
        <f t="shared" si="10"/>
        <v>11.159241217773362</v>
      </c>
      <c r="H178" s="2">
        <f t="shared" si="11"/>
        <v>13.915757527813536</v>
      </c>
      <c r="I178" s="2">
        <f t="shared" si="12"/>
        <v>0</v>
      </c>
      <c r="J178" s="2">
        <f t="shared" si="3"/>
        <v>16.47233461823928</v>
      </c>
      <c r="K178" s="5">
        <v>8.4</v>
      </c>
      <c r="L178" s="3"/>
      <c r="M178" s="5">
        <v>14.1</v>
      </c>
      <c r="N178" s="5">
        <f t="shared" si="4"/>
        <v>22.5</v>
      </c>
      <c r="O178" s="2">
        <f t="shared" si="5"/>
        <v>6.5292245217372908</v>
      </c>
      <c r="P178" s="2">
        <f t="shared" si="6"/>
        <v>9.6665644398853647</v>
      </c>
      <c r="Q178" s="2">
        <f t="shared" si="7"/>
        <v>13.647275303772167</v>
      </c>
      <c r="R178" s="2">
        <f t="shared" si="8"/>
        <v>13.558705320480142</v>
      </c>
      <c r="T178" s="2">
        <f t="shared" si="9"/>
        <v>10.601550125193056</v>
      </c>
      <c r="U178" s="2"/>
    </row>
    <row r="179" spans="1:24" ht="14">
      <c r="A179" s="3" t="s">
        <v>197</v>
      </c>
      <c r="B179" s="7">
        <v>1</v>
      </c>
      <c r="C179" s="5">
        <v>5</v>
      </c>
      <c r="D179" s="5">
        <v>8</v>
      </c>
      <c r="E179" s="5">
        <v>16</v>
      </c>
      <c r="F179" s="2">
        <f t="shared" si="2"/>
        <v>29</v>
      </c>
      <c r="G179" s="2">
        <f t="shared" si="10"/>
        <v>11.159241217773362</v>
      </c>
      <c r="H179" s="2">
        <f t="shared" si="11"/>
        <v>7.7309764043408542</v>
      </c>
      <c r="I179" s="2">
        <f t="shared" si="12"/>
        <v>6.8912741244676292</v>
      </c>
      <c r="J179" s="2">
        <f t="shared" si="3"/>
        <v>13.177867694591423</v>
      </c>
      <c r="K179" s="5">
        <v>7.1</v>
      </c>
      <c r="L179" s="5">
        <v>7.5</v>
      </c>
      <c r="M179" s="5">
        <v>14.9</v>
      </c>
      <c r="N179" s="5">
        <f t="shared" si="4"/>
        <v>29.5</v>
      </c>
      <c r="O179" s="2">
        <f t="shared" si="5"/>
        <v>6.5292245217372908</v>
      </c>
      <c r="P179" s="2">
        <f t="shared" si="6"/>
        <v>9.6665644398853647</v>
      </c>
      <c r="Q179" s="2">
        <f t="shared" si="7"/>
        <v>13.647275303772167</v>
      </c>
      <c r="R179" s="2">
        <f t="shared" si="8"/>
        <v>1.0510856976219343</v>
      </c>
      <c r="T179" s="2">
        <f t="shared" si="9"/>
        <v>0.64548726328021888</v>
      </c>
      <c r="U179" s="2"/>
    </row>
    <row r="180" spans="1:24" ht="14">
      <c r="A180" s="3" t="s">
        <v>198</v>
      </c>
      <c r="B180" s="7">
        <v>2</v>
      </c>
      <c r="C180" s="3"/>
      <c r="D180" s="5">
        <v>14</v>
      </c>
      <c r="E180" s="5">
        <v>15</v>
      </c>
      <c r="F180" s="2">
        <f t="shared" si="2"/>
        <v>29</v>
      </c>
      <c r="G180" s="2">
        <f t="shared" si="10"/>
        <v>11.159241217773362</v>
      </c>
      <c r="H180" s="2">
        <f t="shared" si="11"/>
        <v>0</v>
      </c>
      <c r="I180" s="2">
        <f t="shared" si="12"/>
        <v>12.05972971781835</v>
      </c>
      <c r="J180" s="2">
        <f t="shared" si="3"/>
        <v>12.354250963679458</v>
      </c>
      <c r="K180" s="3"/>
      <c r="L180" s="5">
        <v>4.4000000000000004</v>
      </c>
      <c r="M180" s="5">
        <v>4.9000000000000004</v>
      </c>
      <c r="N180" s="5">
        <f t="shared" si="4"/>
        <v>9.3000000000000007</v>
      </c>
      <c r="O180" s="2">
        <f t="shared" si="5"/>
        <v>6.5292245217372908</v>
      </c>
      <c r="P180" s="2">
        <f t="shared" si="6"/>
        <v>9.6665644398853647</v>
      </c>
      <c r="Q180" s="2">
        <f t="shared" si="7"/>
        <v>13.647275303772167</v>
      </c>
      <c r="R180" s="2">
        <f t="shared" si="8"/>
        <v>8.6059481965827125</v>
      </c>
      <c r="T180" s="2">
        <f t="shared" si="9"/>
        <v>8.4718654538334039</v>
      </c>
      <c r="U180" s="2"/>
      <c r="V180" s="2"/>
    </row>
    <row r="181" spans="1:24" ht="14">
      <c r="A181" s="3" t="s">
        <v>199</v>
      </c>
      <c r="B181" s="7">
        <v>1</v>
      </c>
      <c r="C181" s="3"/>
      <c r="D181" s="5">
        <v>29</v>
      </c>
      <c r="E181" s="3"/>
      <c r="F181" s="2">
        <f t="shared" si="2"/>
        <v>29</v>
      </c>
      <c r="G181" s="2">
        <f t="shared" si="10"/>
        <v>11.159241217773362</v>
      </c>
      <c r="H181" s="2">
        <f t="shared" si="11"/>
        <v>0</v>
      </c>
      <c r="I181" s="2">
        <f t="shared" si="12"/>
        <v>24.980868701195156</v>
      </c>
      <c r="J181" s="2">
        <f t="shared" si="3"/>
        <v>0</v>
      </c>
      <c r="K181" s="3"/>
      <c r="L181" s="5">
        <v>27</v>
      </c>
      <c r="M181" s="3"/>
      <c r="N181" s="5">
        <f t="shared" si="4"/>
        <v>27</v>
      </c>
      <c r="O181" s="2">
        <f t="shared" si="5"/>
        <v>6.5292245217372908</v>
      </c>
      <c r="P181" s="2">
        <f t="shared" si="6"/>
        <v>9.6665644398853647</v>
      </c>
      <c r="Q181" s="2">
        <f t="shared" si="7"/>
        <v>13.647275303772167</v>
      </c>
      <c r="R181" s="2">
        <f t="shared" si="8"/>
        <v>58.843984316156252</v>
      </c>
      <c r="T181" s="2">
        <f t="shared" si="9"/>
        <v>45.196709012384083</v>
      </c>
      <c r="U181" s="2"/>
    </row>
    <row r="182" spans="1:24" ht="14">
      <c r="A182" s="3" t="s">
        <v>200</v>
      </c>
      <c r="B182" s="7">
        <v>2</v>
      </c>
      <c r="C182" s="3"/>
      <c r="D182" s="5">
        <v>30</v>
      </c>
      <c r="E182" s="3"/>
      <c r="F182" s="2">
        <f t="shared" si="2"/>
        <v>30</v>
      </c>
      <c r="G182" s="2">
        <f t="shared" si="10"/>
        <v>11.54404263907589</v>
      </c>
      <c r="H182" s="2">
        <f t="shared" si="11"/>
        <v>0</v>
      </c>
      <c r="I182" s="2">
        <f t="shared" si="12"/>
        <v>25.84227796675361</v>
      </c>
      <c r="J182" s="2">
        <f t="shared" si="3"/>
        <v>0</v>
      </c>
      <c r="K182" s="3"/>
      <c r="L182" s="5">
        <v>20.100000000000001</v>
      </c>
      <c r="M182" s="3"/>
      <c r="N182" s="5">
        <f t="shared" si="4"/>
        <v>20.100000000000001</v>
      </c>
      <c r="O182" s="2">
        <f t="shared" si="5"/>
        <v>6.7543701949006456</v>
      </c>
      <c r="P182" s="2">
        <f t="shared" si="6"/>
        <v>9.9998942481572737</v>
      </c>
      <c r="Q182" s="2">
        <f t="shared" si="7"/>
        <v>14.117871003902243</v>
      </c>
      <c r="R182" s="2">
        <f t="shared" si="8"/>
        <v>60.873087223609907</v>
      </c>
      <c r="S182" s="2"/>
      <c r="T182" s="2">
        <f t="shared" si="9"/>
        <v>46.755216219707663</v>
      </c>
      <c r="U182" s="2"/>
    </row>
    <row r="183" spans="1:24" ht="14">
      <c r="A183" s="3" t="s">
        <v>201</v>
      </c>
      <c r="B183" s="6">
        <v>2</v>
      </c>
      <c r="C183" s="3"/>
      <c r="D183" s="5">
        <v>22</v>
      </c>
      <c r="E183" s="5">
        <v>8</v>
      </c>
      <c r="F183" s="2">
        <f t="shared" si="2"/>
        <v>30</v>
      </c>
      <c r="G183" s="2">
        <f t="shared" si="10"/>
        <v>11.54404263907589</v>
      </c>
      <c r="H183" s="2">
        <f t="shared" si="11"/>
        <v>0</v>
      </c>
      <c r="I183" s="2">
        <f t="shared" si="12"/>
        <v>18.951003842285981</v>
      </c>
      <c r="J183" s="2">
        <f t="shared" si="3"/>
        <v>6.5889338472957117</v>
      </c>
      <c r="K183" s="3"/>
      <c r="L183" s="5">
        <v>20.5</v>
      </c>
      <c r="M183" s="5">
        <v>7.4</v>
      </c>
      <c r="N183" s="5">
        <f t="shared" si="4"/>
        <v>27.9</v>
      </c>
      <c r="O183" s="2">
        <f t="shared" si="5"/>
        <v>6.7543701949006456</v>
      </c>
      <c r="P183" s="2">
        <f t="shared" si="6"/>
        <v>9.9998942481572737</v>
      </c>
      <c r="Q183" s="2">
        <f t="shared" si="7"/>
        <v>14.117871003902243</v>
      </c>
      <c r="R183" s="2">
        <f t="shared" si="8"/>
        <v>23.805908714512778</v>
      </c>
      <c r="S183" s="3"/>
      <c r="T183" s="2">
        <f t="shared" si="9"/>
        <v>21.154776287389563</v>
      </c>
      <c r="U183" s="2"/>
      <c r="V183" s="3"/>
      <c r="W183" s="3"/>
      <c r="X183" s="3"/>
    </row>
    <row r="184" spans="1:24" ht="14">
      <c r="A184" s="3" t="s">
        <v>202</v>
      </c>
      <c r="B184" s="7">
        <v>2</v>
      </c>
      <c r="C184" s="5">
        <v>17</v>
      </c>
      <c r="D184" s="5">
        <v>14</v>
      </c>
      <c r="E184" s="3"/>
      <c r="F184" s="2">
        <f t="shared" si="2"/>
        <v>31</v>
      </c>
      <c r="G184" s="2">
        <f t="shared" si="10"/>
        <v>11.928844060378422</v>
      </c>
      <c r="H184" s="2">
        <f t="shared" si="11"/>
        <v>26.285319774758904</v>
      </c>
      <c r="I184" s="2">
        <f t="shared" si="12"/>
        <v>12.05972971781835</v>
      </c>
      <c r="J184" s="2">
        <f t="shared" si="3"/>
        <v>0</v>
      </c>
      <c r="K184" s="5">
        <v>11</v>
      </c>
      <c r="L184" s="5">
        <v>4.7</v>
      </c>
      <c r="M184" s="3"/>
      <c r="N184" s="5">
        <f t="shared" si="4"/>
        <v>15.7</v>
      </c>
      <c r="O184" s="2">
        <f t="shared" si="5"/>
        <v>6.9795158680640004</v>
      </c>
      <c r="P184" s="2">
        <f t="shared" si="6"/>
        <v>10.333224056429183</v>
      </c>
      <c r="Q184" s="2">
        <f t="shared" si="7"/>
        <v>14.588466704032317</v>
      </c>
      <c r="R184" s="2">
        <f t="shared" si="8"/>
        <v>30.276032591124693</v>
      </c>
      <c r="S184" s="2"/>
      <c r="T184" s="2">
        <f t="shared" si="9"/>
        <v>15.687565887092376</v>
      </c>
      <c r="U184" s="2"/>
      <c r="V184" s="2"/>
    </row>
    <row r="185" spans="1:24" ht="14">
      <c r="A185" s="3" t="s">
        <v>203</v>
      </c>
      <c r="B185" s="6">
        <v>3</v>
      </c>
      <c r="C185" s="5">
        <v>12</v>
      </c>
      <c r="D185" s="3"/>
      <c r="E185" s="5">
        <v>19</v>
      </c>
      <c r="F185" s="2">
        <f t="shared" si="2"/>
        <v>31</v>
      </c>
      <c r="G185" s="2">
        <f t="shared" si="10"/>
        <v>11.928844060378422</v>
      </c>
      <c r="H185" s="2">
        <f t="shared" si="11"/>
        <v>18.554343370418046</v>
      </c>
      <c r="I185" s="2">
        <f t="shared" si="12"/>
        <v>0</v>
      </c>
      <c r="J185" s="2">
        <f t="shared" si="3"/>
        <v>15.648717887327315</v>
      </c>
      <c r="K185" s="5">
        <v>3.3</v>
      </c>
      <c r="L185" s="3"/>
      <c r="M185" s="5">
        <v>3.1</v>
      </c>
      <c r="N185" s="5">
        <f t="shared" si="4"/>
        <v>6.4</v>
      </c>
      <c r="O185" s="2">
        <f t="shared" si="5"/>
        <v>6.9795158680640004</v>
      </c>
      <c r="P185" s="2">
        <f t="shared" si="6"/>
        <v>10.333224056429183</v>
      </c>
      <c r="Q185" s="2">
        <f t="shared" si="7"/>
        <v>14.588466704032317</v>
      </c>
      <c r="R185" s="2">
        <f t="shared" si="8"/>
        <v>15.278585349108774</v>
      </c>
      <c r="S185" s="3"/>
      <c r="T185" s="2">
        <f t="shared" si="9"/>
        <v>13.944543436667612</v>
      </c>
      <c r="U185" s="2"/>
      <c r="V185" s="3"/>
      <c r="W185" s="3"/>
      <c r="X185" s="3"/>
    </row>
    <row r="186" spans="1:24" ht="14">
      <c r="A186" s="3" t="s">
        <v>204</v>
      </c>
      <c r="B186" s="6">
        <v>2</v>
      </c>
      <c r="C186" s="5">
        <v>9</v>
      </c>
      <c r="D186" s="3"/>
      <c r="E186" s="5">
        <v>22</v>
      </c>
      <c r="F186" s="2">
        <f t="shared" si="2"/>
        <v>31</v>
      </c>
      <c r="G186" s="2">
        <f t="shared" si="10"/>
        <v>11.928844060378422</v>
      </c>
      <c r="H186" s="2">
        <f t="shared" si="11"/>
        <v>13.915757527813536</v>
      </c>
      <c r="I186" s="2">
        <f t="shared" si="12"/>
        <v>0</v>
      </c>
      <c r="J186" s="2">
        <f t="shared" si="3"/>
        <v>18.119568080063207</v>
      </c>
      <c r="K186" s="5">
        <v>3.2</v>
      </c>
      <c r="L186" s="3"/>
      <c r="M186" s="5">
        <v>6.7</v>
      </c>
      <c r="N186" s="5">
        <f t="shared" si="4"/>
        <v>9.9</v>
      </c>
      <c r="O186" s="2">
        <f t="shared" si="5"/>
        <v>6.9795158680640004</v>
      </c>
      <c r="P186" s="2">
        <f t="shared" si="6"/>
        <v>10.333224056429183</v>
      </c>
      <c r="Q186" s="2">
        <f t="shared" si="7"/>
        <v>14.588466704032317</v>
      </c>
      <c r="R186" s="2">
        <f t="shared" si="8"/>
        <v>14.683489181325502</v>
      </c>
      <c r="S186" s="3"/>
      <c r="T186" s="2">
        <f t="shared" si="9"/>
        <v>10.918129400091299</v>
      </c>
      <c r="U186" s="2"/>
      <c r="V186" s="3"/>
      <c r="W186" s="3"/>
      <c r="X186" s="3"/>
    </row>
    <row r="187" spans="1:24" ht="14">
      <c r="A187" s="3" t="s">
        <v>205</v>
      </c>
      <c r="B187" s="7">
        <v>2</v>
      </c>
      <c r="C187" s="5">
        <v>5</v>
      </c>
      <c r="D187" s="5">
        <v>5</v>
      </c>
      <c r="E187" s="5">
        <v>21</v>
      </c>
      <c r="F187" s="2">
        <f t="shared" si="2"/>
        <v>31</v>
      </c>
      <c r="G187" s="2">
        <f t="shared" si="10"/>
        <v>11.928844060378422</v>
      </c>
      <c r="H187" s="2">
        <f t="shared" si="11"/>
        <v>7.7309764043408542</v>
      </c>
      <c r="I187" s="2">
        <f t="shared" si="12"/>
        <v>4.3070463277922677</v>
      </c>
      <c r="J187" s="2">
        <f t="shared" si="3"/>
        <v>17.295951349151242</v>
      </c>
      <c r="K187" s="5">
        <v>7.1</v>
      </c>
      <c r="L187" s="5">
        <v>4.7</v>
      </c>
      <c r="M187" s="5">
        <v>19.5</v>
      </c>
      <c r="N187" s="5">
        <f t="shared" si="4"/>
        <v>31.3</v>
      </c>
      <c r="O187" s="2">
        <f t="shared" si="5"/>
        <v>6.9795158680640004</v>
      </c>
      <c r="P187" s="2">
        <f t="shared" si="6"/>
        <v>10.333224056429183</v>
      </c>
      <c r="Q187" s="2">
        <f t="shared" si="7"/>
        <v>14.588466704032317</v>
      </c>
      <c r="R187" s="2">
        <f t="shared" si="8"/>
        <v>6.1318565727153516</v>
      </c>
      <c r="T187" s="2">
        <f t="shared" si="9"/>
        <v>3.3140306805713982</v>
      </c>
      <c r="U187" s="2"/>
    </row>
    <row r="188" spans="1:24" ht="14">
      <c r="A188" s="3" t="s">
        <v>206</v>
      </c>
      <c r="B188" s="7">
        <v>2</v>
      </c>
      <c r="C188" s="5">
        <v>5</v>
      </c>
      <c r="D188" s="5">
        <v>26</v>
      </c>
      <c r="E188" s="3"/>
      <c r="F188" s="2">
        <f t="shared" si="2"/>
        <v>31</v>
      </c>
      <c r="G188" s="2">
        <f t="shared" si="10"/>
        <v>11.928844060378422</v>
      </c>
      <c r="H188" s="2">
        <f t="shared" si="11"/>
        <v>7.7309764043408542</v>
      </c>
      <c r="I188" s="2">
        <f t="shared" si="12"/>
        <v>22.396640904519796</v>
      </c>
      <c r="J188" s="2">
        <f t="shared" si="3"/>
        <v>0</v>
      </c>
      <c r="K188" s="5">
        <v>7.1</v>
      </c>
      <c r="L188" s="5">
        <v>24.2</v>
      </c>
      <c r="M188" s="3"/>
      <c r="N188" s="5">
        <f t="shared" si="4"/>
        <v>31.299999999999997</v>
      </c>
      <c r="O188" s="2">
        <f t="shared" si="5"/>
        <v>6.9795158680640004</v>
      </c>
      <c r="P188" s="2">
        <f t="shared" si="6"/>
        <v>10.333224056429183</v>
      </c>
      <c r="Q188" s="2">
        <f t="shared" si="7"/>
        <v>14.588466704032317</v>
      </c>
      <c r="R188" s="2">
        <f t="shared" si="8"/>
        <v>38.90316362825854</v>
      </c>
      <c r="S188" s="2"/>
      <c r="T188" s="2">
        <f t="shared" si="9"/>
        <v>24.314696924226226</v>
      </c>
      <c r="U188" s="2"/>
      <c r="V188" s="2"/>
    </row>
    <row r="189" spans="1:24" ht="14">
      <c r="A189" s="3" t="s">
        <v>207</v>
      </c>
      <c r="B189" s="7">
        <v>1</v>
      </c>
      <c r="C189" s="3"/>
      <c r="D189" s="5">
        <v>16</v>
      </c>
      <c r="E189" s="5">
        <v>15</v>
      </c>
      <c r="F189" s="2">
        <f t="shared" si="2"/>
        <v>31</v>
      </c>
      <c r="G189" s="2">
        <f t="shared" si="10"/>
        <v>11.928844060378422</v>
      </c>
      <c r="H189" s="2">
        <f t="shared" si="11"/>
        <v>0</v>
      </c>
      <c r="I189" s="2">
        <f t="shared" si="12"/>
        <v>13.782548248935258</v>
      </c>
      <c r="J189" s="2">
        <f t="shared" si="3"/>
        <v>12.354250963679458</v>
      </c>
      <c r="K189" s="3"/>
      <c r="L189" s="5">
        <v>6.7</v>
      </c>
      <c r="M189" s="5">
        <v>6</v>
      </c>
      <c r="N189" s="5">
        <f t="shared" si="4"/>
        <v>12.7</v>
      </c>
      <c r="O189" s="2">
        <f t="shared" si="5"/>
        <v>6.9795158680640004</v>
      </c>
      <c r="P189" s="2">
        <f t="shared" si="6"/>
        <v>10.333224056429183</v>
      </c>
      <c r="Q189" s="2">
        <f t="shared" si="7"/>
        <v>14.588466704032317</v>
      </c>
      <c r="R189" s="2">
        <f t="shared" si="8"/>
        <v>10.098804614259318</v>
      </c>
      <c r="S189" s="2"/>
      <c r="T189" s="2">
        <f t="shared" si="9"/>
        <v>10.087195467312901</v>
      </c>
      <c r="U189" s="2"/>
      <c r="V189" s="2"/>
    </row>
    <row r="190" spans="1:24" ht="14">
      <c r="A190" s="3" t="s">
        <v>208</v>
      </c>
      <c r="B190" s="6">
        <v>2</v>
      </c>
      <c r="C190" s="5">
        <v>33</v>
      </c>
      <c r="D190" s="3"/>
      <c r="E190" s="3"/>
      <c r="F190" s="2">
        <f t="shared" si="2"/>
        <v>33</v>
      </c>
      <c r="G190" s="2">
        <f t="shared" si="10"/>
        <v>12.698446902983481</v>
      </c>
      <c r="H190" s="2">
        <f t="shared" si="11"/>
        <v>51.024444268649631</v>
      </c>
      <c r="I190" s="2">
        <f t="shared" si="12"/>
        <v>0</v>
      </c>
      <c r="J190" s="2">
        <f t="shared" si="3"/>
        <v>0</v>
      </c>
      <c r="K190" s="5">
        <v>8.8000000000000007</v>
      </c>
      <c r="L190" s="3"/>
      <c r="M190" s="3"/>
      <c r="N190" s="5">
        <f t="shared" si="4"/>
        <v>8.8000000000000007</v>
      </c>
      <c r="O190" s="2">
        <f t="shared" si="5"/>
        <v>7.4298072143907108</v>
      </c>
      <c r="P190" s="2">
        <f t="shared" si="6"/>
        <v>10.999883672973001</v>
      </c>
      <c r="Q190" s="2">
        <f t="shared" si="7"/>
        <v>15.529658104292468</v>
      </c>
      <c r="R190" s="2">
        <f t="shared" si="8"/>
        <v>114.53111977606201</v>
      </c>
      <c r="S190" s="3"/>
      <c r="T190" s="2">
        <f t="shared" si="9"/>
        <v>99.001461671769547</v>
      </c>
      <c r="U190" s="2"/>
      <c r="V190" s="3"/>
      <c r="W190" s="3"/>
      <c r="X190" s="3"/>
    </row>
    <row r="191" spans="1:24" ht="14">
      <c r="A191" s="3" t="s">
        <v>209</v>
      </c>
      <c r="B191" s="7">
        <v>1</v>
      </c>
      <c r="C191" s="3"/>
      <c r="D191" s="5">
        <v>13</v>
      </c>
      <c r="E191" s="5">
        <v>20</v>
      </c>
      <c r="F191" s="2">
        <f t="shared" si="2"/>
        <v>33</v>
      </c>
      <c r="G191" s="2">
        <f t="shared" si="10"/>
        <v>12.698446902983481</v>
      </c>
      <c r="H191" s="2">
        <f t="shared" si="11"/>
        <v>0</v>
      </c>
      <c r="I191" s="2">
        <f t="shared" si="12"/>
        <v>11.198320452259898</v>
      </c>
      <c r="J191" s="2">
        <f t="shared" si="3"/>
        <v>16.47233461823928</v>
      </c>
      <c r="K191" s="3"/>
      <c r="L191" s="5">
        <v>12.1</v>
      </c>
      <c r="M191" s="5">
        <v>18.600000000000001</v>
      </c>
      <c r="N191" s="5">
        <f t="shared" si="4"/>
        <v>30.700000000000003</v>
      </c>
      <c r="O191" s="2">
        <f t="shared" si="5"/>
        <v>7.4298072143907108</v>
      </c>
      <c r="P191" s="2">
        <f t="shared" si="6"/>
        <v>10.999883672973001</v>
      </c>
      <c r="Q191" s="2">
        <f t="shared" si="7"/>
        <v>15.529658104292468</v>
      </c>
      <c r="R191" s="2">
        <f t="shared" si="8"/>
        <v>9.0803150076882861</v>
      </c>
      <c r="T191" s="2">
        <f t="shared" si="9"/>
        <v>7.793489726003922</v>
      </c>
      <c r="U191" s="2"/>
      <c r="V191" s="2"/>
    </row>
    <row r="192" spans="1:24" ht="14">
      <c r="A192" s="3" t="s">
        <v>210</v>
      </c>
      <c r="B192" s="6">
        <v>2</v>
      </c>
      <c r="C192" s="3"/>
      <c r="D192" s="3"/>
      <c r="E192" s="5">
        <v>33</v>
      </c>
      <c r="F192" s="2">
        <f t="shared" si="2"/>
        <v>33</v>
      </c>
      <c r="G192" s="2">
        <f t="shared" si="10"/>
        <v>12.698446902983481</v>
      </c>
      <c r="H192" s="2">
        <f t="shared" si="11"/>
        <v>0</v>
      </c>
      <c r="I192" s="2">
        <f t="shared" si="12"/>
        <v>0</v>
      </c>
      <c r="J192" s="2">
        <f t="shared" si="3"/>
        <v>27.179352120094816</v>
      </c>
      <c r="K192" s="3"/>
      <c r="L192" s="3"/>
      <c r="M192" s="5">
        <v>9.8000000000000007</v>
      </c>
      <c r="N192" s="5">
        <f t="shared" si="4"/>
        <v>9.8000000000000007</v>
      </c>
      <c r="O192" s="2">
        <f t="shared" si="5"/>
        <v>7.4298072143907108</v>
      </c>
      <c r="P192" s="2">
        <f t="shared" si="6"/>
        <v>10.999883672973001</v>
      </c>
      <c r="Q192" s="2">
        <f t="shared" si="7"/>
        <v>15.529658104292468</v>
      </c>
      <c r="R192" s="2">
        <f t="shared" si="8"/>
        <v>38.083236632105624</v>
      </c>
      <c r="S192" s="3"/>
      <c r="T192" s="2">
        <f t="shared" si="9"/>
        <v>18.429690887363712</v>
      </c>
      <c r="U192" s="2"/>
      <c r="V192" s="3"/>
      <c r="W192" s="3"/>
      <c r="X192" s="3"/>
    </row>
    <row r="193" spans="1:24" ht="14">
      <c r="A193" s="3" t="s">
        <v>211</v>
      </c>
      <c r="B193" s="6">
        <v>2</v>
      </c>
      <c r="C193" s="5">
        <v>22</v>
      </c>
      <c r="D193" s="3"/>
      <c r="E193" s="5">
        <v>12</v>
      </c>
      <c r="F193" s="2">
        <f t="shared" si="2"/>
        <v>34</v>
      </c>
      <c r="G193" s="2">
        <f t="shared" si="10"/>
        <v>13.083248324286011</v>
      </c>
      <c r="H193" s="2">
        <f t="shared" si="11"/>
        <v>34.016296179099754</v>
      </c>
      <c r="I193" s="2">
        <f t="shared" si="12"/>
        <v>0</v>
      </c>
      <c r="J193" s="2">
        <f t="shared" si="3"/>
        <v>9.8834007709435685</v>
      </c>
      <c r="K193" s="5">
        <v>24.7</v>
      </c>
      <c r="L193" s="3"/>
      <c r="M193" s="5">
        <v>9.3000000000000007</v>
      </c>
      <c r="N193" s="5">
        <f t="shared" si="4"/>
        <v>34</v>
      </c>
      <c r="O193" s="2">
        <f t="shared" si="5"/>
        <v>7.6549528875540656</v>
      </c>
      <c r="P193" s="2">
        <f t="shared" si="6"/>
        <v>11.333213481244909</v>
      </c>
      <c r="Q193" s="2">
        <f t="shared" si="7"/>
        <v>16.000253804422542</v>
      </c>
      <c r="R193" s="2">
        <f t="shared" si="8"/>
        <v>39.215315788085277</v>
      </c>
      <c r="S193" s="3"/>
      <c r="T193" s="2">
        <f t="shared" si="9"/>
        <v>38.215204746385801</v>
      </c>
      <c r="U193" s="2"/>
      <c r="V193" s="3"/>
      <c r="W193" s="3"/>
      <c r="X193" s="3"/>
    </row>
    <row r="194" spans="1:24" ht="14">
      <c r="A194" s="8" t="s">
        <v>212</v>
      </c>
      <c r="B194" s="7">
        <v>2</v>
      </c>
      <c r="C194" s="5">
        <v>9</v>
      </c>
      <c r="D194" s="3"/>
      <c r="E194" s="5">
        <v>25</v>
      </c>
      <c r="F194" s="2">
        <f t="shared" si="2"/>
        <v>34</v>
      </c>
      <c r="G194" s="2">
        <f t="shared" si="10"/>
        <v>13.083248324286011</v>
      </c>
      <c r="H194" s="2">
        <f t="shared" si="11"/>
        <v>13.915757527813536</v>
      </c>
      <c r="I194" s="2">
        <f t="shared" si="12"/>
        <v>0</v>
      </c>
      <c r="J194" s="2">
        <f t="shared" si="3"/>
        <v>20.590418272799102</v>
      </c>
      <c r="K194" s="5">
        <v>3.4</v>
      </c>
      <c r="L194" s="3"/>
      <c r="M194" s="5">
        <v>8.6999999999999993</v>
      </c>
      <c r="N194" s="5">
        <f t="shared" si="4"/>
        <v>12.1</v>
      </c>
      <c r="O194" s="2">
        <f t="shared" si="5"/>
        <v>7.6549528875540656</v>
      </c>
      <c r="P194" s="2">
        <f t="shared" si="6"/>
        <v>11.333213481244909</v>
      </c>
      <c r="Q194" s="2">
        <f t="shared" si="7"/>
        <v>16.000253804422542</v>
      </c>
      <c r="R194" s="2">
        <f t="shared" si="8"/>
        <v>16.631685065215965</v>
      </c>
      <c r="S194" s="2"/>
      <c r="T194" s="2">
        <f t="shared" si="9"/>
        <v>11.569550890667845</v>
      </c>
      <c r="U194" s="2"/>
    </row>
    <row r="195" spans="1:24" ht="14">
      <c r="A195" s="3" t="s">
        <v>213</v>
      </c>
      <c r="B195" s="7">
        <v>2</v>
      </c>
      <c r="C195" s="5">
        <v>8</v>
      </c>
      <c r="D195" s="5">
        <v>20</v>
      </c>
      <c r="E195" s="5">
        <v>6</v>
      </c>
      <c r="F195" s="2">
        <f t="shared" si="2"/>
        <v>34</v>
      </c>
      <c r="G195" s="2">
        <f t="shared" si="10"/>
        <v>13.083248324286011</v>
      </c>
      <c r="H195" s="2">
        <f t="shared" si="11"/>
        <v>12.369562246945366</v>
      </c>
      <c r="I195" s="2">
        <f t="shared" si="12"/>
        <v>17.228185311169071</v>
      </c>
      <c r="J195" s="2">
        <f t="shared" si="3"/>
        <v>4.9417003854717843</v>
      </c>
      <c r="K195" s="5">
        <v>10.6</v>
      </c>
      <c r="L195" s="5">
        <v>18.600000000000001</v>
      </c>
      <c r="M195" s="5">
        <v>5.6</v>
      </c>
      <c r="N195" s="5">
        <f t="shared" si="4"/>
        <v>34.800000000000004</v>
      </c>
      <c r="O195" s="2">
        <f t="shared" si="5"/>
        <v>7.6549528875540656</v>
      </c>
      <c r="P195" s="2">
        <f t="shared" si="6"/>
        <v>11.333213481244909</v>
      </c>
      <c r="Q195" s="2">
        <f t="shared" si="7"/>
        <v>16.000253804422542</v>
      </c>
      <c r="R195" s="2">
        <f t="shared" si="8"/>
        <v>12.893475491389115</v>
      </c>
      <c r="S195" s="2"/>
      <c r="T195" s="2">
        <f t="shared" si="9"/>
        <v>6.6432573776473403</v>
      </c>
      <c r="U195" s="2"/>
    </row>
    <row r="196" spans="1:24" ht="14">
      <c r="A196" s="3" t="s">
        <v>214</v>
      </c>
      <c r="B196" s="7">
        <v>1</v>
      </c>
      <c r="C196" s="3"/>
      <c r="D196" s="3"/>
      <c r="E196" s="5">
        <v>34</v>
      </c>
      <c r="F196" s="2">
        <f t="shared" si="2"/>
        <v>34</v>
      </c>
      <c r="G196" s="2">
        <f t="shared" si="10"/>
        <v>13.083248324286011</v>
      </c>
      <c r="H196" s="2">
        <f t="shared" si="11"/>
        <v>0</v>
      </c>
      <c r="I196" s="2">
        <f t="shared" si="12"/>
        <v>0</v>
      </c>
      <c r="J196" s="2">
        <f t="shared" si="3"/>
        <v>28.002968851006777</v>
      </c>
      <c r="K196" s="3"/>
      <c r="L196" s="3"/>
      <c r="M196" s="5">
        <v>23.9</v>
      </c>
      <c r="N196" s="5">
        <f t="shared" si="4"/>
        <v>23.9</v>
      </c>
      <c r="O196" s="2">
        <f t="shared" si="5"/>
        <v>7.6549528875540656</v>
      </c>
      <c r="P196" s="2">
        <f t="shared" si="6"/>
        <v>11.333213481244909</v>
      </c>
      <c r="Q196" s="2">
        <f t="shared" si="7"/>
        <v>16.000253804422542</v>
      </c>
      <c r="R196" s="2">
        <f t="shared" si="8"/>
        <v>39.237274105805788</v>
      </c>
      <c r="S196" s="2"/>
      <c r="T196" s="2">
        <f t="shared" si="9"/>
        <v>18.988166368798975</v>
      </c>
      <c r="U196" s="2"/>
      <c r="V196" s="2"/>
    </row>
    <row r="197" spans="1:24" ht="14">
      <c r="A197" s="3" t="s">
        <v>215</v>
      </c>
      <c r="B197" s="7">
        <v>2</v>
      </c>
      <c r="C197" s="3"/>
      <c r="D197" s="5">
        <v>34</v>
      </c>
      <c r="E197" s="3"/>
      <c r="F197" s="2">
        <f t="shared" si="2"/>
        <v>34</v>
      </c>
      <c r="G197" s="2">
        <f t="shared" si="10"/>
        <v>13.083248324286011</v>
      </c>
      <c r="H197" s="2">
        <f t="shared" si="11"/>
        <v>0</v>
      </c>
      <c r="I197" s="2">
        <f t="shared" si="12"/>
        <v>29.287915028987424</v>
      </c>
      <c r="J197" s="2">
        <f t="shared" si="3"/>
        <v>0</v>
      </c>
      <c r="K197" s="3"/>
      <c r="L197" s="5">
        <v>22.8</v>
      </c>
      <c r="M197" s="3"/>
      <c r="N197" s="5">
        <f t="shared" si="4"/>
        <v>22.8</v>
      </c>
      <c r="O197" s="2">
        <f t="shared" si="5"/>
        <v>7.6549528875540656</v>
      </c>
      <c r="P197" s="2">
        <f t="shared" si="6"/>
        <v>11.333213481244909</v>
      </c>
      <c r="Q197" s="2">
        <f t="shared" si="7"/>
        <v>16.000253804422542</v>
      </c>
      <c r="R197" s="2">
        <f t="shared" si="8"/>
        <v>68.989498853424578</v>
      </c>
      <c r="S197" s="2"/>
      <c r="T197" s="2">
        <f t="shared" si="9"/>
        <v>52.989245049002029</v>
      </c>
      <c r="U197" s="2"/>
    </row>
    <row r="198" spans="1:24" ht="14">
      <c r="A198" s="3" t="s">
        <v>216</v>
      </c>
      <c r="B198" s="7">
        <v>2</v>
      </c>
      <c r="C198" s="5">
        <v>16</v>
      </c>
      <c r="D198" s="3"/>
      <c r="E198" s="5">
        <v>19</v>
      </c>
      <c r="F198" s="2">
        <f t="shared" si="2"/>
        <v>35</v>
      </c>
      <c r="G198" s="2">
        <f t="shared" si="10"/>
        <v>13.468049745588541</v>
      </c>
      <c r="H198" s="2">
        <f t="shared" si="11"/>
        <v>24.739124493890731</v>
      </c>
      <c r="I198" s="2">
        <f t="shared" si="12"/>
        <v>0</v>
      </c>
      <c r="J198" s="2">
        <f t="shared" si="3"/>
        <v>15.648717887327315</v>
      </c>
      <c r="K198" s="5">
        <v>18.8</v>
      </c>
      <c r="L198" s="3"/>
      <c r="M198" s="5">
        <v>16.399999999999999</v>
      </c>
      <c r="N198" s="5">
        <f t="shared" si="4"/>
        <v>35.200000000000003</v>
      </c>
      <c r="O198" s="2">
        <f t="shared" si="5"/>
        <v>7.8800985607174203</v>
      </c>
      <c r="P198" s="2">
        <f t="shared" si="6"/>
        <v>11.66654328951682</v>
      </c>
      <c r="Q198" s="2">
        <f t="shared" si="7"/>
        <v>16.470849504552618</v>
      </c>
      <c r="R198" s="2">
        <f t="shared" si="8"/>
        <v>20.421904133150612</v>
      </c>
      <c r="S198" s="2"/>
      <c r="T198" s="2">
        <f t="shared" si="9"/>
        <v>20.03354515829302</v>
      </c>
      <c r="U198" s="2"/>
    </row>
    <row r="199" spans="1:24" ht="14">
      <c r="A199" s="3" t="s">
        <v>217</v>
      </c>
      <c r="B199" s="6">
        <v>2</v>
      </c>
      <c r="C199" s="5">
        <v>12</v>
      </c>
      <c r="D199" s="3"/>
      <c r="E199" s="5">
        <v>23</v>
      </c>
      <c r="F199" s="2">
        <f t="shared" si="2"/>
        <v>35</v>
      </c>
      <c r="G199" s="2">
        <f t="shared" si="10"/>
        <v>13.468049745588541</v>
      </c>
      <c r="H199" s="2">
        <f t="shared" si="11"/>
        <v>18.554343370418046</v>
      </c>
      <c r="I199" s="2">
        <f t="shared" si="12"/>
        <v>0</v>
      </c>
      <c r="J199" s="2">
        <f t="shared" si="3"/>
        <v>18.943184810975172</v>
      </c>
      <c r="K199" s="5">
        <v>8.9</v>
      </c>
      <c r="L199" s="3"/>
      <c r="M199" s="5">
        <v>13.1</v>
      </c>
      <c r="N199" s="5">
        <f t="shared" si="4"/>
        <v>22</v>
      </c>
      <c r="O199" s="2">
        <f t="shared" si="5"/>
        <v>7.8800985607174203</v>
      </c>
      <c r="P199" s="2">
        <f t="shared" si="6"/>
        <v>11.66654328951682</v>
      </c>
      <c r="Q199" s="2">
        <f t="shared" si="7"/>
        <v>16.470849504552618</v>
      </c>
      <c r="R199" s="2">
        <f t="shared" si="8"/>
        <v>16.408722138122087</v>
      </c>
      <c r="S199" s="3"/>
      <c r="T199" s="2">
        <f t="shared" si="9"/>
        <v>13.820524961017306</v>
      </c>
      <c r="U199" s="2"/>
      <c r="V199" s="3"/>
      <c r="W199" s="3"/>
      <c r="X199" s="3"/>
    </row>
    <row r="200" spans="1:24" ht="14">
      <c r="A200" s="3" t="s">
        <v>218</v>
      </c>
      <c r="B200" s="7">
        <v>1</v>
      </c>
      <c r="C200" s="5">
        <v>7</v>
      </c>
      <c r="D200" s="3"/>
      <c r="E200" s="5">
        <v>28</v>
      </c>
      <c r="F200" s="2">
        <f t="shared" si="2"/>
        <v>35</v>
      </c>
      <c r="G200" s="2">
        <f t="shared" si="10"/>
        <v>13.468049745588541</v>
      </c>
      <c r="H200" s="2">
        <f t="shared" si="11"/>
        <v>10.823366966077195</v>
      </c>
      <c r="I200" s="2">
        <f t="shared" si="12"/>
        <v>0</v>
      </c>
      <c r="J200" s="2">
        <f t="shared" si="3"/>
        <v>23.06126846553499</v>
      </c>
      <c r="K200" s="5">
        <v>9.4</v>
      </c>
      <c r="L200" s="3"/>
      <c r="M200" s="5">
        <v>26</v>
      </c>
      <c r="N200" s="5">
        <f t="shared" si="4"/>
        <v>35.4</v>
      </c>
      <c r="O200" s="2">
        <f t="shared" si="5"/>
        <v>7.8800985607174203</v>
      </c>
      <c r="P200" s="2">
        <f t="shared" si="6"/>
        <v>11.66654328951682</v>
      </c>
      <c r="Q200" s="2">
        <f t="shared" si="7"/>
        <v>16.470849504552618</v>
      </c>
      <c r="R200" s="2">
        <f t="shared" si="8"/>
        <v>19.834932634915205</v>
      </c>
      <c r="S200" s="2"/>
      <c r="T200" s="2">
        <f t="shared" si="9"/>
        <v>11.764838186542367</v>
      </c>
      <c r="U200" s="2"/>
    </row>
    <row r="201" spans="1:24" ht="14">
      <c r="A201" s="3" t="s">
        <v>219</v>
      </c>
      <c r="B201" s="6">
        <v>2</v>
      </c>
      <c r="C201" s="5">
        <v>25</v>
      </c>
      <c r="D201" s="3"/>
      <c r="E201" s="5">
        <v>12</v>
      </c>
      <c r="F201" s="2">
        <f t="shared" si="2"/>
        <v>37</v>
      </c>
      <c r="G201" s="2">
        <f t="shared" si="10"/>
        <v>14.237652588193599</v>
      </c>
      <c r="H201" s="2">
        <f t="shared" si="11"/>
        <v>38.654882021704267</v>
      </c>
      <c r="I201" s="2">
        <f t="shared" si="12"/>
        <v>0</v>
      </c>
      <c r="J201" s="2">
        <f t="shared" si="3"/>
        <v>9.8834007709435685</v>
      </c>
      <c r="K201" s="5">
        <v>30.6</v>
      </c>
      <c r="L201" s="3"/>
      <c r="M201" s="5">
        <v>11.1</v>
      </c>
      <c r="N201" s="5">
        <f t="shared" si="4"/>
        <v>41.7</v>
      </c>
      <c r="O201" s="2">
        <f t="shared" si="5"/>
        <v>8.3303899070441307</v>
      </c>
      <c r="P201" s="2">
        <f t="shared" si="6"/>
        <v>12.333202906060638</v>
      </c>
      <c r="Q201" s="2">
        <f t="shared" si="7"/>
        <v>17.412040904812766</v>
      </c>
      <c r="R201" s="2">
        <f t="shared" si="8"/>
        <v>47.372272997588588</v>
      </c>
      <c r="S201" s="3"/>
      <c r="T201" s="2">
        <f t="shared" si="9"/>
        <v>45.690093009872697</v>
      </c>
      <c r="U201" s="2"/>
      <c r="V201" s="3"/>
      <c r="W201" s="3"/>
      <c r="X201" s="3"/>
    </row>
    <row r="202" spans="1:24" ht="14">
      <c r="A202" s="3" t="s">
        <v>220</v>
      </c>
      <c r="B202" s="7">
        <v>2</v>
      </c>
      <c r="C202" s="5">
        <v>23</v>
      </c>
      <c r="D202" s="5">
        <v>7</v>
      </c>
      <c r="E202" s="5">
        <v>7</v>
      </c>
      <c r="F202" s="2">
        <f t="shared" si="2"/>
        <v>37</v>
      </c>
      <c r="G202" s="2">
        <f t="shared" si="10"/>
        <v>14.237652588193599</v>
      </c>
      <c r="H202" s="2">
        <f t="shared" si="11"/>
        <v>35.562491459967923</v>
      </c>
      <c r="I202" s="2">
        <f t="shared" si="12"/>
        <v>6.0298648589091748</v>
      </c>
      <c r="J202" s="2">
        <f t="shared" si="3"/>
        <v>5.7653171163837476</v>
      </c>
      <c r="K202" s="5">
        <v>24.9</v>
      </c>
      <c r="L202" s="5">
        <v>4.5999999999999996</v>
      </c>
      <c r="M202" s="5">
        <v>4.5999999999999996</v>
      </c>
      <c r="N202" s="5">
        <f t="shared" si="4"/>
        <v>34.1</v>
      </c>
      <c r="O202" s="2">
        <f t="shared" si="5"/>
        <v>8.3303899070441307</v>
      </c>
      <c r="P202" s="2">
        <f t="shared" si="6"/>
        <v>12.333202906060638</v>
      </c>
      <c r="Q202" s="2">
        <f t="shared" si="7"/>
        <v>17.412040904812766</v>
      </c>
      <c r="R202" s="2">
        <f t="shared" si="8"/>
        <v>34.365223021843917</v>
      </c>
      <c r="S202" s="2"/>
      <c r="T202" s="2">
        <f t="shared" si="9"/>
        <v>28.139037567987728</v>
      </c>
      <c r="U202" s="2"/>
    </row>
    <row r="203" spans="1:24" ht="14">
      <c r="A203" s="3" t="s">
        <v>221</v>
      </c>
      <c r="B203" s="7">
        <v>2</v>
      </c>
      <c r="C203" s="5">
        <v>12</v>
      </c>
      <c r="D203" s="5">
        <v>25</v>
      </c>
      <c r="E203" s="3"/>
      <c r="F203" s="2">
        <f t="shared" si="2"/>
        <v>37</v>
      </c>
      <c r="G203" s="2">
        <f t="shared" si="10"/>
        <v>14.237652588193599</v>
      </c>
      <c r="H203" s="2">
        <f t="shared" si="11"/>
        <v>18.554343370418046</v>
      </c>
      <c r="I203" s="2">
        <f t="shared" si="12"/>
        <v>21.535231638961342</v>
      </c>
      <c r="J203" s="2">
        <f t="shared" si="3"/>
        <v>0</v>
      </c>
      <c r="K203" s="5">
        <v>6.7</v>
      </c>
      <c r="L203" s="5">
        <v>11.3</v>
      </c>
      <c r="M203" s="3"/>
      <c r="N203" s="5">
        <f t="shared" si="4"/>
        <v>18</v>
      </c>
      <c r="O203" s="2">
        <f t="shared" si="5"/>
        <v>8.3303899070441307</v>
      </c>
      <c r="P203" s="2">
        <f t="shared" si="6"/>
        <v>12.333202906060638</v>
      </c>
      <c r="Q203" s="2">
        <f t="shared" si="7"/>
        <v>17.412040904812766</v>
      </c>
      <c r="R203" s="2">
        <f t="shared" si="8"/>
        <v>32.037950949204301</v>
      </c>
      <c r="S203" s="2"/>
      <c r="T203" s="2">
        <f t="shared" si="9"/>
        <v>14.625910044391533</v>
      </c>
      <c r="U203" s="2"/>
      <c r="V203" s="2"/>
    </row>
    <row r="204" spans="1:24" ht="14">
      <c r="A204" s="3" t="s">
        <v>222</v>
      </c>
      <c r="B204" s="7">
        <v>2</v>
      </c>
      <c r="C204" s="5">
        <v>5</v>
      </c>
      <c r="D204" s="5">
        <v>8</v>
      </c>
      <c r="E204" s="5">
        <v>24</v>
      </c>
      <c r="F204" s="2">
        <f t="shared" si="2"/>
        <v>37</v>
      </c>
      <c r="G204" s="2">
        <f t="shared" si="10"/>
        <v>14.237652588193599</v>
      </c>
      <c r="H204" s="2">
        <f t="shared" si="11"/>
        <v>7.7309764043408542</v>
      </c>
      <c r="I204" s="2">
        <f t="shared" si="12"/>
        <v>6.8912741244676292</v>
      </c>
      <c r="J204" s="2">
        <f t="shared" si="3"/>
        <v>19.766801541887137</v>
      </c>
      <c r="K204" s="5">
        <v>7.1</v>
      </c>
      <c r="L204" s="5">
        <v>7.5</v>
      </c>
      <c r="M204" s="5">
        <v>22.3</v>
      </c>
      <c r="N204" s="5">
        <f t="shared" si="4"/>
        <v>36.9</v>
      </c>
      <c r="O204" s="2">
        <f t="shared" si="5"/>
        <v>8.3303899070441307</v>
      </c>
      <c r="P204" s="2">
        <f t="shared" si="6"/>
        <v>12.333202906060638</v>
      </c>
      <c r="Q204" s="2">
        <f t="shared" si="7"/>
        <v>17.412040904812766</v>
      </c>
      <c r="R204" s="2">
        <f t="shared" si="8"/>
        <v>5.3464941238021915</v>
      </c>
      <c r="T204" s="2">
        <f t="shared" si="9"/>
        <v>2.853896887376913</v>
      </c>
      <c r="U204" s="2"/>
    </row>
    <row r="205" spans="1:24" ht="14">
      <c r="A205" s="3" t="s">
        <v>223</v>
      </c>
      <c r="B205" s="7">
        <v>2</v>
      </c>
      <c r="C205" s="3"/>
      <c r="D205" s="5">
        <v>37</v>
      </c>
      <c r="E205" s="3"/>
      <c r="F205" s="2">
        <f t="shared" si="2"/>
        <v>37</v>
      </c>
      <c r="G205" s="2">
        <f t="shared" si="10"/>
        <v>14.237652588193599</v>
      </c>
      <c r="H205" s="2">
        <f t="shared" si="11"/>
        <v>0</v>
      </c>
      <c r="I205" s="2">
        <f t="shared" si="12"/>
        <v>31.872142825662781</v>
      </c>
      <c r="J205" s="2">
        <f t="shared" si="3"/>
        <v>0</v>
      </c>
      <c r="K205" s="3"/>
      <c r="L205" s="5">
        <v>26.6</v>
      </c>
      <c r="M205" s="3"/>
      <c r="N205" s="5">
        <f t="shared" si="4"/>
        <v>26.6</v>
      </c>
      <c r="O205" s="2">
        <f t="shared" si="5"/>
        <v>8.3303899070441307</v>
      </c>
      <c r="P205" s="2">
        <f t="shared" si="6"/>
        <v>12.333202906060638</v>
      </c>
      <c r="Q205" s="2">
        <f t="shared" si="7"/>
        <v>17.412040904812766</v>
      </c>
      <c r="R205" s="2">
        <f t="shared" si="8"/>
        <v>75.076807575785551</v>
      </c>
      <c r="S205" s="2"/>
      <c r="T205" s="2">
        <f t="shared" si="9"/>
        <v>57.664766670972789</v>
      </c>
      <c r="U205" s="2"/>
    </row>
    <row r="206" spans="1:24" ht="14">
      <c r="A206" s="3" t="s">
        <v>224</v>
      </c>
      <c r="B206" s="7">
        <v>1</v>
      </c>
      <c r="C206" s="5">
        <v>40</v>
      </c>
      <c r="D206" s="3"/>
      <c r="E206" s="3"/>
      <c r="F206" s="2">
        <f t="shared" si="2"/>
        <v>40</v>
      </c>
      <c r="G206" s="2">
        <f t="shared" si="10"/>
        <v>15.39205685210119</v>
      </c>
      <c r="H206" s="2">
        <f t="shared" si="11"/>
        <v>61.847811234726834</v>
      </c>
      <c r="I206" s="2">
        <f t="shared" si="12"/>
        <v>0</v>
      </c>
      <c r="J206" s="2">
        <f t="shared" si="3"/>
        <v>0</v>
      </c>
      <c r="K206" s="5">
        <v>15.3</v>
      </c>
      <c r="L206" s="3"/>
      <c r="M206" s="3"/>
      <c r="N206" s="5">
        <f t="shared" si="4"/>
        <v>15.3</v>
      </c>
      <c r="O206" s="2">
        <f t="shared" si="5"/>
        <v>9.0058269265341941</v>
      </c>
      <c r="P206" s="2">
        <f t="shared" si="6"/>
        <v>13.333192330876365</v>
      </c>
      <c r="Q206" s="2">
        <f t="shared" si="7"/>
        <v>18.823828005202991</v>
      </c>
      <c r="R206" s="2">
        <f t="shared" si="8"/>
        <v>138.82559972856001</v>
      </c>
      <c r="S206" s="2"/>
      <c r="T206" s="2">
        <f t="shared" si="9"/>
        <v>120.00177172335702</v>
      </c>
      <c r="U206" s="2"/>
      <c r="V206" s="2"/>
    </row>
    <row r="207" spans="1:24" ht="14">
      <c r="A207" s="3" t="s">
        <v>225</v>
      </c>
      <c r="B207" s="6">
        <v>2</v>
      </c>
      <c r="C207" s="5">
        <v>16</v>
      </c>
      <c r="D207" s="5">
        <v>14</v>
      </c>
      <c r="E207" s="5">
        <v>10</v>
      </c>
      <c r="F207" s="2">
        <f t="shared" si="2"/>
        <v>40</v>
      </c>
      <c r="G207" s="2">
        <f t="shared" si="10"/>
        <v>15.39205685210119</v>
      </c>
      <c r="H207" s="2">
        <f t="shared" si="11"/>
        <v>24.739124493890731</v>
      </c>
      <c r="I207" s="2">
        <f t="shared" si="12"/>
        <v>12.05972971781835</v>
      </c>
      <c r="J207" s="2">
        <f t="shared" si="3"/>
        <v>8.2361673091196401</v>
      </c>
      <c r="K207" s="5">
        <v>17</v>
      </c>
      <c r="L207" s="5">
        <v>10.4</v>
      </c>
      <c r="M207" s="5">
        <v>7</v>
      </c>
      <c r="N207" s="5">
        <f t="shared" si="4"/>
        <v>34.4</v>
      </c>
      <c r="O207" s="2">
        <f t="shared" si="5"/>
        <v>9.0058269265341941</v>
      </c>
      <c r="P207" s="2">
        <f t="shared" si="6"/>
        <v>13.333192330876365</v>
      </c>
      <c r="Q207" s="2">
        <f t="shared" si="7"/>
        <v>18.823828005202991</v>
      </c>
      <c r="R207" s="2">
        <f t="shared" si="8"/>
        <v>9.6014588443548554</v>
      </c>
      <c r="S207" s="3"/>
      <c r="T207" s="2">
        <f t="shared" si="9"/>
        <v>5.4652151088147871</v>
      </c>
      <c r="U207" s="2"/>
      <c r="V207" s="3"/>
      <c r="W207" s="3"/>
      <c r="X207" s="3"/>
    </row>
    <row r="208" spans="1:24" ht="14">
      <c r="A208" s="3" t="s">
        <v>226</v>
      </c>
      <c r="B208" s="7">
        <v>2</v>
      </c>
      <c r="C208" s="5">
        <v>4</v>
      </c>
      <c r="D208" s="5">
        <v>6</v>
      </c>
      <c r="E208" s="5">
        <v>31</v>
      </c>
      <c r="F208" s="2">
        <f t="shared" si="2"/>
        <v>41</v>
      </c>
      <c r="G208" s="2">
        <f t="shared" si="10"/>
        <v>15.776858273403718</v>
      </c>
      <c r="H208" s="2">
        <f t="shared" si="11"/>
        <v>6.1847811234726828</v>
      </c>
      <c r="I208" s="2">
        <f t="shared" si="12"/>
        <v>5.1684555933507212</v>
      </c>
      <c r="J208" s="2">
        <f t="shared" si="3"/>
        <v>25.532118658270885</v>
      </c>
      <c r="K208" s="5">
        <v>5.0999999999999996</v>
      </c>
      <c r="L208" s="5">
        <v>4.8</v>
      </c>
      <c r="M208" s="5">
        <v>27.3</v>
      </c>
      <c r="N208" s="5">
        <f t="shared" si="4"/>
        <v>37.200000000000003</v>
      </c>
      <c r="O208" s="2">
        <f t="shared" si="5"/>
        <v>9.2309725996975498</v>
      </c>
      <c r="P208" s="2">
        <f t="shared" si="6"/>
        <v>13.666522139148274</v>
      </c>
      <c r="Q208" s="2">
        <f t="shared" si="7"/>
        <v>19.294423705333063</v>
      </c>
      <c r="R208" s="2">
        <f t="shared" si="8"/>
        <v>14.366524538323558</v>
      </c>
      <c r="S208" s="2"/>
      <c r="T208" s="2">
        <f t="shared" si="9"/>
        <v>7.2649640831960252</v>
      </c>
      <c r="U208" s="2"/>
    </row>
    <row r="209" spans="1:26" ht="14">
      <c r="A209" s="3" t="s">
        <v>227</v>
      </c>
      <c r="B209" s="7">
        <v>2</v>
      </c>
      <c r="C209" s="3"/>
      <c r="D209" s="5">
        <v>19</v>
      </c>
      <c r="E209" s="5">
        <v>22</v>
      </c>
      <c r="F209" s="2">
        <f t="shared" si="2"/>
        <v>41</v>
      </c>
      <c r="G209" s="2">
        <f t="shared" si="10"/>
        <v>15.776858273403718</v>
      </c>
      <c r="H209" s="2">
        <f t="shared" si="11"/>
        <v>0</v>
      </c>
      <c r="I209" s="2">
        <f t="shared" si="12"/>
        <v>16.366776045610617</v>
      </c>
      <c r="J209" s="2">
        <f t="shared" si="3"/>
        <v>18.119568080063207</v>
      </c>
      <c r="K209" s="3"/>
      <c r="L209" s="5">
        <v>6</v>
      </c>
      <c r="M209" s="5">
        <v>7.5</v>
      </c>
      <c r="N209" s="5">
        <f t="shared" si="4"/>
        <v>13.5</v>
      </c>
      <c r="O209" s="2">
        <f t="shared" si="5"/>
        <v>9.2309725996975498</v>
      </c>
      <c r="P209" s="2">
        <f t="shared" si="6"/>
        <v>13.666522139148274</v>
      </c>
      <c r="Q209" s="2">
        <f t="shared" si="7"/>
        <v>19.294423705333063</v>
      </c>
      <c r="R209" s="2">
        <f t="shared" si="8"/>
        <v>11.691799869518981</v>
      </c>
      <c r="S209" s="2"/>
      <c r="T209" s="2">
        <f t="shared" si="9"/>
        <v>11.312408227764978</v>
      </c>
      <c r="U209" s="2"/>
      <c r="V209" s="2"/>
    </row>
    <row r="210" spans="1:26" ht="14">
      <c r="A210" s="3" t="s">
        <v>228</v>
      </c>
      <c r="B210" s="7">
        <v>2</v>
      </c>
      <c r="C210" s="5">
        <v>5</v>
      </c>
      <c r="D210" s="5">
        <v>12</v>
      </c>
      <c r="E210" s="5">
        <v>25</v>
      </c>
      <c r="F210" s="2">
        <f t="shared" si="2"/>
        <v>42</v>
      </c>
      <c r="G210" s="2">
        <f t="shared" si="10"/>
        <v>16.161659694706248</v>
      </c>
      <c r="H210" s="2">
        <f t="shared" si="11"/>
        <v>7.7309764043408542</v>
      </c>
      <c r="I210" s="2">
        <f t="shared" si="12"/>
        <v>10.336911186701442</v>
      </c>
      <c r="J210" s="2">
        <f t="shared" si="3"/>
        <v>20.590418272799102</v>
      </c>
      <c r="K210" s="5">
        <v>3.6</v>
      </c>
      <c r="L210" s="5">
        <v>6.2</v>
      </c>
      <c r="M210" s="5">
        <v>16</v>
      </c>
      <c r="N210" s="5">
        <f t="shared" si="4"/>
        <v>25.8</v>
      </c>
      <c r="O210" s="2">
        <f t="shared" si="5"/>
        <v>9.4561182728609037</v>
      </c>
      <c r="P210" s="2">
        <f t="shared" si="6"/>
        <v>13.999851947420183</v>
      </c>
      <c r="Q210" s="2">
        <f t="shared" si="7"/>
        <v>19.765019405463139</v>
      </c>
      <c r="R210" s="2">
        <f t="shared" si="8"/>
        <v>3.7721258496348233</v>
      </c>
      <c r="T210" s="2">
        <f t="shared" si="9"/>
        <v>2.3855842397843094</v>
      </c>
      <c r="U210" s="2"/>
    </row>
    <row r="211" spans="1:26" ht="14">
      <c r="A211" s="3" t="s">
        <v>229</v>
      </c>
      <c r="B211" s="6">
        <v>2</v>
      </c>
      <c r="C211" s="5">
        <v>12</v>
      </c>
      <c r="D211" s="3"/>
      <c r="E211" s="5">
        <v>31</v>
      </c>
      <c r="F211" s="2">
        <f t="shared" si="2"/>
        <v>43</v>
      </c>
      <c r="G211" s="2">
        <f t="shared" si="10"/>
        <v>16.546461116008778</v>
      </c>
      <c r="H211" s="2">
        <f t="shared" si="11"/>
        <v>18.554343370418046</v>
      </c>
      <c r="I211" s="2">
        <f t="shared" si="12"/>
        <v>0</v>
      </c>
      <c r="J211" s="2">
        <f t="shared" si="3"/>
        <v>25.532118658270885</v>
      </c>
      <c r="K211" s="5">
        <v>6.6</v>
      </c>
      <c r="L211" s="3"/>
      <c r="M211" s="5">
        <v>15</v>
      </c>
      <c r="N211" s="5">
        <f t="shared" si="4"/>
        <v>21.6</v>
      </c>
      <c r="O211" s="2">
        <f t="shared" si="5"/>
        <v>9.6812639460242593</v>
      </c>
      <c r="P211" s="2">
        <f t="shared" si="6"/>
        <v>14.333181755692092</v>
      </c>
      <c r="Q211" s="2">
        <f t="shared" si="7"/>
        <v>20.235615105593215</v>
      </c>
      <c r="R211" s="2">
        <f t="shared" si="8"/>
        <v>20.614677449611431</v>
      </c>
      <c r="S211" s="3"/>
      <c r="T211" s="2">
        <f t="shared" si="9"/>
        <v>14.8885366058421</v>
      </c>
      <c r="U211" s="2"/>
      <c r="V211" s="3"/>
      <c r="W211" s="3"/>
      <c r="X211" s="3"/>
    </row>
    <row r="212" spans="1:26" ht="14">
      <c r="A212" s="3" t="s">
        <v>230</v>
      </c>
      <c r="B212" s="7">
        <v>1</v>
      </c>
      <c r="C212" s="5">
        <v>5</v>
      </c>
      <c r="D212" s="3"/>
      <c r="E212" s="5">
        <v>38</v>
      </c>
      <c r="F212" s="2">
        <f t="shared" si="2"/>
        <v>43</v>
      </c>
      <c r="G212" s="2">
        <f t="shared" si="10"/>
        <v>16.546461116008778</v>
      </c>
      <c r="H212" s="2">
        <f t="shared" si="11"/>
        <v>7.7309764043408542</v>
      </c>
      <c r="I212" s="2">
        <f t="shared" si="12"/>
        <v>0</v>
      </c>
      <c r="J212" s="2">
        <f t="shared" si="3"/>
        <v>31.29743577465463</v>
      </c>
      <c r="K212" s="5">
        <v>7.1</v>
      </c>
      <c r="L212" s="3"/>
      <c r="M212" s="5">
        <v>35.299999999999997</v>
      </c>
      <c r="N212" s="5">
        <f t="shared" si="4"/>
        <v>42.4</v>
      </c>
      <c r="O212" s="2">
        <f t="shared" si="5"/>
        <v>9.6812639460242593</v>
      </c>
      <c r="P212" s="2">
        <f t="shared" si="6"/>
        <v>14.333181755692092</v>
      </c>
      <c r="Q212" s="2">
        <f t="shared" si="7"/>
        <v>20.235615105593215</v>
      </c>
      <c r="R212" s="2">
        <f t="shared" si="8"/>
        <v>32.191701415074988</v>
      </c>
      <c r="S212" s="2"/>
      <c r="T212" s="2">
        <f t="shared" si="9"/>
        <v>16.596753150349294</v>
      </c>
      <c r="U212" s="2"/>
      <c r="Z212" s="9" t="s">
        <v>231</v>
      </c>
    </row>
    <row r="213" spans="1:26" ht="14">
      <c r="A213" s="3" t="s">
        <v>232</v>
      </c>
      <c r="B213" s="7">
        <v>2</v>
      </c>
      <c r="C213" s="5">
        <v>4</v>
      </c>
      <c r="D213" s="3"/>
      <c r="E213" s="5">
        <v>39</v>
      </c>
      <c r="F213" s="2">
        <f t="shared" si="2"/>
        <v>43</v>
      </c>
      <c r="G213" s="2">
        <f t="shared" si="10"/>
        <v>16.546461116008778</v>
      </c>
      <c r="H213" s="2">
        <f t="shared" si="11"/>
        <v>6.1847811234726828</v>
      </c>
      <c r="I213" s="2">
        <f t="shared" si="12"/>
        <v>0</v>
      </c>
      <c r="J213" s="2">
        <f t="shared" si="3"/>
        <v>32.121052505566595</v>
      </c>
      <c r="K213" s="5">
        <v>5.9</v>
      </c>
      <c r="L213" s="3"/>
      <c r="M213" s="5">
        <v>36.200000000000003</v>
      </c>
      <c r="N213" s="5">
        <f t="shared" si="4"/>
        <v>42.1</v>
      </c>
      <c r="O213" s="2">
        <f t="shared" si="5"/>
        <v>9.6812639460242593</v>
      </c>
      <c r="P213" s="2">
        <f t="shared" si="6"/>
        <v>14.333181755692092</v>
      </c>
      <c r="Q213" s="2">
        <f t="shared" si="7"/>
        <v>20.235615105593215</v>
      </c>
      <c r="R213" s="2">
        <f t="shared" si="8"/>
        <v>35.067242931110897</v>
      </c>
      <c r="S213" s="2"/>
      <c r="T213" s="2">
        <f t="shared" si="9"/>
        <v>17.667122468841434</v>
      </c>
      <c r="U213" s="2"/>
    </row>
    <row r="214" spans="1:26" ht="14">
      <c r="A214" s="3" t="s">
        <v>233</v>
      </c>
      <c r="B214" s="7">
        <v>2</v>
      </c>
      <c r="C214" s="3"/>
      <c r="D214" s="3"/>
      <c r="E214" s="5">
        <v>43</v>
      </c>
      <c r="F214" s="2">
        <f t="shared" si="2"/>
        <v>43</v>
      </c>
      <c r="G214" s="2">
        <f t="shared" si="10"/>
        <v>16.546461116008778</v>
      </c>
      <c r="H214" s="2">
        <f t="shared" si="11"/>
        <v>0</v>
      </c>
      <c r="I214" s="2">
        <f t="shared" si="12"/>
        <v>0</v>
      </c>
      <c r="J214" s="2">
        <f t="shared" si="3"/>
        <v>35.415519429214449</v>
      </c>
      <c r="K214" s="3"/>
      <c r="L214" s="3"/>
      <c r="M214" s="5">
        <v>28.9</v>
      </c>
      <c r="N214" s="5">
        <f t="shared" si="4"/>
        <v>28.9</v>
      </c>
      <c r="O214" s="2">
        <f t="shared" si="5"/>
        <v>9.6812639460242593</v>
      </c>
      <c r="P214" s="2">
        <f t="shared" si="6"/>
        <v>14.333181755692092</v>
      </c>
      <c r="Q214" s="2">
        <f t="shared" si="7"/>
        <v>20.235615105593215</v>
      </c>
      <c r="R214" s="2">
        <f t="shared" si="8"/>
        <v>49.623611369107323</v>
      </c>
      <c r="S214" s="2"/>
      <c r="T214" s="2">
        <f t="shared" si="9"/>
        <v>24.014445701716351</v>
      </c>
      <c r="U214" s="2"/>
      <c r="V214" s="2"/>
      <c r="Z214" s="9" t="s">
        <v>234</v>
      </c>
    </row>
    <row r="215" spans="1:26" ht="14">
      <c r="A215" s="3" t="s">
        <v>235</v>
      </c>
      <c r="B215" s="6">
        <v>2</v>
      </c>
      <c r="C215" s="3"/>
      <c r="D215" s="5">
        <v>43</v>
      </c>
      <c r="E215" s="3"/>
      <c r="F215" s="2">
        <f t="shared" si="2"/>
        <v>43</v>
      </c>
      <c r="G215" s="2">
        <f t="shared" si="10"/>
        <v>16.546461116008778</v>
      </c>
      <c r="H215" s="2">
        <f t="shared" si="11"/>
        <v>0</v>
      </c>
      <c r="I215" s="2">
        <f t="shared" si="12"/>
        <v>37.040598419013506</v>
      </c>
      <c r="J215" s="2">
        <f t="shared" si="3"/>
        <v>0</v>
      </c>
      <c r="K215" s="3"/>
      <c r="L215" s="5">
        <v>5.5</v>
      </c>
      <c r="M215" s="3"/>
      <c r="N215" s="5">
        <f t="shared" si="4"/>
        <v>5.5</v>
      </c>
      <c r="O215" s="2">
        <f t="shared" si="5"/>
        <v>9.6812639460242593</v>
      </c>
      <c r="P215" s="2">
        <f t="shared" si="6"/>
        <v>14.333181755692092</v>
      </c>
      <c r="Q215" s="2">
        <f t="shared" si="7"/>
        <v>20.235615105593215</v>
      </c>
      <c r="R215" s="2">
        <f t="shared" si="8"/>
        <v>87.25142502050754</v>
      </c>
      <c r="S215" s="3"/>
      <c r="T215" s="2">
        <f t="shared" si="9"/>
        <v>67.015809914914328</v>
      </c>
      <c r="U215" s="2"/>
      <c r="V215" s="3"/>
      <c r="W215" s="3"/>
      <c r="X215" s="3"/>
    </row>
    <row r="216" spans="1:26" ht="14">
      <c r="A216" s="3" t="s">
        <v>236</v>
      </c>
      <c r="B216" s="7">
        <v>1</v>
      </c>
      <c r="C216" s="5">
        <v>16</v>
      </c>
      <c r="D216" s="5">
        <v>14</v>
      </c>
      <c r="E216" s="5">
        <v>14</v>
      </c>
      <c r="F216" s="2">
        <f t="shared" si="2"/>
        <v>44</v>
      </c>
      <c r="G216" s="2">
        <f t="shared" si="10"/>
        <v>16.931262537311309</v>
      </c>
      <c r="H216" s="2">
        <f t="shared" si="11"/>
        <v>24.739124493890731</v>
      </c>
      <c r="I216" s="2">
        <f t="shared" si="12"/>
        <v>12.05972971781835</v>
      </c>
      <c r="J216" s="2">
        <f t="shared" si="3"/>
        <v>11.530634232767495</v>
      </c>
      <c r="K216" s="5">
        <v>11.7</v>
      </c>
      <c r="L216" s="5">
        <v>5.9</v>
      </c>
      <c r="M216" s="5">
        <v>5.9</v>
      </c>
      <c r="N216" s="5">
        <f t="shared" si="4"/>
        <v>23.5</v>
      </c>
      <c r="O216" s="2">
        <f t="shared" si="5"/>
        <v>9.9064096191876132</v>
      </c>
      <c r="P216" s="2">
        <f t="shared" si="6"/>
        <v>14.666511563964001</v>
      </c>
      <c r="Q216" s="2">
        <f t="shared" si="7"/>
        <v>20.706210805723288</v>
      </c>
      <c r="R216" s="2">
        <f t="shared" si="8"/>
        <v>5.9505235187520871</v>
      </c>
      <c r="T216" s="2">
        <f t="shared" si="9"/>
        <v>3.7785537753372771</v>
      </c>
      <c r="U216" s="2"/>
      <c r="Z216" s="9" t="s">
        <v>237</v>
      </c>
    </row>
    <row r="217" spans="1:26" ht="14">
      <c r="A217" s="3" t="s">
        <v>238</v>
      </c>
      <c r="B217" s="6">
        <v>3</v>
      </c>
      <c r="C217" s="5">
        <v>5</v>
      </c>
      <c r="D217" s="5">
        <v>21</v>
      </c>
      <c r="E217" s="5">
        <v>18</v>
      </c>
      <c r="F217" s="2">
        <f t="shared" si="2"/>
        <v>44</v>
      </c>
      <c r="G217" s="2">
        <f t="shared" si="10"/>
        <v>16.931262537311309</v>
      </c>
      <c r="H217" s="2">
        <f t="shared" si="11"/>
        <v>7.7309764043408542</v>
      </c>
      <c r="I217" s="2">
        <f t="shared" si="12"/>
        <v>18.089594576727528</v>
      </c>
      <c r="J217" s="2">
        <f t="shared" si="3"/>
        <v>14.82510115641535</v>
      </c>
      <c r="K217" s="5">
        <v>3.1</v>
      </c>
      <c r="L217" s="5">
        <v>11.6</v>
      </c>
      <c r="M217" s="5">
        <v>9.4</v>
      </c>
      <c r="N217" s="5">
        <f t="shared" si="4"/>
        <v>24.1</v>
      </c>
      <c r="O217" s="2">
        <f t="shared" si="5"/>
        <v>9.9064096191876132</v>
      </c>
      <c r="P217" s="2">
        <f t="shared" si="6"/>
        <v>14.666511563964001</v>
      </c>
      <c r="Q217" s="2">
        <f t="shared" si="7"/>
        <v>20.706210805723288</v>
      </c>
      <c r="R217" s="2">
        <f t="shared" si="8"/>
        <v>5.518729490230661</v>
      </c>
      <c r="S217" s="3"/>
      <c r="T217" s="2">
        <f t="shared" si="9"/>
        <v>5.1650396242417944</v>
      </c>
      <c r="U217" s="2"/>
      <c r="V217" s="3"/>
      <c r="W217" s="3"/>
      <c r="X217" s="3"/>
    </row>
    <row r="218" spans="1:26" ht="14">
      <c r="A218" s="3" t="s">
        <v>238</v>
      </c>
      <c r="B218" s="6">
        <v>3</v>
      </c>
      <c r="C218" s="5">
        <v>5</v>
      </c>
      <c r="D218" s="5">
        <v>21</v>
      </c>
      <c r="E218" s="5">
        <v>18</v>
      </c>
      <c r="F218" s="2">
        <f t="shared" si="2"/>
        <v>44</v>
      </c>
      <c r="G218" s="2">
        <f t="shared" si="10"/>
        <v>16.931262537311309</v>
      </c>
      <c r="H218" s="2">
        <f t="shared" si="11"/>
        <v>7.7309764043408542</v>
      </c>
      <c r="I218" s="2">
        <f t="shared" si="12"/>
        <v>18.089594576727528</v>
      </c>
      <c r="J218" s="2">
        <f t="shared" si="3"/>
        <v>14.82510115641535</v>
      </c>
      <c r="K218" s="5">
        <v>3.1</v>
      </c>
      <c r="L218" s="5">
        <v>11.6</v>
      </c>
      <c r="M218" s="5">
        <v>9.4</v>
      </c>
      <c r="N218" s="5">
        <f t="shared" si="4"/>
        <v>24.1</v>
      </c>
      <c r="O218" s="2">
        <f t="shared" si="5"/>
        <v>9.9064096191876132</v>
      </c>
      <c r="P218" s="2">
        <f t="shared" si="6"/>
        <v>14.666511563964001</v>
      </c>
      <c r="Q218" s="2">
        <f t="shared" si="7"/>
        <v>20.706210805723288</v>
      </c>
      <c r="R218" s="2">
        <f t="shared" si="8"/>
        <v>5.518729490230661</v>
      </c>
      <c r="S218" s="3"/>
      <c r="T218" s="2">
        <f t="shared" si="9"/>
        <v>5.1650396242417944</v>
      </c>
      <c r="U218" s="2"/>
      <c r="V218" s="3"/>
      <c r="W218" s="3"/>
      <c r="X218" s="3"/>
    </row>
    <row r="219" spans="1:26" ht="14">
      <c r="A219" s="3" t="s">
        <v>239</v>
      </c>
      <c r="B219" s="6">
        <v>2</v>
      </c>
      <c r="C219" s="5">
        <v>11</v>
      </c>
      <c r="D219" s="5">
        <v>17</v>
      </c>
      <c r="E219" s="5">
        <v>17</v>
      </c>
      <c r="F219" s="2">
        <f t="shared" si="2"/>
        <v>45</v>
      </c>
      <c r="G219" s="2">
        <f t="shared" si="10"/>
        <v>17.316063958613839</v>
      </c>
      <c r="H219" s="2">
        <f t="shared" si="11"/>
        <v>17.008148089549877</v>
      </c>
      <c r="I219" s="2">
        <f t="shared" si="12"/>
        <v>14.643957514493712</v>
      </c>
      <c r="J219" s="2">
        <f t="shared" si="3"/>
        <v>14.001484425503389</v>
      </c>
      <c r="K219" s="5">
        <v>3.6</v>
      </c>
      <c r="L219" s="5">
        <v>3.3</v>
      </c>
      <c r="M219" s="5">
        <v>3.3</v>
      </c>
      <c r="N219" s="5">
        <f t="shared" si="4"/>
        <v>10.199999999999999</v>
      </c>
      <c r="O219" s="2">
        <f t="shared" si="5"/>
        <v>10.131555292350969</v>
      </c>
      <c r="P219" s="2">
        <f t="shared" si="6"/>
        <v>14.999841372235911</v>
      </c>
      <c r="Q219" s="2">
        <f t="shared" si="7"/>
        <v>21.176806505853364</v>
      </c>
      <c r="R219" s="2">
        <f t="shared" si="8"/>
        <v>1.1649643575109159</v>
      </c>
      <c r="S219" s="3"/>
      <c r="T219" s="2">
        <f t="shared" si="9"/>
        <v>0.34115210883607844</v>
      </c>
      <c r="U219" s="2"/>
      <c r="V219" s="3"/>
      <c r="W219" s="3"/>
      <c r="X219" s="3"/>
    </row>
    <row r="220" spans="1:26" ht="14">
      <c r="A220" s="3" t="s">
        <v>240</v>
      </c>
      <c r="B220" s="7">
        <v>2</v>
      </c>
      <c r="C220" s="3"/>
      <c r="D220" s="5">
        <v>45</v>
      </c>
      <c r="E220" s="3"/>
      <c r="F220" s="2">
        <f t="shared" si="2"/>
        <v>45</v>
      </c>
      <c r="G220" s="2">
        <f t="shared" si="10"/>
        <v>17.316063958613839</v>
      </c>
      <c r="H220" s="2">
        <f t="shared" si="11"/>
        <v>0</v>
      </c>
      <c r="I220" s="2">
        <f t="shared" si="12"/>
        <v>38.763416950130413</v>
      </c>
      <c r="J220" s="2">
        <f t="shared" si="3"/>
        <v>0</v>
      </c>
      <c r="K220" s="3"/>
      <c r="L220" s="5">
        <v>39</v>
      </c>
      <c r="M220" s="3"/>
      <c r="N220" s="5">
        <f t="shared" si="4"/>
        <v>39</v>
      </c>
      <c r="O220" s="2">
        <f t="shared" si="5"/>
        <v>10.131555292350969</v>
      </c>
      <c r="P220" s="2">
        <f t="shared" si="6"/>
        <v>14.999841372235911</v>
      </c>
      <c r="Q220" s="2">
        <f t="shared" si="7"/>
        <v>21.176806505853364</v>
      </c>
      <c r="R220" s="2">
        <f t="shared" si="8"/>
        <v>91.309630835414865</v>
      </c>
      <c r="S220" s="2"/>
      <c r="T220" s="2">
        <f t="shared" si="9"/>
        <v>70.132824329561501</v>
      </c>
      <c r="U220" s="2"/>
    </row>
    <row r="221" spans="1:26" ht="14">
      <c r="A221" s="3" t="s">
        <v>241</v>
      </c>
      <c r="B221" s="7">
        <v>2</v>
      </c>
      <c r="C221" s="3"/>
      <c r="D221" s="5">
        <v>45</v>
      </c>
      <c r="E221" s="3"/>
      <c r="F221" s="2">
        <f t="shared" si="2"/>
        <v>45</v>
      </c>
      <c r="G221" s="2">
        <f t="shared" si="10"/>
        <v>17.316063958613839</v>
      </c>
      <c r="H221" s="2">
        <f t="shared" si="11"/>
        <v>0</v>
      </c>
      <c r="I221" s="2">
        <f t="shared" si="12"/>
        <v>38.763416950130413</v>
      </c>
      <c r="J221" s="2">
        <f t="shared" si="3"/>
        <v>0</v>
      </c>
      <c r="K221" s="3"/>
      <c r="L221" s="5">
        <v>39</v>
      </c>
      <c r="M221" s="3"/>
      <c r="N221" s="5">
        <f t="shared" si="4"/>
        <v>39</v>
      </c>
      <c r="O221" s="2">
        <f t="shared" si="5"/>
        <v>10.131555292350969</v>
      </c>
      <c r="P221" s="2">
        <f t="shared" si="6"/>
        <v>14.999841372235911</v>
      </c>
      <c r="Q221" s="2">
        <f t="shared" si="7"/>
        <v>21.176806505853364</v>
      </c>
      <c r="R221" s="2">
        <f t="shared" si="8"/>
        <v>91.309630835414865</v>
      </c>
      <c r="S221" s="2"/>
      <c r="T221" s="2">
        <f t="shared" si="9"/>
        <v>70.132824329561501</v>
      </c>
      <c r="U221" s="2"/>
    </row>
    <row r="222" spans="1:26" ht="14">
      <c r="A222" s="3" t="s">
        <v>242</v>
      </c>
      <c r="B222" s="6">
        <v>3</v>
      </c>
      <c r="C222" s="5">
        <v>10</v>
      </c>
      <c r="D222" s="3"/>
      <c r="E222" s="5">
        <v>36</v>
      </c>
      <c r="F222" s="2">
        <f t="shared" si="2"/>
        <v>46</v>
      </c>
      <c r="G222" s="2">
        <f t="shared" si="10"/>
        <v>17.700865379916365</v>
      </c>
      <c r="H222" s="2">
        <f t="shared" si="11"/>
        <v>15.461952808681708</v>
      </c>
      <c r="I222" s="2">
        <f t="shared" si="12"/>
        <v>0</v>
      </c>
      <c r="J222" s="2">
        <f t="shared" si="3"/>
        <v>29.6502023128307</v>
      </c>
      <c r="K222" s="5">
        <v>3.9</v>
      </c>
      <c r="L222" s="3"/>
      <c r="M222" s="5">
        <v>15.2</v>
      </c>
      <c r="N222" s="5">
        <f t="shared" si="4"/>
        <v>19.099999999999998</v>
      </c>
      <c r="O222" s="2">
        <f t="shared" si="5"/>
        <v>10.356700965514325</v>
      </c>
      <c r="P222" s="2">
        <f t="shared" si="6"/>
        <v>15.33317118050782</v>
      </c>
      <c r="Q222" s="2">
        <f t="shared" si="7"/>
        <v>21.64740220598344</v>
      </c>
      <c r="R222" s="2">
        <f t="shared" si="8"/>
        <v>24.861474260084012</v>
      </c>
      <c r="S222" s="3"/>
      <c r="T222" s="2">
        <f t="shared" si="9"/>
        <v>15.345456519171409</v>
      </c>
      <c r="U222" s="2"/>
      <c r="V222" s="3"/>
      <c r="W222" s="3"/>
      <c r="X222" s="3"/>
    </row>
    <row r="223" spans="1:26" ht="14">
      <c r="A223" s="3" t="s">
        <v>243</v>
      </c>
      <c r="B223" s="7">
        <v>2</v>
      </c>
      <c r="C223" s="3"/>
      <c r="D223" s="3"/>
      <c r="E223" s="5">
        <v>46</v>
      </c>
      <c r="F223" s="2">
        <f t="shared" si="2"/>
        <v>46</v>
      </c>
      <c r="G223" s="2">
        <f t="shared" si="10"/>
        <v>17.700865379916365</v>
      </c>
      <c r="H223" s="2">
        <f t="shared" si="11"/>
        <v>0</v>
      </c>
      <c r="I223" s="2">
        <f t="shared" si="12"/>
        <v>0</v>
      </c>
      <c r="J223" s="2">
        <f t="shared" si="3"/>
        <v>37.886369621950344</v>
      </c>
      <c r="K223" s="3"/>
      <c r="L223" s="3"/>
      <c r="M223" s="5">
        <v>34.1</v>
      </c>
      <c r="N223" s="5">
        <f t="shared" si="4"/>
        <v>34.1</v>
      </c>
      <c r="O223" s="2">
        <f t="shared" si="5"/>
        <v>10.356700965514325</v>
      </c>
      <c r="P223" s="2">
        <f t="shared" si="6"/>
        <v>15.33317118050782</v>
      </c>
      <c r="Q223" s="2">
        <f t="shared" si="7"/>
        <v>21.64740220598344</v>
      </c>
      <c r="R223" s="2">
        <f t="shared" si="8"/>
        <v>53.085723790207837</v>
      </c>
      <c r="S223" s="2"/>
      <c r="T223" s="2">
        <f t="shared" si="9"/>
        <v>25.689872146022147</v>
      </c>
      <c r="U223" s="2"/>
      <c r="V223" s="2"/>
    </row>
    <row r="224" spans="1:26" ht="14">
      <c r="A224" s="3" t="s">
        <v>244</v>
      </c>
      <c r="B224" s="6">
        <v>1</v>
      </c>
      <c r="C224" s="5">
        <v>42</v>
      </c>
      <c r="D224" s="5">
        <v>5</v>
      </c>
      <c r="E224" s="3"/>
      <c r="F224" s="2">
        <f t="shared" si="2"/>
        <v>47</v>
      </c>
      <c r="G224" s="2">
        <f t="shared" si="10"/>
        <v>18.085666801218895</v>
      </c>
      <c r="H224" s="2">
        <f t="shared" si="11"/>
        <v>64.940201796463171</v>
      </c>
      <c r="I224" s="2">
        <f t="shared" si="12"/>
        <v>4.3070463277922677</v>
      </c>
      <c r="J224" s="2">
        <f t="shared" si="3"/>
        <v>0</v>
      </c>
      <c r="K224" s="5">
        <v>50.6</v>
      </c>
      <c r="L224" s="5">
        <v>4.7</v>
      </c>
      <c r="M224" s="3"/>
      <c r="N224" s="5">
        <f t="shared" si="4"/>
        <v>55.300000000000004</v>
      </c>
      <c r="O224" s="2">
        <f t="shared" si="5"/>
        <v>10.581846638677678</v>
      </c>
      <c r="P224" s="2">
        <f t="shared" si="6"/>
        <v>15.666500988779729</v>
      </c>
      <c r="Q224" s="2">
        <f t="shared" si="7"/>
        <v>22.117997906113512</v>
      </c>
      <c r="R224" s="2">
        <f t="shared" si="8"/>
        <v>122.66268972283576</v>
      </c>
      <c r="S224" s="2"/>
      <c r="T224" s="2">
        <f t="shared" si="9"/>
        <v>100.54469181672225</v>
      </c>
      <c r="U224" s="2"/>
      <c r="V224" s="2"/>
      <c r="W224" s="3"/>
      <c r="X224" s="3"/>
    </row>
    <row r="225" spans="1:24" ht="14">
      <c r="A225" s="3" t="s">
        <v>245</v>
      </c>
      <c r="B225" s="7">
        <v>2</v>
      </c>
      <c r="C225" s="5">
        <v>16</v>
      </c>
      <c r="D225" s="5">
        <v>15</v>
      </c>
      <c r="E225" s="5">
        <v>16</v>
      </c>
      <c r="F225" s="2">
        <f t="shared" si="2"/>
        <v>47</v>
      </c>
      <c r="G225" s="2">
        <f t="shared" si="10"/>
        <v>18.085666801218895</v>
      </c>
      <c r="H225" s="2">
        <f t="shared" si="11"/>
        <v>24.739124493890731</v>
      </c>
      <c r="I225" s="2">
        <f t="shared" si="12"/>
        <v>12.921138983376805</v>
      </c>
      <c r="J225" s="2">
        <f t="shared" si="3"/>
        <v>13.177867694591423</v>
      </c>
      <c r="K225" s="5">
        <v>12.6</v>
      </c>
      <c r="L225" s="5">
        <v>7.3</v>
      </c>
      <c r="M225" s="5">
        <v>8</v>
      </c>
      <c r="N225" s="5">
        <f t="shared" si="4"/>
        <v>27.9</v>
      </c>
      <c r="O225" s="2">
        <f t="shared" si="5"/>
        <v>10.581846638677678</v>
      </c>
      <c r="P225" s="2">
        <f t="shared" si="6"/>
        <v>15.666500988779729</v>
      </c>
      <c r="Q225" s="2">
        <f t="shared" si="7"/>
        <v>22.117997906113512</v>
      </c>
      <c r="R225" s="2">
        <f t="shared" si="8"/>
        <v>4.4948588291761826</v>
      </c>
      <c r="T225" s="2">
        <f t="shared" si="9"/>
        <v>2.8025764382431624</v>
      </c>
      <c r="U225" s="2"/>
    </row>
    <row r="226" spans="1:24" ht="14">
      <c r="A226" s="3" t="s">
        <v>246</v>
      </c>
      <c r="B226" s="4">
        <v>2</v>
      </c>
      <c r="C226" s="5">
        <v>58</v>
      </c>
      <c r="D226" s="5">
        <v>85</v>
      </c>
      <c r="E226" s="5">
        <v>179</v>
      </c>
      <c r="F226" s="5">
        <v>47.1</v>
      </c>
      <c r="G226" s="5">
        <v>53.7</v>
      </c>
      <c r="H226" s="5">
        <v>132.4</v>
      </c>
      <c r="I226" s="5">
        <f>F226+G226+H226</f>
        <v>233.20000000000002</v>
      </c>
      <c r="J226" s="2">
        <f t="shared" si="3"/>
        <v>147.42739483324155</v>
      </c>
      <c r="K226" s="5">
        <v>7.1</v>
      </c>
      <c r="L226" s="5">
        <v>24.2</v>
      </c>
      <c r="M226" s="3"/>
      <c r="N226" s="3"/>
      <c r="O226" s="2">
        <f t="shared" si="5"/>
        <v>10.604361205994016</v>
      </c>
      <c r="P226" s="2">
        <f t="shared" si="6"/>
        <v>15.699833969606921</v>
      </c>
      <c r="Q226" s="2">
        <f t="shared" si="7"/>
        <v>22.16505747612652</v>
      </c>
      <c r="R226" s="2">
        <f t="shared" si="8"/>
        <v>1627.4567615311626</v>
      </c>
      <c r="S226" s="3"/>
      <c r="T226" s="2">
        <f t="shared" si="9"/>
        <v>517.72811666029827</v>
      </c>
      <c r="U226" s="2"/>
      <c r="V226" s="3"/>
      <c r="W226" s="3"/>
      <c r="X226" s="3"/>
    </row>
    <row r="227" spans="1:24" ht="14">
      <c r="A227" s="3" t="s">
        <v>247</v>
      </c>
      <c r="B227" s="7">
        <v>1</v>
      </c>
      <c r="C227" s="10">
        <v>42</v>
      </c>
      <c r="D227" s="3"/>
      <c r="E227" s="5">
        <v>6</v>
      </c>
      <c r="F227" s="2">
        <f t="shared" ref="F227:F429" si="13">SUM(C227:E227)</f>
        <v>48</v>
      </c>
      <c r="G227" s="2">
        <f t="shared" ref="G227:G432" si="14">F227/2598743*1000000</f>
        <v>18.470468222521429</v>
      </c>
      <c r="H227" s="2">
        <f t="shared" ref="H227:H423" si="15">(C227/556204)*860000</f>
        <v>64.940201796463171</v>
      </c>
      <c r="I227" s="2">
        <f t="shared" ref="I227:I423" si="16">(D227/998364)*860000</f>
        <v>0</v>
      </c>
      <c r="J227" s="2">
        <f t="shared" si="3"/>
        <v>4.9417003854717843</v>
      </c>
      <c r="K227" s="5">
        <v>48.3</v>
      </c>
      <c r="L227" s="3"/>
      <c r="M227" s="5">
        <v>5.6</v>
      </c>
      <c r="N227" s="5">
        <f t="shared" ref="N227:N442" si="17">K227+L227+M227</f>
        <v>53.9</v>
      </c>
      <c r="O227" s="2">
        <f t="shared" si="5"/>
        <v>10.806992311841034</v>
      </c>
      <c r="P227" s="2">
        <f t="shared" si="6"/>
        <v>15.999830797051638</v>
      </c>
      <c r="Q227" s="2">
        <f t="shared" si="7"/>
        <v>22.588593606243588</v>
      </c>
      <c r="R227" s="2">
        <f t="shared" si="8"/>
        <v>118.21679526232568</v>
      </c>
      <c r="S227" s="2"/>
      <c r="T227" s="2">
        <f t="shared" si="9"/>
        <v>106.03447693698097</v>
      </c>
      <c r="U227" s="2"/>
    </row>
    <row r="228" spans="1:24" ht="14">
      <c r="A228" s="3" t="s">
        <v>248</v>
      </c>
      <c r="B228" s="6">
        <v>3</v>
      </c>
      <c r="C228" s="5">
        <v>32</v>
      </c>
      <c r="D228" s="5">
        <v>17</v>
      </c>
      <c r="E228" s="3"/>
      <c r="F228" s="2">
        <f t="shared" si="13"/>
        <v>49</v>
      </c>
      <c r="G228" s="2">
        <f t="shared" si="14"/>
        <v>18.855269643823956</v>
      </c>
      <c r="H228" s="2">
        <f t="shared" si="15"/>
        <v>49.478248987781463</v>
      </c>
      <c r="I228" s="2">
        <f t="shared" si="16"/>
        <v>14.643957514493712</v>
      </c>
      <c r="J228" s="2">
        <f t="shared" si="3"/>
        <v>0</v>
      </c>
      <c r="K228" s="5">
        <v>22.7</v>
      </c>
      <c r="L228" s="5">
        <v>5.4</v>
      </c>
      <c r="M228" s="3"/>
      <c r="N228" s="5">
        <f t="shared" si="17"/>
        <v>28.1</v>
      </c>
      <c r="O228" s="2">
        <f t="shared" si="5"/>
        <v>11.032137985004388</v>
      </c>
      <c r="P228" s="2">
        <f t="shared" si="6"/>
        <v>16.333160605323545</v>
      </c>
      <c r="Q228" s="2">
        <f t="shared" si="7"/>
        <v>23.059189306373664</v>
      </c>
      <c r="R228" s="2">
        <f t="shared" si="8"/>
        <v>62.938276303027209</v>
      </c>
      <c r="S228" s="3"/>
      <c r="T228" s="2">
        <f t="shared" si="9"/>
        <v>39.879086996653548</v>
      </c>
      <c r="U228" s="2"/>
      <c r="V228" s="3"/>
      <c r="W228" s="3"/>
      <c r="X228" s="3"/>
    </row>
    <row r="229" spans="1:24" ht="14">
      <c r="A229" s="3" t="s">
        <v>249</v>
      </c>
      <c r="B229" s="7">
        <v>1</v>
      </c>
      <c r="C229" s="3"/>
      <c r="D229" s="5">
        <v>18</v>
      </c>
      <c r="E229" s="5">
        <v>31</v>
      </c>
      <c r="F229" s="2">
        <f t="shared" si="13"/>
        <v>49</v>
      </c>
      <c r="G229" s="2">
        <f t="shared" si="14"/>
        <v>18.855269643823956</v>
      </c>
      <c r="H229" s="2">
        <f t="shared" si="15"/>
        <v>0</v>
      </c>
      <c r="I229" s="2">
        <f t="shared" si="16"/>
        <v>15.505366780052164</v>
      </c>
      <c r="J229" s="2">
        <f t="shared" si="3"/>
        <v>25.532118658270885</v>
      </c>
      <c r="K229" s="3"/>
      <c r="L229" s="5">
        <v>6.3</v>
      </c>
      <c r="M229" s="5">
        <v>14.3</v>
      </c>
      <c r="N229" s="5">
        <f t="shared" si="17"/>
        <v>20.6</v>
      </c>
      <c r="O229" s="2">
        <f t="shared" si="5"/>
        <v>11.032137985004388</v>
      </c>
      <c r="P229" s="2">
        <f t="shared" si="6"/>
        <v>16.333160605323545</v>
      </c>
      <c r="Q229" s="2">
        <f t="shared" si="7"/>
        <v>23.059189306373664</v>
      </c>
      <c r="R229" s="2">
        <f t="shared" si="8"/>
        <v>13.936791691178952</v>
      </c>
      <c r="S229" s="2"/>
      <c r="T229" s="2">
        <f t="shared" si="9"/>
        <v>11.202243063548696</v>
      </c>
      <c r="U229" s="2"/>
      <c r="V229" s="2"/>
    </row>
    <row r="230" spans="1:24" ht="14">
      <c r="A230" s="3" t="s">
        <v>250</v>
      </c>
      <c r="B230" s="7">
        <v>1</v>
      </c>
      <c r="C230" s="5">
        <v>12</v>
      </c>
      <c r="D230" s="5">
        <v>12</v>
      </c>
      <c r="E230" s="5">
        <v>26</v>
      </c>
      <c r="F230" s="2">
        <f t="shared" si="13"/>
        <v>50</v>
      </c>
      <c r="G230" s="2">
        <f t="shared" si="14"/>
        <v>19.240071065126486</v>
      </c>
      <c r="H230" s="2">
        <f t="shared" si="15"/>
        <v>18.554343370418046</v>
      </c>
      <c r="I230" s="2">
        <f t="shared" si="16"/>
        <v>10.336911186701442</v>
      </c>
      <c r="J230" s="2">
        <f t="shared" si="3"/>
        <v>21.414035003711064</v>
      </c>
      <c r="K230" s="5">
        <v>13.3</v>
      </c>
      <c r="L230" s="5">
        <v>9.3000000000000007</v>
      </c>
      <c r="M230" s="5">
        <v>21.7</v>
      </c>
      <c r="N230" s="5">
        <f t="shared" si="17"/>
        <v>44.3</v>
      </c>
      <c r="O230" s="2">
        <f t="shared" si="5"/>
        <v>11.257283658167744</v>
      </c>
      <c r="P230" s="2">
        <f t="shared" si="6"/>
        <v>16.666490413595458</v>
      </c>
      <c r="Q230" s="2">
        <f t="shared" si="7"/>
        <v>23.529785006503737</v>
      </c>
      <c r="R230" s="2">
        <f t="shared" si="8"/>
        <v>1.6149128960363814</v>
      </c>
      <c r="T230" s="2">
        <f t="shared" si="9"/>
        <v>1.3555836198697213</v>
      </c>
      <c r="U230" s="2"/>
    </row>
    <row r="231" spans="1:24" ht="14">
      <c r="A231" s="3" t="s">
        <v>251</v>
      </c>
      <c r="B231" s="6">
        <v>2</v>
      </c>
      <c r="C231" s="3"/>
      <c r="D231" s="5">
        <v>50</v>
      </c>
      <c r="E231" s="3"/>
      <c r="F231" s="2">
        <f t="shared" si="13"/>
        <v>50</v>
      </c>
      <c r="G231" s="2">
        <f t="shared" si="14"/>
        <v>19.240071065126486</v>
      </c>
      <c r="H231" s="2">
        <f t="shared" si="15"/>
        <v>0</v>
      </c>
      <c r="I231" s="2">
        <f t="shared" si="16"/>
        <v>43.070463277922684</v>
      </c>
      <c r="J231" s="2">
        <f t="shared" si="3"/>
        <v>0</v>
      </c>
      <c r="K231" s="3"/>
      <c r="L231" s="5">
        <v>29</v>
      </c>
      <c r="M231" s="3"/>
      <c r="N231" s="5">
        <f t="shared" si="17"/>
        <v>29</v>
      </c>
      <c r="O231" s="2">
        <f t="shared" si="5"/>
        <v>11.257283658167744</v>
      </c>
      <c r="P231" s="2">
        <f t="shared" si="6"/>
        <v>16.666490413595458</v>
      </c>
      <c r="Q231" s="2">
        <f t="shared" si="7"/>
        <v>23.529785006503737</v>
      </c>
      <c r="R231" s="2">
        <f t="shared" si="8"/>
        <v>101.45514537268321</v>
      </c>
      <c r="S231" s="3"/>
      <c r="T231" s="2">
        <f t="shared" si="9"/>
        <v>77.925360366179461</v>
      </c>
      <c r="U231" s="2"/>
      <c r="V231" s="3"/>
      <c r="W231" s="3"/>
      <c r="X231" s="3"/>
    </row>
    <row r="232" spans="1:24" ht="14">
      <c r="A232" s="3" t="s">
        <v>252</v>
      </c>
      <c r="B232" s="7">
        <v>2</v>
      </c>
      <c r="C232" s="5">
        <v>16</v>
      </c>
      <c r="D232" s="5">
        <v>36</v>
      </c>
      <c r="E232" s="3"/>
      <c r="F232" s="2">
        <f t="shared" si="13"/>
        <v>52</v>
      </c>
      <c r="G232" s="2">
        <f t="shared" si="14"/>
        <v>20.009673907731546</v>
      </c>
      <c r="H232" s="2">
        <f t="shared" si="15"/>
        <v>24.739124493890731</v>
      </c>
      <c r="I232" s="2">
        <f t="shared" si="16"/>
        <v>31.010733560104327</v>
      </c>
      <c r="J232" s="2">
        <f t="shared" si="3"/>
        <v>0</v>
      </c>
      <c r="K232" s="5">
        <v>10.1</v>
      </c>
      <c r="L232" s="5">
        <v>19.3</v>
      </c>
      <c r="M232" s="3"/>
      <c r="N232" s="5">
        <f t="shared" si="17"/>
        <v>29.4</v>
      </c>
      <c r="O232" s="2">
        <f t="shared" si="5"/>
        <v>11.707575004494453</v>
      </c>
      <c r="P232" s="2">
        <f t="shared" si="6"/>
        <v>17.333150030139276</v>
      </c>
      <c r="Q232" s="2">
        <f t="shared" si="7"/>
        <v>24.470976406763889</v>
      </c>
      <c r="R232" s="2">
        <f t="shared" si="8"/>
        <v>46.147907836269269</v>
      </c>
      <c r="S232" s="2"/>
      <c r="T232" s="2">
        <f t="shared" si="9"/>
        <v>21.676931429505384</v>
      </c>
      <c r="U232" s="2"/>
      <c r="V232" s="2"/>
    </row>
    <row r="233" spans="1:24" ht="14">
      <c r="A233" s="3" t="s">
        <v>253</v>
      </c>
      <c r="B233" s="6">
        <v>2</v>
      </c>
      <c r="C233" s="5">
        <v>11</v>
      </c>
      <c r="D233" s="5">
        <v>16</v>
      </c>
      <c r="E233" s="5">
        <v>25</v>
      </c>
      <c r="F233" s="2">
        <f t="shared" si="13"/>
        <v>52</v>
      </c>
      <c r="G233" s="2">
        <f t="shared" si="14"/>
        <v>20.009673907731546</v>
      </c>
      <c r="H233" s="2">
        <f t="shared" si="15"/>
        <v>17.008148089549877</v>
      </c>
      <c r="I233" s="2">
        <f t="shared" si="16"/>
        <v>13.782548248935258</v>
      </c>
      <c r="J233" s="2">
        <f t="shared" si="3"/>
        <v>20.590418272799102</v>
      </c>
      <c r="K233" s="5">
        <v>13</v>
      </c>
      <c r="L233" s="5">
        <v>13.7</v>
      </c>
      <c r="M233" s="5">
        <v>21.8</v>
      </c>
      <c r="N233" s="5">
        <f t="shared" si="17"/>
        <v>48.5</v>
      </c>
      <c r="O233" s="2">
        <f t="shared" si="5"/>
        <v>11.707575004494453</v>
      </c>
      <c r="P233" s="2">
        <f t="shared" si="6"/>
        <v>17.333150030139276</v>
      </c>
      <c r="Q233" s="2">
        <f t="shared" si="7"/>
        <v>24.470976406763889</v>
      </c>
      <c r="R233" s="2">
        <f t="shared" si="8"/>
        <v>0.15673760718932508</v>
      </c>
      <c r="S233" s="3"/>
      <c r="T233" s="2">
        <f t="shared" si="9"/>
        <v>0.14530095842025142</v>
      </c>
      <c r="U233" s="2"/>
      <c r="V233" s="3"/>
      <c r="W233" s="3"/>
      <c r="X233" s="3"/>
    </row>
    <row r="234" spans="1:24" ht="14">
      <c r="A234" s="3" t="s">
        <v>254</v>
      </c>
      <c r="B234" s="7">
        <v>2</v>
      </c>
      <c r="C234" s="5">
        <v>27</v>
      </c>
      <c r="D234" s="3"/>
      <c r="E234" s="5">
        <v>27</v>
      </c>
      <c r="F234" s="2">
        <f t="shared" si="13"/>
        <v>54</v>
      </c>
      <c r="G234" s="2">
        <f t="shared" si="14"/>
        <v>20.779276750336606</v>
      </c>
      <c r="H234" s="2">
        <f t="shared" si="15"/>
        <v>41.747272583440605</v>
      </c>
      <c r="I234" s="2">
        <f t="shared" si="16"/>
        <v>0</v>
      </c>
      <c r="J234" s="2">
        <f t="shared" si="3"/>
        <v>22.237651734623029</v>
      </c>
      <c r="K234" s="5">
        <v>33</v>
      </c>
      <c r="L234" s="3"/>
      <c r="M234" s="5">
        <v>25.1</v>
      </c>
      <c r="N234" s="5">
        <f t="shared" si="17"/>
        <v>58.1</v>
      </c>
      <c r="O234" s="2">
        <f t="shared" si="5"/>
        <v>12.157866350821163</v>
      </c>
      <c r="P234" s="2">
        <f t="shared" si="6"/>
        <v>17.999809646683094</v>
      </c>
      <c r="Q234" s="2">
        <f t="shared" si="7"/>
        <v>25.412167807024037</v>
      </c>
      <c r="R234" s="2">
        <f t="shared" si="8"/>
        <v>36.218067705605449</v>
      </c>
      <c r="S234" s="2"/>
      <c r="T234" s="2">
        <f t="shared" si="9"/>
        <v>36.11885495476119</v>
      </c>
      <c r="U234" s="2"/>
    </row>
    <row r="235" spans="1:24" ht="14">
      <c r="A235" s="3" t="s">
        <v>255</v>
      </c>
      <c r="B235" s="7">
        <v>2</v>
      </c>
      <c r="C235" s="5">
        <v>21</v>
      </c>
      <c r="D235" s="5">
        <v>19</v>
      </c>
      <c r="E235" s="5">
        <v>15</v>
      </c>
      <c r="F235" s="2">
        <f t="shared" si="13"/>
        <v>55</v>
      </c>
      <c r="G235" s="2">
        <f t="shared" si="14"/>
        <v>21.164078171639133</v>
      </c>
      <c r="H235" s="2">
        <f t="shared" si="15"/>
        <v>32.470100898231586</v>
      </c>
      <c r="I235" s="2">
        <f t="shared" si="16"/>
        <v>16.366776045610617</v>
      </c>
      <c r="J235" s="2">
        <f t="shared" si="3"/>
        <v>12.354250963679458</v>
      </c>
      <c r="K235" s="5">
        <v>20.5</v>
      </c>
      <c r="L235" s="5">
        <v>12.8</v>
      </c>
      <c r="M235" s="5">
        <v>9.5</v>
      </c>
      <c r="N235" s="5">
        <f t="shared" si="17"/>
        <v>42.8</v>
      </c>
      <c r="O235" s="2">
        <f t="shared" si="5"/>
        <v>12.383012023984518</v>
      </c>
      <c r="P235" s="2">
        <f t="shared" si="6"/>
        <v>18.333139454955003</v>
      </c>
      <c r="Q235" s="2">
        <f t="shared" si="7"/>
        <v>25.88276350715411</v>
      </c>
      <c r="R235" s="2">
        <f t="shared" si="8"/>
        <v>10.596382526331485</v>
      </c>
      <c r="S235" s="2"/>
      <c r="T235" s="2">
        <f t="shared" si="9"/>
        <v>6.0205750968076091</v>
      </c>
      <c r="U235" s="2"/>
    </row>
    <row r="236" spans="1:24" ht="14">
      <c r="A236" s="3" t="s">
        <v>256</v>
      </c>
      <c r="B236" s="7">
        <v>2</v>
      </c>
      <c r="C236" s="3"/>
      <c r="D236" s="3"/>
      <c r="E236" s="5">
        <v>55</v>
      </c>
      <c r="F236" s="2">
        <f t="shared" si="13"/>
        <v>55</v>
      </c>
      <c r="G236" s="2">
        <f t="shared" si="14"/>
        <v>21.164078171639133</v>
      </c>
      <c r="H236" s="2">
        <f t="shared" si="15"/>
        <v>0</v>
      </c>
      <c r="I236" s="2">
        <f t="shared" si="16"/>
        <v>0</v>
      </c>
      <c r="J236" s="2">
        <f t="shared" si="3"/>
        <v>45.298920200158022</v>
      </c>
      <c r="K236" s="3"/>
      <c r="L236" s="3"/>
      <c r="M236" s="5">
        <v>23</v>
      </c>
      <c r="N236" s="5">
        <f t="shared" si="17"/>
        <v>23</v>
      </c>
      <c r="O236" s="2">
        <f t="shared" si="5"/>
        <v>12.383012023984518</v>
      </c>
      <c r="P236" s="2">
        <f t="shared" si="6"/>
        <v>18.333139454955003</v>
      </c>
      <c r="Q236" s="2">
        <f t="shared" si="7"/>
        <v>25.88276350715411</v>
      </c>
      <c r="R236" s="2">
        <f t="shared" si="8"/>
        <v>63.472061053509364</v>
      </c>
      <c r="S236" s="2"/>
      <c r="T236" s="2">
        <f t="shared" si="9"/>
        <v>30.716151478939519</v>
      </c>
      <c r="U236" s="2"/>
      <c r="V236" s="2"/>
    </row>
    <row r="237" spans="1:24" ht="14">
      <c r="A237" s="3" t="s">
        <v>257</v>
      </c>
      <c r="B237" s="6">
        <v>1</v>
      </c>
      <c r="C237" s="3"/>
      <c r="D237" s="5">
        <v>55</v>
      </c>
      <c r="E237" s="3"/>
      <c r="F237" s="2">
        <f t="shared" si="13"/>
        <v>55</v>
      </c>
      <c r="G237" s="2">
        <f t="shared" si="14"/>
        <v>21.164078171639133</v>
      </c>
      <c r="H237" s="2">
        <f t="shared" si="15"/>
        <v>0</v>
      </c>
      <c r="I237" s="2">
        <f t="shared" si="16"/>
        <v>47.377509605714955</v>
      </c>
      <c r="J237" s="2">
        <f t="shared" si="3"/>
        <v>0</v>
      </c>
      <c r="K237" s="3"/>
      <c r="L237" s="5">
        <v>51.2</v>
      </c>
      <c r="M237" s="3"/>
      <c r="N237" s="5">
        <f t="shared" si="17"/>
        <v>51.2</v>
      </c>
      <c r="O237" s="2">
        <f t="shared" si="5"/>
        <v>12.383012023984518</v>
      </c>
      <c r="P237" s="2">
        <f t="shared" si="6"/>
        <v>18.333139454955003</v>
      </c>
      <c r="Q237" s="2">
        <f t="shared" si="7"/>
        <v>25.88276350715411</v>
      </c>
      <c r="R237" s="2">
        <f t="shared" si="8"/>
        <v>111.6006599099515</v>
      </c>
      <c r="S237" s="2"/>
      <c r="T237" s="2">
        <f t="shared" si="9"/>
        <v>85.717896402797393</v>
      </c>
      <c r="U237" s="2"/>
      <c r="W237" s="3"/>
      <c r="X237" s="3"/>
    </row>
    <row r="238" spans="1:24" ht="14">
      <c r="A238" s="3" t="s">
        <v>258</v>
      </c>
      <c r="B238" s="7">
        <v>2</v>
      </c>
      <c r="C238" s="3"/>
      <c r="D238" s="5">
        <v>6</v>
      </c>
      <c r="E238" s="5">
        <v>51</v>
      </c>
      <c r="F238" s="2">
        <f t="shared" si="13"/>
        <v>57</v>
      </c>
      <c r="G238" s="2">
        <f t="shared" si="14"/>
        <v>21.933681014244193</v>
      </c>
      <c r="H238" s="2">
        <f t="shared" si="15"/>
        <v>0</v>
      </c>
      <c r="I238" s="2">
        <f t="shared" si="16"/>
        <v>5.1684555933507212</v>
      </c>
      <c r="J238" s="2">
        <f t="shared" si="3"/>
        <v>42.004453276510162</v>
      </c>
      <c r="K238" s="3"/>
      <c r="L238" s="5">
        <v>5.6</v>
      </c>
      <c r="M238" s="5">
        <v>47.3</v>
      </c>
      <c r="N238" s="5">
        <f t="shared" si="17"/>
        <v>52.9</v>
      </c>
      <c r="O238" s="2">
        <f t="shared" si="5"/>
        <v>12.833303370311228</v>
      </c>
      <c r="P238" s="2">
        <f t="shared" si="6"/>
        <v>18.999799071498821</v>
      </c>
      <c r="Q238" s="2">
        <f t="shared" si="7"/>
        <v>26.823954907414262</v>
      </c>
      <c r="R238" s="2">
        <f t="shared" si="8"/>
        <v>43.517381348780035</v>
      </c>
      <c r="S238" s="2"/>
      <c r="T238" s="2">
        <f t="shared" si="9"/>
        <v>21.727859321318462</v>
      </c>
      <c r="U238" s="2"/>
      <c r="V238" s="2"/>
    </row>
    <row r="239" spans="1:24" ht="14">
      <c r="A239" s="3" t="s">
        <v>259</v>
      </c>
      <c r="B239" s="7">
        <v>2</v>
      </c>
      <c r="C239" s="3"/>
      <c r="D239" s="5">
        <v>28</v>
      </c>
      <c r="E239" s="5">
        <v>29</v>
      </c>
      <c r="F239" s="2">
        <f t="shared" si="13"/>
        <v>57</v>
      </c>
      <c r="G239" s="2">
        <f t="shared" si="14"/>
        <v>21.933681014244193</v>
      </c>
      <c r="H239" s="2">
        <f t="shared" si="15"/>
        <v>0</v>
      </c>
      <c r="I239" s="2">
        <f t="shared" si="16"/>
        <v>24.119459435636699</v>
      </c>
      <c r="J239" s="2">
        <f t="shared" si="3"/>
        <v>23.884885196446955</v>
      </c>
      <c r="K239" s="3"/>
      <c r="L239" s="5">
        <v>3.3</v>
      </c>
      <c r="M239" s="5">
        <v>3.5</v>
      </c>
      <c r="N239" s="5">
        <f t="shared" si="17"/>
        <v>6.8</v>
      </c>
      <c r="O239" s="2">
        <f t="shared" si="5"/>
        <v>12.833303370311228</v>
      </c>
      <c r="P239" s="2">
        <f t="shared" si="6"/>
        <v>18.999799071498821</v>
      </c>
      <c r="Q239" s="2">
        <f t="shared" si="7"/>
        <v>26.823954907414262</v>
      </c>
      <c r="R239" s="2">
        <f t="shared" si="8"/>
        <v>17.273224450660098</v>
      </c>
      <c r="S239" s="2"/>
      <c r="T239" s="2">
        <f t="shared" si="9"/>
        <v>17.096696706659991</v>
      </c>
      <c r="U239" s="2"/>
      <c r="V239" s="2"/>
    </row>
    <row r="240" spans="1:24" ht="14">
      <c r="A240" s="3" t="s">
        <v>260</v>
      </c>
      <c r="B240" s="6">
        <v>2</v>
      </c>
      <c r="C240" s="3"/>
      <c r="D240" s="5">
        <v>58</v>
      </c>
      <c r="E240" s="3"/>
      <c r="F240" s="2">
        <f t="shared" si="13"/>
        <v>58</v>
      </c>
      <c r="G240" s="2">
        <f t="shared" si="14"/>
        <v>22.318482435546724</v>
      </c>
      <c r="H240" s="2">
        <f t="shared" si="15"/>
        <v>0</v>
      </c>
      <c r="I240" s="2">
        <f t="shared" si="16"/>
        <v>49.961737402390312</v>
      </c>
      <c r="J240" s="2">
        <f t="shared" si="3"/>
        <v>0</v>
      </c>
      <c r="K240" s="3"/>
      <c r="L240" s="5">
        <v>18.7</v>
      </c>
      <c r="M240" s="3"/>
      <c r="N240" s="5">
        <f t="shared" si="17"/>
        <v>18.7</v>
      </c>
      <c r="O240" s="2">
        <f t="shared" si="5"/>
        <v>13.058449043474582</v>
      </c>
      <c r="P240" s="2">
        <f t="shared" si="6"/>
        <v>19.333128879770729</v>
      </c>
      <c r="Q240" s="2">
        <f t="shared" si="7"/>
        <v>27.294550607544334</v>
      </c>
      <c r="R240" s="2">
        <f t="shared" si="8"/>
        <v>117.6879686323125</v>
      </c>
      <c r="S240" s="3"/>
      <c r="T240" s="2">
        <f t="shared" si="9"/>
        <v>90.393418024768167</v>
      </c>
      <c r="U240" s="2"/>
      <c r="V240" s="3"/>
      <c r="W240" s="3"/>
      <c r="X240" s="3"/>
    </row>
    <row r="241" spans="1:24" ht="14">
      <c r="A241" s="3" t="s">
        <v>261</v>
      </c>
      <c r="B241" s="6">
        <v>2</v>
      </c>
      <c r="C241" s="3"/>
      <c r="D241" s="5">
        <v>59</v>
      </c>
      <c r="E241" s="3"/>
      <c r="F241" s="2">
        <f t="shared" si="13"/>
        <v>59</v>
      </c>
      <c r="G241" s="2">
        <f t="shared" si="14"/>
        <v>22.703283856849254</v>
      </c>
      <c r="H241" s="2">
        <f t="shared" si="15"/>
        <v>0</v>
      </c>
      <c r="I241" s="2">
        <f t="shared" si="16"/>
        <v>50.823146667948762</v>
      </c>
      <c r="J241" s="2">
        <f t="shared" si="3"/>
        <v>0</v>
      </c>
      <c r="K241" s="3"/>
      <c r="L241" s="5">
        <v>34.6</v>
      </c>
      <c r="M241" s="3"/>
      <c r="N241" s="5">
        <f t="shared" si="17"/>
        <v>34.6</v>
      </c>
      <c r="O241" s="2">
        <f t="shared" si="5"/>
        <v>13.283594716637937</v>
      </c>
      <c r="P241" s="2">
        <f t="shared" si="6"/>
        <v>19.666458688042638</v>
      </c>
      <c r="Q241" s="2">
        <f t="shared" si="7"/>
        <v>27.76514630767441</v>
      </c>
      <c r="R241" s="2">
        <f t="shared" si="8"/>
        <v>119.71707153976615</v>
      </c>
      <c r="S241" s="3"/>
      <c r="T241" s="2">
        <f t="shared" si="9"/>
        <v>91.951925232091739</v>
      </c>
      <c r="U241" s="2"/>
      <c r="V241" s="3"/>
      <c r="W241" s="3"/>
      <c r="X241" s="3"/>
    </row>
    <row r="242" spans="1:24" ht="14">
      <c r="A242" s="3" t="s">
        <v>262</v>
      </c>
      <c r="B242" s="6">
        <v>2</v>
      </c>
      <c r="C242" s="3"/>
      <c r="D242" s="5">
        <v>60</v>
      </c>
      <c r="E242" s="3"/>
      <c r="F242" s="2">
        <f t="shared" si="13"/>
        <v>60</v>
      </c>
      <c r="G242" s="2">
        <f t="shared" si="14"/>
        <v>23.08808527815178</v>
      </c>
      <c r="H242" s="2">
        <f t="shared" si="15"/>
        <v>0</v>
      </c>
      <c r="I242" s="2">
        <f t="shared" si="16"/>
        <v>51.68455593350722</v>
      </c>
      <c r="J242" s="2">
        <f t="shared" si="3"/>
        <v>0</v>
      </c>
      <c r="K242" s="3"/>
      <c r="L242" s="5">
        <v>19.100000000000001</v>
      </c>
      <c r="M242" s="3"/>
      <c r="N242" s="5">
        <f t="shared" si="17"/>
        <v>19.100000000000001</v>
      </c>
      <c r="O242" s="2">
        <f t="shared" si="5"/>
        <v>13.508740389801291</v>
      </c>
      <c r="P242" s="2">
        <f t="shared" si="6"/>
        <v>19.999788496314547</v>
      </c>
      <c r="Q242" s="2">
        <f t="shared" si="7"/>
        <v>28.235742007804486</v>
      </c>
      <c r="R242" s="2">
        <f t="shared" si="8"/>
        <v>121.74617444721981</v>
      </c>
      <c r="S242" s="3"/>
      <c r="T242" s="2">
        <f t="shared" si="9"/>
        <v>93.510432439415325</v>
      </c>
      <c r="U242" s="2"/>
      <c r="V242" s="3"/>
      <c r="W242" s="3"/>
      <c r="X242" s="3"/>
    </row>
    <row r="243" spans="1:24" ht="14">
      <c r="A243" s="3" t="s">
        <v>263</v>
      </c>
      <c r="B243" s="7">
        <v>2</v>
      </c>
      <c r="C243" s="5">
        <v>27</v>
      </c>
      <c r="D243" s="5">
        <v>16</v>
      </c>
      <c r="E243" s="5">
        <v>18</v>
      </c>
      <c r="F243" s="2">
        <f t="shared" si="13"/>
        <v>61</v>
      </c>
      <c r="G243" s="2">
        <f t="shared" si="14"/>
        <v>23.472886699454314</v>
      </c>
      <c r="H243" s="2">
        <f t="shared" si="15"/>
        <v>41.747272583440605</v>
      </c>
      <c r="I243" s="2">
        <f t="shared" si="16"/>
        <v>13.782548248935258</v>
      </c>
      <c r="J243" s="2">
        <f t="shared" si="3"/>
        <v>14.82510115641535</v>
      </c>
      <c r="K243" s="5">
        <v>27</v>
      </c>
      <c r="L243" s="5">
        <v>10.3</v>
      </c>
      <c r="M243" s="5">
        <v>11.9</v>
      </c>
      <c r="N243" s="5">
        <f t="shared" si="17"/>
        <v>49.199999999999996</v>
      </c>
      <c r="O243" s="2">
        <f t="shared" si="5"/>
        <v>13.733886062964647</v>
      </c>
      <c r="P243" s="2">
        <f t="shared" si="6"/>
        <v>20.333118304586456</v>
      </c>
      <c r="Q243" s="2">
        <f t="shared" si="7"/>
        <v>28.706337707934559</v>
      </c>
      <c r="R243" s="2">
        <f t="shared" si="8"/>
        <v>17.730733291403215</v>
      </c>
      <c r="S243" s="2"/>
      <c r="T243" s="2">
        <f t="shared" si="9"/>
        <v>13.737689376063978</v>
      </c>
      <c r="U243" s="2"/>
    </row>
    <row r="244" spans="1:24" ht="14">
      <c r="A244" s="3" t="s">
        <v>264</v>
      </c>
      <c r="B244" s="6">
        <v>1</v>
      </c>
      <c r="C244" s="3"/>
      <c r="D244" s="3"/>
      <c r="E244" s="5">
        <v>62</v>
      </c>
      <c r="F244" s="2">
        <f t="shared" si="13"/>
        <v>62</v>
      </c>
      <c r="G244" s="2">
        <f t="shared" si="14"/>
        <v>23.857688120756844</v>
      </c>
      <c r="H244" s="2">
        <f t="shared" si="15"/>
        <v>0</v>
      </c>
      <c r="I244" s="2">
        <f t="shared" si="16"/>
        <v>0</v>
      </c>
      <c r="J244" s="2">
        <f t="shared" si="3"/>
        <v>51.064237316541771</v>
      </c>
      <c r="K244" s="3"/>
      <c r="L244" s="3"/>
      <c r="M244" s="5">
        <v>57.6</v>
      </c>
      <c r="N244" s="5">
        <f t="shared" si="17"/>
        <v>57.6</v>
      </c>
      <c r="O244" s="2">
        <f t="shared" si="5"/>
        <v>13.959031736128001</v>
      </c>
      <c r="P244" s="2">
        <f t="shared" si="6"/>
        <v>20.666448112858365</v>
      </c>
      <c r="Q244" s="2">
        <f t="shared" si="7"/>
        <v>29.176933408064635</v>
      </c>
      <c r="R244" s="2">
        <f t="shared" si="8"/>
        <v>71.550323369410563</v>
      </c>
      <c r="S244" s="2"/>
      <c r="T244" s="2">
        <f t="shared" si="9"/>
        <v>34.625479848986366</v>
      </c>
      <c r="U244" s="2"/>
      <c r="V244" s="2"/>
      <c r="W244" s="3"/>
      <c r="X244" s="3"/>
    </row>
    <row r="245" spans="1:24" ht="14">
      <c r="A245" s="3" t="s">
        <v>265</v>
      </c>
      <c r="B245" s="6">
        <v>3</v>
      </c>
      <c r="C245" s="3"/>
      <c r="D245" s="3"/>
      <c r="E245" s="5">
        <v>62</v>
      </c>
      <c r="F245" s="2">
        <f t="shared" si="13"/>
        <v>62</v>
      </c>
      <c r="G245" s="2">
        <f t="shared" si="14"/>
        <v>23.857688120756844</v>
      </c>
      <c r="H245" s="2">
        <f t="shared" si="15"/>
        <v>0</v>
      </c>
      <c r="I245" s="2">
        <f t="shared" si="16"/>
        <v>0</v>
      </c>
      <c r="J245" s="2">
        <f t="shared" si="3"/>
        <v>51.064237316541771</v>
      </c>
      <c r="K245" s="3"/>
      <c r="L245" s="3"/>
      <c r="M245" s="5">
        <v>3.4</v>
      </c>
      <c r="N245" s="5">
        <f t="shared" si="17"/>
        <v>3.4</v>
      </c>
      <c r="O245" s="2">
        <f t="shared" si="5"/>
        <v>13.959031736128001</v>
      </c>
      <c r="P245" s="2">
        <f t="shared" si="6"/>
        <v>20.666448112858365</v>
      </c>
      <c r="Q245" s="2">
        <f t="shared" si="7"/>
        <v>29.176933408064635</v>
      </c>
      <c r="R245" s="2">
        <f t="shared" si="8"/>
        <v>71.550323369410563</v>
      </c>
      <c r="S245" s="3"/>
      <c r="T245" s="2">
        <f t="shared" si="9"/>
        <v>34.625479848986366</v>
      </c>
      <c r="U245" s="2"/>
      <c r="V245" s="3"/>
      <c r="W245" s="3"/>
      <c r="X245" s="3"/>
    </row>
    <row r="246" spans="1:24" ht="14">
      <c r="A246" s="3" t="s">
        <v>266</v>
      </c>
      <c r="B246" s="6">
        <v>2</v>
      </c>
      <c r="C246" s="5">
        <v>4</v>
      </c>
      <c r="D246" s="5">
        <v>13</v>
      </c>
      <c r="E246" s="5">
        <v>46</v>
      </c>
      <c r="F246" s="2">
        <f t="shared" si="13"/>
        <v>63</v>
      </c>
      <c r="G246" s="2">
        <f t="shared" si="14"/>
        <v>24.242489542059371</v>
      </c>
      <c r="H246" s="2">
        <f t="shared" si="15"/>
        <v>6.1847811234726828</v>
      </c>
      <c r="I246" s="2">
        <f t="shared" si="16"/>
        <v>11.198320452259898</v>
      </c>
      <c r="J246" s="2">
        <f t="shared" si="3"/>
        <v>37.886369621950344</v>
      </c>
      <c r="K246" s="5">
        <v>3.4</v>
      </c>
      <c r="L246" s="5">
        <v>8</v>
      </c>
      <c r="M246" s="5">
        <v>35.700000000000003</v>
      </c>
      <c r="N246" s="5">
        <f t="shared" si="17"/>
        <v>47.1</v>
      </c>
      <c r="O246" s="2">
        <f t="shared" si="5"/>
        <v>14.184177409291356</v>
      </c>
      <c r="P246" s="2">
        <f t="shared" si="6"/>
        <v>20.999777921130274</v>
      </c>
      <c r="Q246" s="2">
        <f t="shared" si="7"/>
        <v>29.647529108194711</v>
      </c>
      <c r="R246" s="2">
        <f t="shared" si="8"/>
        <v>19.379089784946636</v>
      </c>
      <c r="S246" s="3"/>
      <c r="T246" s="2">
        <f t="shared" si="9"/>
        <v>10.359676959969336</v>
      </c>
      <c r="U246" s="2"/>
      <c r="V246" s="3"/>
      <c r="W246" s="3"/>
      <c r="X246" s="3"/>
    </row>
    <row r="247" spans="1:24" ht="14">
      <c r="A247" s="3" t="s">
        <v>267</v>
      </c>
      <c r="B247" s="6">
        <v>2</v>
      </c>
      <c r="C247" s="3"/>
      <c r="D247" s="5">
        <v>64</v>
      </c>
      <c r="E247" s="3"/>
      <c r="F247" s="2">
        <f t="shared" si="13"/>
        <v>64</v>
      </c>
      <c r="G247" s="2">
        <f t="shared" si="14"/>
        <v>24.627290963361901</v>
      </c>
      <c r="H247" s="2">
        <f t="shared" si="15"/>
        <v>0</v>
      </c>
      <c r="I247" s="2">
        <f t="shared" si="16"/>
        <v>55.130192995741034</v>
      </c>
      <c r="J247" s="2">
        <f t="shared" si="3"/>
        <v>0</v>
      </c>
      <c r="K247" s="3"/>
      <c r="L247" s="5">
        <v>3.3</v>
      </c>
      <c r="M247" s="3"/>
      <c r="N247" s="5">
        <f t="shared" si="17"/>
        <v>3.3</v>
      </c>
      <c r="O247" s="2">
        <f t="shared" si="5"/>
        <v>14.409323082454712</v>
      </c>
      <c r="P247" s="2">
        <f t="shared" si="6"/>
        <v>21.333107729402183</v>
      </c>
      <c r="Q247" s="2">
        <f t="shared" si="7"/>
        <v>30.118124808324783</v>
      </c>
      <c r="R247" s="2">
        <f t="shared" si="8"/>
        <v>129.86258607703448</v>
      </c>
      <c r="S247" s="3"/>
      <c r="T247" s="2">
        <f t="shared" si="9"/>
        <v>99.744461268709699</v>
      </c>
      <c r="U247" s="2"/>
      <c r="V247" s="3"/>
      <c r="W247" s="3"/>
      <c r="X247" s="3"/>
    </row>
    <row r="248" spans="1:24" ht="14">
      <c r="A248" s="3" t="s">
        <v>268</v>
      </c>
      <c r="B248" s="7">
        <v>2</v>
      </c>
      <c r="C248" s="5">
        <v>35</v>
      </c>
      <c r="D248" s="3"/>
      <c r="E248" s="5">
        <v>31</v>
      </c>
      <c r="F248" s="2">
        <f t="shared" si="13"/>
        <v>66</v>
      </c>
      <c r="G248" s="2">
        <f t="shared" si="14"/>
        <v>25.396893805966961</v>
      </c>
      <c r="H248" s="2">
        <f t="shared" si="15"/>
        <v>54.116834830385976</v>
      </c>
      <c r="I248" s="2">
        <f t="shared" si="16"/>
        <v>0</v>
      </c>
      <c r="J248" s="2">
        <f t="shared" si="3"/>
        <v>25.532118658270885</v>
      </c>
      <c r="K248" s="5">
        <v>30.8</v>
      </c>
      <c r="L248" s="3"/>
      <c r="M248" s="5">
        <v>18.3</v>
      </c>
      <c r="N248" s="5">
        <f t="shared" si="17"/>
        <v>49.1</v>
      </c>
      <c r="O248" s="2">
        <f t="shared" si="5"/>
        <v>14.859614428781422</v>
      </c>
      <c r="P248" s="2">
        <f t="shared" si="6"/>
        <v>21.999767345946001</v>
      </c>
      <c r="Q248" s="2">
        <f t="shared" si="7"/>
        <v>31.059316208584935</v>
      </c>
      <c r="R248" s="2">
        <f t="shared" si="8"/>
        <v>49.297704059239386</v>
      </c>
      <c r="S248" s="2"/>
      <c r="T248" s="2">
        <f t="shared" si="9"/>
        <v>49.297590778812435</v>
      </c>
      <c r="U248" s="2"/>
    </row>
    <row r="249" spans="1:24" ht="14">
      <c r="A249" s="3" t="s">
        <v>44</v>
      </c>
      <c r="B249" s="6">
        <v>1</v>
      </c>
      <c r="C249" s="5">
        <v>15</v>
      </c>
      <c r="D249" s="3"/>
      <c r="E249" s="5">
        <v>51</v>
      </c>
      <c r="F249" s="2">
        <f t="shared" si="13"/>
        <v>66</v>
      </c>
      <c r="G249" s="2">
        <f t="shared" si="14"/>
        <v>25.396893805966961</v>
      </c>
      <c r="H249" s="2">
        <f t="shared" si="15"/>
        <v>23.192929213022559</v>
      </c>
      <c r="I249" s="2">
        <f t="shared" si="16"/>
        <v>0</v>
      </c>
      <c r="J249" s="2">
        <f t="shared" si="3"/>
        <v>42.004453276510162</v>
      </c>
      <c r="K249" s="5">
        <v>18.8</v>
      </c>
      <c r="L249" s="3"/>
      <c r="M249" s="5">
        <v>42.7</v>
      </c>
      <c r="N249" s="5">
        <f t="shared" si="17"/>
        <v>61.5</v>
      </c>
      <c r="O249" s="2">
        <f t="shared" si="5"/>
        <v>14.859614428781422</v>
      </c>
      <c r="P249" s="2">
        <f t="shared" si="6"/>
        <v>21.999767345946001</v>
      </c>
      <c r="Q249" s="2">
        <f t="shared" si="7"/>
        <v>31.059316208584935</v>
      </c>
      <c r="R249" s="2">
        <f t="shared" si="8"/>
        <v>34.803399626700923</v>
      </c>
      <c r="S249" s="2"/>
      <c r="T249" s="2">
        <f t="shared" si="9"/>
        <v>22.001093632620588</v>
      </c>
      <c r="U249" s="2"/>
      <c r="W249" s="3"/>
      <c r="X249" s="3"/>
    </row>
    <row r="250" spans="1:24" ht="14">
      <c r="A250" s="3" t="s">
        <v>269</v>
      </c>
      <c r="B250" s="6">
        <v>2</v>
      </c>
      <c r="C250" s="5">
        <v>10</v>
      </c>
      <c r="D250" s="5">
        <v>39</v>
      </c>
      <c r="E250" s="5">
        <v>17</v>
      </c>
      <c r="F250" s="2">
        <f t="shared" si="13"/>
        <v>66</v>
      </c>
      <c r="G250" s="2">
        <f t="shared" si="14"/>
        <v>25.396893805966961</v>
      </c>
      <c r="H250" s="2">
        <f t="shared" si="15"/>
        <v>15.461952808681708</v>
      </c>
      <c r="I250" s="2">
        <f t="shared" si="16"/>
        <v>33.594961356779692</v>
      </c>
      <c r="J250" s="2">
        <f t="shared" si="3"/>
        <v>14.001484425503389</v>
      </c>
      <c r="K250" s="5">
        <v>3.4</v>
      </c>
      <c r="L250" s="5">
        <v>15.7</v>
      </c>
      <c r="M250" s="5">
        <v>3.7</v>
      </c>
      <c r="N250" s="5">
        <f t="shared" si="17"/>
        <v>22.799999999999997</v>
      </c>
      <c r="O250" s="2">
        <f t="shared" si="5"/>
        <v>14.859614428781422</v>
      </c>
      <c r="P250" s="2">
        <f t="shared" si="6"/>
        <v>21.999767345946001</v>
      </c>
      <c r="Q250" s="2">
        <f t="shared" si="7"/>
        <v>31.059316208584935</v>
      </c>
      <c r="R250" s="2">
        <f t="shared" si="8"/>
        <v>21.090219114645311</v>
      </c>
      <c r="S250" s="3"/>
      <c r="T250" s="2">
        <f t="shared" si="9"/>
        <v>14.726126263227554</v>
      </c>
      <c r="U250" s="2"/>
      <c r="V250" s="3"/>
      <c r="W250" s="3"/>
      <c r="X250" s="3"/>
    </row>
    <row r="251" spans="1:24" ht="14">
      <c r="A251" s="3" t="s">
        <v>270</v>
      </c>
      <c r="B251" s="7">
        <v>2</v>
      </c>
      <c r="C251" s="3"/>
      <c r="D251" s="3"/>
      <c r="E251" s="5">
        <v>68</v>
      </c>
      <c r="F251" s="2">
        <f t="shared" si="13"/>
        <v>68</v>
      </c>
      <c r="G251" s="2">
        <f t="shared" si="14"/>
        <v>26.166496648572021</v>
      </c>
      <c r="H251" s="2">
        <f t="shared" si="15"/>
        <v>0</v>
      </c>
      <c r="I251" s="2">
        <f t="shared" si="16"/>
        <v>0</v>
      </c>
      <c r="J251" s="2">
        <f t="shared" si="3"/>
        <v>56.005937702013554</v>
      </c>
      <c r="K251" s="3"/>
      <c r="L251" s="3"/>
      <c r="M251" s="5">
        <v>52.4</v>
      </c>
      <c r="N251" s="5">
        <f t="shared" si="17"/>
        <v>52.4</v>
      </c>
      <c r="O251" s="2">
        <f t="shared" si="5"/>
        <v>15.309905775108131</v>
      </c>
      <c r="P251" s="2">
        <f t="shared" si="6"/>
        <v>22.666426962489819</v>
      </c>
      <c r="Q251" s="2">
        <f t="shared" si="7"/>
        <v>32.000507608845083</v>
      </c>
      <c r="R251" s="2">
        <f t="shared" si="8"/>
        <v>78.474548211611577</v>
      </c>
      <c r="S251" s="2"/>
      <c r="T251" s="2">
        <f t="shared" si="9"/>
        <v>37.97633273759795</v>
      </c>
      <c r="U251" s="2"/>
      <c r="V251" s="2"/>
    </row>
    <row r="252" spans="1:24" ht="14">
      <c r="A252" s="3" t="s">
        <v>271</v>
      </c>
      <c r="B252" s="7">
        <v>2</v>
      </c>
      <c r="C252" s="3"/>
      <c r="D252" s="5">
        <v>48</v>
      </c>
      <c r="E252" s="5">
        <v>21</v>
      </c>
      <c r="F252" s="2">
        <f t="shared" si="13"/>
        <v>69</v>
      </c>
      <c r="G252" s="2">
        <f t="shared" si="14"/>
        <v>26.551298069874552</v>
      </c>
      <c r="H252" s="2">
        <f t="shared" si="15"/>
        <v>0</v>
      </c>
      <c r="I252" s="2">
        <f t="shared" si="16"/>
        <v>41.34764474680577</v>
      </c>
      <c r="J252" s="2">
        <f t="shared" si="3"/>
        <v>17.295951349151242</v>
      </c>
      <c r="K252" s="3"/>
      <c r="L252" s="5">
        <v>27.1</v>
      </c>
      <c r="M252" s="5">
        <v>8.1999999999999993</v>
      </c>
      <c r="N252" s="5">
        <f t="shared" si="17"/>
        <v>35.299999999999997</v>
      </c>
      <c r="O252" s="2">
        <f t="shared" si="5"/>
        <v>15.535051448271485</v>
      </c>
      <c r="P252" s="2">
        <f t="shared" si="6"/>
        <v>22.999756770761728</v>
      </c>
      <c r="Q252" s="2">
        <f t="shared" si="7"/>
        <v>32.47110330897516</v>
      </c>
      <c r="R252" s="2">
        <f t="shared" si="8"/>
        <v>46.76219024218463</v>
      </c>
      <c r="S252" s="2"/>
      <c r="T252" s="2">
        <f t="shared" si="9"/>
        <v>42.709780631304241</v>
      </c>
      <c r="U252" s="2"/>
      <c r="V252" s="2"/>
    </row>
    <row r="253" spans="1:24" ht="14">
      <c r="A253" s="3" t="s">
        <v>272</v>
      </c>
      <c r="B253" s="6">
        <v>2</v>
      </c>
      <c r="C253" s="3"/>
      <c r="D253" s="3"/>
      <c r="E253" s="5">
        <v>69</v>
      </c>
      <c r="F253" s="2">
        <f t="shared" si="13"/>
        <v>69</v>
      </c>
      <c r="G253" s="2">
        <f t="shared" si="14"/>
        <v>26.551298069874552</v>
      </c>
      <c r="H253" s="2">
        <f t="shared" si="15"/>
        <v>0</v>
      </c>
      <c r="I253" s="2">
        <f t="shared" si="16"/>
        <v>0</v>
      </c>
      <c r="J253" s="2">
        <f t="shared" si="3"/>
        <v>56.829554432925512</v>
      </c>
      <c r="K253" s="3"/>
      <c r="L253" s="3"/>
      <c r="M253" s="5">
        <v>14.4</v>
      </c>
      <c r="N253" s="5">
        <f t="shared" si="17"/>
        <v>14.4</v>
      </c>
      <c r="O253" s="2">
        <f t="shared" si="5"/>
        <v>15.535051448271485</v>
      </c>
      <c r="P253" s="2">
        <f t="shared" si="6"/>
        <v>22.999756770761728</v>
      </c>
      <c r="Q253" s="2">
        <f t="shared" si="7"/>
        <v>32.47110330897516</v>
      </c>
      <c r="R253" s="2">
        <f t="shared" si="8"/>
        <v>79.628585685311734</v>
      </c>
      <c r="S253" s="3"/>
      <c r="T253" s="2">
        <f t="shared" si="9"/>
        <v>38.534808219033209</v>
      </c>
      <c r="U253" s="2"/>
      <c r="V253" s="3"/>
      <c r="W253" s="3"/>
      <c r="X253" s="3"/>
    </row>
    <row r="254" spans="1:24" ht="14">
      <c r="A254" s="3" t="s">
        <v>273</v>
      </c>
      <c r="B254" s="6">
        <v>2</v>
      </c>
      <c r="C254" s="5">
        <v>23</v>
      </c>
      <c r="D254" s="5">
        <v>23</v>
      </c>
      <c r="E254" s="5">
        <v>24</v>
      </c>
      <c r="F254" s="2">
        <f t="shared" si="13"/>
        <v>70</v>
      </c>
      <c r="G254" s="2">
        <f t="shared" si="14"/>
        <v>26.936099491177082</v>
      </c>
      <c r="H254" s="2">
        <f t="shared" si="15"/>
        <v>35.562491459967923</v>
      </c>
      <c r="I254" s="2">
        <f t="shared" si="16"/>
        <v>19.812413107844431</v>
      </c>
      <c r="J254" s="2">
        <f t="shared" si="3"/>
        <v>19.766801541887137</v>
      </c>
      <c r="K254" s="5">
        <v>8.9</v>
      </c>
      <c r="L254" s="5">
        <v>4.0999999999999996</v>
      </c>
      <c r="M254" s="5">
        <v>4.4000000000000004</v>
      </c>
      <c r="N254" s="5">
        <f t="shared" si="17"/>
        <v>17.399999999999999</v>
      </c>
      <c r="O254" s="2">
        <f t="shared" si="5"/>
        <v>15.760197121434841</v>
      </c>
      <c r="P254" s="2">
        <f t="shared" si="6"/>
        <v>23.33308657903364</v>
      </c>
      <c r="Q254" s="2">
        <f t="shared" si="7"/>
        <v>32.941699009105236</v>
      </c>
      <c r="R254" s="2">
        <f t="shared" si="8"/>
        <v>5.7576579756698383</v>
      </c>
      <c r="S254" s="3"/>
      <c r="T254" s="2">
        <f t="shared" si="9"/>
        <v>3.3305220484265625</v>
      </c>
      <c r="U254" s="2"/>
      <c r="V254" s="3"/>
      <c r="W254" s="3"/>
      <c r="X254" s="3"/>
    </row>
    <row r="255" spans="1:24" ht="14">
      <c r="A255" s="3" t="s">
        <v>274</v>
      </c>
      <c r="B255" s="7">
        <v>2</v>
      </c>
      <c r="C255" s="5">
        <v>5</v>
      </c>
      <c r="D255" s="5">
        <v>20</v>
      </c>
      <c r="E255" s="5">
        <v>45</v>
      </c>
      <c r="F255" s="2">
        <f t="shared" si="13"/>
        <v>70</v>
      </c>
      <c r="G255" s="2">
        <f t="shared" si="14"/>
        <v>26.936099491177082</v>
      </c>
      <c r="H255" s="2">
        <f t="shared" si="15"/>
        <v>7.7309764043408542</v>
      </c>
      <c r="I255" s="2">
        <f t="shared" si="16"/>
        <v>17.228185311169071</v>
      </c>
      <c r="J255" s="2">
        <f t="shared" si="3"/>
        <v>37.062752891038379</v>
      </c>
      <c r="K255" s="5">
        <v>7.1</v>
      </c>
      <c r="L255" s="5">
        <v>18.600000000000001</v>
      </c>
      <c r="M255" s="5">
        <v>41.8</v>
      </c>
      <c r="N255" s="5">
        <f t="shared" si="17"/>
        <v>67.5</v>
      </c>
      <c r="O255" s="2">
        <f t="shared" si="5"/>
        <v>15.760197121434841</v>
      </c>
      <c r="P255" s="2">
        <f t="shared" si="6"/>
        <v>23.33308657903364</v>
      </c>
      <c r="Q255" s="2">
        <f t="shared" si="7"/>
        <v>32.941699009105236</v>
      </c>
      <c r="R255" s="2">
        <f t="shared" si="8"/>
        <v>12.236534884139143</v>
      </c>
      <c r="S255" s="2"/>
      <c r="T255" s="2">
        <f t="shared" si="9"/>
        <v>7.8225967097048583</v>
      </c>
      <c r="U255" s="2"/>
    </row>
    <row r="256" spans="1:24" ht="14">
      <c r="A256" s="3" t="s">
        <v>275</v>
      </c>
      <c r="B256" s="6">
        <v>2</v>
      </c>
      <c r="C256" s="5">
        <v>29</v>
      </c>
      <c r="D256" s="5">
        <v>42</v>
      </c>
      <c r="E256" s="3"/>
      <c r="F256" s="2">
        <f t="shared" si="13"/>
        <v>71</v>
      </c>
      <c r="G256" s="2">
        <f t="shared" si="14"/>
        <v>27.320900912479608</v>
      </c>
      <c r="H256" s="2">
        <f t="shared" si="15"/>
        <v>44.839663145176949</v>
      </c>
      <c r="I256" s="2">
        <f t="shared" si="16"/>
        <v>36.179189153455056</v>
      </c>
      <c r="J256" s="2">
        <f t="shared" si="3"/>
        <v>0</v>
      </c>
      <c r="K256" s="5">
        <v>5.4</v>
      </c>
      <c r="L256" s="5">
        <v>4.2</v>
      </c>
      <c r="M256" s="3"/>
      <c r="N256" s="5">
        <f t="shared" si="17"/>
        <v>9.6000000000000014</v>
      </c>
      <c r="O256" s="2">
        <f t="shared" si="5"/>
        <v>15.985342794598195</v>
      </c>
      <c r="P256" s="2">
        <f t="shared" si="6"/>
        <v>23.666416387305549</v>
      </c>
      <c r="Q256" s="2">
        <f t="shared" si="7"/>
        <v>33.412294709235304</v>
      </c>
      <c r="R256" s="2">
        <f t="shared" si="8"/>
        <v>58.21074875118876</v>
      </c>
      <c r="S256" s="3"/>
      <c r="T256" s="2">
        <f t="shared" si="9"/>
        <v>24.798454041953455</v>
      </c>
      <c r="U256" s="2"/>
      <c r="V256" s="3"/>
      <c r="W256" s="3"/>
      <c r="X256" s="3"/>
    </row>
    <row r="257" spans="1:24" ht="14">
      <c r="A257" s="3" t="s">
        <v>276</v>
      </c>
      <c r="B257" s="7">
        <v>2</v>
      </c>
      <c r="C257" s="5">
        <v>9</v>
      </c>
      <c r="D257" s="5">
        <v>18</v>
      </c>
      <c r="E257" s="5">
        <v>46</v>
      </c>
      <c r="F257" s="2">
        <f t="shared" si="13"/>
        <v>73</v>
      </c>
      <c r="G257" s="2">
        <f t="shared" si="14"/>
        <v>28.090503755084672</v>
      </c>
      <c r="H257" s="2">
        <f t="shared" si="15"/>
        <v>13.915757527813536</v>
      </c>
      <c r="I257" s="2">
        <f t="shared" si="16"/>
        <v>15.505366780052164</v>
      </c>
      <c r="J257" s="2">
        <f t="shared" si="3"/>
        <v>37.886369621950344</v>
      </c>
      <c r="K257" s="5">
        <v>8.9</v>
      </c>
      <c r="L257" s="5">
        <v>13.1</v>
      </c>
      <c r="M257" s="5">
        <v>37.6</v>
      </c>
      <c r="N257" s="5">
        <f t="shared" si="17"/>
        <v>59.6</v>
      </c>
      <c r="O257" s="2">
        <f t="shared" si="5"/>
        <v>16.435634140924904</v>
      </c>
      <c r="P257" s="2">
        <f t="shared" si="6"/>
        <v>24.333076003849367</v>
      </c>
      <c r="Q257" s="2">
        <f t="shared" si="7"/>
        <v>34.353486109495456</v>
      </c>
      <c r="R257" s="2">
        <f t="shared" si="8"/>
        <v>8.9606349815116779</v>
      </c>
      <c r="T257" s="2">
        <f t="shared" si="9"/>
        <v>5.0122355273956254</v>
      </c>
      <c r="U257" s="2"/>
    </row>
    <row r="258" spans="1:24" ht="14">
      <c r="A258" s="3" t="s">
        <v>277</v>
      </c>
      <c r="B258" s="7">
        <v>1</v>
      </c>
      <c r="C258" s="3"/>
      <c r="D258" s="5">
        <v>60</v>
      </c>
      <c r="E258" s="5">
        <v>14</v>
      </c>
      <c r="F258" s="2">
        <f t="shared" si="13"/>
        <v>74</v>
      </c>
      <c r="G258" s="2">
        <f t="shared" si="14"/>
        <v>28.475305176387199</v>
      </c>
      <c r="H258" s="2">
        <f t="shared" si="15"/>
        <v>0</v>
      </c>
      <c r="I258" s="2">
        <f t="shared" si="16"/>
        <v>51.68455593350722</v>
      </c>
      <c r="J258" s="2">
        <f t="shared" si="3"/>
        <v>11.530634232767495</v>
      </c>
      <c r="K258" s="3"/>
      <c r="L258" s="5">
        <v>42.7</v>
      </c>
      <c r="M258" s="5">
        <v>6.3</v>
      </c>
      <c r="N258" s="5">
        <f t="shared" si="17"/>
        <v>49</v>
      </c>
      <c r="O258" s="2">
        <f t="shared" si="5"/>
        <v>16.660779814088261</v>
      </c>
      <c r="P258" s="2">
        <f t="shared" si="6"/>
        <v>24.666405812121276</v>
      </c>
      <c r="Q258" s="2">
        <f t="shared" si="7"/>
        <v>34.824081809625532</v>
      </c>
      <c r="R258" s="2">
        <f t="shared" si="8"/>
        <v>79.727045901462049</v>
      </c>
      <c r="S258" s="2"/>
      <c r="T258" s="2">
        <f t="shared" si="9"/>
        <v>67.27467499374967</v>
      </c>
      <c r="U258" s="2"/>
      <c r="V258" s="2"/>
    </row>
    <row r="259" spans="1:24" ht="14">
      <c r="A259" s="3" t="s">
        <v>278</v>
      </c>
      <c r="B259" s="6">
        <v>2</v>
      </c>
      <c r="C259" s="3"/>
      <c r="D259" s="5">
        <v>25</v>
      </c>
      <c r="E259" s="5">
        <v>49</v>
      </c>
      <c r="F259" s="2">
        <f t="shared" si="13"/>
        <v>74</v>
      </c>
      <c r="G259" s="2">
        <f t="shared" si="14"/>
        <v>28.475305176387199</v>
      </c>
      <c r="H259" s="2">
        <f t="shared" si="15"/>
        <v>0</v>
      </c>
      <c r="I259" s="2">
        <f t="shared" si="16"/>
        <v>21.535231638961342</v>
      </c>
      <c r="J259" s="2">
        <f t="shared" si="3"/>
        <v>40.357219814686232</v>
      </c>
      <c r="K259" s="3"/>
      <c r="L259" s="5">
        <v>4.8</v>
      </c>
      <c r="M259" s="5">
        <v>16.600000000000001</v>
      </c>
      <c r="N259" s="5">
        <f t="shared" si="17"/>
        <v>21.400000000000002</v>
      </c>
      <c r="O259" s="2">
        <f t="shared" si="5"/>
        <v>16.660779814088261</v>
      </c>
      <c r="P259" s="2">
        <f t="shared" si="6"/>
        <v>24.666405812121276</v>
      </c>
      <c r="Q259" s="2">
        <f t="shared" si="7"/>
        <v>34.824081809625532</v>
      </c>
      <c r="R259" s="2">
        <f t="shared" si="8"/>
        <v>22.435914680374712</v>
      </c>
      <c r="S259" s="3"/>
      <c r="T259" s="2">
        <f t="shared" si="9"/>
        <v>16.665291419185255</v>
      </c>
      <c r="U259" s="2"/>
      <c r="V259" s="3"/>
      <c r="W259" s="3"/>
      <c r="X259" s="3"/>
    </row>
    <row r="260" spans="1:24" ht="14">
      <c r="A260" s="3" t="s">
        <v>279</v>
      </c>
      <c r="B260" s="7">
        <v>2</v>
      </c>
      <c r="C260" s="5">
        <v>18</v>
      </c>
      <c r="D260" s="5">
        <v>57</v>
      </c>
      <c r="E260" s="3"/>
      <c r="F260" s="2">
        <f t="shared" si="13"/>
        <v>75</v>
      </c>
      <c r="G260" s="2">
        <f t="shared" si="14"/>
        <v>28.860106597689729</v>
      </c>
      <c r="H260" s="2">
        <f t="shared" si="15"/>
        <v>27.831515055627072</v>
      </c>
      <c r="I260" s="2">
        <f t="shared" si="16"/>
        <v>49.100328136831855</v>
      </c>
      <c r="J260" s="2">
        <f t="shared" si="3"/>
        <v>0</v>
      </c>
      <c r="K260" s="5">
        <v>21.1</v>
      </c>
      <c r="L260" s="5">
        <v>51.4</v>
      </c>
      <c r="M260" s="3"/>
      <c r="N260" s="5">
        <f t="shared" si="17"/>
        <v>72.5</v>
      </c>
      <c r="O260" s="2">
        <f t="shared" si="5"/>
        <v>16.885925487251615</v>
      </c>
      <c r="P260" s="2">
        <f t="shared" si="6"/>
        <v>24.999735620393185</v>
      </c>
      <c r="Q260" s="2">
        <f t="shared" si="7"/>
        <v>35.294677509755608</v>
      </c>
      <c r="R260" s="2">
        <f t="shared" si="8"/>
        <v>76.32929024920486</v>
      </c>
      <c r="S260" s="2"/>
      <c r="T260" s="2">
        <f t="shared" si="9"/>
        <v>41.034612739449258</v>
      </c>
      <c r="U260" s="2"/>
      <c r="V260" s="2"/>
    </row>
    <row r="261" spans="1:24" ht="14">
      <c r="A261" s="3" t="s">
        <v>280</v>
      </c>
      <c r="B261" s="6">
        <v>2</v>
      </c>
      <c r="C261" s="5">
        <v>34</v>
      </c>
      <c r="D261" s="5">
        <v>43</v>
      </c>
      <c r="E261" s="3"/>
      <c r="F261" s="2">
        <f t="shared" si="13"/>
        <v>77</v>
      </c>
      <c r="G261" s="2">
        <f t="shared" si="14"/>
        <v>29.629709440294789</v>
      </c>
      <c r="H261" s="2">
        <f t="shared" si="15"/>
        <v>52.570639549517807</v>
      </c>
      <c r="I261" s="2">
        <f t="shared" si="16"/>
        <v>37.040598419013506</v>
      </c>
      <c r="J261" s="2">
        <f t="shared" si="3"/>
        <v>0</v>
      </c>
      <c r="K261" s="5">
        <v>6.7</v>
      </c>
      <c r="L261" s="5">
        <v>3.7</v>
      </c>
      <c r="M261" s="3"/>
      <c r="N261" s="5">
        <f t="shared" si="17"/>
        <v>10.4</v>
      </c>
      <c r="O261" s="2">
        <f t="shared" si="5"/>
        <v>17.336216833578323</v>
      </c>
      <c r="P261" s="2">
        <f t="shared" si="6"/>
        <v>25.666395236937003</v>
      </c>
      <c r="Q261" s="2">
        <f t="shared" si="7"/>
        <v>36.235868910015753</v>
      </c>
      <c r="R261" s="2">
        <f t="shared" si="8"/>
        <v>63.959418739405962</v>
      </c>
      <c r="S261" s="3"/>
      <c r="T261" s="2">
        <f t="shared" si="9"/>
        <v>27.723549829390208</v>
      </c>
      <c r="U261" s="2"/>
      <c r="V261" s="3"/>
      <c r="W261" s="3"/>
      <c r="X261" s="3"/>
    </row>
    <row r="262" spans="1:24" ht="14">
      <c r="A262" s="3" t="s">
        <v>281</v>
      </c>
      <c r="B262" s="6">
        <v>1</v>
      </c>
      <c r="C262" s="3"/>
      <c r="D262" s="5">
        <v>66</v>
      </c>
      <c r="E262" s="5">
        <v>11</v>
      </c>
      <c r="F262" s="2">
        <f t="shared" si="13"/>
        <v>77</v>
      </c>
      <c r="G262" s="2">
        <f t="shared" si="14"/>
        <v>29.629709440294789</v>
      </c>
      <c r="H262" s="2">
        <f t="shared" si="15"/>
        <v>0</v>
      </c>
      <c r="I262" s="2">
        <f t="shared" si="16"/>
        <v>56.853011526857941</v>
      </c>
      <c r="J262" s="2">
        <f t="shared" si="3"/>
        <v>9.0597840400316034</v>
      </c>
      <c r="K262" s="3"/>
      <c r="L262" s="5">
        <v>58.2</v>
      </c>
      <c r="M262" s="5">
        <v>8.4</v>
      </c>
      <c r="N262" s="5">
        <f t="shared" si="17"/>
        <v>66.600000000000009</v>
      </c>
      <c r="O262" s="2">
        <f t="shared" si="5"/>
        <v>17.336216833578323</v>
      </c>
      <c r="P262" s="2">
        <f t="shared" si="6"/>
        <v>25.666395236937003</v>
      </c>
      <c r="Q262" s="2">
        <f t="shared" si="7"/>
        <v>36.235868910015753</v>
      </c>
      <c r="R262" s="2">
        <f t="shared" si="8"/>
        <v>98.293794218425319</v>
      </c>
      <c r="S262" s="2"/>
      <c r="T262" s="2">
        <f t="shared" si="9"/>
        <v>80.718692563626263</v>
      </c>
      <c r="U262" s="2"/>
      <c r="V262" s="2"/>
      <c r="W262" s="3"/>
      <c r="X262" s="3"/>
    </row>
    <row r="263" spans="1:24" ht="14">
      <c r="A263" s="3" t="s">
        <v>282</v>
      </c>
      <c r="B263" s="6">
        <v>3</v>
      </c>
      <c r="C263" s="5">
        <v>34</v>
      </c>
      <c r="D263" s="5">
        <v>9</v>
      </c>
      <c r="E263" s="5">
        <v>35</v>
      </c>
      <c r="F263" s="2">
        <f t="shared" si="13"/>
        <v>78</v>
      </c>
      <c r="G263" s="2">
        <f t="shared" si="14"/>
        <v>30.014510861597319</v>
      </c>
      <c r="H263" s="2">
        <f t="shared" si="15"/>
        <v>52.570639549517807</v>
      </c>
      <c r="I263" s="2">
        <f t="shared" si="16"/>
        <v>7.7526833900260819</v>
      </c>
      <c r="J263" s="2">
        <f t="shared" si="3"/>
        <v>28.826585581918739</v>
      </c>
      <c r="K263" s="5">
        <v>36.4</v>
      </c>
      <c r="L263" s="5">
        <v>5.7</v>
      </c>
      <c r="M263" s="5">
        <v>27.8</v>
      </c>
      <c r="N263" s="5">
        <f t="shared" si="17"/>
        <v>69.900000000000006</v>
      </c>
      <c r="O263" s="2">
        <f t="shared" si="5"/>
        <v>17.561362506741681</v>
      </c>
      <c r="P263" s="2">
        <f t="shared" si="6"/>
        <v>25.999725045208912</v>
      </c>
      <c r="Q263" s="2">
        <f t="shared" si="7"/>
        <v>36.706464610145829</v>
      </c>
      <c r="R263" s="2">
        <f t="shared" si="8"/>
        <v>26.582165289378157</v>
      </c>
      <c r="S263" s="3"/>
      <c r="T263" s="2">
        <f t="shared" si="9"/>
        <v>26.502832629678881</v>
      </c>
      <c r="U263" s="2"/>
      <c r="V263" s="3"/>
      <c r="W263" s="3"/>
      <c r="X263" s="3"/>
    </row>
    <row r="264" spans="1:24" ht="14">
      <c r="A264" s="3" t="s">
        <v>283</v>
      </c>
      <c r="B264" s="7">
        <v>2</v>
      </c>
      <c r="C264" s="5">
        <v>8</v>
      </c>
      <c r="D264" s="5">
        <v>21</v>
      </c>
      <c r="E264" s="5">
        <v>51</v>
      </c>
      <c r="F264" s="2">
        <f t="shared" si="13"/>
        <v>80</v>
      </c>
      <c r="G264" s="2">
        <f t="shared" si="14"/>
        <v>30.78411370420238</v>
      </c>
      <c r="H264" s="2">
        <f t="shared" si="15"/>
        <v>12.369562246945366</v>
      </c>
      <c r="I264" s="2">
        <f t="shared" si="16"/>
        <v>18.089594576727528</v>
      </c>
      <c r="J264" s="2">
        <f t="shared" si="3"/>
        <v>42.004453276510162</v>
      </c>
      <c r="K264" s="5">
        <v>10.6</v>
      </c>
      <c r="L264" s="5">
        <v>19.600000000000001</v>
      </c>
      <c r="M264" s="5">
        <v>47.3</v>
      </c>
      <c r="N264" s="5">
        <f t="shared" si="17"/>
        <v>77.5</v>
      </c>
      <c r="O264" s="2">
        <f t="shared" si="5"/>
        <v>18.011653853068388</v>
      </c>
      <c r="P264" s="2">
        <f t="shared" si="6"/>
        <v>26.66638466175273</v>
      </c>
      <c r="Q264" s="2">
        <f t="shared" si="7"/>
        <v>37.647656010405981</v>
      </c>
      <c r="R264" s="2">
        <f t="shared" si="8"/>
        <v>11.504591036539129</v>
      </c>
      <c r="S264" s="2"/>
      <c r="T264" s="2">
        <f t="shared" si="9"/>
        <v>6.7689684530994398</v>
      </c>
      <c r="U264" s="2"/>
    </row>
    <row r="265" spans="1:24" ht="14">
      <c r="A265" s="3" t="s">
        <v>284</v>
      </c>
      <c r="B265" s="6">
        <v>1</v>
      </c>
      <c r="C265" s="3"/>
      <c r="D265" s="5">
        <v>34</v>
      </c>
      <c r="E265" s="5">
        <v>47</v>
      </c>
      <c r="F265" s="2">
        <f t="shared" si="13"/>
        <v>81</v>
      </c>
      <c r="G265" s="2">
        <f t="shared" si="14"/>
        <v>31.168915125504906</v>
      </c>
      <c r="H265" s="2">
        <f t="shared" si="15"/>
        <v>0</v>
      </c>
      <c r="I265" s="2">
        <f t="shared" si="16"/>
        <v>29.287915028987424</v>
      </c>
      <c r="J265" s="2">
        <f t="shared" si="3"/>
        <v>38.709986352862309</v>
      </c>
      <c r="K265" s="3"/>
      <c r="L265" s="5">
        <v>31.7</v>
      </c>
      <c r="M265" s="5">
        <v>43.6</v>
      </c>
      <c r="N265" s="5">
        <f t="shared" si="17"/>
        <v>75.3</v>
      </c>
      <c r="O265" s="2">
        <f t="shared" si="5"/>
        <v>18.236799526231742</v>
      </c>
      <c r="P265" s="2">
        <f t="shared" si="6"/>
        <v>26.999714470024639</v>
      </c>
      <c r="Q265" s="2">
        <f t="shared" si="7"/>
        <v>38.118251710536057</v>
      </c>
      <c r="R265" s="2">
        <f t="shared" si="8"/>
        <v>22.121274527196714</v>
      </c>
      <c r="S265" s="2"/>
      <c r="T265" s="2">
        <f t="shared" si="9"/>
        <v>20.051781590415686</v>
      </c>
      <c r="U265" s="2"/>
      <c r="V265" s="2"/>
      <c r="W265" s="3"/>
      <c r="X265" s="3"/>
    </row>
    <row r="266" spans="1:24" ht="14">
      <c r="A266" s="3" t="s">
        <v>285</v>
      </c>
      <c r="B266" s="7">
        <v>1</v>
      </c>
      <c r="C266" s="3"/>
      <c r="D266" s="5">
        <v>6</v>
      </c>
      <c r="E266" s="5">
        <f>62+14</f>
        <v>76</v>
      </c>
      <c r="F266" s="2">
        <f t="shared" si="13"/>
        <v>82</v>
      </c>
      <c r="G266" s="2">
        <f t="shared" si="14"/>
        <v>31.553716546807436</v>
      </c>
      <c r="H266" s="2">
        <f t="shared" si="15"/>
        <v>0</v>
      </c>
      <c r="I266" s="2">
        <f t="shared" si="16"/>
        <v>5.1684555933507212</v>
      </c>
      <c r="J266" s="2">
        <f t="shared" si="3"/>
        <v>62.594871549309261</v>
      </c>
      <c r="K266" s="3"/>
      <c r="L266" s="5">
        <v>5.6</v>
      </c>
      <c r="M266" s="5">
        <v>57.6</v>
      </c>
      <c r="N266" s="5">
        <f t="shared" si="17"/>
        <v>63.2</v>
      </c>
      <c r="O266" s="2">
        <f t="shared" si="5"/>
        <v>18.4619451993951</v>
      </c>
      <c r="P266" s="2">
        <f t="shared" si="6"/>
        <v>27.333044278296548</v>
      </c>
      <c r="Q266" s="2">
        <f t="shared" si="7"/>
        <v>38.588847410666126</v>
      </c>
      <c r="R266" s="2">
        <f t="shared" si="8"/>
        <v>71.381476467659823</v>
      </c>
      <c r="S266" s="2"/>
      <c r="T266" s="2">
        <f t="shared" si="9"/>
        <v>35.112076576862137</v>
      </c>
      <c r="U266" s="2"/>
      <c r="V266" s="2"/>
    </row>
    <row r="267" spans="1:24" ht="14">
      <c r="A267" s="3" t="s">
        <v>286</v>
      </c>
      <c r="B267" s="6">
        <v>2</v>
      </c>
      <c r="C267" s="3"/>
      <c r="D267" s="5">
        <v>83</v>
      </c>
      <c r="E267" s="3"/>
      <c r="F267" s="2">
        <f t="shared" si="13"/>
        <v>83</v>
      </c>
      <c r="G267" s="2">
        <f t="shared" si="14"/>
        <v>31.93851796810997</v>
      </c>
      <c r="H267" s="2">
        <f t="shared" si="15"/>
        <v>0</v>
      </c>
      <c r="I267" s="2">
        <f t="shared" si="16"/>
        <v>71.496969041351647</v>
      </c>
      <c r="J267" s="2">
        <f t="shared" si="3"/>
        <v>0</v>
      </c>
      <c r="K267" s="3"/>
      <c r="L267" s="5">
        <v>13</v>
      </c>
      <c r="M267" s="3"/>
      <c r="N267" s="5">
        <f t="shared" si="17"/>
        <v>13</v>
      </c>
      <c r="O267" s="2">
        <f t="shared" si="5"/>
        <v>18.687090872558453</v>
      </c>
      <c r="P267" s="2">
        <f t="shared" si="6"/>
        <v>27.666374086568457</v>
      </c>
      <c r="Q267" s="2">
        <f t="shared" si="7"/>
        <v>39.059443110796202</v>
      </c>
      <c r="R267" s="2">
        <f t="shared" si="8"/>
        <v>168.41554131865408</v>
      </c>
      <c r="S267" s="3"/>
      <c r="T267" s="2">
        <f t="shared" si="9"/>
        <v>129.35609820785788</v>
      </c>
      <c r="U267" s="2"/>
      <c r="V267" s="3"/>
      <c r="W267" s="3"/>
      <c r="X267" s="3"/>
    </row>
    <row r="268" spans="1:24" ht="14">
      <c r="A268" s="3" t="s">
        <v>287</v>
      </c>
      <c r="B268" s="6">
        <v>3</v>
      </c>
      <c r="C268" s="5">
        <v>34</v>
      </c>
      <c r="D268" s="3"/>
      <c r="E268" s="5">
        <v>50</v>
      </c>
      <c r="F268" s="2">
        <f t="shared" si="13"/>
        <v>84</v>
      </c>
      <c r="G268" s="2">
        <f t="shared" si="14"/>
        <v>32.323319389412497</v>
      </c>
      <c r="H268" s="2">
        <f t="shared" si="15"/>
        <v>52.570639549517807</v>
      </c>
      <c r="I268" s="2">
        <f t="shared" si="16"/>
        <v>0</v>
      </c>
      <c r="J268" s="2">
        <f t="shared" si="3"/>
        <v>41.180836545598204</v>
      </c>
      <c r="K268" s="5">
        <v>13.4</v>
      </c>
      <c r="L268" s="3"/>
      <c r="M268" s="5">
        <v>13.6</v>
      </c>
      <c r="N268" s="5">
        <f t="shared" si="17"/>
        <v>27</v>
      </c>
      <c r="O268" s="2">
        <f t="shared" si="5"/>
        <v>18.912236545721807</v>
      </c>
      <c r="P268" s="2">
        <f t="shared" si="6"/>
        <v>27.999703894840366</v>
      </c>
      <c r="Q268" s="2">
        <f t="shared" si="7"/>
        <v>39.530038810926278</v>
      </c>
      <c r="R268" s="2">
        <f t="shared" si="8"/>
        <v>42.809470639618596</v>
      </c>
      <c r="S268" s="3"/>
      <c r="T268" s="2">
        <f t="shared" si="9"/>
        <v>40.036387419917567</v>
      </c>
      <c r="U268" s="2"/>
      <c r="V268" s="3"/>
      <c r="W268" s="3"/>
      <c r="X268" s="3"/>
    </row>
    <row r="269" spans="1:24" ht="14">
      <c r="A269" s="3" t="s">
        <v>288</v>
      </c>
      <c r="B269" s="7">
        <v>2</v>
      </c>
      <c r="C269" s="5">
        <v>18</v>
      </c>
      <c r="D269" s="5">
        <v>26</v>
      </c>
      <c r="E269" s="5">
        <v>41</v>
      </c>
      <c r="F269" s="2">
        <f t="shared" si="13"/>
        <v>85</v>
      </c>
      <c r="G269" s="2">
        <f t="shared" si="14"/>
        <v>32.70812081071503</v>
      </c>
      <c r="H269" s="2">
        <f t="shared" si="15"/>
        <v>27.831515055627072</v>
      </c>
      <c r="I269" s="2">
        <f t="shared" si="16"/>
        <v>22.396640904519796</v>
      </c>
      <c r="J269" s="2">
        <f t="shared" si="3"/>
        <v>33.768285967390526</v>
      </c>
      <c r="K269" s="5">
        <v>16.3</v>
      </c>
      <c r="L269" s="5">
        <v>17.399999999999999</v>
      </c>
      <c r="M269" s="5">
        <v>29.8</v>
      </c>
      <c r="N269" s="5">
        <f t="shared" si="17"/>
        <v>63.5</v>
      </c>
      <c r="O269" s="2">
        <f t="shared" si="5"/>
        <v>19.137382218885165</v>
      </c>
      <c r="P269" s="2">
        <f t="shared" si="6"/>
        <v>28.333033703112275</v>
      </c>
      <c r="Q269" s="2">
        <f t="shared" si="7"/>
        <v>40.000634511056354</v>
      </c>
      <c r="R269" s="2">
        <f t="shared" si="8"/>
        <v>0.2846748889752731</v>
      </c>
      <c r="T269" s="2">
        <f t="shared" si="9"/>
        <v>0.25970700052301571</v>
      </c>
      <c r="U269" s="2"/>
    </row>
    <row r="270" spans="1:24" ht="14">
      <c r="A270" s="3" t="s">
        <v>289</v>
      </c>
      <c r="B270" s="7">
        <v>2</v>
      </c>
      <c r="C270" s="5">
        <v>16</v>
      </c>
      <c r="D270" s="5">
        <v>31</v>
      </c>
      <c r="E270" s="5">
        <v>38</v>
      </c>
      <c r="F270" s="2">
        <f t="shared" si="13"/>
        <v>85</v>
      </c>
      <c r="G270" s="2">
        <f t="shared" si="14"/>
        <v>32.70812081071503</v>
      </c>
      <c r="H270" s="2">
        <f t="shared" si="15"/>
        <v>24.739124493890731</v>
      </c>
      <c r="I270" s="2">
        <f t="shared" si="16"/>
        <v>26.703687232312063</v>
      </c>
      <c r="J270" s="2">
        <f t="shared" si="3"/>
        <v>31.29743577465463</v>
      </c>
      <c r="K270" s="5">
        <v>7</v>
      </c>
      <c r="L270" s="5">
        <v>10.9</v>
      </c>
      <c r="M270" s="5">
        <v>15</v>
      </c>
      <c r="N270" s="5">
        <f t="shared" si="17"/>
        <v>32.9</v>
      </c>
      <c r="O270" s="2">
        <f t="shared" si="5"/>
        <v>19.137382218885165</v>
      </c>
      <c r="P270" s="2">
        <f t="shared" si="6"/>
        <v>28.333033703112275</v>
      </c>
      <c r="Q270" s="2">
        <f t="shared" si="7"/>
        <v>40.000634511056354</v>
      </c>
      <c r="R270" s="2">
        <f t="shared" si="8"/>
        <v>0.86544372956478632</v>
      </c>
      <c r="T270" s="2">
        <f t="shared" si="9"/>
        <v>0.76538185565317685</v>
      </c>
      <c r="U270" s="2"/>
    </row>
    <row r="271" spans="1:24" ht="14">
      <c r="A271" s="3" t="s">
        <v>290</v>
      </c>
      <c r="B271" s="6">
        <v>3</v>
      </c>
      <c r="C271" s="5">
        <v>40</v>
      </c>
      <c r="D271" s="5">
        <v>46</v>
      </c>
      <c r="E271" s="3"/>
      <c r="F271" s="2">
        <f t="shared" si="13"/>
        <v>86</v>
      </c>
      <c r="G271" s="2">
        <f t="shared" si="14"/>
        <v>33.092922232017557</v>
      </c>
      <c r="H271" s="2">
        <f t="shared" si="15"/>
        <v>61.847811234726834</v>
      </c>
      <c r="I271" s="2">
        <f t="shared" si="16"/>
        <v>39.624826215688863</v>
      </c>
      <c r="J271" s="2">
        <f t="shared" si="3"/>
        <v>0</v>
      </c>
      <c r="K271" s="5">
        <v>25.8</v>
      </c>
      <c r="L271" s="5">
        <v>20</v>
      </c>
      <c r="M271" s="3"/>
      <c r="N271" s="5">
        <f t="shared" si="17"/>
        <v>45.8</v>
      </c>
      <c r="O271" s="2">
        <f t="shared" si="5"/>
        <v>19.362527892048519</v>
      </c>
      <c r="P271" s="2">
        <f t="shared" si="6"/>
        <v>28.666363511384183</v>
      </c>
      <c r="Q271" s="2">
        <f t="shared" si="7"/>
        <v>40.47123021118643</v>
      </c>
      <c r="R271" s="2">
        <f t="shared" si="8"/>
        <v>72.948694063660469</v>
      </c>
      <c r="S271" s="3"/>
      <c r="T271" s="2">
        <f t="shared" si="9"/>
        <v>32.477463852474031</v>
      </c>
      <c r="U271" s="2"/>
      <c r="V271" s="3"/>
      <c r="W271" s="3"/>
      <c r="X271" s="3"/>
    </row>
    <row r="272" spans="1:24" ht="14">
      <c r="A272" s="3" t="s">
        <v>291</v>
      </c>
      <c r="B272" s="7">
        <v>2</v>
      </c>
      <c r="C272" s="5">
        <v>38</v>
      </c>
      <c r="D272" s="3"/>
      <c r="E272" s="5">
        <v>48</v>
      </c>
      <c r="F272" s="2">
        <f t="shared" si="13"/>
        <v>86</v>
      </c>
      <c r="G272" s="2">
        <f t="shared" si="14"/>
        <v>33.092922232017557</v>
      </c>
      <c r="H272" s="2">
        <f t="shared" si="15"/>
        <v>58.755420672990489</v>
      </c>
      <c r="I272" s="2">
        <f t="shared" si="16"/>
        <v>0</v>
      </c>
      <c r="J272" s="2">
        <f t="shared" si="3"/>
        <v>39.533603083774274</v>
      </c>
      <c r="K272" s="5">
        <v>26.7</v>
      </c>
      <c r="L272" s="3"/>
      <c r="M272" s="5">
        <v>23.9</v>
      </c>
      <c r="N272" s="5">
        <f t="shared" si="17"/>
        <v>50.599999999999994</v>
      </c>
      <c r="O272" s="2">
        <f t="shared" si="5"/>
        <v>19.362527892048519</v>
      </c>
      <c r="P272" s="2">
        <f t="shared" si="6"/>
        <v>28.666363511384183</v>
      </c>
      <c r="Q272" s="2">
        <f t="shared" si="7"/>
        <v>40.47123021118643</v>
      </c>
      <c r="R272" s="2">
        <f t="shared" si="8"/>
        <v>48.006490232053075</v>
      </c>
      <c r="S272" s="2"/>
      <c r="T272" s="2">
        <f t="shared" si="9"/>
        <v>46.605930519952089</v>
      </c>
      <c r="U272" s="2"/>
    </row>
    <row r="273" spans="1:24" ht="14">
      <c r="A273" s="3" t="s">
        <v>292</v>
      </c>
      <c r="B273" s="7">
        <v>1</v>
      </c>
      <c r="C273" s="5">
        <v>35</v>
      </c>
      <c r="D273" s="5">
        <v>11</v>
      </c>
      <c r="E273" s="5">
        <v>40</v>
      </c>
      <c r="F273" s="2">
        <f t="shared" si="13"/>
        <v>86</v>
      </c>
      <c r="G273" s="2">
        <f t="shared" si="14"/>
        <v>33.092922232017557</v>
      </c>
      <c r="H273" s="2">
        <f t="shared" si="15"/>
        <v>54.116834830385976</v>
      </c>
      <c r="I273" s="2">
        <f t="shared" si="16"/>
        <v>9.4755019211429907</v>
      </c>
      <c r="J273" s="2">
        <f t="shared" si="3"/>
        <v>32.94466923647856</v>
      </c>
      <c r="K273" s="5">
        <v>29.8</v>
      </c>
      <c r="L273" s="5">
        <v>3.9</v>
      </c>
      <c r="M273" s="5">
        <v>24.4</v>
      </c>
      <c r="N273" s="5">
        <f t="shared" si="17"/>
        <v>58.1</v>
      </c>
      <c r="O273" s="2">
        <f t="shared" si="5"/>
        <v>19.362527892048519</v>
      </c>
      <c r="P273" s="2">
        <f t="shared" si="6"/>
        <v>28.666363511384183</v>
      </c>
      <c r="Q273" s="2">
        <f t="shared" si="7"/>
        <v>40.47123021118643</v>
      </c>
      <c r="R273" s="2">
        <f t="shared" si="8"/>
        <v>23.52188557412876</v>
      </c>
      <c r="S273" s="2"/>
      <c r="T273" s="2">
        <f t="shared" si="9"/>
        <v>23.516398765085</v>
      </c>
      <c r="U273" s="2"/>
    </row>
    <row r="274" spans="1:24" ht="14">
      <c r="A274" s="3" t="s">
        <v>293</v>
      </c>
      <c r="B274" s="6">
        <v>1</v>
      </c>
      <c r="C274" s="5">
        <v>33</v>
      </c>
      <c r="D274" s="5">
        <v>22</v>
      </c>
      <c r="E274" s="5">
        <v>31</v>
      </c>
      <c r="F274" s="2">
        <f t="shared" si="13"/>
        <v>86</v>
      </c>
      <c r="G274" s="2">
        <f t="shared" si="14"/>
        <v>33.092922232017557</v>
      </c>
      <c r="H274" s="2">
        <f t="shared" si="15"/>
        <v>51.024444268649631</v>
      </c>
      <c r="I274" s="2">
        <f t="shared" si="16"/>
        <v>18.951003842285981</v>
      </c>
      <c r="J274" s="2">
        <f t="shared" si="3"/>
        <v>25.532118658270885</v>
      </c>
      <c r="K274" s="5">
        <v>16.600000000000001</v>
      </c>
      <c r="L274" s="5">
        <v>4.0999999999999996</v>
      </c>
      <c r="M274" s="5">
        <v>8</v>
      </c>
      <c r="N274" s="5">
        <f t="shared" si="17"/>
        <v>28.700000000000003</v>
      </c>
      <c r="O274" s="2">
        <f t="shared" si="5"/>
        <v>19.362527892048519</v>
      </c>
      <c r="P274" s="2">
        <f t="shared" si="6"/>
        <v>28.666363511384183</v>
      </c>
      <c r="Q274" s="2">
        <f t="shared" si="7"/>
        <v>40.47123021118643</v>
      </c>
      <c r="R274" s="2">
        <f t="shared" si="8"/>
        <v>13.37194019551349</v>
      </c>
      <c r="S274" s="2"/>
      <c r="T274" s="2">
        <f t="shared" si="9"/>
        <v>11.155447115239001</v>
      </c>
      <c r="U274" s="2"/>
      <c r="W274" s="3"/>
      <c r="X274" s="3"/>
    </row>
    <row r="275" spans="1:24" ht="14">
      <c r="A275" s="3" t="s">
        <v>294</v>
      </c>
      <c r="B275" s="6">
        <v>2</v>
      </c>
      <c r="C275" s="5">
        <v>31</v>
      </c>
      <c r="D275" s="3"/>
      <c r="E275" s="5">
        <v>55</v>
      </c>
      <c r="F275" s="2">
        <f t="shared" si="13"/>
        <v>86</v>
      </c>
      <c r="G275" s="2">
        <f t="shared" si="14"/>
        <v>33.092922232017557</v>
      </c>
      <c r="H275" s="2">
        <f t="shared" si="15"/>
        <v>47.932053706913294</v>
      </c>
      <c r="I275" s="2">
        <f t="shared" si="16"/>
        <v>0</v>
      </c>
      <c r="J275" s="2">
        <f t="shared" si="3"/>
        <v>45.298920200158022</v>
      </c>
      <c r="K275" s="5">
        <v>19.600000000000001</v>
      </c>
      <c r="L275" s="3"/>
      <c r="M275" s="5">
        <v>27.9</v>
      </c>
      <c r="N275" s="5">
        <f t="shared" si="17"/>
        <v>47.5</v>
      </c>
      <c r="O275" s="2">
        <f t="shared" si="5"/>
        <v>19.362527892048519</v>
      </c>
      <c r="P275" s="2">
        <f t="shared" si="6"/>
        <v>28.666363511384183</v>
      </c>
      <c r="Q275" s="2">
        <f t="shared" si="7"/>
        <v>40.47123021118643</v>
      </c>
      <c r="R275" s="2">
        <f t="shared" si="8"/>
        <v>40.876524657668298</v>
      </c>
      <c r="S275" s="3"/>
      <c r="T275" s="2">
        <f t="shared" si="9"/>
        <v>35.660840566157859</v>
      </c>
      <c r="U275" s="2"/>
      <c r="V275" s="3"/>
      <c r="W275" s="3"/>
      <c r="X275" s="3"/>
    </row>
    <row r="276" spans="1:24" ht="14">
      <c r="A276" s="3" t="s">
        <v>295</v>
      </c>
      <c r="B276" s="7">
        <v>2</v>
      </c>
      <c r="C276" s="5">
        <v>21</v>
      </c>
      <c r="D276" s="5">
        <v>42</v>
      </c>
      <c r="E276" s="5">
        <v>23</v>
      </c>
      <c r="F276" s="2">
        <f t="shared" si="13"/>
        <v>86</v>
      </c>
      <c r="G276" s="2">
        <f t="shared" si="14"/>
        <v>33.092922232017557</v>
      </c>
      <c r="H276" s="2">
        <f t="shared" si="15"/>
        <v>32.470100898231586</v>
      </c>
      <c r="I276" s="2">
        <f t="shared" si="16"/>
        <v>36.179189153455056</v>
      </c>
      <c r="J276" s="2">
        <f t="shared" si="3"/>
        <v>18.943184810975172</v>
      </c>
      <c r="K276" s="5">
        <v>14.5</v>
      </c>
      <c r="L276" s="5">
        <v>23.8</v>
      </c>
      <c r="M276" s="5">
        <v>10.1</v>
      </c>
      <c r="N276" s="5">
        <f t="shared" si="17"/>
        <v>48.4</v>
      </c>
      <c r="O276" s="2">
        <f t="shared" si="5"/>
        <v>19.362527892048519</v>
      </c>
      <c r="P276" s="2">
        <f t="shared" si="6"/>
        <v>28.666363511384183</v>
      </c>
      <c r="Q276" s="2">
        <f t="shared" si="7"/>
        <v>40.47123021118643</v>
      </c>
      <c r="R276" s="2">
        <f t="shared" si="8"/>
        <v>13.882621369774842</v>
      </c>
      <c r="S276" s="2"/>
      <c r="T276" s="2">
        <f t="shared" si="9"/>
        <v>6.3403775709218326</v>
      </c>
      <c r="U276" s="2"/>
    </row>
    <row r="277" spans="1:24" ht="14">
      <c r="A277" s="3" t="s">
        <v>296</v>
      </c>
      <c r="B277" s="6">
        <v>2</v>
      </c>
      <c r="C277" s="5">
        <v>29</v>
      </c>
      <c r="D277" s="5">
        <v>32</v>
      </c>
      <c r="E277" s="5">
        <v>26</v>
      </c>
      <c r="F277" s="2">
        <f t="shared" si="13"/>
        <v>87</v>
      </c>
      <c r="G277" s="2">
        <f t="shared" si="14"/>
        <v>33.477723653320083</v>
      </c>
      <c r="H277" s="2">
        <f t="shared" si="15"/>
        <v>44.839663145176949</v>
      </c>
      <c r="I277" s="2">
        <f t="shared" si="16"/>
        <v>27.565096497870517</v>
      </c>
      <c r="J277" s="2">
        <f t="shared" si="3"/>
        <v>21.414035003711064</v>
      </c>
      <c r="K277" s="5">
        <v>29.2</v>
      </c>
      <c r="L277" s="5">
        <v>23.7</v>
      </c>
      <c r="M277" s="5">
        <v>18.5</v>
      </c>
      <c r="N277" s="5">
        <f t="shared" si="17"/>
        <v>71.400000000000006</v>
      </c>
      <c r="O277" s="2">
        <f t="shared" si="5"/>
        <v>19.587673565211873</v>
      </c>
      <c r="P277" s="2">
        <f t="shared" si="6"/>
        <v>28.999693319656092</v>
      </c>
      <c r="Q277" s="2">
        <f t="shared" si="7"/>
        <v>40.941825911316506</v>
      </c>
      <c r="R277" s="2">
        <f t="shared" si="8"/>
        <v>10.28630855928005</v>
      </c>
      <c r="S277" s="3"/>
      <c r="T277" s="2">
        <f t="shared" si="9"/>
        <v>4.8332503090768082</v>
      </c>
      <c r="U277" s="2"/>
      <c r="V277" s="3"/>
      <c r="W277" s="3"/>
      <c r="X277" s="3"/>
    </row>
    <row r="278" spans="1:24" ht="14">
      <c r="A278" s="3" t="s">
        <v>297</v>
      </c>
      <c r="B278" s="7">
        <v>1</v>
      </c>
      <c r="C278" s="5">
        <v>9</v>
      </c>
      <c r="D278" s="5">
        <v>11</v>
      </c>
      <c r="E278" s="5">
        <v>67</v>
      </c>
      <c r="F278" s="2">
        <f t="shared" si="13"/>
        <v>87</v>
      </c>
      <c r="G278" s="2">
        <f t="shared" si="14"/>
        <v>33.477723653320083</v>
      </c>
      <c r="H278" s="2">
        <f t="shared" si="15"/>
        <v>13.915757527813536</v>
      </c>
      <c r="I278" s="2">
        <f t="shared" si="16"/>
        <v>9.4755019211429907</v>
      </c>
      <c r="J278" s="2">
        <f t="shared" si="3"/>
        <v>55.182320971101589</v>
      </c>
      <c r="K278" s="5">
        <v>11.8</v>
      </c>
      <c r="L278" s="5">
        <v>10.199999999999999</v>
      </c>
      <c r="M278" s="5">
        <v>62.2</v>
      </c>
      <c r="N278" s="5">
        <f t="shared" si="17"/>
        <v>84.2</v>
      </c>
      <c r="O278" s="2">
        <f t="shared" si="5"/>
        <v>19.587673565211873</v>
      </c>
      <c r="P278" s="2">
        <f t="shared" si="6"/>
        <v>28.999693319656092</v>
      </c>
      <c r="Q278" s="2">
        <f t="shared" si="7"/>
        <v>40.941825911316506</v>
      </c>
      <c r="R278" s="2">
        <f t="shared" si="8"/>
        <v>33.480280129164782</v>
      </c>
      <c r="S278" s="2"/>
      <c r="T278" s="2">
        <f t="shared" si="9"/>
        <v>16.895078523672893</v>
      </c>
      <c r="U278" s="2"/>
    </row>
    <row r="279" spans="1:24" ht="14">
      <c r="A279" s="3" t="s">
        <v>298</v>
      </c>
      <c r="B279" s="6">
        <v>2</v>
      </c>
      <c r="C279" s="3"/>
      <c r="D279" s="5">
        <v>88</v>
      </c>
      <c r="E279" s="3"/>
      <c r="F279" s="2">
        <f t="shared" si="13"/>
        <v>88</v>
      </c>
      <c r="G279" s="2">
        <f t="shared" si="14"/>
        <v>33.862525074622617</v>
      </c>
      <c r="H279" s="2">
        <f t="shared" si="15"/>
        <v>0</v>
      </c>
      <c r="I279" s="2">
        <f t="shared" si="16"/>
        <v>75.804015369143926</v>
      </c>
      <c r="J279" s="2">
        <f t="shared" si="3"/>
        <v>0</v>
      </c>
      <c r="K279" s="3"/>
      <c r="L279" s="5">
        <v>20.399999999999999</v>
      </c>
      <c r="M279" s="3"/>
      <c r="N279" s="5">
        <f t="shared" si="17"/>
        <v>20.399999999999999</v>
      </c>
      <c r="O279" s="2">
        <f t="shared" si="5"/>
        <v>19.812819238375226</v>
      </c>
      <c r="P279" s="2">
        <f t="shared" si="6"/>
        <v>29.333023127928001</v>
      </c>
      <c r="Q279" s="2">
        <f t="shared" si="7"/>
        <v>41.412421611446575</v>
      </c>
      <c r="R279" s="2">
        <f t="shared" si="8"/>
        <v>178.5610558559224</v>
      </c>
      <c r="S279" s="3"/>
      <c r="T279" s="2">
        <f t="shared" si="9"/>
        <v>137.14863424447583</v>
      </c>
      <c r="U279" s="2"/>
      <c r="V279" s="3"/>
      <c r="W279" s="3"/>
      <c r="X279" s="3"/>
    </row>
    <row r="280" spans="1:24" ht="14">
      <c r="A280" s="3" t="s">
        <v>299</v>
      </c>
      <c r="B280" s="7">
        <v>1</v>
      </c>
      <c r="C280" s="5">
        <v>25</v>
      </c>
      <c r="D280" s="5">
        <v>22</v>
      </c>
      <c r="E280" s="5">
        <v>43</v>
      </c>
      <c r="F280" s="2">
        <f t="shared" si="13"/>
        <v>90</v>
      </c>
      <c r="G280" s="2">
        <f t="shared" si="14"/>
        <v>34.632127917227677</v>
      </c>
      <c r="H280" s="2">
        <f t="shared" si="15"/>
        <v>38.654882021704267</v>
      </c>
      <c r="I280" s="2">
        <f t="shared" si="16"/>
        <v>18.951003842285981</v>
      </c>
      <c r="J280" s="2">
        <f t="shared" si="3"/>
        <v>35.415519429214449</v>
      </c>
      <c r="K280" s="5">
        <v>15.4</v>
      </c>
      <c r="L280" s="5">
        <v>7.4</v>
      </c>
      <c r="M280" s="5">
        <v>20.7</v>
      </c>
      <c r="N280" s="5">
        <f t="shared" si="17"/>
        <v>43.5</v>
      </c>
      <c r="O280" s="2">
        <f t="shared" si="5"/>
        <v>20.263110584701938</v>
      </c>
      <c r="P280" s="2">
        <f t="shared" si="6"/>
        <v>29.999682744471823</v>
      </c>
      <c r="Q280" s="2">
        <f t="shared" si="7"/>
        <v>42.353613011706727</v>
      </c>
      <c r="R280" s="2">
        <f t="shared" si="8"/>
        <v>3.2503900827434458</v>
      </c>
      <c r="T280" s="2">
        <f t="shared" si="9"/>
        <v>3.240525135955568</v>
      </c>
      <c r="U280" s="2"/>
    </row>
    <row r="281" spans="1:24" ht="14">
      <c r="A281" s="3" t="s">
        <v>300</v>
      </c>
      <c r="B281" s="6">
        <v>2</v>
      </c>
      <c r="C281" s="5">
        <v>23</v>
      </c>
      <c r="D281" s="5">
        <v>49</v>
      </c>
      <c r="E281" s="5">
        <v>19</v>
      </c>
      <c r="F281" s="2">
        <f t="shared" si="13"/>
        <v>91</v>
      </c>
      <c r="G281" s="2">
        <f t="shared" si="14"/>
        <v>35.016929338530204</v>
      </c>
      <c r="H281" s="2">
        <f t="shared" si="15"/>
        <v>35.562491459967923</v>
      </c>
      <c r="I281" s="2">
        <f t="shared" si="16"/>
        <v>42.209054012364227</v>
      </c>
      <c r="J281" s="2">
        <f t="shared" si="3"/>
        <v>15.648717887327315</v>
      </c>
      <c r="K281" s="5">
        <v>13.3</v>
      </c>
      <c r="L281" s="5">
        <v>24.4</v>
      </c>
      <c r="M281" s="5">
        <v>5.4</v>
      </c>
      <c r="N281" s="5">
        <f t="shared" si="17"/>
        <v>43.1</v>
      </c>
      <c r="O281" s="2">
        <f t="shared" si="5"/>
        <v>20.488256257865292</v>
      </c>
      <c r="P281" s="2">
        <f t="shared" si="6"/>
        <v>30.333012552743732</v>
      </c>
      <c r="Q281" s="2">
        <f t="shared" si="7"/>
        <v>42.824208711836803</v>
      </c>
      <c r="R281" s="2">
        <f t="shared" si="8"/>
        <v>25.049641332123677</v>
      </c>
      <c r="S281" s="3"/>
      <c r="T281" s="2">
        <f t="shared" si="9"/>
        <v>11.795621285554189</v>
      </c>
      <c r="U281" s="2"/>
      <c r="V281" s="3"/>
      <c r="W281" s="3"/>
      <c r="X281" s="3"/>
    </row>
    <row r="282" spans="1:24" ht="14">
      <c r="A282" s="3" t="s">
        <v>301</v>
      </c>
      <c r="B282" s="6">
        <v>3</v>
      </c>
      <c r="C282" s="3"/>
      <c r="D282" s="3"/>
      <c r="E282" s="5">
        <v>95</v>
      </c>
      <c r="F282" s="2">
        <f t="shared" si="13"/>
        <v>95</v>
      </c>
      <c r="G282" s="2">
        <f t="shared" si="14"/>
        <v>36.556135023740325</v>
      </c>
      <c r="H282" s="2">
        <f t="shared" si="15"/>
        <v>0</v>
      </c>
      <c r="I282" s="2">
        <f t="shared" si="16"/>
        <v>0</v>
      </c>
      <c r="J282" s="2">
        <f t="shared" si="3"/>
        <v>78.243589436636583</v>
      </c>
      <c r="K282" s="3"/>
      <c r="L282" s="3"/>
      <c r="M282" s="5">
        <v>63.9</v>
      </c>
      <c r="N282" s="5">
        <f t="shared" si="17"/>
        <v>63.9</v>
      </c>
      <c r="O282" s="2">
        <f t="shared" si="5"/>
        <v>21.388838950518711</v>
      </c>
      <c r="P282" s="2">
        <f t="shared" si="6"/>
        <v>31.666331785831368</v>
      </c>
      <c r="Q282" s="2">
        <f t="shared" si="7"/>
        <v>44.7065915123571</v>
      </c>
      <c r="R282" s="2">
        <f t="shared" si="8"/>
        <v>109.63356000151617</v>
      </c>
      <c r="S282" s="3"/>
      <c r="T282" s="2">
        <f t="shared" si="9"/>
        <v>53.055170736350078</v>
      </c>
      <c r="U282" s="2"/>
      <c r="V282" s="3"/>
      <c r="W282" s="3"/>
      <c r="X282" s="3"/>
    </row>
    <row r="283" spans="1:24" ht="14">
      <c r="A283" s="3" t="s">
        <v>302</v>
      </c>
      <c r="B283" s="6">
        <v>3</v>
      </c>
      <c r="C283" s="5">
        <v>22</v>
      </c>
      <c r="D283" s="5">
        <v>15</v>
      </c>
      <c r="E283" s="5">
        <v>60</v>
      </c>
      <c r="F283" s="2">
        <f t="shared" si="13"/>
        <v>97</v>
      </c>
      <c r="G283" s="2">
        <f t="shared" si="14"/>
        <v>37.325737866345385</v>
      </c>
      <c r="H283" s="2">
        <f t="shared" si="15"/>
        <v>34.016296179099754</v>
      </c>
      <c r="I283" s="2">
        <f t="shared" si="16"/>
        <v>12.921138983376805</v>
      </c>
      <c r="J283" s="2">
        <f t="shared" si="3"/>
        <v>49.417003854717834</v>
      </c>
      <c r="K283" s="5">
        <v>13.1</v>
      </c>
      <c r="L283" s="5">
        <v>3.9</v>
      </c>
      <c r="M283" s="5">
        <v>33.5</v>
      </c>
      <c r="N283" s="5">
        <f t="shared" si="17"/>
        <v>50.5</v>
      </c>
      <c r="O283" s="2">
        <f t="shared" si="5"/>
        <v>21.839130296845422</v>
      </c>
      <c r="P283" s="2">
        <f t="shared" si="6"/>
        <v>32.332991402375185</v>
      </c>
      <c r="Q283" s="2">
        <f t="shared" si="7"/>
        <v>45.647782912617252</v>
      </c>
      <c r="R283" s="2">
        <f t="shared" si="8"/>
        <v>13.805524146355577</v>
      </c>
      <c r="S283" s="3"/>
      <c r="T283" s="2">
        <f t="shared" si="9"/>
        <v>9.2930128658476736</v>
      </c>
      <c r="U283" s="2"/>
      <c r="V283" s="3"/>
      <c r="W283" s="3"/>
      <c r="X283" s="3"/>
    </row>
    <row r="284" spans="1:24" ht="14">
      <c r="A284" s="3" t="s">
        <v>303</v>
      </c>
      <c r="B284" s="6">
        <v>2</v>
      </c>
      <c r="C284" s="5">
        <v>11</v>
      </c>
      <c r="D284" s="5">
        <v>43</v>
      </c>
      <c r="E284" s="5">
        <v>44</v>
      </c>
      <c r="F284" s="2">
        <f t="shared" si="13"/>
        <v>98</v>
      </c>
      <c r="G284" s="2">
        <f t="shared" si="14"/>
        <v>37.710539287647912</v>
      </c>
      <c r="H284" s="2">
        <f t="shared" si="15"/>
        <v>17.008148089549877</v>
      </c>
      <c r="I284" s="2">
        <f t="shared" si="16"/>
        <v>37.040598419013506</v>
      </c>
      <c r="J284" s="2">
        <f t="shared" si="3"/>
        <v>36.239136160126414</v>
      </c>
      <c r="K284" s="5">
        <v>4.5999999999999996</v>
      </c>
      <c r="L284" s="5">
        <v>20.2</v>
      </c>
      <c r="M284" s="5">
        <v>20.8</v>
      </c>
      <c r="N284" s="5">
        <f t="shared" si="17"/>
        <v>45.599999999999994</v>
      </c>
      <c r="O284" s="2">
        <f t="shared" si="5"/>
        <v>22.064275970008776</v>
      </c>
      <c r="P284" s="2">
        <f t="shared" si="6"/>
        <v>32.666321210647091</v>
      </c>
      <c r="Q284" s="2">
        <f t="shared" si="7"/>
        <v>46.118378612747328</v>
      </c>
      <c r="R284" s="2">
        <f t="shared" si="8"/>
        <v>8.9145189459545726</v>
      </c>
      <c r="S284" s="3"/>
      <c r="T284" s="2">
        <f t="shared" si="9"/>
        <v>8.8172143987885345</v>
      </c>
      <c r="U284" s="2"/>
      <c r="V284" s="3"/>
      <c r="W284" s="3"/>
      <c r="X284" s="3"/>
    </row>
    <row r="285" spans="1:24" ht="14">
      <c r="A285" s="3" t="s">
        <v>304</v>
      </c>
      <c r="B285" s="7">
        <v>2</v>
      </c>
      <c r="C285" s="3"/>
      <c r="D285" s="3"/>
      <c r="E285" s="5">
        <v>99</v>
      </c>
      <c r="F285" s="2">
        <f t="shared" si="13"/>
        <v>99</v>
      </c>
      <c r="G285" s="2">
        <f t="shared" si="14"/>
        <v>38.095340708950438</v>
      </c>
      <c r="H285" s="2">
        <f t="shared" si="15"/>
        <v>0</v>
      </c>
      <c r="I285" s="2">
        <f t="shared" si="16"/>
        <v>0</v>
      </c>
      <c r="J285" s="2">
        <f t="shared" si="3"/>
        <v>81.538056360284429</v>
      </c>
      <c r="K285" s="3"/>
      <c r="L285" s="3"/>
      <c r="M285" s="5">
        <v>14.5</v>
      </c>
      <c r="N285" s="5">
        <f t="shared" si="17"/>
        <v>14.5</v>
      </c>
      <c r="O285" s="2">
        <f t="shared" si="5"/>
        <v>22.28942164317213</v>
      </c>
      <c r="P285" s="2">
        <f t="shared" si="6"/>
        <v>32.999651018919003</v>
      </c>
      <c r="Q285" s="2">
        <f t="shared" si="7"/>
        <v>46.588974312877397</v>
      </c>
      <c r="R285" s="2">
        <f t="shared" si="8"/>
        <v>114.24970989631686</v>
      </c>
      <c r="S285" s="2"/>
      <c r="T285" s="2">
        <f t="shared" si="9"/>
        <v>55.289072662091129</v>
      </c>
      <c r="U285" s="2"/>
      <c r="V285" s="2"/>
    </row>
    <row r="286" spans="1:24" ht="14">
      <c r="A286" s="3" t="s">
        <v>305</v>
      </c>
      <c r="B286" s="7">
        <v>2</v>
      </c>
      <c r="C286" s="5">
        <v>6</v>
      </c>
      <c r="D286" s="5">
        <v>37</v>
      </c>
      <c r="E286" s="5">
        <v>62</v>
      </c>
      <c r="F286" s="2">
        <f t="shared" si="13"/>
        <v>105</v>
      </c>
      <c r="G286" s="2">
        <f t="shared" si="14"/>
        <v>40.404149236765619</v>
      </c>
      <c r="H286" s="2">
        <f t="shared" si="15"/>
        <v>9.2771716852090229</v>
      </c>
      <c r="I286" s="2">
        <f t="shared" si="16"/>
        <v>31.872142825662781</v>
      </c>
      <c r="J286" s="2">
        <f t="shared" si="3"/>
        <v>51.064237316541771</v>
      </c>
      <c r="K286" s="5">
        <v>6.7</v>
      </c>
      <c r="L286" s="5">
        <v>31.7</v>
      </c>
      <c r="M286" s="5">
        <v>54.4</v>
      </c>
      <c r="N286" s="5">
        <f t="shared" si="17"/>
        <v>92.8</v>
      </c>
      <c r="O286" s="2">
        <f t="shared" si="5"/>
        <v>23.64029568215226</v>
      </c>
      <c r="P286" s="2">
        <f t="shared" si="6"/>
        <v>34.999629868550457</v>
      </c>
      <c r="Q286" s="2">
        <f t="shared" si="7"/>
        <v>49.412548513657846</v>
      </c>
      <c r="R286" s="2">
        <f t="shared" si="8"/>
        <v>16.484001082710677</v>
      </c>
      <c r="S286" s="2"/>
      <c r="T286" s="2">
        <f t="shared" si="9"/>
        <v>13.277448502707184</v>
      </c>
      <c r="U286" s="2"/>
    </row>
    <row r="287" spans="1:24" ht="14">
      <c r="A287" s="3" t="s">
        <v>306</v>
      </c>
      <c r="B287" s="7">
        <v>1</v>
      </c>
      <c r="C287" s="3"/>
      <c r="D287" s="3"/>
      <c r="E287" s="5">
        <v>112</v>
      </c>
      <c r="F287" s="2">
        <f t="shared" si="13"/>
        <v>112</v>
      </c>
      <c r="G287" s="2">
        <f t="shared" si="14"/>
        <v>43.097759185883334</v>
      </c>
      <c r="H287" s="2">
        <f t="shared" si="15"/>
        <v>0</v>
      </c>
      <c r="I287" s="2">
        <f t="shared" si="16"/>
        <v>0</v>
      </c>
      <c r="J287" s="2">
        <f t="shared" si="3"/>
        <v>92.245073862139961</v>
      </c>
      <c r="K287" s="3"/>
      <c r="L287" s="3"/>
      <c r="M287" s="5">
        <v>52.3</v>
      </c>
      <c r="N287" s="5">
        <f t="shared" si="17"/>
        <v>52.3</v>
      </c>
      <c r="O287" s="2">
        <f t="shared" si="5"/>
        <v>25.216315394295744</v>
      </c>
      <c r="P287" s="2">
        <f t="shared" si="6"/>
        <v>37.332938526453823</v>
      </c>
      <c r="Q287" s="2">
        <f t="shared" si="7"/>
        <v>52.706718414568371</v>
      </c>
      <c r="R287" s="2">
        <f t="shared" si="8"/>
        <v>129.25219705441907</v>
      </c>
      <c r="S287" s="2"/>
      <c r="T287" s="2">
        <f t="shared" si="9"/>
        <v>62.549253920749564</v>
      </c>
      <c r="U287" s="2"/>
      <c r="V287" s="2"/>
    </row>
    <row r="288" spans="1:24" ht="14">
      <c r="A288" s="3" t="s">
        <v>307</v>
      </c>
      <c r="B288" s="6">
        <v>2</v>
      </c>
      <c r="C288" s="5">
        <v>46</v>
      </c>
      <c r="D288" s="5">
        <v>37</v>
      </c>
      <c r="E288" s="5">
        <v>30</v>
      </c>
      <c r="F288" s="2">
        <f t="shared" si="13"/>
        <v>113</v>
      </c>
      <c r="G288" s="2">
        <f t="shared" si="14"/>
        <v>43.48256060718586</v>
      </c>
      <c r="H288" s="2">
        <f t="shared" si="15"/>
        <v>71.124982919935846</v>
      </c>
      <c r="I288" s="2">
        <f t="shared" si="16"/>
        <v>31.872142825662781</v>
      </c>
      <c r="J288" s="2">
        <f t="shared" si="3"/>
        <v>24.708501927358917</v>
      </c>
      <c r="K288" s="5">
        <v>43</v>
      </c>
      <c r="L288" s="5">
        <v>23.6</v>
      </c>
      <c r="M288" s="5">
        <v>18</v>
      </c>
      <c r="N288" s="5">
        <f t="shared" si="17"/>
        <v>84.6</v>
      </c>
      <c r="O288" s="2">
        <f t="shared" si="5"/>
        <v>25.441461067459098</v>
      </c>
      <c r="P288" s="2">
        <f t="shared" si="6"/>
        <v>37.666268334725729</v>
      </c>
      <c r="Q288" s="2">
        <f t="shared" si="7"/>
        <v>53.177314114698447</v>
      </c>
      <c r="R288" s="2">
        <f t="shared" si="8"/>
        <v>26.72639485414906</v>
      </c>
      <c r="S288" s="3"/>
      <c r="T288" s="2">
        <f t="shared" si="9"/>
        <v>16.624570448111246</v>
      </c>
      <c r="U288" s="2"/>
      <c r="V288" s="3"/>
      <c r="W288" s="3"/>
      <c r="X288" s="3"/>
    </row>
    <row r="289" spans="1:24" ht="14">
      <c r="A289" s="3" t="s">
        <v>308</v>
      </c>
      <c r="B289" s="7">
        <v>2</v>
      </c>
      <c r="C289" s="5">
        <v>28</v>
      </c>
      <c r="D289" s="3"/>
      <c r="E289" s="5">
        <v>86</v>
      </c>
      <c r="F289" s="2">
        <f t="shared" si="13"/>
        <v>114</v>
      </c>
      <c r="G289" s="2">
        <f t="shared" si="14"/>
        <v>43.867362028488387</v>
      </c>
      <c r="H289" s="2">
        <f t="shared" si="15"/>
        <v>43.293467864308781</v>
      </c>
      <c r="I289" s="2">
        <f t="shared" si="16"/>
        <v>0</v>
      </c>
      <c r="J289" s="2">
        <f t="shared" si="3"/>
        <v>70.831038858428897</v>
      </c>
      <c r="K289" s="5">
        <v>17.5</v>
      </c>
      <c r="L289" s="3"/>
      <c r="M289" s="5">
        <v>52.2</v>
      </c>
      <c r="N289" s="5">
        <f t="shared" si="17"/>
        <v>69.7</v>
      </c>
      <c r="O289" s="2">
        <f t="shared" si="5"/>
        <v>25.666606740622456</v>
      </c>
      <c r="P289" s="2">
        <f t="shared" si="6"/>
        <v>37.999598142997641</v>
      </c>
      <c r="Q289" s="2">
        <f t="shared" si="7"/>
        <v>53.647909814828523</v>
      </c>
      <c r="R289" s="2">
        <f t="shared" si="8"/>
        <v>57.721488777060586</v>
      </c>
      <c r="S289" s="2"/>
      <c r="T289" s="2">
        <f t="shared" si="9"/>
        <v>38.211730746186326</v>
      </c>
      <c r="U289" s="2"/>
    </row>
    <row r="290" spans="1:24" ht="14">
      <c r="A290" s="3" t="s">
        <v>309</v>
      </c>
      <c r="B290" s="7">
        <v>2</v>
      </c>
      <c r="C290" s="5">
        <v>115</v>
      </c>
      <c r="D290" s="3"/>
      <c r="E290" s="3"/>
      <c r="F290" s="2">
        <f t="shared" si="13"/>
        <v>115</v>
      </c>
      <c r="G290" s="2">
        <f t="shared" si="14"/>
        <v>44.252163449790913</v>
      </c>
      <c r="H290" s="2">
        <f t="shared" si="15"/>
        <v>177.81245729983962</v>
      </c>
      <c r="I290" s="2">
        <f t="shared" si="16"/>
        <v>0</v>
      </c>
      <c r="J290" s="2">
        <f t="shared" si="3"/>
        <v>0</v>
      </c>
      <c r="K290" s="5">
        <v>121.6</v>
      </c>
      <c r="L290" s="3"/>
      <c r="M290" s="3"/>
      <c r="N290" s="5">
        <f t="shared" si="17"/>
        <v>121.6</v>
      </c>
      <c r="O290" s="2">
        <f t="shared" si="5"/>
        <v>25.891752413785809</v>
      </c>
      <c r="P290" s="2">
        <f t="shared" si="6"/>
        <v>38.332927951269546</v>
      </c>
      <c r="Q290" s="2">
        <f t="shared" si="7"/>
        <v>54.118505514958599</v>
      </c>
      <c r="R290" s="2">
        <f t="shared" si="8"/>
        <v>399.12359921961001</v>
      </c>
      <c r="S290" s="2"/>
      <c r="T290" s="2">
        <f t="shared" si="9"/>
        <v>345.00509370465142</v>
      </c>
      <c r="U290" s="2"/>
      <c r="V290" s="2"/>
    </row>
    <row r="291" spans="1:24" ht="14">
      <c r="A291" s="3" t="s">
        <v>310</v>
      </c>
      <c r="B291" s="7">
        <v>1</v>
      </c>
      <c r="C291" s="5">
        <v>20</v>
      </c>
      <c r="D291" s="5">
        <v>57</v>
      </c>
      <c r="E291" s="5">
        <v>39</v>
      </c>
      <c r="F291" s="2">
        <f t="shared" si="13"/>
        <v>116</v>
      </c>
      <c r="G291" s="2">
        <f t="shared" si="14"/>
        <v>44.636964871093447</v>
      </c>
      <c r="H291" s="2">
        <f t="shared" si="15"/>
        <v>30.923905617363417</v>
      </c>
      <c r="I291" s="2">
        <f t="shared" si="16"/>
        <v>49.100328136831855</v>
      </c>
      <c r="J291" s="2">
        <f t="shared" si="3"/>
        <v>32.121052505566595</v>
      </c>
      <c r="K291" s="5">
        <v>8</v>
      </c>
      <c r="L291" s="5">
        <v>24</v>
      </c>
      <c r="M291" s="5">
        <v>12.9</v>
      </c>
      <c r="N291" s="5">
        <f t="shared" si="17"/>
        <v>44.9</v>
      </c>
      <c r="O291" s="2">
        <f t="shared" si="5"/>
        <v>26.116898086949163</v>
      </c>
      <c r="P291" s="2">
        <f t="shared" si="6"/>
        <v>38.666257759541459</v>
      </c>
      <c r="Q291" s="2">
        <f t="shared" si="7"/>
        <v>54.589101215088668</v>
      </c>
      <c r="R291" s="2">
        <f t="shared" si="8"/>
        <v>14.577466823714733</v>
      </c>
      <c r="S291" s="2"/>
      <c r="T291" s="2">
        <f t="shared" si="9"/>
        <v>10.125661036754694</v>
      </c>
      <c r="U291" s="2"/>
    </row>
    <row r="292" spans="1:24" ht="14">
      <c r="A292" s="3" t="s">
        <v>311</v>
      </c>
      <c r="B292" s="6">
        <v>2</v>
      </c>
      <c r="C292" s="5">
        <v>43</v>
      </c>
      <c r="D292" s="3"/>
      <c r="E292" s="5">
        <v>74</v>
      </c>
      <c r="F292" s="2">
        <f t="shared" si="13"/>
        <v>117</v>
      </c>
      <c r="G292" s="2">
        <f t="shared" si="14"/>
        <v>45.021766292395981</v>
      </c>
      <c r="H292" s="2">
        <f t="shared" si="15"/>
        <v>66.486397077331347</v>
      </c>
      <c r="I292" s="2">
        <f t="shared" si="16"/>
        <v>0</v>
      </c>
      <c r="J292" s="2">
        <f t="shared" si="3"/>
        <v>60.947638087485338</v>
      </c>
      <c r="K292" s="5">
        <v>5</v>
      </c>
      <c r="L292" s="3"/>
      <c r="M292" s="5">
        <v>5.8</v>
      </c>
      <c r="N292" s="5">
        <f t="shared" si="17"/>
        <v>10.8</v>
      </c>
      <c r="O292" s="2">
        <f t="shared" si="5"/>
        <v>26.342043760112517</v>
      </c>
      <c r="P292" s="2">
        <f t="shared" si="6"/>
        <v>38.999587567813364</v>
      </c>
      <c r="Q292" s="2">
        <f t="shared" si="7"/>
        <v>55.059696915218744</v>
      </c>
      <c r="R292" s="2">
        <f t="shared" si="8"/>
        <v>56.04898763176611</v>
      </c>
      <c r="S292" s="3"/>
      <c r="T292" s="2">
        <f t="shared" si="9"/>
        <v>49.533603402612854</v>
      </c>
      <c r="U292" s="2"/>
      <c r="V292" s="3"/>
      <c r="W292" s="3"/>
      <c r="X292" s="3"/>
    </row>
    <row r="293" spans="1:24" ht="14">
      <c r="A293" s="3" t="s">
        <v>312</v>
      </c>
      <c r="B293" s="7">
        <v>2</v>
      </c>
      <c r="C293" s="3"/>
      <c r="D293" s="5">
        <v>35</v>
      </c>
      <c r="E293" s="5">
        <v>82</v>
      </c>
      <c r="F293" s="2">
        <f t="shared" si="13"/>
        <v>117</v>
      </c>
      <c r="G293" s="2">
        <f t="shared" si="14"/>
        <v>45.021766292395981</v>
      </c>
      <c r="H293" s="2">
        <f t="shared" si="15"/>
        <v>0</v>
      </c>
      <c r="I293" s="2">
        <f t="shared" si="16"/>
        <v>30.149324294545881</v>
      </c>
      <c r="J293" s="2">
        <f t="shared" si="3"/>
        <v>67.536571934781051</v>
      </c>
      <c r="K293" s="3"/>
      <c r="L293" s="5">
        <v>9.6999999999999993</v>
      </c>
      <c r="M293" s="5">
        <v>38.5</v>
      </c>
      <c r="N293" s="5">
        <f t="shared" si="17"/>
        <v>48.2</v>
      </c>
      <c r="O293" s="2">
        <f t="shared" si="5"/>
        <v>26.342043760112517</v>
      </c>
      <c r="P293" s="2">
        <f t="shared" si="6"/>
        <v>38.999587567813364</v>
      </c>
      <c r="Q293" s="2">
        <f t="shared" si="7"/>
        <v>55.059696915218744</v>
      </c>
      <c r="R293" s="2">
        <f t="shared" si="8"/>
        <v>39.933911256202798</v>
      </c>
      <c r="S293" s="2"/>
      <c r="T293" s="2">
        <f t="shared" si="9"/>
        <v>26.752219910944675</v>
      </c>
      <c r="U293" s="2"/>
      <c r="V293" s="2"/>
    </row>
    <row r="294" spans="1:24" ht="14">
      <c r="A294" s="3" t="s">
        <v>313</v>
      </c>
      <c r="B294" s="6">
        <v>1</v>
      </c>
      <c r="C294" s="5">
        <v>23</v>
      </c>
      <c r="D294" s="5">
        <v>40</v>
      </c>
      <c r="E294" s="5">
        <v>55</v>
      </c>
      <c r="F294" s="2">
        <f t="shared" si="13"/>
        <v>118</v>
      </c>
      <c r="G294" s="2">
        <f t="shared" si="14"/>
        <v>45.406567713698507</v>
      </c>
      <c r="H294" s="2">
        <f t="shared" si="15"/>
        <v>35.562491459967923</v>
      </c>
      <c r="I294" s="2">
        <f t="shared" si="16"/>
        <v>34.456370622338142</v>
      </c>
      <c r="J294" s="2">
        <f t="shared" si="3"/>
        <v>45.298920200158022</v>
      </c>
      <c r="K294" s="5">
        <v>16.899999999999999</v>
      </c>
      <c r="L294" s="5">
        <v>23.1</v>
      </c>
      <c r="M294" s="5">
        <v>34.700000000000003</v>
      </c>
      <c r="N294" s="5">
        <f t="shared" si="17"/>
        <v>74.7</v>
      </c>
      <c r="O294" s="2">
        <f t="shared" si="5"/>
        <v>26.567189433275875</v>
      </c>
      <c r="P294" s="2">
        <f t="shared" si="6"/>
        <v>39.332917376085277</v>
      </c>
      <c r="Q294" s="2">
        <f t="shared" si="7"/>
        <v>55.53029261534882</v>
      </c>
      <c r="R294" s="2">
        <f t="shared" si="8"/>
        <v>0.49534600514494859</v>
      </c>
      <c r="T294" s="2">
        <f t="shared" si="9"/>
        <v>0.49028191769557389</v>
      </c>
      <c r="U294" s="2"/>
      <c r="W294" s="3"/>
      <c r="X294" s="3"/>
    </row>
    <row r="295" spans="1:24" ht="14">
      <c r="A295" s="3" t="s">
        <v>314</v>
      </c>
      <c r="B295" s="6">
        <v>1</v>
      </c>
      <c r="C295" s="5">
        <v>47</v>
      </c>
      <c r="D295" s="5">
        <v>18</v>
      </c>
      <c r="E295" s="5">
        <v>61</v>
      </c>
      <c r="F295" s="2">
        <f t="shared" si="13"/>
        <v>126</v>
      </c>
      <c r="G295" s="2">
        <f t="shared" si="14"/>
        <v>48.484979084118741</v>
      </c>
      <c r="H295" s="2">
        <f t="shared" si="15"/>
        <v>72.671178200804022</v>
      </c>
      <c r="I295" s="2">
        <f t="shared" si="16"/>
        <v>15.505366780052164</v>
      </c>
      <c r="J295" s="2">
        <f t="shared" si="3"/>
        <v>50.240620585629806</v>
      </c>
      <c r="K295" s="5">
        <v>52.3</v>
      </c>
      <c r="L295" s="5">
        <v>13.8</v>
      </c>
      <c r="M295" s="5">
        <v>52.2</v>
      </c>
      <c r="N295" s="5">
        <f t="shared" si="17"/>
        <v>118.3</v>
      </c>
      <c r="O295" s="2">
        <f t="shared" si="5"/>
        <v>28.368354818582713</v>
      </c>
      <c r="P295" s="2">
        <f t="shared" si="6"/>
        <v>41.999555842260548</v>
      </c>
      <c r="Q295" s="2">
        <f t="shared" si="7"/>
        <v>59.295058216389421</v>
      </c>
      <c r="R295" s="2">
        <f t="shared" si="8"/>
        <v>25.999757426069337</v>
      </c>
      <c r="S295" s="2"/>
      <c r="T295" s="2">
        <f t="shared" si="9"/>
        <v>25.950734344333029</v>
      </c>
      <c r="U295" s="2"/>
      <c r="W295" s="3"/>
      <c r="X295" s="3"/>
    </row>
    <row r="296" spans="1:24" ht="14">
      <c r="A296" s="3" t="s">
        <v>315</v>
      </c>
      <c r="B296" s="7">
        <v>1</v>
      </c>
      <c r="C296" s="5">
        <v>44</v>
      </c>
      <c r="D296" s="5">
        <v>27</v>
      </c>
      <c r="E296" s="5">
        <v>55</v>
      </c>
      <c r="F296" s="2">
        <f t="shared" si="13"/>
        <v>126</v>
      </c>
      <c r="G296" s="2">
        <f t="shared" si="14"/>
        <v>48.484979084118741</v>
      </c>
      <c r="H296" s="2">
        <f t="shared" si="15"/>
        <v>68.032592358199508</v>
      </c>
      <c r="I296" s="2">
        <f t="shared" si="16"/>
        <v>23.258050170078249</v>
      </c>
      <c r="J296" s="2">
        <f t="shared" si="3"/>
        <v>45.298920200158022</v>
      </c>
      <c r="K296" s="5">
        <v>50</v>
      </c>
      <c r="L296" s="5">
        <v>22.7</v>
      </c>
      <c r="M296" s="5">
        <v>48</v>
      </c>
      <c r="N296" s="5">
        <f t="shared" si="17"/>
        <v>120.7</v>
      </c>
      <c r="O296" s="2">
        <f t="shared" si="5"/>
        <v>28.368354818582713</v>
      </c>
      <c r="P296" s="2">
        <f t="shared" si="6"/>
        <v>41.999555842260548</v>
      </c>
      <c r="Q296" s="2">
        <f t="shared" si="7"/>
        <v>59.295058216389421</v>
      </c>
      <c r="R296" s="2">
        <f t="shared" si="8"/>
        <v>14.28140841082207</v>
      </c>
      <c r="S296" s="2"/>
      <c r="T296" s="2">
        <f t="shared" si="9"/>
        <v>13.970294371354354</v>
      </c>
      <c r="U296" s="2"/>
    </row>
    <row r="297" spans="1:24" ht="14">
      <c r="A297" s="3" t="s">
        <v>316</v>
      </c>
      <c r="B297" s="7">
        <v>2</v>
      </c>
      <c r="C297" s="5">
        <v>32</v>
      </c>
      <c r="D297" s="5">
        <v>34</v>
      </c>
      <c r="E297" s="5">
        <v>65</v>
      </c>
      <c r="F297" s="2">
        <f t="shared" si="13"/>
        <v>131</v>
      </c>
      <c r="G297" s="2">
        <f t="shared" si="14"/>
        <v>50.408986190631389</v>
      </c>
      <c r="H297" s="2">
        <f t="shared" si="15"/>
        <v>49.478248987781463</v>
      </c>
      <c r="I297" s="2">
        <f t="shared" si="16"/>
        <v>29.287915028987424</v>
      </c>
      <c r="J297" s="2">
        <f t="shared" si="3"/>
        <v>53.535087509277652</v>
      </c>
      <c r="K297" s="5">
        <v>12.9</v>
      </c>
      <c r="L297" s="5">
        <v>7</v>
      </c>
      <c r="M297" s="5">
        <v>22.9</v>
      </c>
      <c r="N297" s="5">
        <f t="shared" si="17"/>
        <v>42.8</v>
      </c>
      <c r="O297" s="2">
        <f t="shared" si="5"/>
        <v>29.494083184399486</v>
      </c>
      <c r="P297" s="2">
        <f t="shared" si="6"/>
        <v>43.666204883620097</v>
      </c>
      <c r="Q297" s="2">
        <f t="shared" si="7"/>
        <v>61.648036717039794</v>
      </c>
      <c r="R297" s="2">
        <f t="shared" si="8"/>
        <v>2.53493335395095</v>
      </c>
      <c r="T297" s="2">
        <f t="shared" si="9"/>
        <v>2.3526784363793776</v>
      </c>
      <c r="U297" s="2"/>
    </row>
    <row r="298" spans="1:24" ht="14">
      <c r="A298" s="3" t="s">
        <v>317</v>
      </c>
      <c r="B298" s="6">
        <v>2</v>
      </c>
      <c r="C298" s="5">
        <v>32</v>
      </c>
      <c r="D298" s="5">
        <v>99</v>
      </c>
      <c r="E298" s="3"/>
      <c r="F298" s="2">
        <f t="shared" si="13"/>
        <v>131</v>
      </c>
      <c r="G298" s="2">
        <f t="shared" si="14"/>
        <v>50.408986190631389</v>
      </c>
      <c r="H298" s="2">
        <f t="shared" si="15"/>
        <v>49.478248987781463</v>
      </c>
      <c r="I298" s="2">
        <f t="shared" si="16"/>
        <v>85.279517290286918</v>
      </c>
      <c r="J298" s="2">
        <f t="shared" si="3"/>
        <v>0</v>
      </c>
      <c r="K298" s="5">
        <v>23</v>
      </c>
      <c r="L298" s="5">
        <v>66.900000000000006</v>
      </c>
      <c r="M298" s="3"/>
      <c r="N298" s="5">
        <f t="shared" si="17"/>
        <v>89.9</v>
      </c>
      <c r="O298" s="2">
        <f t="shared" si="5"/>
        <v>29.494083184399486</v>
      </c>
      <c r="P298" s="2">
        <f t="shared" si="6"/>
        <v>43.666204883620097</v>
      </c>
      <c r="Q298" s="2">
        <f t="shared" si="7"/>
        <v>61.648036717039794</v>
      </c>
      <c r="R298" s="2">
        <f t="shared" si="8"/>
        <v>131.9799080565075</v>
      </c>
      <c r="S298" s="3"/>
      <c r="T298" s="2">
        <f t="shared" si="9"/>
        <v>70.331871339467696</v>
      </c>
      <c r="U298" s="2"/>
      <c r="V298" s="3"/>
      <c r="W298" s="3"/>
      <c r="X298" s="3"/>
    </row>
    <row r="299" spans="1:24" ht="14">
      <c r="A299" s="3" t="s">
        <v>318</v>
      </c>
      <c r="B299" s="7">
        <v>2</v>
      </c>
      <c r="C299" s="5">
        <v>48</v>
      </c>
      <c r="D299" s="5">
        <v>20</v>
      </c>
      <c r="E299" s="5">
        <v>64</v>
      </c>
      <c r="F299" s="2">
        <f t="shared" si="13"/>
        <v>132</v>
      </c>
      <c r="G299" s="2">
        <f t="shared" si="14"/>
        <v>50.793787611933922</v>
      </c>
      <c r="H299" s="2">
        <f t="shared" si="15"/>
        <v>74.217373481672183</v>
      </c>
      <c r="I299" s="2">
        <f t="shared" si="16"/>
        <v>17.228185311169071</v>
      </c>
      <c r="J299" s="2">
        <f t="shared" si="3"/>
        <v>52.711470778365694</v>
      </c>
      <c r="K299" s="5">
        <v>34.700000000000003</v>
      </c>
      <c r="L299" s="5">
        <v>5.6</v>
      </c>
      <c r="M299" s="5">
        <v>34</v>
      </c>
      <c r="N299" s="5">
        <f t="shared" si="17"/>
        <v>74.300000000000011</v>
      </c>
      <c r="O299" s="2">
        <f t="shared" si="5"/>
        <v>29.719228857562843</v>
      </c>
      <c r="P299" s="2">
        <f t="shared" si="6"/>
        <v>43.999534691892002</v>
      </c>
      <c r="Q299" s="2">
        <f t="shared" si="7"/>
        <v>62.11863241716987</v>
      </c>
      <c r="R299" s="2">
        <f t="shared" si="8"/>
        <v>24.392313883125588</v>
      </c>
      <c r="S299" s="2"/>
      <c r="T299" s="2">
        <f t="shared" si="9"/>
        <v>24.335333491832465</v>
      </c>
      <c r="U299" s="2"/>
    </row>
    <row r="300" spans="1:24" ht="14">
      <c r="A300" s="3" t="s">
        <v>319</v>
      </c>
      <c r="B300" s="7">
        <v>1</v>
      </c>
      <c r="C300" s="5">
        <v>14</v>
      </c>
      <c r="D300" s="5">
        <v>40</v>
      </c>
      <c r="E300" s="5">
        <v>78</v>
      </c>
      <c r="F300" s="2">
        <f t="shared" si="13"/>
        <v>132</v>
      </c>
      <c r="G300" s="2">
        <f t="shared" si="14"/>
        <v>50.793787611933922</v>
      </c>
      <c r="H300" s="2">
        <f t="shared" si="15"/>
        <v>21.64673393215439</v>
      </c>
      <c r="I300" s="2">
        <f t="shared" si="16"/>
        <v>34.456370622338142</v>
      </c>
      <c r="J300" s="2">
        <f t="shared" si="3"/>
        <v>64.242105011133191</v>
      </c>
      <c r="K300" s="5">
        <v>13.1</v>
      </c>
      <c r="L300" s="5">
        <v>30.6</v>
      </c>
      <c r="M300" s="5">
        <v>64.099999999999994</v>
      </c>
      <c r="N300" s="5">
        <f t="shared" si="17"/>
        <v>107.8</v>
      </c>
      <c r="O300" s="2">
        <f t="shared" si="5"/>
        <v>29.719228857562843</v>
      </c>
      <c r="P300" s="2">
        <f t="shared" si="6"/>
        <v>43.999534691892002</v>
      </c>
      <c r="Q300" s="2">
        <f t="shared" si="7"/>
        <v>62.11863241716987</v>
      </c>
      <c r="R300" s="2">
        <f t="shared" si="8"/>
        <v>12.738101798842687</v>
      </c>
      <c r="S300" s="2"/>
      <c r="T300" s="2">
        <f t="shared" si="9"/>
        <v>8.677841189640132</v>
      </c>
      <c r="U300" s="2"/>
    </row>
    <row r="301" spans="1:24" ht="14">
      <c r="A301" s="3" t="s">
        <v>320</v>
      </c>
      <c r="B301" s="6">
        <v>2</v>
      </c>
      <c r="C301" s="5">
        <v>33</v>
      </c>
      <c r="D301" s="5">
        <v>77</v>
      </c>
      <c r="E301" s="5">
        <v>24</v>
      </c>
      <c r="F301" s="2">
        <f t="shared" si="13"/>
        <v>134</v>
      </c>
      <c r="G301" s="2">
        <f t="shared" si="14"/>
        <v>51.563390454538983</v>
      </c>
      <c r="H301" s="2">
        <f t="shared" si="15"/>
        <v>51.024444268649631</v>
      </c>
      <c r="I301" s="2">
        <f t="shared" si="16"/>
        <v>66.328513448000933</v>
      </c>
      <c r="J301" s="2">
        <f t="shared" si="3"/>
        <v>19.766801541887137</v>
      </c>
      <c r="K301" s="5">
        <v>23.9</v>
      </c>
      <c r="L301" s="5">
        <v>48.9</v>
      </c>
      <c r="M301" s="5">
        <v>9.5</v>
      </c>
      <c r="N301" s="5">
        <f t="shared" si="17"/>
        <v>82.3</v>
      </c>
      <c r="O301" s="2">
        <f t="shared" si="5"/>
        <v>30.169520203889551</v>
      </c>
      <c r="P301" s="2">
        <f t="shared" si="6"/>
        <v>44.66619430843582</v>
      </c>
      <c r="Q301" s="2">
        <f t="shared" si="7"/>
        <v>63.059823817430015</v>
      </c>
      <c r="R301" s="2">
        <f t="shared" si="8"/>
        <v>47.865964620404156</v>
      </c>
      <c r="S301" s="3"/>
      <c r="T301" s="2">
        <f t="shared" si="9"/>
        <v>23.671957338275167</v>
      </c>
      <c r="U301" s="2"/>
      <c r="V301" s="3"/>
      <c r="W301" s="3"/>
      <c r="X301" s="3"/>
    </row>
    <row r="302" spans="1:24" ht="14">
      <c r="A302" s="3" t="s">
        <v>321</v>
      </c>
      <c r="B302" s="7">
        <v>2</v>
      </c>
      <c r="C302" s="5">
        <v>24</v>
      </c>
      <c r="D302" s="5">
        <v>40</v>
      </c>
      <c r="E302" s="5">
        <v>70</v>
      </c>
      <c r="F302" s="2">
        <f t="shared" si="13"/>
        <v>134</v>
      </c>
      <c r="G302" s="2">
        <f t="shared" si="14"/>
        <v>51.563390454538983</v>
      </c>
      <c r="H302" s="2">
        <f t="shared" si="15"/>
        <v>37.108686740836092</v>
      </c>
      <c r="I302" s="2">
        <f t="shared" si="16"/>
        <v>34.456370622338142</v>
      </c>
      <c r="J302" s="2">
        <f t="shared" si="3"/>
        <v>57.653171163837477</v>
      </c>
      <c r="K302" s="5">
        <v>26</v>
      </c>
      <c r="L302" s="5">
        <v>33.299999999999997</v>
      </c>
      <c r="M302" s="5">
        <v>60.4</v>
      </c>
      <c r="N302" s="5">
        <f t="shared" si="17"/>
        <v>119.69999999999999</v>
      </c>
      <c r="O302" s="2">
        <f t="shared" si="5"/>
        <v>30.169520203889551</v>
      </c>
      <c r="P302" s="2">
        <f t="shared" si="6"/>
        <v>44.66619430843582</v>
      </c>
      <c r="Q302" s="2">
        <f t="shared" si="7"/>
        <v>63.059823817430015</v>
      </c>
      <c r="R302" s="2">
        <f t="shared" si="8"/>
        <v>2.5129206311854171</v>
      </c>
      <c r="T302" s="2">
        <f t="shared" si="9"/>
        <v>1.7491055341981274</v>
      </c>
      <c r="U302" s="2"/>
    </row>
    <row r="303" spans="1:24" ht="14">
      <c r="A303" s="3" t="s">
        <v>322</v>
      </c>
      <c r="B303" s="7">
        <v>2</v>
      </c>
      <c r="C303" s="5">
        <v>12</v>
      </c>
      <c r="D303" s="5">
        <v>91</v>
      </c>
      <c r="E303" s="5">
        <v>32</v>
      </c>
      <c r="F303" s="2">
        <f t="shared" si="13"/>
        <v>135</v>
      </c>
      <c r="G303" s="2">
        <f t="shared" si="14"/>
        <v>51.948191875841516</v>
      </c>
      <c r="H303" s="2">
        <f t="shared" si="15"/>
        <v>18.554343370418046</v>
      </c>
      <c r="I303" s="2">
        <f t="shared" si="16"/>
        <v>78.388243165819276</v>
      </c>
      <c r="J303" s="2">
        <f t="shared" si="3"/>
        <v>26.355735389182847</v>
      </c>
      <c r="K303" s="5">
        <v>15.3</v>
      </c>
      <c r="L303" s="5">
        <v>84.8</v>
      </c>
      <c r="M303" s="5">
        <v>29.7</v>
      </c>
      <c r="N303" s="5">
        <f t="shared" si="17"/>
        <v>129.79999999999998</v>
      </c>
      <c r="O303" s="2">
        <f t="shared" si="5"/>
        <v>30.394665877052905</v>
      </c>
      <c r="P303" s="2">
        <f t="shared" si="6"/>
        <v>44.999524116707732</v>
      </c>
      <c r="Q303" s="2">
        <f t="shared" si="7"/>
        <v>63.530419517560091</v>
      </c>
      <c r="R303" s="2">
        <f t="shared" si="8"/>
        <v>73.804714060244393</v>
      </c>
      <c r="S303" s="2"/>
      <c r="T303" s="2">
        <f t="shared" si="9"/>
        <v>58.156031704565279</v>
      </c>
      <c r="U303" s="2"/>
    </row>
    <row r="304" spans="1:24" ht="14">
      <c r="A304" s="3" t="s">
        <v>323</v>
      </c>
      <c r="B304" s="7">
        <v>1</v>
      </c>
      <c r="C304" s="5">
        <v>52</v>
      </c>
      <c r="D304" s="5">
        <v>42</v>
      </c>
      <c r="E304" s="5">
        <v>42</v>
      </c>
      <c r="F304" s="2">
        <f t="shared" si="13"/>
        <v>136</v>
      </c>
      <c r="G304" s="2">
        <f t="shared" si="14"/>
        <v>52.332993297144043</v>
      </c>
      <c r="H304" s="2">
        <f t="shared" si="15"/>
        <v>80.402154605144872</v>
      </c>
      <c r="I304" s="2">
        <f t="shared" si="16"/>
        <v>36.179189153455056</v>
      </c>
      <c r="J304" s="2">
        <f t="shared" si="3"/>
        <v>34.591902698302484</v>
      </c>
      <c r="K304" s="5">
        <v>21.2</v>
      </c>
      <c r="L304" s="5">
        <v>6.5</v>
      </c>
      <c r="M304" s="5">
        <v>6.5</v>
      </c>
      <c r="N304" s="5">
        <f t="shared" si="17"/>
        <v>34.200000000000003</v>
      </c>
      <c r="O304" s="2">
        <f t="shared" si="5"/>
        <v>30.619811550216262</v>
      </c>
      <c r="P304" s="2">
        <f t="shared" si="6"/>
        <v>45.332853924979638</v>
      </c>
      <c r="Q304" s="2">
        <f t="shared" si="7"/>
        <v>64.001015217690167</v>
      </c>
      <c r="R304" s="2">
        <f t="shared" si="8"/>
        <v>22.736758417083337</v>
      </c>
      <c r="S304" s="2"/>
      <c r="T304" s="2">
        <f t="shared" si="9"/>
        <v>15.173680410232562</v>
      </c>
      <c r="U304" s="2"/>
    </row>
    <row r="305" spans="1:24" ht="14">
      <c r="A305" s="3" t="s">
        <v>324</v>
      </c>
      <c r="B305" s="6">
        <v>3</v>
      </c>
      <c r="C305" s="5">
        <v>10</v>
      </c>
      <c r="D305" s="5">
        <v>9</v>
      </c>
      <c r="E305" s="5">
        <v>120</v>
      </c>
      <c r="F305" s="2">
        <f t="shared" si="13"/>
        <v>139</v>
      </c>
      <c r="G305" s="2">
        <f t="shared" si="14"/>
        <v>53.48739756105163</v>
      </c>
      <c r="H305" s="2">
        <f t="shared" si="15"/>
        <v>15.461952808681708</v>
      </c>
      <c r="I305" s="2">
        <f t="shared" si="16"/>
        <v>7.7526833900260819</v>
      </c>
      <c r="J305" s="2">
        <f t="shared" si="3"/>
        <v>98.834007709435667</v>
      </c>
      <c r="K305" s="5">
        <v>8</v>
      </c>
      <c r="L305" s="5">
        <v>4.0999999999999996</v>
      </c>
      <c r="M305" s="5">
        <v>98.6</v>
      </c>
      <c r="N305" s="5">
        <f t="shared" si="17"/>
        <v>110.69999999999999</v>
      </c>
      <c r="O305" s="2">
        <f t="shared" si="5"/>
        <v>31.295248569706327</v>
      </c>
      <c r="P305" s="2">
        <f t="shared" si="6"/>
        <v>46.332843349795368</v>
      </c>
      <c r="Q305" s="2">
        <f t="shared" si="7"/>
        <v>65.412802318080395</v>
      </c>
      <c r="R305" s="2">
        <f t="shared" si="8"/>
        <v>90.124880264225197</v>
      </c>
      <c r="S305" s="3"/>
      <c r="T305" s="2">
        <f t="shared" si="9"/>
        <v>44.571685091888895</v>
      </c>
      <c r="U305" s="2"/>
      <c r="V305" s="3"/>
      <c r="W305" s="3"/>
      <c r="X305" s="3"/>
    </row>
    <row r="306" spans="1:24" ht="14">
      <c r="A306" s="3" t="s">
        <v>325</v>
      </c>
      <c r="B306" s="6">
        <v>3</v>
      </c>
      <c r="C306" s="3"/>
      <c r="D306" s="5">
        <v>33</v>
      </c>
      <c r="E306" s="5">
        <v>107</v>
      </c>
      <c r="F306" s="2">
        <f t="shared" si="13"/>
        <v>140</v>
      </c>
      <c r="G306" s="2">
        <f t="shared" si="14"/>
        <v>53.872198982354163</v>
      </c>
      <c r="H306" s="2">
        <f t="shared" si="15"/>
        <v>0</v>
      </c>
      <c r="I306" s="2">
        <f t="shared" si="16"/>
        <v>28.42650576342897</v>
      </c>
      <c r="J306" s="2">
        <f t="shared" si="3"/>
        <v>88.12699020758015</v>
      </c>
      <c r="K306" s="3"/>
      <c r="L306" s="5">
        <v>6.9</v>
      </c>
      <c r="M306" s="5">
        <v>51</v>
      </c>
      <c r="N306" s="5">
        <f t="shared" si="17"/>
        <v>57.9</v>
      </c>
      <c r="O306" s="2">
        <f t="shared" si="5"/>
        <v>31.520394242869681</v>
      </c>
      <c r="P306" s="2">
        <f t="shared" si="6"/>
        <v>46.666173158067281</v>
      </c>
      <c r="Q306" s="2">
        <f t="shared" si="7"/>
        <v>65.883398018210471</v>
      </c>
      <c r="R306" s="2">
        <f t="shared" si="8"/>
        <v>61.182634191605075</v>
      </c>
      <c r="S306" s="3"/>
      <c r="T306" s="2">
        <f t="shared" si="9"/>
        <v>35.522528468739715</v>
      </c>
      <c r="U306" s="2"/>
      <c r="V306" s="3"/>
      <c r="W306" s="3"/>
      <c r="X306" s="3"/>
    </row>
    <row r="307" spans="1:24" ht="14">
      <c r="A307" s="3" t="s">
        <v>326</v>
      </c>
      <c r="B307" s="7">
        <v>1</v>
      </c>
      <c r="C307" s="5">
        <v>12</v>
      </c>
      <c r="D307" s="5">
        <v>29</v>
      </c>
      <c r="E307" s="5">
        <v>100</v>
      </c>
      <c r="F307" s="2">
        <f t="shared" si="13"/>
        <v>141</v>
      </c>
      <c r="G307" s="2">
        <f t="shared" si="14"/>
        <v>54.257000403656697</v>
      </c>
      <c r="H307" s="2">
        <f t="shared" si="15"/>
        <v>18.554343370418046</v>
      </c>
      <c r="I307" s="2">
        <f t="shared" si="16"/>
        <v>24.980868701195156</v>
      </c>
      <c r="J307" s="2">
        <f t="shared" si="3"/>
        <v>82.361673091196408</v>
      </c>
      <c r="K307" s="5">
        <v>10.199999999999999</v>
      </c>
      <c r="L307" s="5">
        <v>19.8</v>
      </c>
      <c r="M307" s="5">
        <v>81.7</v>
      </c>
      <c r="N307" s="5">
        <f t="shared" si="17"/>
        <v>111.7</v>
      </c>
      <c r="O307" s="2">
        <f t="shared" si="5"/>
        <v>31.745539916033035</v>
      </c>
      <c r="P307" s="2">
        <f t="shared" si="6"/>
        <v>46.999502966339186</v>
      </c>
      <c r="Q307" s="2">
        <f t="shared" si="7"/>
        <v>66.353993718340533</v>
      </c>
      <c r="R307" s="2">
        <f t="shared" si="8"/>
        <v>36.235742357434781</v>
      </c>
      <c r="S307" s="2"/>
      <c r="T307" s="2">
        <f t="shared" si="9"/>
        <v>19.174919409673556</v>
      </c>
      <c r="U307" s="2"/>
    </row>
    <row r="308" spans="1:24" ht="14">
      <c r="A308" s="3" t="s">
        <v>327</v>
      </c>
      <c r="B308" s="7">
        <v>1</v>
      </c>
      <c r="C308" s="5">
        <v>35</v>
      </c>
      <c r="D308" s="5">
        <v>50</v>
      </c>
      <c r="E308" s="5">
        <v>60</v>
      </c>
      <c r="F308" s="2">
        <f t="shared" si="13"/>
        <v>145</v>
      </c>
      <c r="G308" s="2">
        <f t="shared" si="14"/>
        <v>55.796206088866811</v>
      </c>
      <c r="H308" s="2">
        <f t="shared" si="15"/>
        <v>54.116834830385976</v>
      </c>
      <c r="I308" s="2">
        <f t="shared" si="16"/>
        <v>43.070463277922684</v>
      </c>
      <c r="J308" s="2">
        <f t="shared" si="3"/>
        <v>49.417003854717834</v>
      </c>
      <c r="K308" s="5">
        <v>13.1</v>
      </c>
      <c r="L308" s="5">
        <v>12.6</v>
      </c>
      <c r="M308" s="5">
        <v>17.5</v>
      </c>
      <c r="N308" s="5">
        <f t="shared" si="17"/>
        <v>43.2</v>
      </c>
      <c r="O308" s="2">
        <f t="shared" si="5"/>
        <v>32.646122608686454</v>
      </c>
      <c r="P308" s="2">
        <f t="shared" si="6"/>
        <v>48.332822199426822</v>
      </c>
      <c r="Q308" s="2">
        <f t="shared" si="7"/>
        <v>68.236376518860837</v>
      </c>
      <c r="R308" s="2">
        <f t="shared" si="8"/>
        <v>1.2213886419797468</v>
      </c>
      <c r="T308" s="2">
        <f t="shared" si="9"/>
        <v>0.22722831839205662</v>
      </c>
      <c r="U308" s="2"/>
    </row>
    <row r="309" spans="1:24" ht="14">
      <c r="A309" s="3" t="s">
        <v>328</v>
      </c>
      <c r="B309" s="6">
        <v>3</v>
      </c>
      <c r="C309" s="5">
        <v>18</v>
      </c>
      <c r="D309" s="5">
        <v>75</v>
      </c>
      <c r="E309" s="5">
        <v>57</v>
      </c>
      <c r="F309" s="2">
        <f t="shared" si="13"/>
        <v>150</v>
      </c>
      <c r="G309" s="2">
        <f t="shared" si="14"/>
        <v>57.720213195379458</v>
      </c>
      <c r="H309" s="2">
        <f t="shared" si="15"/>
        <v>27.831515055627072</v>
      </c>
      <c r="I309" s="2">
        <f t="shared" si="16"/>
        <v>64.605694916884019</v>
      </c>
      <c r="J309" s="2">
        <f t="shared" si="3"/>
        <v>46.946153661981953</v>
      </c>
      <c r="K309" s="5">
        <v>6.9</v>
      </c>
      <c r="L309" s="5">
        <v>36.5</v>
      </c>
      <c r="M309" s="5">
        <v>24</v>
      </c>
      <c r="N309" s="5">
        <f t="shared" si="17"/>
        <v>67.400000000000006</v>
      </c>
      <c r="O309" s="2">
        <f t="shared" si="5"/>
        <v>33.771850974503231</v>
      </c>
      <c r="P309" s="2">
        <f t="shared" si="6"/>
        <v>49.99947124078637</v>
      </c>
      <c r="Q309" s="2">
        <f t="shared" si="7"/>
        <v>70.589355019511217</v>
      </c>
      <c r="R309" s="2">
        <f t="shared" si="8"/>
        <v>22.482425476414559</v>
      </c>
      <c r="S309" s="3"/>
      <c r="T309" s="2">
        <f t="shared" si="9"/>
        <v>19.866300569262894</v>
      </c>
      <c r="U309" s="2"/>
      <c r="V309" s="3"/>
      <c r="W309" s="3"/>
      <c r="X309" s="3"/>
    </row>
    <row r="310" spans="1:24" ht="14">
      <c r="A310" s="3" t="s">
        <v>329</v>
      </c>
      <c r="B310" s="6">
        <v>2</v>
      </c>
      <c r="C310" s="5">
        <v>60</v>
      </c>
      <c r="D310" s="5">
        <v>27</v>
      </c>
      <c r="E310" s="5">
        <v>65</v>
      </c>
      <c r="F310" s="2">
        <f t="shared" si="13"/>
        <v>152</v>
      </c>
      <c r="G310" s="2">
        <f t="shared" si="14"/>
        <v>58.489816037984518</v>
      </c>
      <c r="H310" s="2">
        <f t="shared" si="15"/>
        <v>92.771716852090236</v>
      </c>
      <c r="I310" s="2">
        <f t="shared" si="16"/>
        <v>23.258050170078249</v>
      </c>
      <c r="J310" s="2">
        <f t="shared" si="3"/>
        <v>53.535087509277652</v>
      </c>
      <c r="K310" s="5">
        <v>59.7</v>
      </c>
      <c r="L310" s="5">
        <v>16.600000000000001</v>
      </c>
      <c r="M310" s="5">
        <v>48.2</v>
      </c>
      <c r="N310" s="5">
        <f t="shared" si="17"/>
        <v>124.50000000000001</v>
      </c>
      <c r="O310" s="2">
        <f t="shared" si="5"/>
        <v>34.222142320829938</v>
      </c>
      <c r="P310" s="2">
        <f t="shared" si="6"/>
        <v>50.666130857330188</v>
      </c>
      <c r="Q310" s="2">
        <f t="shared" si="7"/>
        <v>71.530546419771355</v>
      </c>
      <c r="R310" s="2">
        <f t="shared" si="8"/>
        <v>31.067855350414604</v>
      </c>
      <c r="S310" s="3"/>
      <c r="T310" s="2">
        <f t="shared" si="9"/>
        <v>30.4716340341323</v>
      </c>
      <c r="U310" s="2"/>
      <c r="V310" s="3"/>
      <c r="W310" s="3"/>
      <c r="X310" s="3"/>
    </row>
    <row r="311" spans="1:24" ht="14">
      <c r="A311" s="3" t="s">
        <v>330</v>
      </c>
      <c r="B311" s="7">
        <v>2</v>
      </c>
      <c r="C311" s="5">
        <v>25</v>
      </c>
      <c r="D311" s="5">
        <v>64</v>
      </c>
      <c r="E311" s="5">
        <v>63</v>
      </c>
      <c r="F311" s="2">
        <f t="shared" si="13"/>
        <v>152</v>
      </c>
      <c r="G311" s="2">
        <f t="shared" si="14"/>
        <v>58.489816037984518</v>
      </c>
      <c r="H311" s="2">
        <f t="shared" si="15"/>
        <v>38.654882021704267</v>
      </c>
      <c r="I311" s="2">
        <f t="shared" si="16"/>
        <v>55.130192995741034</v>
      </c>
      <c r="J311" s="2">
        <f t="shared" si="3"/>
        <v>51.887854047453729</v>
      </c>
      <c r="K311" s="5">
        <v>14.5</v>
      </c>
      <c r="L311" s="5">
        <v>34.6</v>
      </c>
      <c r="M311" s="5">
        <v>33.700000000000003</v>
      </c>
      <c r="N311" s="5">
        <f t="shared" si="17"/>
        <v>82.800000000000011</v>
      </c>
      <c r="O311" s="2">
        <f t="shared" si="5"/>
        <v>34.222142320829938</v>
      </c>
      <c r="P311" s="2">
        <f t="shared" si="6"/>
        <v>50.666130857330188</v>
      </c>
      <c r="Q311" s="2">
        <f t="shared" si="7"/>
        <v>71.530546419771355</v>
      </c>
      <c r="R311" s="2">
        <f t="shared" si="8"/>
        <v>7.0115937426824004</v>
      </c>
      <c r="T311" s="2">
        <f t="shared" si="9"/>
        <v>5.9942630236798138</v>
      </c>
      <c r="U311" s="2"/>
    </row>
    <row r="312" spans="1:24" ht="14">
      <c r="A312" s="3" t="s">
        <v>331</v>
      </c>
      <c r="B312" s="7">
        <v>1</v>
      </c>
      <c r="C312" s="5">
        <v>23</v>
      </c>
      <c r="D312" s="5">
        <v>55</v>
      </c>
      <c r="E312" s="5">
        <v>75</v>
      </c>
      <c r="F312" s="2">
        <f t="shared" si="13"/>
        <v>153</v>
      </c>
      <c r="G312" s="2">
        <f t="shared" si="14"/>
        <v>58.874617459287045</v>
      </c>
      <c r="H312" s="2">
        <f t="shared" si="15"/>
        <v>35.562491459967923</v>
      </c>
      <c r="I312" s="2">
        <f t="shared" si="16"/>
        <v>47.377509605714955</v>
      </c>
      <c r="J312" s="2">
        <f t="shared" si="3"/>
        <v>61.771254818397303</v>
      </c>
      <c r="K312" s="5">
        <v>14.9</v>
      </c>
      <c r="L312" s="5">
        <v>31.6</v>
      </c>
      <c r="M312" s="5">
        <v>47</v>
      </c>
      <c r="N312" s="5">
        <f t="shared" si="17"/>
        <v>93.5</v>
      </c>
      <c r="O312" s="2">
        <f t="shared" si="5"/>
        <v>34.447287993993292</v>
      </c>
      <c r="P312" s="2">
        <f t="shared" si="6"/>
        <v>50.999460665602093</v>
      </c>
      <c r="Q312" s="2">
        <f t="shared" si="7"/>
        <v>72.001142119901431</v>
      </c>
      <c r="R312" s="2">
        <f t="shared" si="8"/>
        <v>4.2428010110834444</v>
      </c>
      <c r="T312" s="2">
        <f t="shared" si="9"/>
        <v>4.1178981509308477</v>
      </c>
      <c r="U312" s="2"/>
    </row>
    <row r="313" spans="1:24" ht="14">
      <c r="A313" s="3" t="s">
        <v>332</v>
      </c>
      <c r="B313" s="6">
        <v>2</v>
      </c>
      <c r="C313" s="5">
        <v>68</v>
      </c>
      <c r="D313" s="5">
        <v>89</v>
      </c>
      <c r="E313" s="3"/>
      <c r="F313" s="2">
        <f t="shared" si="13"/>
        <v>157</v>
      </c>
      <c r="G313" s="2">
        <f t="shared" si="14"/>
        <v>60.413823144497165</v>
      </c>
      <c r="H313" s="2">
        <f t="shared" si="15"/>
        <v>105.14127909903561</v>
      </c>
      <c r="I313" s="2">
        <f t="shared" si="16"/>
        <v>76.665424634702376</v>
      </c>
      <c r="J313" s="2">
        <f t="shared" si="3"/>
        <v>0</v>
      </c>
      <c r="K313" s="5">
        <v>10.6</v>
      </c>
      <c r="L313" s="5">
        <v>6</v>
      </c>
      <c r="M313" s="3"/>
      <c r="N313" s="5">
        <f t="shared" si="17"/>
        <v>16.600000000000001</v>
      </c>
      <c r="O313" s="2">
        <f t="shared" si="5"/>
        <v>35.347870686646715</v>
      </c>
      <c r="P313" s="2">
        <f t="shared" si="6"/>
        <v>52.332779898689729</v>
      </c>
      <c r="Q313" s="2">
        <f t="shared" si="7"/>
        <v>73.883524920421735</v>
      </c>
      <c r="R313" s="2">
        <f t="shared" si="8"/>
        <v>129.73656713521572</v>
      </c>
      <c r="S313" s="3"/>
      <c r="T313" s="2">
        <f t="shared" si="9"/>
        <v>55.853042214793987</v>
      </c>
      <c r="U313" s="2"/>
      <c r="V313" s="3"/>
      <c r="W313" s="3"/>
      <c r="X313" s="3"/>
    </row>
    <row r="314" spans="1:24" ht="14">
      <c r="A314" s="3" t="s">
        <v>333</v>
      </c>
      <c r="B314" s="6">
        <v>2</v>
      </c>
      <c r="C314" s="5">
        <v>53</v>
      </c>
      <c r="D314" s="5">
        <v>52</v>
      </c>
      <c r="E314" s="5">
        <v>53</v>
      </c>
      <c r="F314" s="2">
        <f t="shared" si="13"/>
        <v>158</v>
      </c>
      <c r="G314" s="2">
        <f t="shared" si="14"/>
        <v>60.798624565799699</v>
      </c>
      <c r="H314" s="2">
        <f t="shared" si="15"/>
        <v>81.948349886013048</v>
      </c>
      <c r="I314" s="2">
        <f t="shared" si="16"/>
        <v>44.793281809039591</v>
      </c>
      <c r="J314" s="2">
        <f t="shared" si="3"/>
        <v>43.651686738334092</v>
      </c>
      <c r="K314" s="5">
        <v>25.2</v>
      </c>
      <c r="L314" s="5">
        <v>13.2</v>
      </c>
      <c r="M314" s="5">
        <v>13.5</v>
      </c>
      <c r="N314" s="5">
        <f t="shared" si="17"/>
        <v>51.9</v>
      </c>
      <c r="O314" s="2">
        <f t="shared" si="5"/>
        <v>35.573016359810069</v>
      </c>
      <c r="P314" s="2">
        <f t="shared" si="6"/>
        <v>52.666109706961642</v>
      </c>
      <c r="Q314" s="2">
        <f t="shared" si="7"/>
        <v>74.354120620551811</v>
      </c>
      <c r="R314" s="2">
        <f t="shared" si="8"/>
        <v>14.678581455234045</v>
      </c>
      <c r="S314" s="3"/>
      <c r="T314" s="2">
        <f t="shared" si="9"/>
        <v>8.5457879574243751</v>
      </c>
      <c r="U314" s="2"/>
      <c r="V314" s="3"/>
      <c r="W314" s="3"/>
      <c r="X314" s="3"/>
    </row>
    <row r="315" spans="1:24" ht="14">
      <c r="A315" s="3" t="s">
        <v>334</v>
      </c>
      <c r="B315" s="7">
        <v>1</v>
      </c>
      <c r="C315" s="5">
        <v>34</v>
      </c>
      <c r="D315" s="5">
        <v>49</v>
      </c>
      <c r="E315" s="5">
        <v>78</v>
      </c>
      <c r="F315" s="2">
        <f t="shared" si="13"/>
        <v>161</v>
      </c>
      <c r="G315" s="2">
        <f t="shared" si="14"/>
        <v>61.953028829707279</v>
      </c>
      <c r="H315" s="2">
        <f t="shared" si="15"/>
        <v>52.570639549517807</v>
      </c>
      <c r="I315" s="2">
        <f t="shared" si="16"/>
        <v>42.209054012364227</v>
      </c>
      <c r="J315" s="2">
        <f t="shared" si="3"/>
        <v>64.242105011133191</v>
      </c>
      <c r="K315" s="5">
        <v>39.700000000000003</v>
      </c>
      <c r="L315" s="5">
        <v>44</v>
      </c>
      <c r="M315" s="5">
        <v>70.599999999999994</v>
      </c>
      <c r="N315" s="5">
        <f t="shared" si="17"/>
        <v>154.30000000000001</v>
      </c>
      <c r="O315" s="2">
        <f t="shared" si="5"/>
        <v>36.24845337930013</v>
      </c>
      <c r="P315" s="2">
        <f t="shared" si="6"/>
        <v>53.666099131777372</v>
      </c>
      <c r="Q315" s="2">
        <f t="shared" si="7"/>
        <v>75.765907720942039</v>
      </c>
      <c r="R315" s="2">
        <f t="shared" si="8"/>
        <v>0.61104806724957439</v>
      </c>
      <c r="T315" s="2">
        <f t="shared" si="9"/>
        <v>0.54517189072794325</v>
      </c>
      <c r="U315" s="2"/>
    </row>
    <row r="316" spans="1:24" ht="14">
      <c r="A316" s="3" t="s">
        <v>335</v>
      </c>
      <c r="B316" s="7">
        <v>1</v>
      </c>
      <c r="C316" s="5">
        <v>91</v>
      </c>
      <c r="D316" s="3"/>
      <c r="E316" s="5">
        <v>73</v>
      </c>
      <c r="F316" s="2">
        <f t="shared" si="13"/>
        <v>164</v>
      </c>
      <c r="G316" s="2">
        <f t="shared" si="14"/>
        <v>63.107433093614873</v>
      </c>
      <c r="H316" s="2">
        <f t="shared" si="15"/>
        <v>140.70377055900354</v>
      </c>
      <c r="I316" s="2">
        <f t="shared" si="16"/>
        <v>0</v>
      </c>
      <c r="J316" s="2">
        <f t="shared" si="3"/>
        <v>60.124021356573373</v>
      </c>
      <c r="K316" s="5">
        <v>62.5</v>
      </c>
      <c r="L316" s="3"/>
      <c r="M316" s="5">
        <v>28.9</v>
      </c>
      <c r="N316" s="5">
        <f t="shared" si="17"/>
        <v>91.4</v>
      </c>
      <c r="O316" s="2">
        <f t="shared" si="5"/>
        <v>36.923890398790199</v>
      </c>
      <c r="P316" s="2">
        <f t="shared" si="6"/>
        <v>54.666088556593095</v>
      </c>
      <c r="Q316" s="2">
        <f t="shared" si="7"/>
        <v>77.177694821332253</v>
      </c>
      <c r="R316" s="2">
        <f t="shared" si="8"/>
        <v>134.08826341116117</v>
      </c>
      <c r="S316" s="2"/>
      <c r="T316" s="2">
        <f t="shared" si="9"/>
        <v>133.86212120698428</v>
      </c>
      <c r="U316" s="2"/>
    </row>
    <row r="317" spans="1:24" ht="14">
      <c r="A317" s="3" t="s">
        <v>336</v>
      </c>
      <c r="B317" s="6">
        <v>3</v>
      </c>
      <c r="C317" s="5">
        <v>61</v>
      </c>
      <c r="D317" s="5">
        <v>60</v>
      </c>
      <c r="E317" s="5">
        <v>43</v>
      </c>
      <c r="F317" s="2">
        <f t="shared" si="13"/>
        <v>164</v>
      </c>
      <c r="G317" s="2">
        <f t="shared" si="14"/>
        <v>63.107433093614873</v>
      </c>
      <c r="H317" s="2">
        <f t="shared" si="15"/>
        <v>94.317912132958412</v>
      </c>
      <c r="I317" s="2">
        <f t="shared" si="16"/>
        <v>51.68455593350722</v>
      </c>
      <c r="J317" s="2">
        <f t="shared" si="3"/>
        <v>35.415519429214449</v>
      </c>
      <c r="K317" s="5">
        <v>50.6</v>
      </c>
      <c r="L317" s="5">
        <v>34.5</v>
      </c>
      <c r="M317" s="5">
        <v>21.7</v>
      </c>
      <c r="N317" s="5">
        <f t="shared" si="17"/>
        <v>106.8</v>
      </c>
      <c r="O317" s="2">
        <f t="shared" si="5"/>
        <v>36.923890398790199</v>
      </c>
      <c r="P317" s="2">
        <f t="shared" si="6"/>
        <v>54.666088556593095</v>
      </c>
      <c r="Q317" s="2">
        <f t="shared" si="7"/>
        <v>77.177694821332253</v>
      </c>
      <c r="R317" s="2">
        <f t="shared" si="8"/>
        <v>31.354591066349343</v>
      </c>
      <c r="S317" s="3"/>
      <c r="T317" s="2">
        <f t="shared" si="9"/>
        <v>16.219197012350605</v>
      </c>
      <c r="U317" s="2"/>
      <c r="V317" s="3"/>
      <c r="W317" s="3"/>
      <c r="X317" s="3"/>
    </row>
    <row r="318" spans="1:24" ht="14">
      <c r="A318" s="3" t="s">
        <v>337</v>
      </c>
      <c r="B318" s="7">
        <v>1</v>
      </c>
      <c r="C318" s="5">
        <v>26</v>
      </c>
      <c r="D318" s="5">
        <f>55+25+6</f>
        <v>86</v>
      </c>
      <c r="E318" s="5">
        <v>52</v>
      </c>
      <c r="F318" s="2">
        <f t="shared" si="13"/>
        <v>164</v>
      </c>
      <c r="G318" s="2">
        <f t="shared" si="14"/>
        <v>63.107433093614873</v>
      </c>
      <c r="H318" s="2">
        <f t="shared" si="15"/>
        <v>40.201077302572436</v>
      </c>
      <c r="I318" s="2">
        <f t="shared" si="16"/>
        <v>74.081196838027012</v>
      </c>
      <c r="J318" s="2">
        <f t="shared" si="3"/>
        <v>42.828070007422127</v>
      </c>
      <c r="K318" s="5">
        <v>28.3</v>
      </c>
      <c r="L318" s="5">
        <v>19.899999999999999</v>
      </c>
      <c r="M318" s="5">
        <v>44</v>
      </c>
      <c r="N318" s="5">
        <f t="shared" si="17"/>
        <v>92.2</v>
      </c>
      <c r="O318" s="2">
        <f t="shared" si="5"/>
        <v>36.923890398790199</v>
      </c>
      <c r="P318" s="2">
        <f t="shared" si="6"/>
        <v>54.666088556593095</v>
      </c>
      <c r="Q318" s="2">
        <f t="shared" si="7"/>
        <v>77.177694821332253</v>
      </c>
      <c r="R318" s="2">
        <f t="shared" si="8"/>
        <v>29.405747040600495</v>
      </c>
      <c r="S318" s="2"/>
      <c r="T318" s="2">
        <f t="shared" si="9"/>
        <v>21.192022622118337</v>
      </c>
      <c r="U318" s="2"/>
    </row>
    <row r="319" spans="1:24" ht="14">
      <c r="A319" s="3" t="s">
        <v>338</v>
      </c>
      <c r="B319" s="6">
        <v>3</v>
      </c>
      <c r="C319" s="5">
        <v>16</v>
      </c>
      <c r="D319" s="5">
        <v>21</v>
      </c>
      <c r="E319" s="5">
        <v>127</v>
      </c>
      <c r="F319" s="2">
        <f t="shared" si="13"/>
        <v>164</v>
      </c>
      <c r="G319" s="2">
        <f t="shared" si="14"/>
        <v>63.107433093614873</v>
      </c>
      <c r="H319" s="2">
        <f t="shared" si="15"/>
        <v>24.739124493890731</v>
      </c>
      <c r="I319" s="2">
        <f t="shared" si="16"/>
        <v>18.089594576727528</v>
      </c>
      <c r="J319" s="2">
        <f t="shared" si="3"/>
        <v>104.59932482581942</v>
      </c>
      <c r="K319" s="5">
        <v>5.8</v>
      </c>
      <c r="L319" s="5">
        <v>4.3</v>
      </c>
      <c r="M319" s="5">
        <v>75.5</v>
      </c>
      <c r="N319" s="5">
        <f t="shared" si="17"/>
        <v>85.6</v>
      </c>
      <c r="O319" s="2">
        <f t="shared" si="5"/>
        <v>36.923890398790199</v>
      </c>
      <c r="P319" s="2">
        <f t="shared" si="6"/>
        <v>54.666088556593095</v>
      </c>
      <c r="Q319" s="2">
        <f t="shared" si="7"/>
        <v>77.177694821332253</v>
      </c>
      <c r="R319" s="2">
        <f t="shared" si="8"/>
        <v>64.753264830017429</v>
      </c>
      <c r="S319" s="3"/>
      <c r="T319" s="2">
        <f t="shared" si="9"/>
        <v>32.590318021839444</v>
      </c>
      <c r="U319" s="2"/>
      <c r="V319" s="3"/>
      <c r="W319" s="3"/>
      <c r="X319" s="3"/>
    </row>
    <row r="320" spans="1:24" ht="14">
      <c r="A320" s="3" t="s">
        <v>339</v>
      </c>
      <c r="B320" s="6">
        <v>3</v>
      </c>
      <c r="C320" s="5">
        <v>29</v>
      </c>
      <c r="D320" s="5">
        <v>42</v>
      </c>
      <c r="E320" s="5">
        <v>97</v>
      </c>
      <c r="F320" s="2">
        <f t="shared" si="13"/>
        <v>168</v>
      </c>
      <c r="G320" s="2">
        <f t="shared" si="14"/>
        <v>64.646638778824993</v>
      </c>
      <c r="H320" s="2">
        <f t="shared" si="15"/>
        <v>44.839663145176949</v>
      </c>
      <c r="I320" s="2">
        <f t="shared" si="16"/>
        <v>36.179189153455056</v>
      </c>
      <c r="J320" s="2">
        <f t="shared" si="3"/>
        <v>79.890822898460513</v>
      </c>
      <c r="K320" s="5">
        <v>5.2</v>
      </c>
      <c r="L320" s="5">
        <v>4</v>
      </c>
      <c r="M320" s="5">
        <v>26.4</v>
      </c>
      <c r="N320" s="5">
        <f t="shared" si="17"/>
        <v>35.599999999999994</v>
      </c>
      <c r="O320" s="2">
        <f t="shared" si="5"/>
        <v>37.824473091443615</v>
      </c>
      <c r="P320" s="2">
        <f t="shared" si="6"/>
        <v>55.999407789680731</v>
      </c>
      <c r="Q320" s="2">
        <f t="shared" si="7"/>
        <v>79.060077621852557</v>
      </c>
      <c r="R320" s="2">
        <f t="shared" si="8"/>
        <v>9.6293345610730938</v>
      </c>
      <c r="S320" s="3"/>
      <c r="T320" s="2">
        <f t="shared" si="9"/>
        <v>5.5584959707882149</v>
      </c>
      <c r="U320" s="2"/>
      <c r="V320" s="3"/>
      <c r="W320" s="3"/>
      <c r="X320" s="3"/>
    </row>
    <row r="321" spans="1:24" ht="14">
      <c r="A321" s="3" t="s">
        <v>340</v>
      </c>
      <c r="B321" s="6">
        <v>2</v>
      </c>
      <c r="C321" s="5">
        <v>35</v>
      </c>
      <c r="D321" s="5">
        <v>67</v>
      </c>
      <c r="E321" s="5">
        <v>68</v>
      </c>
      <c r="F321" s="2">
        <f t="shared" si="13"/>
        <v>170</v>
      </c>
      <c r="G321" s="2">
        <f t="shared" si="14"/>
        <v>65.416241621430061</v>
      </c>
      <c r="H321" s="2">
        <f t="shared" si="15"/>
        <v>54.116834830385976</v>
      </c>
      <c r="I321" s="2">
        <f t="shared" si="16"/>
        <v>57.714420792416391</v>
      </c>
      <c r="J321" s="2">
        <f t="shared" si="3"/>
        <v>56.005937702013554</v>
      </c>
      <c r="K321" s="5">
        <v>10</v>
      </c>
      <c r="L321" s="5">
        <v>16.5</v>
      </c>
      <c r="M321" s="5">
        <v>16.8</v>
      </c>
      <c r="N321" s="5">
        <f t="shared" si="17"/>
        <v>43.3</v>
      </c>
      <c r="O321" s="2">
        <f t="shared" si="5"/>
        <v>38.27476443777033</v>
      </c>
      <c r="P321" s="2">
        <f t="shared" si="6"/>
        <v>56.666067406224549</v>
      </c>
      <c r="Q321" s="2">
        <f t="shared" si="7"/>
        <v>80.001269022112709</v>
      </c>
      <c r="R321" s="2">
        <f t="shared" si="8"/>
        <v>3.9650911403061886</v>
      </c>
      <c r="S321" s="3"/>
      <c r="T321" s="2">
        <f t="shared" si="9"/>
        <v>2.164738972126063</v>
      </c>
      <c r="U321" s="2"/>
      <c r="V321" s="3"/>
      <c r="W321" s="3"/>
      <c r="X321" s="3"/>
    </row>
    <row r="322" spans="1:24" ht="14">
      <c r="A322" s="3" t="s">
        <v>341</v>
      </c>
      <c r="B322" s="7">
        <v>1</v>
      </c>
      <c r="C322" s="5">
        <v>92</v>
      </c>
      <c r="D322" s="5">
        <f>68+5</f>
        <v>73</v>
      </c>
      <c r="E322" s="5">
        <v>11</v>
      </c>
      <c r="F322" s="2">
        <f t="shared" si="13"/>
        <v>176</v>
      </c>
      <c r="G322" s="2">
        <f t="shared" si="14"/>
        <v>67.725050149245234</v>
      </c>
      <c r="H322" s="2">
        <f t="shared" si="15"/>
        <v>142.24996583987169</v>
      </c>
      <c r="I322" s="2">
        <f t="shared" si="16"/>
        <v>62.882876385767119</v>
      </c>
      <c r="J322" s="2">
        <f t="shared" si="3"/>
        <v>9.0597840400316034</v>
      </c>
      <c r="K322" s="5">
        <v>54.6</v>
      </c>
      <c r="L322" s="5">
        <v>58.2</v>
      </c>
      <c r="M322" s="5">
        <v>8.4</v>
      </c>
      <c r="N322" s="5">
        <f t="shared" si="17"/>
        <v>121.20000000000002</v>
      </c>
      <c r="O322" s="2">
        <f t="shared" si="5"/>
        <v>39.625638476750453</v>
      </c>
      <c r="P322" s="2">
        <f t="shared" si="6"/>
        <v>58.666046255856003</v>
      </c>
      <c r="Q322" s="2">
        <f t="shared" si="7"/>
        <v>82.824843222893151</v>
      </c>
      <c r="R322" s="2">
        <f t="shared" si="8"/>
        <v>135.012712105508</v>
      </c>
      <c r="S322" s="2"/>
      <c r="T322" s="2">
        <f t="shared" si="9"/>
        <v>72.726954556772142</v>
      </c>
      <c r="U322" s="2"/>
    </row>
    <row r="323" spans="1:24" ht="14">
      <c r="A323" s="3" t="s">
        <v>342</v>
      </c>
      <c r="B323" s="6">
        <v>2</v>
      </c>
      <c r="C323" s="5">
        <v>61</v>
      </c>
      <c r="D323" s="3"/>
      <c r="E323" s="5">
        <v>115</v>
      </c>
      <c r="F323" s="2">
        <f t="shared" si="13"/>
        <v>176</v>
      </c>
      <c r="G323" s="2">
        <f t="shared" si="14"/>
        <v>67.725050149245234</v>
      </c>
      <c r="H323" s="2">
        <f t="shared" si="15"/>
        <v>94.317912132958412</v>
      </c>
      <c r="I323" s="2">
        <f t="shared" si="16"/>
        <v>0</v>
      </c>
      <c r="J323" s="2">
        <f t="shared" si="3"/>
        <v>94.715924054875856</v>
      </c>
      <c r="K323" s="5">
        <v>20</v>
      </c>
      <c r="L323" s="3"/>
      <c r="M323" s="5">
        <v>32.6</v>
      </c>
      <c r="N323" s="5">
        <f t="shared" si="17"/>
        <v>52.6</v>
      </c>
      <c r="O323" s="2">
        <f t="shared" si="5"/>
        <v>39.625638476750453</v>
      </c>
      <c r="P323" s="2">
        <f t="shared" si="6"/>
        <v>58.666046255856003</v>
      </c>
      <c r="Q323" s="2">
        <f t="shared" si="7"/>
        <v>82.824843222893151</v>
      </c>
      <c r="R323" s="2">
        <f t="shared" si="8"/>
        <v>82.69469137383949</v>
      </c>
      <c r="S323" s="3"/>
      <c r="T323" s="2">
        <f t="shared" si="9"/>
        <v>70.195534437973905</v>
      </c>
      <c r="U323" s="2"/>
      <c r="V323" s="3"/>
      <c r="W323" s="3"/>
      <c r="X323" s="3"/>
    </row>
    <row r="324" spans="1:24" ht="14">
      <c r="A324" s="3" t="s">
        <v>343</v>
      </c>
      <c r="B324" s="6">
        <v>3</v>
      </c>
      <c r="C324" s="5">
        <v>52</v>
      </c>
      <c r="D324" s="5">
        <v>47</v>
      </c>
      <c r="E324" s="5">
        <v>97</v>
      </c>
      <c r="F324" s="2">
        <f t="shared" si="13"/>
        <v>196</v>
      </c>
      <c r="G324" s="2">
        <f t="shared" si="14"/>
        <v>75.421078575295823</v>
      </c>
      <c r="H324" s="2">
        <f t="shared" si="15"/>
        <v>80.402154605144872</v>
      </c>
      <c r="I324" s="2">
        <f t="shared" si="16"/>
        <v>40.48623548124732</v>
      </c>
      <c r="J324" s="2">
        <f t="shared" si="3"/>
        <v>79.890822898460513</v>
      </c>
      <c r="K324" s="5">
        <v>29.5</v>
      </c>
      <c r="L324" s="5">
        <v>14.7</v>
      </c>
      <c r="M324" s="5">
        <v>46.4</v>
      </c>
      <c r="N324" s="5">
        <f t="shared" si="17"/>
        <v>90.6</v>
      </c>
      <c r="O324" s="2">
        <f t="shared" si="5"/>
        <v>44.128551940017552</v>
      </c>
      <c r="P324" s="2">
        <f t="shared" si="6"/>
        <v>65.332642421294182</v>
      </c>
      <c r="Q324" s="2">
        <f t="shared" si="7"/>
        <v>92.236757225494657</v>
      </c>
      <c r="R324" s="2">
        <f t="shared" si="8"/>
        <v>6.7942780759998609</v>
      </c>
      <c r="S324" s="3"/>
      <c r="T324" s="2">
        <f t="shared" si="9"/>
        <v>6.5482971632775069</v>
      </c>
      <c r="U324" s="2"/>
      <c r="V324" s="3"/>
      <c r="W324" s="3"/>
      <c r="X324" s="3"/>
    </row>
    <row r="325" spans="1:24" ht="14">
      <c r="A325" s="3" t="s">
        <v>344</v>
      </c>
      <c r="B325" s="7">
        <v>2</v>
      </c>
      <c r="C325" s="5">
        <v>88</v>
      </c>
      <c r="D325" s="5">
        <v>49</v>
      </c>
      <c r="E325" s="5">
        <v>65</v>
      </c>
      <c r="F325" s="2">
        <f t="shared" si="13"/>
        <v>202</v>
      </c>
      <c r="G325" s="2">
        <f t="shared" si="14"/>
        <v>77.729887103111011</v>
      </c>
      <c r="H325" s="2">
        <f t="shared" si="15"/>
        <v>136.06518471639902</v>
      </c>
      <c r="I325" s="2">
        <f t="shared" si="16"/>
        <v>42.209054012364227</v>
      </c>
      <c r="J325" s="2">
        <f t="shared" si="3"/>
        <v>53.535087509277652</v>
      </c>
      <c r="K325" s="5">
        <v>75.900000000000006</v>
      </c>
      <c r="L325" s="5">
        <v>24.4</v>
      </c>
      <c r="M325" s="5">
        <v>36</v>
      </c>
      <c r="N325" s="5">
        <f t="shared" si="17"/>
        <v>136.30000000000001</v>
      </c>
      <c r="O325" s="2">
        <f t="shared" si="5"/>
        <v>45.479425978997682</v>
      </c>
      <c r="P325" s="2">
        <f t="shared" si="6"/>
        <v>67.332621270925642</v>
      </c>
      <c r="Q325" s="2">
        <f t="shared" si="7"/>
        <v>95.060331426275098</v>
      </c>
      <c r="R325" s="2">
        <f t="shared" si="8"/>
        <v>54.251426376865588</v>
      </c>
      <c r="S325" s="2"/>
      <c r="T325" s="2">
        <f t="shared" si="9"/>
        <v>44.745636612621858</v>
      </c>
      <c r="U325" s="2"/>
    </row>
    <row r="326" spans="1:24" ht="14">
      <c r="A326" s="3" t="s">
        <v>345</v>
      </c>
      <c r="B326" s="6">
        <v>2</v>
      </c>
      <c r="C326" s="5">
        <v>22</v>
      </c>
      <c r="D326" s="5">
        <v>110</v>
      </c>
      <c r="E326" s="5">
        <v>70</v>
      </c>
      <c r="F326" s="2">
        <f t="shared" si="13"/>
        <v>202</v>
      </c>
      <c r="G326" s="2">
        <f t="shared" si="14"/>
        <v>77.729887103111011</v>
      </c>
      <c r="H326" s="2">
        <f t="shared" si="15"/>
        <v>34.016296179099754</v>
      </c>
      <c r="I326" s="2">
        <f t="shared" si="16"/>
        <v>94.755019211429911</v>
      </c>
      <c r="J326" s="2">
        <f t="shared" si="3"/>
        <v>57.653171163837477</v>
      </c>
      <c r="K326" s="5">
        <v>5.9</v>
      </c>
      <c r="L326" s="5">
        <v>49.1</v>
      </c>
      <c r="M326" s="5">
        <v>23.6</v>
      </c>
      <c r="N326" s="5">
        <f t="shared" si="17"/>
        <v>78.599999999999994</v>
      </c>
      <c r="O326" s="2">
        <f t="shared" si="5"/>
        <v>45.479425978997682</v>
      </c>
      <c r="P326" s="2">
        <f t="shared" si="6"/>
        <v>67.332621270925642</v>
      </c>
      <c r="Q326" s="2">
        <f t="shared" si="7"/>
        <v>95.060331426275098</v>
      </c>
      <c r="R326" s="2">
        <f t="shared" si="8"/>
        <v>45.765636198710105</v>
      </c>
      <c r="S326" s="3"/>
      <c r="T326" s="2">
        <f t="shared" si="9"/>
        <v>39.159092735500977</v>
      </c>
      <c r="U326" s="2"/>
      <c r="V326" s="3"/>
      <c r="W326" s="3"/>
      <c r="X326" s="3"/>
    </row>
    <row r="327" spans="1:24" ht="14">
      <c r="A327" s="3" t="s">
        <v>346</v>
      </c>
      <c r="B327" s="7">
        <v>2</v>
      </c>
      <c r="C327" s="5">
        <v>62</v>
      </c>
      <c r="D327" s="5">
        <v>60</v>
      </c>
      <c r="E327" s="5">
        <v>84</v>
      </c>
      <c r="F327" s="2">
        <f t="shared" si="13"/>
        <v>206</v>
      </c>
      <c r="G327" s="2">
        <f t="shared" si="14"/>
        <v>79.269092788321117</v>
      </c>
      <c r="H327" s="2">
        <f t="shared" si="15"/>
        <v>95.864107413826588</v>
      </c>
      <c r="I327" s="2">
        <f t="shared" si="16"/>
        <v>51.68455593350722</v>
      </c>
      <c r="J327" s="2">
        <f t="shared" si="3"/>
        <v>69.183805396604967</v>
      </c>
      <c r="K327" s="5">
        <v>50.7</v>
      </c>
      <c r="L327" s="5">
        <v>33.700000000000003</v>
      </c>
      <c r="M327" s="5">
        <v>52.1</v>
      </c>
      <c r="N327" s="5">
        <f t="shared" si="17"/>
        <v>136.5</v>
      </c>
      <c r="O327" s="2">
        <f t="shared" si="5"/>
        <v>46.380008671651105</v>
      </c>
      <c r="P327" s="2">
        <f t="shared" si="6"/>
        <v>68.665940504013278</v>
      </c>
      <c r="Q327" s="2">
        <f t="shared" si="7"/>
        <v>96.942714226795403</v>
      </c>
      <c r="R327" s="2">
        <f t="shared" si="8"/>
        <v>8.08219195818209</v>
      </c>
      <c r="T327" s="2">
        <f t="shared" si="9"/>
        <v>6.3542245405936253</v>
      </c>
      <c r="U327" s="2"/>
    </row>
    <row r="328" spans="1:24" ht="14">
      <c r="A328" s="3" t="s">
        <v>347</v>
      </c>
      <c r="B328" s="6">
        <v>2</v>
      </c>
      <c r="C328" s="5">
        <v>58</v>
      </c>
      <c r="D328" s="5">
        <v>61</v>
      </c>
      <c r="E328" s="5">
        <v>93</v>
      </c>
      <c r="F328" s="2">
        <f t="shared" si="13"/>
        <v>212</v>
      </c>
      <c r="G328" s="2">
        <f t="shared" si="14"/>
        <v>81.577901316136305</v>
      </c>
      <c r="H328" s="2">
        <f t="shared" si="15"/>
        <v>89.679326290353899</v>
      </c>
      <c r="I328" s="2">
        <f t="shared" si="16"/>
        <v>52.545965199065662</v>
      </c>
      <c r="J328" s="2">
        <f t="shared" si="3"/>
        <v>76.596355974812653</v>
      </c>
      <c r="K328" s="5">
        <v>23.1</v>
      </c>
      <c r="L328" s="5">
        <v>12.6</v>
      </c>
      <c r="M328" s="5">
        <v>28.3</v>
      </c>
      <c r="N328" s="5">
        <f t="shared" si="17"/>
        <v>64</v>
      </c>
      <c r="O328" s="2">
        <f t="shared" si="5"/>
        <v>47.730882710631228</v>
      </c>
      <c r="P328" s="2">
        <f t="shared" si="6"/>
        <v>70.665919353644739</v>
      </c>
      <c r="Q328" s="2">
        <f t="shared" si="7"/>
        <v>99.766288427575844</v>
      </c>
      <c r="R328" s="2">
        <f t="shared" si="8"/>
        <v>3.9903970724683835</v>
      </c>
      <c r="S328" s="3"/>
      <c r="T328" s="2">
        <f t="shared" si="9"/>
        <v>3.5314979813351881</v>
      </c>
      <c r="U328" s="2"/>
      <c r="V328" s="3"/>
      <c r="W328" s="3"/>
      <c r="X328" s="3"/>
    </row>
    <row r="329" spans="1:24" ht="14">
      <c r="A329" s="3" t="s">
        <v>348</v>
      </c>
      <c r="B329" s="6">
        <v>3</v>
      </c>
      <c r="C329" s="5">
        <v>15</v>
      </c>
      <c r="D329" s="5">
        <v>45</v>
      </c>
      <c r="E329" s="5">
        <v>152</v>
      </c>
      <c r="F329" s="2">
        <f t="shared" si="13"/>
        <v>212</v>
      </c>
      <c r="G329" s="2">
        <f t="shared" si="14"/>
        <v>81.577901316136305</v>
      </c>
      <c r="H329" s="2">
        <f t="shared" si="15"/>
        <v>23.192929213022559</v>
      </c>
      <c r="I329" s="2">
        <f t="shared" si="16"/>
        <v>38.763416950130413</v>
      </c>
      <c r="J329" s="2">
        <f t="shared" si="3"/>
        <v>125.18974309861852</v>
      </c>
      <c r="K329" s="5">
        <v>9.5</v>
      </c>
      <c r="L329" s="5">
        <v>26.5</v>
      </c>
      <c r="M329" s="5">
        <v>116.4</v>
      </c>
      <c r="N329" s="5">
        <f t="shared" si="17"/>
        <v>152.4</v>
      </c>
      <c r="O329" s="2">
        <f t="shared" si="5"/>
        <v>47.730882710631228</v>
      </c>
      <c r="P329" s="2">
        <f t="shared" si="6"/>
        <v>70.665919353644739</v>
      </c>
      <c r="Q329" s="2">
        <f t="shared" si="7"/>
        <v>99.766288427575844</v>
      </c>
      <c r="R329" s="2">
        <f t="shared" si="8"/>
        <v>59.114215213681788</v>
      </c>
      <c r="S329" s="3"/>
      <c r="T329" s="2">
        <f t="shared" si="9"/>
        <v>31.766694647034488</v>
      </c>
      <c r="U329" s="2"/>
      <c r="V329" s="3"/>
      <c r="W329" s="3"/>
      <c r="X329" s="3"/>
    </row>
    <row r="330" spans="1:24" ht="14">
      <c r="A330" s="3" t="s">
        <v>349</v>
      </c>
      <c r="B330" s="6">
        <v>3</v>
      </c>
      <c r="C330" s="5">
        <v>36</v>
      </c>
      <c r="D330" s="5">
        <v>95</v>
      </c>
      <c r="E330" s="5">
        <v>85</v>
      </c>
      <c r="F330" s="2">
        <f t="shared" si="13"/>
        <v>216</v>
      </c>
      <c r="G330" s="2">
        <f t="shared" si="14"/>
        <v>83.117107001346426</v>
      </c>
      <c r="H330" s="2">
        <f t="shared" si="15"/>
        <v>55.663030111254145</v>
      </c>
      <c r="I330" s="2">
        <f t="shared" si="16"/>
        <v>81.833880228053104</v>
      </c>
      <c r="J330" s="2">
        <f t="shared" si="3"/>
        <v>70.007422127516932</v>
      </c>
      <c r="K330" s="5">
        <v>3.8</v>
      </c>
      <c r="L330" s="5">
        <v>14.3</v>
      </c>
      <c r="M330" s="5">
        <v>10.6</v>
      </c>
      <c r="N330" s="5">
        <f t="shared" si="17"/>
        <v>28.700000000000003</v>
      </c>
      <c r="O330" s="2">
        <f t="shared" si="5"/>
        <v>48.631465403284651</v>
      </c>
      <c r="P330" s="2">
        <f t="shared" si="6"/>
        <v>71.999238586732375</v>
      </c>
      <c r="Q330" s="2">
        <f t="shared" si="7"/>
        <v>101.64867122809615</v>
      </c>
      <c r="R330" s="2">
        <f t="shared" si="8"/>
        <v>13.355490804747223</v>
      </c>
      <c r="S330" s="3"/>
      <c r="T330" s="2">
        <f t="shared" si="9"/>
        <v>10.628664666122567</v>
      </c>
      <c r="U330" s="2"/>
      <c r="V330" s="3"/>
      <c r="W330" s="3"/>
      <c r="X330" s="3"/>
    </row>
    <row r="331" spans="1:24" ht="14">
      <c r="A331" s="3" t="s">
        <v>350</v>
      </c>
      <c r="B331" s="7">
        <v>2</v>
      </c>
      <c r="C331" s="5">
        <v>38</v>
      </c>
      <c r="D331" s="5">
        <v>94</v>
      </c>
      <c r="E331" s="5">
        <v>85</v>
      </c>
      <c r="F331" s="2">
        <f t="shared" si="13"/>
        <v>217</v>
      </c>
      <c r="G331" s="2">
        <f t="shared" si="14"/>
        <v>83.501908422648953</v>
      </c>
      <c r="H331" s="2">
        <f t="shared" si="15"/>
        <v>58.755420672990489</v>
      </c>
      <c r="I331" s="2">
        <f t="shared" si="16"/>
        <v>80.97247096249464</v>
      </c>
      <c r="J331" s="2">
        <f t="shared" si="3"/>
        <v>70.007422127516932</v>
      </c>
      <c r="K331" s="5">
        <v>27</v>
      </c>
      <c r="L331" s="5">
        <v>59.9</v>
      </c>
      <c r="M331" s="5">
        <v>52.4</v>
      </c>
      <c r="N331" s="5">
        <f t="shared" si="17"/>
        <v>139.30000000000001</v>
      </c>
      <c r="O331" s="2">
        <f t="shared" si="5"/>
        <v>48.856611076448004</v>
      </c>
      <c r="P331" s="2">
        <f t="shared" si="6"/>
        <v>72.332568395004287</v>
      </c>
      <c r="Q331" s="2">
        <f t="shared" si="7"/>
        <v>102.11926692822622</v>
      </c>
      <c r="R331" s="2">
        <f t="shared" si="8"/>
        <v>11.77290333352212</v>
      </c>
      <c r="S331" s="2"/>
      <c r="T331" s="2">
        <f t="shared" si="9"/>
        <v>8.9030305957375653</v>
      </c>
      <c r="U331" s="2"/>
    </row>
    <row r="332" spans="1:24" ht="14">
      <c r="A332" s="3" t="s">
        <v>351</v>
      </c>
      <c r="B332" s="7">
        <v>2</v>
      </c>
      <c r="C332" s="5">
        <v>46</v>
      </c>
      <c r="D332" s="5">
        <v>67</v>
      </c>
      <c r="E332" s="5">
        <v>107</v>
      </c>
      <c r="F332" s="2">
        <f t="shared" si="13"/>
        <v>220</v>
      </c>
      <c r="G332" s="2">
        <f t="shared" si="14"/>
        <v>84.656312686556532</v>
      </c>
      <c r="H332" s="2">
        <f t="shared" si="15"/>
        <v>71.124982919935846</v>
      </c>
      <c r="I332" s="2">
        <f t="shared" si="16"/>
        <v>57.714420792416391</v>
      </c>
      <c r="J332" s="2">
        <f t="shared" si="3"/>
        <v>88.12699020758015</v>
      </c>
      <c r="K332" s="5">
        <v>26.3</v>
      </c>
      <c r="L332" s="5">
        <v>28.6</v>
      </c>
      <c r="M332" s="5">
        <v>56.4</v>
      </c>
      <c r="N332" s="5">
        <f t="shared" si="17"/>
        <v>111.30000000000001</v>
      </c>
      <c r="O332" s="2">
        <f t="shared" si="5"/>
        <v>49.532048095938073</v>
      </c>
      <c r="P332" s="2">
        <f t="shared" si="6"/>
        <v>73.332557819820011</v>
      </c>
      <c r="Q332" s="2">
        <f t="shared" si="7"/>
        <v>103.53105402861644</v>
      </c>
      <c r="R332" s="2">
        <f t="shared" si="8"/>
        <v>0.91493767897881872</v>
      </c>
      <c r="T332" s="2">
        <f t="shared" si="9"/>
        <v>0.79870602012743575</v>
      </c>
      <c r="U332" s="2"/>
    </row>
    <row r="333" spans="1:24" ht="14">
      <c r="A333" s="3" t="s">
        <v>352</v>
      </c>
      <c r="B333" s="6">
        <v>1</v>
      </c>
      <c r="C333" s="5">
        <v>37</v>
      </c>
      <c r="D333" s="5">
        <v>80</v>
      </c>
      <c r="E333" s="5">
        <v>103</v>
      </c>
      <c r="F333" s="2">
        <f t="shared" si="13"/>
        <v>220</v>
      </c>
      <c r="G333" s="2">
        <f t="shared" si="14"/>
        <v>84.656312686556532</v>
      </c>
      <c r="H333" s="2">
        <f t="shared" si="15"/>
        <v>57.20922539212232</v>
      </c>
      <c r="I333" s="2">
        <f t="shared" si="16"/>
        <v>68.912741244676283</v>
      </c>
      <c r="J333" s="2">
        <f t="shared" si="3"/>
        <v>84.832523283932289</v>
      </c>
      <c r="K333" s="5">
        <v>17.399999999999999</v>
      </c>
      <c r="L333" s="5">
        <v>34.4</v>
      </c>
      <c r="M333" s="5">
        <v>49.9</v>
      </c>
      <c r="N333" s="5">
        <f t="shared" si="17"/>
        <v>101.69999999999999</v>
      </c>
      <c r="O333" s="2">
        <f t="shared" si="5"/>
        <v>49.532048095938073</v>
      </c>
      <c r="P333" s="2">
        <f t="shared" si="6"/>
        <v>73.332557819820011</v>
      </c>
      <c r="Q333" s="2">
        <f t="shared" si="7"/>
        <v>103.53105402861644</v>
      </c>
      <c r="R333" s="2">
        <f t="shared" si="8"/>
        <v>3.7796514993323647</v>
      </c>
      <c r="T333" s="2">
        <f t="shared" si="9"/>
        <v>3.7769275013594301</v>
      </c>
      <c r="U333" s="2"/>
      <c r="W333" s="3"/>
      <c r="X333" s="3"/>
    </row>
    <row r="334" spans="1:24" ht="14">
      <c r="A334" s="3" t="s">
        <v>353</v>
      </c>
      <c r="B334" s="7">
        <v>2</v>
      </c>
      <c r="C334" s="5">
        <v>108</v>
      </c>
      <c r="D334" s="5">
        <v>42</v>
      </c>
      <c r="E334" s="5">
        <v>73</v>
      </c>
      <c r="F334" s="2">
        <f t="shared" si="13"/>
        <v>223</v>
      </c>
      <c r="G334" s="2">
        <f t="shared" si="14"/>
        <v>85.810716950464126</v>
      </c>
      <c r="H334" s="2">
        <f t="shared" si="15"/>
        <v>166.98909033376242</v>
      </c>
      <c r="I334" s="2">
        <f t="shared" si="16"/>
        <v>36.179189153455056</v>
      </c>
      <c r="J334" s="2">
        <f t="shared" si="3"/>
        <v>60.124021356573373</v>
      </c>
      <c r="K334" s="5">
        <v>110.8</v>
      </c>
      <c r="L334" s="5">
        <v>27.1</v>
      </c>
      <c r="M334" s="5">
        <v>52.8</v>
      </c>
      <c r="N334" s="5">
        <f t="shared" si="17"/>
        <v>190.7</v>
      </c>
      <c r="O334" s="2">
        <f t="shared" si="5"/>
        <v>50.207485115428135</v>
      </c>
      <c r="P334" s="2">
        <f t="shared" si="6"/>
        <v>74.332547244635734</v>
      </c>
      <c r="Q334" s="2">
        <f t="shared" si="7"/>
        <v>104.94284112900667</v>
      </c>
      <c r="R334" s="2">
        <f t="shared" si="8"/>
        <v>90.310048172135595</v>
      </c>
      <c r="S334" s="2"/>
      <c r="T334" s="2">
        <f t="shared" si="9"/>
        <v>80.587182958884455</v>
      </c>
      <c r="U334" s="2"/>
    </row>
    <row r="335" spans="1:24" ht="14">
      <c r="A335" s="3" t="s">
        <v>354</v>
      </c>
      <c r="B335" s="7">
        <v>2</v>
      </c>
      <c r="C335" s="5">
        <v>11</v>
      </c>
      <c r="D335" s="5">
        <v>71</v>
      </c>
      <c r="E335" s="5">
        <v>143</v>
      </c>
      <c r="F335" s="2">
        <f t="shared" si="13"/>
        <v>225</v>
      </c>
      <c r="G335" s="2">
        <f t="shared" si="14"/>
        <v>86.580319793069179</v>
      </c>
      <c r="H335" s="2">
        <f t="shared" si="15"/>
        <v>17.008148089549877</v>
      </c>
      <c r="I335" s="2">
        <f t="shared" si="16"/>
        <v>61.160057854650205</v>
      </c>
      <c r="J335" s="2">
        <f t="shared" si="3"/>
        <v>117.77719252041085</v>
      </c>
      <c r="K335" s="5">
        <v>5.8</v>
      </c>
      <c r="L335" s="5">
        <v>45.7</v>
      </c>
      <c r="M335" s="5">
        <v>106.1</v>
      </c>
      <c r="N335" s="5">
        <f t="shared" si="17"/>
        <v>157.6</v>
      </c>
      <c r="O335" s="2">
        <f t="shared" si="5"/>
        <v>50.657776461754843</v>
      </c>
      <c r="P335" s="2">
        <f t="shared" si="6"/>
        <v>74.999206861179559</v>
      </c>
      <c r="Q335" s="2">
        <f t="shared" si="7"/>
        <v>105.88403252926682</v>
      </c>
      <c r="R335" s="2">
        <f t="shared" si="8"/>
        <v>44.270017915657675</v>
      </c>
      <c r="S335" s="2"/>
      <c r="T335" s="2">
        <f t="shared" si="9"/>
        <v>31.25960446254566</v>
      </c>
      <c r="U335" s="2"/>
    </row>
    <row r="336" spans="1:24" ht="14">
      <c r="A336" s="3" t="s">
        <v>355</v>
      </c>
      <c r="B336" s="7">
        <v>2</v>
      </c>
      <c r="C336" s="5">
        <v>13</v>
      </c>
      <c r="D336" s="5">
        <v>139</v>
      </c>
      <c r="E336" s="5">
        <v>82</v>
      </c>
      <c r="F336" s="2">
        <f t="shared" si="13"/>
        <v>234</v>
      </c>
      <c r="G336" s="2">
        <f t="shared" si="14"/>
        <v>90.043532584791961</v>
      </c>
      <c r="H336" s="2">
        <f t="shared" si="15"/>
        <v>20.100538651286218</v>
      </c>
      <c r="I336" s="2">
        <f t="shared" si="16"/>
        <v>119.73588791262506</v>
      </c>
      <c r="J336" s="2">
        <f t="shared" si="3"/>
        <v>67.536571934781051</v>
      </c>
      <c r="K336" s="5">
        <v>4.3</v>
      </c>
      <c r="L336" s="5">
        <v>86.5</v>
      </c>
      <c r="M336" s="5">
        <v>42.3</v>
      </c>
      <c r="N336" s="5">
        <f t="shared" si="17"/>
        <v>133.1</v>
      </c>
      <c r="O336" s="2">
        <f t="shared" si="5"/>
        <v>52.684087520225034</v>
      </c>
      <c r="P336" s="2">
        <f t="shared" si="6"/>
        <v>77.999175135626729</v>
      </c>
      <c r="Q336" s="2">
        <f t="shared" si="7"/>
        <v>110.11939383043749</v>
      </c>
      <c r="R336" s="2">
        <f t="shared" si="8"/>
        <v>84.779201158817301</v>
      </c>
      <c r="S336" s="2"/>
      <c r="T336" s="2">
        <f t="shared" si="9"/>
        <v>77.598810113360116</v>
      </c>
      <c r="U336" s="2"/>
    </row>
    <row r="337" spans="1:24" ht="14">
      <c r="A337" s="3" t="s">
        <v>356</v>
      </c>
      <c r="B337" s="7">
        <v>1</v>
      </c>
      <c r="C337" s="5">
        <v>62</v>
      </c>
      <c r="D337" s="3"/>
      <c r="E337" s="5">
        <v>173</v>
      </c>
      <c r="F337" s="2">
        <f t="shared" si="13"/>
        <v>235</v>
      </c>
      <c r="G337" s="2">
        <f t="shared" si="14"/>
        <v>90.428334006094474</v>
      </c>
      <c r="H337" s="2">
        <f t="shared" si="15"/>
        <v>95.864107413826588</v>
      </c>
      <c r="I337" s="2">
        <f t="shared" si="16"/>
        <v>0</v>
      </c>
      <c r="J337" s="2">
        <f t="shared" si="3"/>
        <v>142.48569444776976</v>
      </c>
      <c r="K337" s="5">
        <v>31.4</v>
      </c>
      <c r="L337" s="3"/>
      <c r="M337" s="5">
        <v>90.2</v>
      </c>
      <c r="N337" s="5">
        <f t="shared" si="17"/>
        <v>121.6</v>
      </c>
      <c r="O337" s="2">
        <f t="shared" si="5"/>
        <v>52.909233193388395</v>
      </c>
      <c r="P337" s="2">
        <f t="shared" si="6"/>
        <v>78.332504943898641</v>
      </c>
      <c r="Q337" s="2">
        <f t="shared" si="7"/>
        <v>110.58998953056756</v>
      </c>
      <c r="R337" s="2">
        <f t="shared" si="8"/>
        <v>115.11473477117727</v>
      </c>
      <c r="S337" s="2"/>
      <c r="T337" s="2">
        <f t="shared" si="9"/>
        <v>79.894463720169824</v>
      </c>
      <c r="U337" s="2"/>
    </row>
    <row r="338" spans="1:24" ht="14">
      <c r="A338" s="3" t="s">
        <v>357</v>
      </c>
      <c r="B338" s="7">
        <v>1</v>
      </c>
      <c r="C338" s="5">
        <v>43</v>
      </c>
      <c r="D338" s="5">
        <v>67</v>
      </c>
      <c r="E338" s="5">
        <v>131</v>
      </c>
      <c r="F338" s="2">
        <f t="shared" si="13"/>
        <v>241</v>
      </c>
      <c r="G338" s="2">
        <f t="shared" si="14"/>
        <v>92.737142533909662</v>
      </c>
      <c r="H338" s="2">
        <f t="shared" si="15"/>
        <v>66.486397077331347</v>
      </c>
      <c r="I338" s="2">
        <f t="shared" si="16"/>
        <v>57.714420792416391</v>
      </c>
      <c r="J338" s="2">
        <f t="shared" si="3"/>
        <v>107.89379174946728</v>
      </c>
      <c r="K338" s="5">
        <v>12.6</v>
      </c>
      <c r="L338" s="5">
        <v>13.9</v>
      </c>
      <c r="M338" s="5">
        <v>47.8</v>
      </c>
      <c r="N338" s="5">
        <f t="shared" si="17"/>
        <v>74.3</v>
      </c>
      <c r="O338" s="2">
        <f t="shared" si="5"/>
        <v>54.260107232368519</v>
      </c>
      <c r="P338" s="2">
        <f t="shared" si="6"/>
        <v>80.332483793530102</v>
      </c>
      <c r="Q338" s="2">
        <f t="shared" si="7"/>
        <v>113.41356373134802</v>
      </c>
      <c r="R338" s="2">
        <f t="shared" si="8"/>
        <v>7.2764854193914879</v>
      </c>
      <c r="T338" s="2">
        <f t="shared" si="9"/>
        <v>4.5494505705088528</v>
      </c>
      <c r="U338" s="2"/>
    </row>
    <row r="339" spans="1:24" ht="14">
      <c r="A339" s="3" t="s">
        <v>358</v>
      </c>
      <c r="B339" s="6">
        <v>3</v>
      </c>
      <c r="C339" s="5">
        <v>86</v>
      </c>
      <c r="D339" s="5">
        <v>60</v>
      </c>
      <c r="E339" s="5">
        <v>97</v>
      </c>
      <c r="F339" s="2">
        <f t="shared" si="13"/>
        <v>243</v>
      </c>
      <c r="G339" s="2">
        <f t="shared" si="14"/>
        <v>93.506745376514729</v>
      </c>
      <c r="H339" s="2">
        <f t="shared" si="15"/>
        <v>132.97279415466269</v>
      </c>
      <c r="I339" s="2">
        <f t="shared" si="16"/>
        <v>51.68455593350722</v>
      </c>
      <c r="J339" s="2">
        <f t="shared" si="3"/>
        <v>79.890822898460513</v>
      </c>
      <c r="K339" s="5">
        <v>31.9</v>
      </c>
      <c r="L339" s="5">
        <v>6.1</v>
      </c>
      <c r="M339" s="5">
        <v>19.5</v>
      </c>
      <c r="N339" s="5">
        <f t="shared" si="17"/>
        <v>57.5</v>
      </c>
      <c r="O339" s="2">
        <f t="shared" si="5"/>
        <v>54.710398578695234</v>
      </c>
      <c r="P339" s="2">
        <f t="shared" si="6"/>
        <v>80.999143410073913</v>
      </c>
      <c r="Q339" s="2">
        <f t="shared" si="7"/>
        <v>114.35475513160816</v>
      </c>
      <c r="R339" s="2">
        <f t="shared" si="8"/>
        <v>25.972795008641096</v>
      </c>
      <c r="S339" s="3"/>
      <c r="T339" s="2">
        <f t="shared" si="9"/>
        <v>23.338995256882193</v>
      </c>
      <c r="U339" s="2"/>
      <c r="V339" s="3"/>
      <c r="W339" s="3"/>
      <c r="X339" s="3"/>
    </row>
    <row r="340" spans="1:24" ht="14">
      <c r="A340" s="3" t="s">
        <v>359</v>
      </c>
      <c r="B340" s="7">
        <v>2</v>
      </c>
      <c r="C340" s="5">
        <v>85</v>
      </c>
      <c r="D340" s="3"/>
      <c r="E340" s="5">
        <v>158</v>
      </c>
      <c r="F340" s="2">
        <f t="shared" si="13"/>
        <v>243</v>
      </c>
      <c r="G340" s="2">
        <f t="shared" si="14"/>
        <v>93.506745376514729</v>
      </c>
      <c r="H340" s="2">
        <f t="shared" si="15"/>
        <v>131.42659887379452</v>
      </c>
      <c r="I340" s="2">
        <f t="shared" si="16"/>
        <v>0</v>
      </c>
      <c r="J340" s="2">
        <f t="shared" si="3"/>
        <v>130.13144348409031</v>
      </c>
      <c r="K340" s="5">
        <v>18.899999999999999</v>
      </c>
      <c r="L340" s="3"/>
      <c r="M340" s="5">
        <v>30.4</v>
      </c>
      <c r="N340" s="5">
        <f t="shared" si="17"/>
        <v>49.3</v>
      </c>
      <c r="O340" s="2">
        <f t="shared" si="5"/>
        <v>54.710398578695234</v>
      </c>
      <c r="P340" s="2">
        <f t="shared" si="6"/>
        <v>80.999143410073913</v>
      </c>
      <c r="Q340" s="2">
        <f t="shared" si="7"/>
        <v>114.35475513160816</v>
      </c>
      <c r="R340" s="2">
        <f t="shared" si="8"/>
        <v>114.42640897640824</v>
      </c>
      <c r="S340" s="2"/>
      <c r="T340" s="2">
        <f t="shared" si="9"/>
        <v>97.768532376265355</v>
      </c>
      <c r="U340" s="2"/>
    </row>
    <row r="341" spans="1:24" ht="14">
      <c r="A341" s="3" t="s">
        <v>360</v>
      </c>
      <c r="B341" s="7">
        <v>1</v>
      </c>
      <c r="C341" s="5">
        <v>114</v>
      </c>
      <c r="D341" s="5">
        <v>33</v>
      </c>
      <c r="E341" s="5">
        <v>97</v>
      </c>
      <c r="F341" s="2">
        <f t="shared" si="13"/>
        <v>244</v>
      </c>
      <c r="G341" s="2">
        <f t="shared" si="14"/>
        <v>93.891546797817256</v>
      </c>
      <c r="H341" s="2">
        <f t="shared" si="15"/>
        <v>176.26626201897145</v>
      </c>
      <c r="I341" s="2">
        <f t="shared" si="16"/>
        <v>28.42650576342897</v>
      </c>
      <c r="J341" s="2">
        <f t="shared" si="3"/>
        <v>79.890822898460513</v>
      </c>
      <c r="K341" s="5">
        <v>108.7</v>
      </c>
      <c r="L341" s="5">
        <v>15.8</v>
      </c>
      <c r="M341" s="5">
        <v>65.599999999999994</v>
      </c>
      <c r="N341" s="5">
        <f t="shared" si="17"/>
        <v>190.1</v>
      </c>
      <c r="O341" s="2">
        <f t="shared" si="5"/>
        <v>54.935544251858587</v>
      </c>
      <c r="P341" s="2">
        <f t="shared" si="6"/>
        <v>81.332473218345825</v>
      </c>
      <c r="Q341" s="2">
        <f t="shared" si="7"/>
        <v>114.82535083173823</v>
      </c>
      <c r="R341" s="2">
        <f t="shared" si="8"/>
        <v>94.992838254299286</v>
      </c>
      <c r="S341" s="2"/>
      <c r="T341" s="2">
        <f t="shared" si="9"/>
        <v>92.225652001673225</v>
      </c>
      <c r="U341" s="2"/>
    </row>
    <row r="342" spans="1:24" ht="14">
      <c r="A342" s="3" t="s">
        <v>361</v>
      </c>
      <c r="B342" s="6">
        <v>2</v>
      </c>
      <c r="C342" s="3"/>
      <c r="D342" s="5">
        <v>126</v>
      </c>
      <c r="E342" s="5">
        <v>122</v>
      </c>
      <c r="F342" s="2">
        <f t="shared" si="13"/>
        <v>248</v>
      </c>
      <c r="G342" s="2">
        <f t="shared" si="14"/>
        <v>95.430752483027376</v>
      </c>
      <c r="H342" s="2">
        <f t="shared" si="15"/>
        <v>0</v>
      </c>
      <c r="I342" s="2">
        <f t="shared" si="16"/>
        <v>108.53756746036515</v>
      </c>
      <c r="J342" s="2">
        <f t="shared" si="3"/>
        <v>100.48124117125961</v>
      </c>
      <c r="K342" s="3"/>
      <c r="L342" s="5">
        <v>5.9</v>
      </c>
      <c r="M342" s="5">
        <v>5</v>
      </c>
      <c r="N342" s="5">
        <f t="shared" si="17"/>
        <v>10.9</v>
      </c>
      <c r="O342" s="2">
        <f t="shared" si="5"/>
        <v>55.836126944512003</v>
      </c>
      <c r="P342" s="2">
        <f t="shared" si="6"/>
        <v>82.665792451433461</v>
      </c>
      <c r="Q342" s="2">
        <f t="shared" si="7"/>
        <v>116.70773363225854</v>
      </c>
      <c r="R342" s="2">
        <f t="shared" si="8"/>
        <v>78.792322271501916</v>
      </c>
      <c r="S342" s="3"/>
      <c r="T342" s="2">
        <f t="shared" si="9"/>
        <v>78.552337461280345</v>
      </c>
      <c r="U342" s="2"/>
      <c r="V342" s="3"/>
      <c r="W342" s="3"/>
      <c r="X342" s="3"/>
    </row>
    <row r="343" spans="1:24" ht="14">
      <c r="A343" s="3" t="s">
        <v>362</v>
      </c>
      <c r="B343" s="7">
        <v>1</v>
      </c>
      <c r="C343" s="5">
        <v>2</v>
      </c>
      <c r="D343" s="5">
        <v>15</v>
      </c>
      <c r="E343" s="5">
        <v>234</v>
      </c>
      <c r="F343" s="2">
        <f t="shared" si="13"/>
        <v>251</v>
      </c>
      <c r="G343" s="2">
        <f t="shared" si="14"/>
        <v>96.585156746934956</v>
      </c>
      <c r="H343" s="2">
        <f t="shared" si="15"/>
        <v>3.0923905617363414</v>
      </c>
      <c r="I343" s="2">
        <f t="shared" si="16"/>
        <v>12.921138983376805</v>
      </c>
      <c r="J343" s="2">
        <f t="shared" si="3"/>
        <v>192.72631503339957</v>
      </c>
      <c r="K343" s="5">
        <v>3.5</v>
      </c>
      <c r="L343" s="5">
        <v>14</v>
      </c>
      <c r="M343" s="5">
        <v>217.3</v>
      </c>
      <c r="N343" s="5">
        <f t="shared" si="17"/>
        <v>234.8</v>
      </c>
      <c r="O343" s="2">
        <f t="shared" si="5"/>
        <v>56.511563964002072</v>
      </c>
      <c r="P343" s="2">
        <f t="shared" si="6"/>
        <v>83.665781876249184</v>
      </c>
      <c r="Q343" s="2">
        <f t="shared" si="7"/>
        <v>118.11952073264877</v>
      </c>
      <c r="R343" s="2">
        <f t="shared" si="8"/>
        <v>222.62127974304465</v>
      </c>
      <c r="S343" s="2"/>
      <c r="T343" s="2">
        <f t="shared" si="9"/>
        <v>108.93739928077504</v>
      </c>
      <c r="U343" s="2"/>
    </row>
    <row r="344" spans="1:24" ht="14">
      <c r="A344" s="3" t="s">
        <v>363</v>
      </c>
      <c r="B344" s="7">
        <v>1</v>
      </c>
      <c r="C344" s="5">
        <v>69</v>
      </c>
      <c r="D344" s="5">
        <f>34+36</f>
        <v>70</v>
      </c>
      <c r="E344" s="5">
        <f>47+75</f>
        <v>122</v>
      </c>
      <c r="F344" s="2">
        <f t="shared" si="13"/>
        <v>261</v>
      </c>
      <c r="G344" s="2">
        <f t="shared" si="14"/>
        <v>100.43317095996025</v>
      </c>
      <c r="H344" s="2">
        <f t="shared" si="15"/>
        <v>106.68747437990378</v>
      </c>
      <c r="I344" s="2">
        <f t="shared" si="16"/>
        <v>60.298648589091762</v>
      </c>
      <c r="J344" s="2">
        <f t="shared" si="3"/>
        <v>100.48124117125961</v>
      </c>
      <c r="K344" s="5">
        <v>82.4</v>
      </c>
      <c r="L344" s="5">
        <v>33.5</v>
      </c>
      <c r="M344" s="5">
        <v>69.599999999999994</v>
      </c>
      <c r="N344" s="5">
        <f t="shared" si="17"/>
        <v>185.5</v>
      </c>
      <c r="O344" s="2">
        <f t="shared" si="5"/>
        <v>58.763020695635618</v>
      </c>
      <c r="P344" s="2">
        <f t="shared" si="6"/>
        <v>86.999079958968281</v>
      </c>
      <c r="Q344" s="2">
        <f t="shared" si="7"/>
        <v>122.82547773394951</v>
      </c>
      <c r="R344" s="2">
        <f t="shared" si="8"/>
        <v>5.1104246002273666</v>
      </c>
      <c r="T344" s="2">
        <f t="shared" si="9"/>
        <v>5.1048767814700691</v>
      </c>
      <c r="U344" s="2"/>
    </row>
    <row r="345" spans="1:24" ht="14">
      <c r="A345" s="3" t="s">
        <v>234</v>
      </c>
      <c r="B345" s="7">
        <v>2</v>
      </c>
      <c r="C345" s="3"/>
      <c r="D345" s="5">
        <v>115</v>
      </c>
      <c r="E345" s="5">
        <v>149</v>
      </c>
      <c r="F345" s="2">
        <f t="shared" si="13"/>
        <v>264</v>
      </c>
      <c r="G345" s="2">
        <f t="shared" si="14"/>
        <v>101.58757522386784</v>
      </c>
      <c r="H345" s="2">
        <f t="shared" si="15"/>
        <v>0</v>
      </c>
      <c r="I345" s="2">
        <f t="shared" si="16"/>
        <v>99.062065539222175</v>
      </c>
      <c r="J345" s="2">
        <f t="shared" si="3"/>
        <v>122.71889290588263</v>
      </c>
      <c r="K345" s="3"/>
      <c r="L345" s="5">
        <v>40.299999999999997</v>
      </c>
      <c r="M345" s="5">
        <v>61.1</v>
      </c>
      <c r="N345" s="5">
        <f t="shared" si="17"/>
        <v>101.4</v>
      </c>
      <c r="O345" s="2">
        <f t="shared" si="5"/>
        <v>59.438457715125686</v>
      </c>
      <c r="P345" s="2">
        <f t="shared" si="6"/>
        <v>87.999069383784004</v>
      </c>
      <c r="Q345" s="2">
        <f t="shared" si="7"/>
        <v>124.23726483433974</v>
      </c>
      <c r="R345" s="2">
        <f t="shared" si="8"/>
        <v>72.658868549001298</v>
      </c>
      <c r="S345" s="2"/>
      <c r="T345" s="2">
        <f t="shared" si="9"/>
        <v>67.723207306762347</v>
      </c>
      <c r="U345" s="2"/>
      <c r="V345" s="2"/>
    </row>
    <row r="346" spans="1:24" ht="14">
      <c r="A346" s="3" t="s">
        <v>364</v>
      </c>
      <c r="B346" s="7">
        <v>2</v>
      </c>
      <c r="C346" s="3"/>
      <c r="D346" s="5">
        <v>113</v>
      </c>
      <c r="E346" s="5">
        <v>159</v>
      </c>
      <c r="F346" s="2">
        <f t="shared" si="13"/>
        <v>272</v>
      </c>
      <c r="G346" s="2">
        <f t="shared" si="14"/>
        <v>104.66598659428809</v>
      </c>
      <c r="H346" s="2">
        <f t="shared" si="15"/>
        <v>0</v>
      </c>
      <c r="I346" s="2">
        <f t="shared" si="16"/>
        <v>97.339247008105261</v>
      </c>
      <c r="J346" s="2">
        <f t="shared" si="3"/>
        <v>130.95506021500228</v>
      </c>
      <c r="K346" s="3"/>
      <c r="L346" s="5">
        <v>101.6</v>
      </c>
      <c r="M346" s="5">
        <v>143.6</v>
      </c>
      <c r="N346" s="5">
        <f t="shared" si="17"/>
        <v>245.2</v>
      </c>
      <c r="O346" s="2">
        <f t="shared" si="5"/>
        <v>61.239623100432524</v>
      </c>
      <c r="P346" s="2">
        <f t="shared" si="6"/>
        <v>90.665707849959276</v>
      </c>
      <c r="Q346" s="2">
        <f t="shared" si="7"/>
        <v>128.00203043538033</v>
      </c>
      <c r="R346" s="2">
        <f t="shared" si="8"/>
        <v>74.248089103892355</v>
      </c>
      <c r="S346" s="2"/>
      <c r="T346" s="2">
        <f t="shared" si="9"/>
        <v>66.741379141083073</v>
      </c>
      <c r="U346" s="2"/>
      <c r="V346" s="2"/>
    </row>
    <row r="347" spans="1:24" ht="14">
      <c r="A347" s="3" t="s">
        <v>365</v>
      </c>
      <c r="B347" s="7">
        <v>2</v>
      </c>
      <c r="C347" s="3"/>
      <c r="D347" s="5">
        <v>167</v>
      </c>
      <c r="E347" s="5">
        <v>106</v>
      </c>
      <c r="F347" s="2">
        <f t="shared" si="13"/>
        <v>273</v>
      </c>
      <c r="G347" s="2">
        <f t="shared" si="14"/>
        <v>105.05078801559061</v>
      </c>
      <c r="H347" s="2">
        <f t="shared" si="15"/>
        <v>0</v>
      </c>
      <c r="I347" s="2">
        <f t="shared" si="16"/>
        <v>143.85534734826174</v>
      </c>
      <c r="J347" s="2">
        <f t="shared" si="3"/>
        <v>87.303373476668185</v>
      </c>
      <c r="K347" s="3"/>
      <c r="L347" s="5">
        <v>17.600000000000001</v>
      </c>
      <c r="M347" s="5">
        <v>3.3</v>
      </c>
      <c r="N347" s="5">
        <f t="shared" si="17"/>
        <v>20.900000000000002</v>
      </c>
      <c r="O347" s="2">
        <f t="shared" si="5"/>
        <v>61.464768773595878</v>
      </c>
      <c r="P347" s="2">
        <f t="shared" si="6"/>
        <v>90.999037658231188</v>
      </c>
      <c r="Q347" s="2">
        <f t="shared" si="7"/>
        <v>128.47262613551041</v>
      </c>
      <c r="R347" s="2">
        <f t="shared" si="8"/>
        <v>128.87052070552966</v>
      </c>
      <c r="S347" s="2"/>
      <c r="T347" s="2">
        <f t="shared" si="9"/>
        <v>124.93957494208163</v>
      </c>
      <c r="U347" s="2"/>
      <c r="V347" s="2"/>
    </row>
    <row r="348" spans="1:24" ht="14">
      <c r="A348" s="3" t="s">
        <v>366</v>
      </c>
      <c r="B348" s="6">
        <v>3</v>
      </c>
      <c r="C348" s="5">
        <v>73</v>
      </c>
      <c r="D348" s="5">
        <v>75</v>
      </c>
      <c r="E348" s="5">
        <v>126</v>
      </c>
      <c r="F348" s="2">
        <f t="shared" si="13"/>
        <v>274</v>
      </c>
      <c r="G348" s="2">
        <f t="shared" si="14"/>
        <v>105.43558943689314</v>
      </c>
      <c r="H348" s="2">
        <f t="shared" si="15"/>
        <v>112.87225550337646</v>
      </c>
      <c r="I348" s="2">
        <f t="shared" si="16"/>
        <v>64.605694916884019</v>
      </c>
      <c r="J348" s="2">
        <f t="shared" si="3"/>
        <v>103.77570809490746</v>
      </c>
      <c r="K348" s="5">
        <v>16.100000000000001</v>
      </c>
      <c r="L348" s="5">
        <v>5.4</v>
      </c>
      <c r="M348" s="5">
        <v>21.7</v>
      </c>
      <c r="N348" s="5">
        <f t="shared" si="17"/>
        <v>43.2</v>
      </c>
      <c r="O348" s="2">
        <f t="shared" si="5"/>
        <v>61.689914446759232</v>
      </c>
      <c r="P348" s="2">
        <f t="shared" si="6"/>
        <v>91.332367466503101</v>
      </c>
      <c r="Q348" s="2">
        <f t="shared" si="7"/>
        <v>128.94322183564049</v>
      </c>
      <c r="R348" s="2">
        <f t="shared" si="8"/>
        <v>5.0613559727354085</v>
      </c>
      <c r="S348" s="3"/>
      <c r="T348" s="2">
        <f t="shared" si="9"/>
        <v>4.9941748161730821</v>
      </c>
      <c r="U348" s="2"/>
      <c r="V348" s="3"/>
      <c r="W348" s="3"/>
      <c r="X348" s="3"/>
    </row>
    <row r="349" spans="1:24" ht="14">
      <c r="A349" s="3" t="s">
        <v>367</v>
      </c>
      <c r="B349" s="4">
        <v>3</v>
      </c>
      <c r="C349" s="5">
        <v>37</v>
      </c>
      <c r="D349" s="5">
        <v>161</v>
      </c>
      <c r="E349" s="5">
        <v>80</v>
      </c>
      <c r="F349" s="2">
        <f t="shared" si="13"/>
        <v>278</v>
      </c>
      <c r="G349" s="2">
        <f t="shared" si="14"/>
        <v>106.97479512210326</v>
      </c>
      <c r="H349" s="2">
        <f t="shared" si="15"/>
        <v>57.20922539212232</v>
      </c>
      <c r="I349" s="2">
        <f t="shared" si="16"/>
        <v>138.68689175491104</v>
      </c>
      <c r="J349" s="2">
        <f t="shared" si="3"/>
        <v>65.889338472957121</v>
      </c>
      <c r="K349" s="5">
        <v>19.899999999999999</v>
      </c>
      <c r="L349" s="5">
        <v>100.4</v>
      </c>
      <c r="M349" s="5">
        <v>38.4</v>
      </c>
      <c r="N349" s="5">
        <f t="shared" si="17"/>
        <v>158.70000000000002</v>
      </c>
      <c r="O349" s="2">
        <f t="shared" si="5"/>
        <v>62.590497139412655</v>
      </c>
      <c r="P349" s="2">
        <f t="shared" si="6"/>
        <v>92.665686699590736</v>
      </c>
      <c r="Q349" s="2">
        <f t="shared" si="7"/>
        <v>130.82560463616079</v>
      </c>
      <c r="R349" s="2">
        <f t="shared" si="8"/>
        <v>80.600185380060623</v>
      </c>
      <c r="S349" s="2"/>
      <c r="T349" s="2">
        <f t="shared" si="9"/>
        <v>60.854493442954066</v>
      </c>
      <c r="U349" s="2"/>
      <c r="V349" s="3"/>
      <c r="W349" s="3"/>
      <c r="X349" s="3"/>
    </row>
    <row r="350" spans="1:24" ht="14">
      <c r="A350" s="3" t="s">
        <v>368</v>
      </c>
      <c r="B350" s="6">
        <v>2</v>
      </c>
      <c r="C350" s="5">
        <v>25</v>
      </c>
      <c r="D350" s="5">
        <v>74</v>
      </c>
      <c r="E350" s="5">
        <v>179</v>
      </c>
      <c r="F350" s="2">
        <f t="shared" si="13"/>
        <v>278</v>
      </c>
      <c r="G350" s="2">
        <f t="shared" si="14"/>
        <v>106.97479512210326</v>
      </c>
      <c r="H350" s="2">
        <f t="shared" si="15"/>
        <v>38.654882021704267</v>
      </c>
      <c r="I350" s="2">
        <f t="shared" si="16"/>
        <v>63.744285651325562</v>
      </c>
      <c r="J350" s="2">
        <f t="shared" si="3"/>
        <v>147.42739483324155</v>
      </c>
      <c r="K350" s="5">
        <v>9</v>
      </c>
      <c r="L350" s="5">
        <v>29.8</v>
      </c>
      <c r="M350" s="5">
        <v>105.5</v>
      </c>
      <c r="N350" s="5">
        <f t="shared" si="17"/>
        <v>144.30000000000001</v>
      </c>
      <c r="O350" s="2">
        <f t="shared" si="5"/>
        <v>62.590497139412655</v>
      </c>
      <c r="P350" s="2">
        <f t="shared" si="6"/>
        <v>92.665686699590736</v>
      </c>
      <c r="Q350" s="2">
        <f t="shared" si="7"/>
        <v>130.82560463616079</v>
      </c>
      <c r="R350" s="2">
        <f t="shared" si="8"/>
        <v>44.075310793642643</v>
      </c>
      <c r="S350" s="3"/>
      <c r="T350" s="2">
        <f t="shared" si="9"/>
        <v>26.33587534348138</v>
      </c>
      <c r="U350" s="2"/>
      <c r="V350" s="3"/>
      <c r="W350" s="3"/>
      <c r="X350" s="3"/>
    </row>
    <row r="351" spans="1:24" ht="14">
      <c r="A351" s="3" t="s">
        <v>369</v>
      </c>
      <c r="B351" s="6">
        <v>1</v>
      </c>
      <c r="C351" s="5">
        <v>82</v>
      </c>
      <c r="D351" s="5">
        <v>98</v>
      </c>
      <c r="E351" s="5">
        <v>102</v>
      </c>
      <c r="F351" s="2">
        <f t="shared" si="13"/>
        <v>282</v>
      </c>
      <c r="G351" s="2">
        <f t="shared" si="14"/>
        <v>108.51400080731339</v>
      </c>
      <c r="H351" s="2">
        <f t="shared" si="15"/>
        <v>126.78801303119</v>
      </c>
      <c r="I351" s="2">
        <f t="shared" si="16"/>
        <v>84.418108024728454</v>
      </c>
      <c r="J351" s="2">
        <f t="shared" si="3"/>
        <v>84.008906553020324</v>
      </c>
      <c r="K351" s="5">
        <v>27.9</v>
      </c>
      <c r="L351" s="5">
        <v>18.7</v>
      </c>
      <c r="M351" s="5">
        <v>20.2</v>
      </c>
      <c r="N351" s="5">
        <f t="shared" si="17"/>
        <v>66.8</v>
      </c>
      <c r="O351" s="2">
        <f t="shared" si="5"/>
        <v>63.49107983206607</v>
      </c>
      <c r="P351" s="2">
        <f t="shared" si="6"/>
        <v>93.999005932678372</v>
      </c>
      <c r="Q351" s="2">
        <f t="shared" si="7"/>
        <v>132.70798743668107</v>
      </c>
      <c r="R351" s="2">
        <f t="shared" si="8"/>
        <v>12.671699755779635</v>
      </c>
      <c r="S351" s="2"/>
      <c r="T351" s="2">
        <f t="shared" si="9"/>
        <v>5.5660197539539249</v>
      </c>
      <c r="U351" s="2"/>
      <c r="W351" s="3"/>
      <c r="X351" s="3"/>
    </row>
    <row r="352" spans="1:24" ht="14">
      <c r="A352" s="8" t="s">
        <v>370</v>
      </c>
      <c r="B352" s="7">
        <v>1</v>
      </c>
      <c r="C352" s="3"/>
      <c r="D352" s="5">
        <v>290</v>
      </c>
      <c r="E352" s="3"/>
      <c r="F352" s="2">
        <f t="shared" si="13"/>
        <v>290</v>
      </c>
      <c r="G352" s="2">
        <f t="shared" si="14"/>
        <v>111.59241217773362</v>
      </c>
      <c r="H352" s="2">
        <f t="shared" si="15"/>
        <v>0</v>
      </c>
      <c r="I352" s="2">
        <f t="shared" si="16"/>
        <v>249.80868701195155</v>
      </c>
      <c r="J352" s="2">
        <f t="shared" si="3"/>
        <v>0</v>
      </c>
      <c r="K352" s="3"/>
      <c r="L352" s="5">
        <v>99.4</v>
      </c>
      <c r="M352" s="3"/>
      <c r="N352" s="5">
        <f t="shared" si="17"/>
        <v>99.4</v>
      </c>
      <c r="O352" s="2">
        <f t="shared" si="5"/>
        <v>65.292245217372908</v>
      </c>
      <c r="P352" s="2">
        <f t="shared" si="6"/>
        <v>96.665644398853644</v>
      </c>
      <c r="Q352" s="2">
        <f t="shared" si="7"/>
        <v>136.47275303772167</v>
      </c>
      <c r="R352" s="2">
        <f t="shared" si="8"/>
        <v>588.43984316156241</v>
      </c>
      <c r="S352" s="2"/>
      <c r="T352" s="2">
        <f t="shared" si="9"/>
        <v>451.96709012384076</v>
      </c>
      <c r="U352" s="2"/>
    </row>
    <row r="353" spans="1:24" ht="14">
      <c r="A353" s="3" t="s">
        <v>371</v>
      </c>
      <c r="B353" s="7">
        <v>2</v>
      </c>
      <c r="C353" s="5">
        <v>17</v>
      </c>
      <c r="D353" s="5">
        <v>159</v>
      </c>
      <c r="E353" s="5">
        <v>132</v>
      </c>
      <c r="F353" s="2">
        <f t="shared" si="13"/>
        <v>308</v>
      </c>
      <c r="G353" s="2">
        <f t="shared" si="14"/>
        <v>118.51883776117916</v>
      </c>
      <c r="H353" s="2">
        <f t="shared" si="15"/>
        <v>26.285319774758904</v>
      </c>
      <c r="I353" s="2">
        <f t="shared" si="16"/>
        <v>136.96407322379412</v>
      </c>
      <c r="J353" s="2">
        <f t="shared" si="3"/>
        <v>108.71740848037926</v>
      </c>
      <c r="K353" s="5">
        <v>7.2</v>
      </c>
      <c r="L353" s="5">
        <v>105.6</v>
      </c>
      <c r="M353" s="5">
        <v>83.1</v>
      </c>
      <c r="N353" s="5">
        <f t="shared" si="17"/>
        <v>195.89999999999998</v>
      </c>
      <c r="O353" s="2">
        <f t="shared" si="5"/>
        <v>69.344867334313292</v>
      </c>
      <c r="P353" s="2">
        <f t="shared" si="6"/>
        <v>102.66558094774801</v>
      </c>
      <c r="Q353" s="2">
        <f t="shared" si="7"/>
        <v>144.94347564006301</v>
      </c>
      <c r="R353" s="2">
        <f t="shared" si="8"/>
        <v>71.579989256236374</v>
      </c>
      <c r="S353" s="2"/>
      <c r="T353" s="2">
        <f t="shared" si="9"/>
        <v>70.424134803974312</v>
      </c>
      <c r="U353" s="2"/>
    </row>
    <row r="354" spans="1:24" ht="14">
      <c r="A354" s="3" t="s">
        <v>372</v>
      </c>
      <c r="B354" s="7">
        <v>2</v>
      </c>
      <c r="C354" s="5">
        <v>100</v>
      </c>
      <c r="D354" s="5">
        <v>58</v>
      </c>
      <c r="E354" s="5">
        <v>156</v>
      </c>
      <c r="F354" s="2">
        <f t="shared" si="13"/>
        <v>314</v>
      </c>
      <c r="G354" s="2">
        <f t="shared" si="14"/>
        <v>120.82764628899433</v>
      </c>
      <c r="H354" s="2">
        <f t="shared" si="15"/>
        <v>154.61952808681707</v>
      </c>
      <c r="I354" s="2">
        <f t="shared" si="16"/>
        <v>49.961737402390312</v>
      </c>
      <c r="J354" s="2">
        <f t="shared" si="3"/>
        <v>128.48421002226638</v>
      </c>
      <c r="K354" s="5">
        <v>82.2</v>
      </c>
      <c r="L354" s="5">
        <v>26.9</v>
      </c>
      <c r="M354" s="5">
        <v>102</v>
      </c>
      <c r="N354" s="5">
        <f t="shared" si="17"/>
        <v>211.1</v>
      </c>
      <c r="O354" s="2">
        <f t="shared" si="5"/>
        <v>70.69574137329343</v>
      </c>
      <c r="P354" s="2">
        <f t="shared" si="6"/>
        <v>104.66555979737946</v>
      </c>
      <c r="Q354" s="2">
        <f t="shared" si="7"/>
        <v>147.76704984084347</v>
      </c>
      <c r="R354" s="2">
        <f t="shared" si="8"/>
        <v>33.411709380204897</v>
      </c>
      <c r="S354" s="2"/>
      <c r="T354" s="2">
        <f t="shared" si="9"/>
        <v>32.953004490338301</v>
      </c>
      <c r="U354" s="2"/>
    </row>
    <row r="355" spans="1:24" ht="14">
      <c r="A355" s="3" t="s">
        <v>373</v>
      </c>
      <c r="B355" s="7">
        <v>2</v>
      </c>
      <c r="C355" s="5">
        <v>99</v>
      </c>
      <c r="D355" s="5">
        <v>98</v>
      </c>
      <c r="E355" s="5">
        <v>118</v>
      </c>
      <c r="F355" s="2">
        <f t="shared" si="13"/>
        <v>315</v>
      </c>
      <c r="G355" s="2">
        <f t="shared" si="14"/>
        <v>121.21244771029686</v>
      </c>
      <c r="H355" s="2">
        <f t="shared" si="15"/>
        <v>153.07333280594889</v>
      </c>
      <c r="I355" s="2">
        <f t="shared" si="16"/>
        <v>84.418108024728454</v>
      </c>
      <c r="J355" s="2">
        <f t="shared" si="3"/>
        <v>97.186774247611751</v>
      </c>
      <c r="K355" s="5">
        <v>62.6</v>
      </c>
      <c r="L355" s="5">
        <v>39</v>
      </c>
      <c r="M355" s="5">
        <v>51.8</v>
      </c>
      <c r="N355" s="5">
        <f t="shared" si="17"/>
        <v>153.39999999999998</v>
      </c>
      <c r="O355" s="2">
        <f t="shared" si="5"/>
        <v>70.920887046456784</v>
      </c>
      <c r="P355" s="2">
        <f t="shared" si="6"/>
        <v>104.99888960565137</v>
      </c>
      <c r="Q355" s="2">
        <f t="shared" si="7"/>
        <v>148.23764554097355</v>
      </c>
      <c r="R355" s="2">
        <f t="shared" si="8"/>
        <v>17.751553209225825</v>
      </c>
      <c r="S355" s="2"/>
      <c r="T355" s="2">
        <f t="shared" si="9"/>
        <v>11.583651631155789</v>
      </c>
      <c r="U355" s="2"/>
    </row>
    <row r="356" spans="1:24" ht="14">
      <c r="A356" s="3" t="s">
        <v>374</v>
      </c>
      <c r="B356" s="7">
        <v>2</v>
      </c>
      <c r="C356" s="5">
        <v>192</v>
      </c>
      <c r="D356" s="5">
        <v>26</v>
      </c>
      <c r="E356" s="5">
        <v>103</v>
      </c>
      <c r="F356" s="2">
        <f t="shared" si="13"/>
        <v>321</v>
      </c>
      <c r="G356" s="2">
        <f t="shared" si="14"/>
        <v>123.52125623811206</v>
      </c>
      <c r="H356" s="2">
        <f t="shared" si="15"/>
        <v>296.86949392668873</v>
      </c>
      <c r="I356" s="2">
        <f t="shared" si="16"/>
        <v>22.396640904519796</v>
      </c>
      <c r="J356" s="2">
        <f t="shared" si="3"/>
        <v>84.832523283932289</v>
      </c>
      <c r="K356" s="5">
        <v>193.6</v>
      </c>
      <c r="L356" s="5">
        <v>10.6</v>
      </c>
      <c r="M356" s="5">
        <v>69.3</v>
      </c>
      <c r="N356" s="5">
        <f t="shared" si="17"/>
        <v>273.5</v>
      </c>
      <c r="O356" s="2">
        <f t="shared" si="5"/>
        <v>72.271761085436907</v>
      </c>
      <c r="P356" s="2">
        <f t="shared" si="6"/>
        <v>106.99886845528283</v>
      </c>
      <c r="Q356" s="2">
        <f t="shared" si="7"/>
        <v>151.061219741754</v>
      </c>
      <c r="R356" s="2">
        <f t="shared" si="8"/>
        <v>274.95422159579215</v>
      </c>
      <c r="S356" s="2"/>
      <c r="T356" s="2">
        <f t="shared" si="9"/>
        <v>259.66319689061623</v>
      </c>
      <c r="U356" s="2"/>
    </row>
    <row r="357" spans="1:24" ht="14">
      <c r="A357" s="3" t="s">
        <v>375</v>
      </c>
      <c r="B357" s="6">
        <v>3</v>
      </c>
      <c r="C357" s="3"/>
      <c r="D357" s="5">
        <v>131</v>
      </c>
      <c r="E357" s="5">
        <v>194</v>
      </c>
      <c r="F357" s="2">
        <f t="shared" si="13"/>
        <v>325</v>
      </c>
      <c r="G357" s="2">
        <f t="shared" si="14"/>
        <v>125.06046192332215</v>
      </c>
      <c r="H357" s="2">
        <f t="shared" si="15"/>
        <v>0</v>
      </c>
      <c r="I357" s="2">
        <f t="shared" si="16"/>
        <v>112.84461378815743</v>
      </c>
      <c r="J357" s="2">
        <f t="shared" si="3"/>
        <v>159.78164579692103</v>
      </c>
      <c r="K357" s="3"/>
      <c r="L357" s="5">
        <v>39.700000000000003</v>
      </c>
      <c r="M357" s="5">
        <v>76.7</v>
      </c>
      <c r="N357" s="5">
        <f t="shared" si="17"/>
        <v>116.4</v>
      </c>
      <c r="O357" s="2">
        <f t="shared" si="5"/>
        <v>73.172343778090337</v>
      </c>
      <c r="P357" s="2">
        <f t="shared" si="6"/>
        <v>108.33218768837047</v>
      </c>
      <c r="Q357" s="2">
        <f t="shared" si="7"/>
        <v>152.94360254227431</v>
      </c>
      <c r="R357" s="2">
        <f t="shared" si="8"/>
        <v>88.936674989522984</v>
      </c>
      <c r="S357" s="3"/>
      <c r="T357" s="2">
        <f t="shared" si="9"/>
        <v>77.915437460213255</v>
      </c>
      <c r="U357" s="2"/>
      <c r="V357" s="3"/>
      <c r="W357" s="3"/>
      <c r="X357" s="3"/>
    </row>
    <row r="358" spans="1:24" ht="14">
      <c r="A358" s="3" t="s">
        <v>376</v>
      </c>
      <c r="B358" s="7">
        <v>2</v>
      </c>
      <c r="C358" s="5">
        <v>65</v>
      </c>
      <c r="D358" s="5">
        <v>155</v>
      </c>
      <c r="E358" s="5">
        <v>111</v>
      </c>
      <c r="F358" s="2">
        <f t="shared" si="13"/>
        <v>331</v>
      </c>
      <c r="G358" s="2">
        <f t="shared" si="14"/>
        <v>127.36927045113735</v>
      </c>
      <c r="H358" s="2">
        <f t="shared" si="15"/>
        <v>100.5026932564311</v>
      </c>
      <c r="I358" s="2">
        <f t="shared" si="16"/>
        <v>133.51843616156032</v>
      </c>
      <c r="J358" s="2">
        <f t="shared" si="3"/>
        <v>91.421457131227996</v>
      </c>
      <c r="K358" s="5">
        <v>48.7</v>
      </c>
      <c r="L358" s="5">
        <v>103.5</v>
      </c>
      <c r="M358" s="5">
        <v>67.400000000000006</v>
      </c>
      <c r="N358" s="5">
        <f t="shared" si="17"/>
        <v>219.6</v>
      </c>
      <c r="O358" s="2">
        <f t="shared" si="5"/>
        <v>74.52321781707046</v>
      </c>
      <c r="P358" s="2">
        <f t="shared" si="6"/>
        <v>110.33216653800191</v>
      </c>
      <c r="Q358" s="2">
        <f t="shared" si="7"/>
        <v>155.76717674305473</v>
      </c>
      <c r="R358" s="2">
        <f t="shared" si="8"/>
        <v>32.166670249413713</v>
      </c>
      <c r="S358" s="2"/>
      <c r="T358" s="2">
        <f t="shared" si="9"/>
        <v>19.300672704566654</v>
      </c>
      <c r="U358" s="2"/>
    </row>
    <row r="359" spans="1:24" ht="14">
      <c r="A359" s="3" t="s">
        <v>377</v>
      </c>
      <c r="B359" s="7">
        <v>2</v>
      </c>
      <c r="C359" s="3"/>
      <c r="D359" s="3"/>
      <c r="E359" s="5">
        <v>343</v>
      </c>
      <c r="F359" s="2">
        <f t="shared" si="13"/>
        <v>343</v>
      </c>
      <c r="G359" s="2">
        <f t="shared" si="14"/>
        <v>131.98688750676769</v>
      </c>
      <c r="H359" s="2">
        <f t="shared" si="15"/>
        <v>0</v>
      </c>
      <c r="I359" s="2">
        <f t="shared" si="16"/>
        <v>0</v>
      </c>
      <c r="J359" s="2">
        <f t="shared" si="3"/>
        <v>282.50053870280362</v>
      </c>
      <c r="K359" s="3"/>
      <c r="L359" s="3"/>
      <c r="M359" s="5">
        <v>45.4</v>
      </c>
      <c r="N359" s="5">
        <f t="shared" si="17"/>
        <v>45.4</v>
      </c>
      <c r="O359" s="2">
        <f t="shared" si="5"/>
        <v>77.224965895030721</v>
      </c>
      <c r="P359" s="2">
        <f t="shared" si="6"/>
        <v>114.33212423726484</v>
      </c>
      <c r="Q359" s="2">
        <f t="shared" si="7"/>
        <v>161.41432514461565</v>
      </c>
      <c r="R359" s="2">
        <f t="shared" si="8"/>
        <v>395.83485347915837</v>
      </c>
      <c r="S359" s="2"/>
      <c r="T359" s="2">
        <f t="shared" si="9"/>
        <v>191.55709013229557</v>
      </c>
      <c r="U359" s="2"/>
      <c r="V359" s="2"/>
    </row>
    <row r="360" spans="1:24" ht="14">
      <c r="A360" s="3" t="s">
        <v>378</v>
      </c>
      <c r="B360" s="6">
        <v>1</v>
      </c>
      <c r="C360" s="5">
        <v>58</v>
      </c>
      <c r="D360" s="5">
        <v>164</v>
      </c>
      <c r="E360" s="5">
        <v>147</v>
      </c>
      <c r="F360" s="2">
        <f t="shared" si="13"/>
        <v>369</v>
      </c>
      <c r="G360" s="2">
        <f t="shared" si="14"/>
        <v>141.99172446063346</v>
      </c>
      <c r="H360" s="2">
        <f t="shared" si="15"/>
        <v>89.679326290353899</v>
      </c>
      <c r="I360" s="2">
        <f t="shared" si="16"/>
        <v>141.27111955158639</v>
      </c>
      <c r="J360" s="2">
        <f t="shared" si="3"/>
        <v>121.0716594440587</v>
      </c>
      <c r="K360" s="5">
        <v>12.5</v>
      </c>
      <c r="L360" s="5">
        <v>46.6</v>
      </c>
      <c r="M360" s="5">
        <v>37.4</v>
      </c>
      <c r="N360" s="5">
        <f t="shared" si="17"/>
        <v>96.5</v>
      </c>
      <c r="O360" s="2">
        <f t="shared" si="5"/>
        <v>83.07875339727795</v>
      </c>
      <c r="P360" s="2">
        <f t="shared" si="6"/>
        <v>122.99869925233446</v>
      </c>
      <c r="Q360" s="2">
        <f t="shared" si="7"/>
        <v>173.64981334799759</v>
      </c>
      <c r="R360" s="2">
        <f t="shared" si="8"/>
        <v>25.328044828558678</v>
      </c>
      <c r="S360" s="2"/>
      <c r="T360" s="2">
        <f t="shared" si="9"/>
        <v>21.238132275299371</v>
      </c>
      <c r="U360" s="2"/>
      <c r="W360" s="3"/>
      <c r="X360" s="3"/>
    </row>
    <row r="361" spans="1:24" ht="14">
      <c r="A361" s="3" t="s">
        <v>379</v>
      </c>
      <c r="B361" s="7">
        <v>2</v>
      </c>
      <c r="C361" s="5">
        <v>79</v>
      </c>
      <c r="D361" s="5">
        <v>86</v>
      </c>
      <c r="E361" s="5">
        <v>205</v>
      </c>
      <c r="F361" s="2">
        <f t="shared" si="13"/>
        <v>370</v>
      </c>
      <c r="G361" s="2">
        <f t="shared" si="14"/>
        <v>142.376525881936</v>
      </c>
      <c r="H361" s="2">
        <f t="shared" si="15"/>
        <v>122.14942718858549</v>
      </c>
      <c r="I361" s="2">
        <f t="shared" si="16"/>
        <v>74.081196838027012</v>
      </c>
      <c r="J361" s="2">
        <f t="shared" si="3"/>
        <v>168.84142983695261</v>
      </c>
      <c r="K361" s="5">
        <v>40</v>
      </c>
      <c r="L361" s="5">
        <v>26.5</v>
      </c>
      <c r="M361" s="5">
        <v>104.1</v>
      </c>
      <c r="N361" s="5">
        <f t="shared" si="17"/>
        <v>170.6</v>
      </c>
      <c r="O361" s="2">
        <f t="shared" si="5"/>
        <v>83.303899070441304</v>
      </c>
      <c r="P361" s="2">
        <f t="shared" si="6"/>
        <v>123.33202906060637</v>
      </c>
      <c r="Q361" s="2">
        <f t="shared" si="7"/>
        <v>174.12040904812767</v>
      </c>
      <c r="R361" s="2">
        <f t="shared" si="8"/>
        <v>16.998969679541933</v>
      </c>
      <c r="S361" s="2"/>
      <c r="T361" s="2">
        <f t="shared" si="9"/>
        <v>11.522591909883751</v>
      </c>
      <c r="U361" s="2"/>
    </row>
    <row r="362" spans="1:24" ht="14">
      <c r="A362" s="3" t="s">
        <v>380</v>
      </c>
      <c r="B362" s="7">
        <v>2</v>
      </c>
      <c r="C362" s="5">
        <v>63</v>
      </c>
      <c r="D362" s="5">
        <v>156</v>
      </c>
      <c r="E362" s="5">
        <v>157</v>
      </c>
      <c r="F362" s="2">
        <f t="shared" si="13"/>
        <v>376</v>
      </c>
      <c r="G362" s="2">
        <f t="shared" si="14"/>
        <v>144.68533440975116</v>
      </c>
      <c r="H362" s="2">
        <f t="shared" si="15"/>
        <v>97.410302694694749</v>
      </c>
      <c r="I362" s="2">
        <f t="shared" si="16"/>
        <v>134.37984542711877</v>
      </c>
      <c r="J362" s="2">
        <f t="shared" si="3"/>
        <v>129.30782675317835</v>
      </c>
      <c r="K362" s="5">
        <v>32.200000000000003</v>
      </c>
      <c r="L362" s="5">
        <v>78.400000000000006</v>
      </c>
      <c r="M362" s="5">
        <v>78.599999999999994</v>
      </c>
      <c r="N362" s="5">
        <f t="shared" si="17"/>
        <v>189.2</v>
      </c>
      <c r="O362" s="2">
        <f t="shared" si="5"/>
        <v>84.654773109421427</v>
      </c>
      <c r="P362" s="2">
        <f t="shared" si="6"/>
        <v>125.33200791023783</v>
      </c>
      <c r="Q362" s="2">
        <f t="shared" si="7"/>
        <v>176.9439832489081</v>
      </c>
      <c r="R362" s="2">
        <f t="shared" si="8"/>
        <v>15.291543070384588</v>
      </c>
      <c r="S362" s="2"/>
      <c r="T362" s="2">
        <f t="shared" si="9"/>
        <v>13.04358605862685</v>
      </c>
      <c r="U362" s="2"/>
    </row>
    <row r="363" spans="1:24" ht="14">
      <c r="A363" s="3" t="s">
        <v>381</v>
      </c>
      <c r="B363" s="7">
        <v>2</v>
      </c>
      <c r="C363" s="5">
        <v>57</v>
      </c>
      <c r="D363" s="5">
        <v>94</v>
      </c>
      <c r="E363" s="5">
        <v>234</v>
      </c>
      <c r="F363" s="2">
        <f t="shared" si="13"/>
        <v>385</v>
      </c>
      <c r="G363" s="2">
        <f t="shared" si="14"/>
        <v>148.14854720147392</v>
      </c>
      <c r="H363" s="2">
        <f t="shared" si="15"/>
        <v>88.133131009485723</v>
      </c>
      <c r="I363" s="2">
        <f t="shared" si="16"/>
        <v>80.97247096249464</v>
      </c>
      <c r="J363" s="2">
        <f t="shared" si="3"/>
        <v>192.72631503339957</v>
      </c>
      <c r="K363" s="5">
        <v>37.299999999999997</v>
      </c>
      <c r="L363" s="5">
        <v>49.5</v>
      </c>
      <c r="M363" s="5">
        <v>161.1</v>
      </c>
      <c r="N363" s="5">
        <f t="shared" si="17"/>
        <v>247.89999999999998</v>
      </c>
      <c r="O363" s="2">
        <f t="shared" si="5"/>
        <v>86.681084167891626</v>
      </c>
      <c r="P363" s="2">
        <f t="shared" si="6"/>
        <v>128.331976184685</v>
      </c>
      <c r="Q363" s="2">
        <f t="shared" si="7"/>
        <v>181.17934455007878</v>
      </c>
      <c r="R363" s="2">
        <f t="shared" si="8"/>
        <v>34.747188515981584</v>
      </c>
      <c r="S363" s="2"/>
      <c r="T363" s="2">
        <f t="shared" si="9"/>
        <v>19.347962687630506</v>
      </c>
      <c r="U363" s="2"/>
    </row>
    <row r="364" spans="1:24" ht="14">
      <c r="A364" s="3" t="s">
        <v>382</v>
      </c>
      <c r="B364" s="7">
        <v>1</v>
      </c>
      <c r="C364" s="5">
        <v>101</v>
      </c>
      <c r="D364" s="5">
        <v>91</v>
      </c>
      <c r="E364" s="5">
        <v>199</v>
      </c>
      <c r="F364" s="2">
        <f t="shared" si="13"/>
        <v>391</v>
      </c>
      <c r="G364" s="2">
        <f t="shared" si="14"/>
        <v>150.45735572928913</v>
      </c>
      <c r="H364" s="2">
        <f t="shared" si="15"/>
        <v>156.16572336768522</v>
      </c>
      <c r="I364" s="2">
        <f t="shared" si="16"/>
        <v>78.388243165819276</v>
      </c>
      <c r="J364" s="2">
        <f t="shared" si="3"/>
        <v>163.89972945148082</v>
      </c>
      <c r="K364" s="5">
        <v>89</v>
      </c>
      <c r="L364" s="5">
        <v>55.9</v>
      </c>
      <c r="M364" s="5">
        <v>145.69999999999999</v>
      </c>
      <c r="N364" s="5">
        <f t="shared" si="17"/>
        <v>290.60000000000002</v>
      </c>
      <c r="O364" s="2">
        <f t="shared" si="5"/>
        <v>88.031958206871749</v>
      </c>
      <c r="P364" s="2">
        <f t="shared" si="6"/>
        <v>130.33195503431648</v>
      </c>
      <c r="Q364" s="2">
        <f t="shared" si="7"/>
        <v>184.00291875085924</v>
      </c>
      <c r="R364" s="2">
        <f t="shared" si="8"/>
        <v>15.002372412867601</v>
      </c>
      <c r="S364" s="2"/>
      <c r="T364" s="2">
        <f t="shared" si="9"/>
        <v>13.78004155246499</v>
      </c>
      <c r="U364" s="2"/>
    </row>
    <row r="365" spans="1:24" ht="14">
      <c r="A365" s="3" t="s">
        <v>383</v>
      </c>
      <c r="B365" s="7">
        <v>2</v>
      </c>
      <c r="C365" s="5">
        <v>87</v>
      </c>
      <c r="D365" s="5">
        <v>182</v>
      </c>
      <c r="E365" s="5">
        <v>126</v>
      </c>
      <c r="F365" s="2">
        <f t="shared" si="13"/>
        <v>395</v>
      </c>
      <c r="G365" s="2">
        <f t="shared" si="14"/>
        <v>151.99656141449924</v>
      </c>
      <c r="H365" s="2">
        <f t="shared" si="15"/>
        <v>134.51898943553087</v>
      </c>
      <c r="I365" s="2">
        <f t="shared" si="16"/>
        <v>156.77648633163855</v>
      </c>
      <c r="J365" s="2">
        <f t="shared" si="3"/>
        <v>103.77570809490746</v>
      </c>
      <c r="K365" s="5">
        <v>51.9</v>
      </c>
      <c r="L365" s="5">
        <v>97.4</v>
      </c>
      <c r="M365" s="5">
        <v>56.9</v>
      </c>
      <c r="N365" s="5">
        <f t="shared" si="17"/>
        <v>206.20000000000002</v>
      </c>
      <c r="O365" s="2">
        <f t="shared" si="5"/>
        <v>88.932540899525165</v>
      </c>
      <c r="P365" s="2">
        <f t="shared" si="6"/>
        <v>131.6652742674041</v>
      </c>
      <c r="Q365" s="2">
        <f t="shared" si="7"/>
        <v>185.88530155137951</v>
      </c>
      <c r="R365" s="2">
        <f t="shared" si="8"/>
        <v>38.57742071229913</v>
      </c>
      <c r="S365" s="2"/>
      <c r="T365" s="2">
        <f t="shared" si="9"/>
        <v>19.28461320159661</v>
      </c>
      <c r="U365" s="2"/>
    </row>
    <row r="366" spans="1:24" ht="14">
      <c r="A366" s="3" t="s">
        <v>384</v>
      </c>
      <c r="B366" s="7">
        <v>2</v>
      </c>
      <c r="C366" s="5">
        <v>57</v>
      </c>
      <c r="D366" s="5">
        <v>183</v>
      </c>
      <c r="E366" s="5">
        <v>197</v>
      </c>
      <c r="F366" s="2">
        <f t="shared" si="13"/>
        <v>437</v>
      </c>
      <c r="G366" s="2">
        <f t="shared" si="14"/>
        <v>168.1582211092055</v>
      </c>
      <c r="H366" s="2">
        <f t="shared" si="15"/>
        <v>88.133131009485723</v>
      </c>
      <c r="I366" s="2">
        <f t="shared" si="16"/>
        <v>157.63789559719703</v>
      </c>
      <c r="J366" s="2">
        <f t="shared" si="3"/>
        <v>162.25249598965692</v>
      </c>
      <c r="K366" s="5">
        <v>31.7</v>
      </c>
      <c r="L366" s="5">
        <v>107.3</v>
      </c>
      <c r="M366" s="5">
        <v>117.7</v>
      </c>
      <c r="N366" s="5">
        <f t="shared" si="17"/>
        <v>256.7</v>
      </c>
      <c r="O366" s="2">
        <f t="shared" si="5"/>
        <v>98.38865917238607</v>
      </c>
      <c r="P366" s="2">
        <f t="shared" si="6"/>
        <v>145.66512621482428</v>
      </c>
      <c r="Q366" s="2">
        <f t="shared" si="7"/>
        <v>205.65032095684268</v>
      </c>
      <c r="R366" s="2">
        <f t="shared" si="8"/>
        <v>27.343777668495349</v>
      </c>
      <c r="S366" s="2"/>
      <c r="T366" s="2">
        <f t="shared" si="9"/>
        <v>26.9799170515596</v>
      </c>
      <c r="U366" s="2"/>
    </row>
    <row r="367" spans="1:24" ht="14">
      <c r="A367" s="3" t="s">
        <v>385</v>
      </c>
      <c r="B367" s="7">
        <v>2</v>
      </c>
      <c r="C367" s="5">
        <v>131</v>
      </c>
      <c r="D367" s="5">
        <v>181</v>
      </c>
      <c r="E367" s="5">
        <v>131</v>
      </c>
      <c r="F367" s="2">
        <f t="shared" si="13"/>
        <v>443</v>
      </c>
      <c r="G367" s="2">
        <f t="shared" si="14"/>
        <v>170.46702963702066</v>
      </c>
      <c r="H367" s="2">
        <f t="shared" si="15"/>
        <v>202.55158179373035</v>
      </c>
      <c r="I367" s="2">
        <f t="shared" si="16"/>
        <v>155.9150770660801</v>
      </c>
      <c r="J367" s="2">
        <f t="shared" si="3"/>
        <v>107.89379174946728</v>
      </c>
      <c r="K367" s="5">
        <v>62.7</v>
      </c>
      <c r="L367" s="5">
        <v>62.6</v>
      </c>
      <c r="M367" s="5">
        <v>34.6</v>
      </c>
      <c r="N367" s="5">
        <f t="shared" si="17"/>
        <v>159.9</v>
      </c>
      <c r="O367" s="2">
        <f t="shared" si="5"/>
        <v>99.739533211366208</v>
      </c>
      <c r="P367" s="2">
        <f t="shared" si="6"/>
        <v>147.66510506445573</v>
      </c>
      <c r="Q367" s="2">
        <f t="shared" si="7"/>
        <v>208.4738951576231</v>
      </c>
      <c r="R367" s="2">
        <f t="shared" si="8"/>
        <v>46.114082615964108</v>
      </c>
      <c r="S367" s="2"/>
      <c r="T367" s="2">
        <f t="shared" si="9"/>
        <v>17.322926647221713</v>
      </c>
      <c r="U367" s="2"/>
    </row>
    <row r="368" spans="1:24" ht="14">
      <c r="A368" s="3" t="s">
        <v>386</v>
      </c>
      <c r="B368" s="7">
        <v>2</v>
      </c>
      <c r="C368" s="5">
        <v>151</v>
      </c>
      <c r="D368" s="5">
        <v>148</v>
      </c>
      <c r="E368" s="5">
        <v>151</v>
      </c>
      <c r="F368" s="2">
        <f t="shared" si="13"/>
        <v>450</v>
      </c>
      <c r="G368" s="2">
        <f t="shared" si="14"/>
        <v>173.16063958613836</v>
      </c>
      <c r="H368" s="2">
        <f t="shared" si="15"/>
        <v>233.47548741109375</v>
      </c>
      <c r="I368" s="2">
        <f t="shared" si="16"/>
        <v>127.48857130265112</v>
      </c>
      <c r="J368" s="2">
        <f t="shared" si="3"/>
        <v>124.36612636770656</v>
      </c>
      <c r="K368" s="5">
        <v>166.3</v>
      </c>
      <c r="L368" s="5">
        <v>125.5</v>
      </c>
      <c r="M368" s="5">
        <v>127.7</v>
      </c>
      <c r="N368" s="5">
        <f t="shared" si="17"/>
        <v>419.5</v>
      </c>
      <c r="O368" s="2">
        <f t="shared" si="5"/>
        <v>101.31555292350969</v>
      </c>
      <c r="P368" s="2">
        <f t="shared" si="6"/>
        <v>149.99841372235912</v>
      </c>
      <c r="Q368" s="2">
        <f t="shared" si="7"/>
        <v>211.76806505853364</v>
      </c>
      <c r="R368" s="2">
        <f t="shared" si="8"/>
        <v>41.8292802049031</v>
      </c>
      <c r="S368" s="2"/>
      <c r="T368" s="2">
        <f t="shared" si="9"/>
        <v>24.391534197555472</v>
      </c>
      <c r="U368" s="2"/>
    </row>
    <row r="369" spans="1:24" ht="14">
      <c r="A369" s="3" t="s">
        <v>387</v>
      </c>
      <c r="B369" s="7">
        <v>2</v>
      </c>
      <c r="C369" s="5">
        <v>100</v>
      </c>
      <c r="D369" s="5">
        <v>153</v>
      </c>
      <c r="E369" s="5">
        <v>208</v>
      </c>
      <c r="F369" s="2">
        <f t="shared" si="13"/>
        <v>461</v>
      </c>
      <c r="G369" s="2">
        <f t="shared" si="14"/>
        <v>177.39345522046619</v>
      </c>
      <c r="H369" s="2">
        <f t="shared" si="15"/>
        <v>154.61952808681707</v>
      </c>
      <c r="I369" s="2">
        <f t="shared" si="16"/>
        <v>131.79561763044342</v>
      </c>
      <c r="J369" s="2">
        <f t="shared" si="3"/>
        <v>171.31228002968851</v>
      </c>
      <c r="K369" s="5">
        <v>106.5</v>
      </c>
      <c r="L369" s="5">
        <v>128.80000000000001</v>
      </c>
      <c r="M369" s="5">
        <v>178.2</v>
      </c>
      <c r="N369" s="5">
        <f t="shared" si="17"/>
        <v>413.5</v>
      </c>
      <c r="O369" s="2">
        <f t="shared" si="5"/>
        <v>103.79215532830659</v>
      </c>
      <c r="P369" s="2">
        <f t="shared" si="6"/>
        <v>153.6650416133501</v>
      </c>
      <c r="Q369" s="2">
        <f t="shared" si="7"/>
        <v>216.94461775996447</v>
      </c>
      <c r="R369" s="2">
        <f t="shared" si="8"/>
        <v>0.51021481165969795</v>
      </c>
      <c r="T369" s="2">
        <f t="shared" si="9"/>
        <v>0.14142858548840079</v>
      </c>
      <c r="U369" s="2"/>
    </row>
    <row r="370" spans="1:24" ht="14">
      <c r="A370" s="3" t="s">
        <v>388</v>
      </c>
      <c r="B370" s="7">
        <v>2</v>
      </c>
      <c r="C370" s="5">
        <v>63</v>
      </c>
      <c r="D370" s="5">
        <v>178</v>
      </c>
      <c r="E370" s="5">
        <v>228</v>
      </c>
      <c r="F370" s="2">
        <f t="shared" si="13"/>
        <v>469</v>
      </c>
      <c r="G370" s="2">
        <f t="shared" si="14"/>
        <v>180.47186659088646</v>
      </c>
      <c r="H370" s="2">
        <f t="shared" si="15"/>
        <v>97.410302694694749</v>
      </c>
      <c r="I370" s="2">
        <f t="shared" si="16"/>
        <v>153.33084926940475</v>
      </c>
      <c r="J370" s="2">
        <f t="shared" si="3"/>
        <v>187.78461464792781</v>
      </c>
      <c r="K370" s="5">
        <v>53.7</v>
      </c>
      <c r="L370" s="5">
        <v>134.5</v>
      </c>
      <c r="M370" s="5">
        <v>177.8</v>
      </c>
      <c r="N370" s="5">
        <f t="shared" si="17"/>
        <v>366</v>
      </c>
      <c r="O370" s="2">
        <f t="shared" si="5"/>
        <v>105.59332071361344</v>
      </c>
      <c r="P370" s="2">
        <f t="shared" si="6"/>
        <v>156.33168007952537</v>
      </c>
      <c r="Q370" s="2">
        <f t="shared" si="7"/>
        <v>220.70938336100505</v>
      </c>
      <c r="R370" s="2">
        <f t="shared" si="8"/>
        <v>20.425086812600824</v>
      </c>
      <c r="S370" s="2"/>
      <c r="T370" s="2">
        <f t="shared" si="9"/>
        <v>20.184258397572137</v>
      </c>
      <c r="U370" s="2"/>
    </row>
    <row r="371" spans="1:24" ht="14">
      <c r="A371" s="3" t="s">
        <v>389</v>
      </c>
      <c r="B371" s="7">
        <v>2</v>
      </c>
      <c r="C371" s="5">
        <v>110</v>
      </c>
      <c r="D371" s="5">
        <v>155</v>
      </c>
      <c r="E371" s="5">
        <v>216</v>
      </c>
      <c r="F371" s="2">
        <f t="shared" si="13"/>
        <v>481</v>
      </c>
      <c r="G371" s="2">
        <f t="shared" si="14"/>
        <v>185.08948364651678</v>
      </c>
      <c r="H371" s="2">
        <f t="shared" si="15"/>
        <v>170.08148089549877</v>
      </c>
      <c r="I371" s="2">
        <f t="shared" si="16"/>
        <v>133.51843616156032</v>
      </c>
      <c r="J371" s="2">
        <f t="shared" si="3"/>
        <v>177.90121387698423</v>
      </c>
      <c r="K371" s="5">
        <v>45.4</v>
      </c>
      <c r="L371" s="5">
        <v>45.4</v>
      </c>
      <c r="M371" s="5">
        <v>80.3</v>
      </c>
      <c r="N371" s="5">
        <f t="shared" si="17"/>
        <v>171.1</v>
      </c>
      <c r="O371" s="2">
        <f t="shared" si="5"/>
        <v>108.29506879157368</v>
      </c>
      <c r="P371" s="2">
        <f t="shared" si="6"/>
        <v>160.33163777878829</v>
      </c>
      <c r="Q371" s="2">
        <f t="shared" si="7"/>
        <v>226.35653176256596</v>
      </c>
      <c r="R371" s="2">
        <f t="shared" si="8"/>
        <v>0.67798295092899918</v>
      </c>
      <c r="T371" s="2">
        <f t="shared" si="9"/>
        <v>0.2041386606235423</v>
      </c>
      <c r="U371" s="2"/>
    </row>
    <row r="372" spans="1:24" ht="14">
      <c r="A372" s="3" t="s">
        <v>390</v>
      </c>
      <c r="B372" s="6">
        <v>3</v>
      </c>
      <c r="C372" s="5">
        <v>143</v>
      </c>
      <c r="D372" s="5">
        <v>98</v>
      </c>
      <c r="E372" s="5">
        <v>275</v>
      </c>
      <c r="F372" s="2">
        <f t="shared" si="13"/>
        <v>516</v>
      </c>
      <c r="G372" s="2">
        <f t="shared" si="14"/>
        <v>198.55753339210534</v>
      </c>
      <c r="H372" s="2">
        <f t="shared" si="15"/>
        <v>221.1059251641484</v>
      </c>
      <c r="I372" s="2">
        <f t="shared" si="16"/>
        <v>84.418108024728454</v>
      </c>
      <c r="J372" s="2">
        <f t="shared" si="3"/>
        <v>226.49460100079011</v>
      </c>
      <c r="K372" s="5">
        <v>69.7</v>
      </c>
      <c r="L372" s="5">
        <v>18.100000000000001</v>
      </c>
      <c r="M372" s="5">
        <v>118.4</v>
      </c>
      <c r="N372" s="5">
        <f t="shared" si="17"/>
        <v>206.20000000000002</v>
      </c>
      <c r="O372" s="2">
        <f t="shared" si="5"/>
        <v>116.17516735229111</v>
      </c>
      <c r="P372" s="2">
        <f t="shared" si="6"/>
        <v>171.99818106830512</v>
      </c>
      <c r="Q372" s="2">
        <f t="shared" si="7"/>
        <v>242.82738126711857</v>
      </c>
      <c r="R372" s="2">
        <f t="shared" si="8"/>
        <v>42.292437376729495</v>
      </c>
      <c r="S372" s="3"/>
      <c r="T372" s="2">
        <f t="shared" si="9"/>
        <v>38.029831608260857</v>
      </c>
      <c r="U372" s="2"/>
      <c r="V372" s="3"/>
      <c r="W372" s="3"/>
      <c r="X372" s="3"/>
    </row>
    <row r="373" spans="1:24" ht="14">
      <c r="A373" s="3" t="s">
        <v>391</v>
      </c>
      <c r="B373" s="7">
        <v>2</v>
      </c>
      <c r="C373" s="5">
        <v>181</v>
      </c>
      <c r="D373" s="5">
        <v>102</v>
      </c>
      <c r="E373" s="5">
        <v>241</v>
      </c>
      <c r="F373" s="2">
        <f t="shared" si="13"/>
        <v>524</v>
      </c>
      <c r="G373" s="2">
        <f t="shared" si="14"/>
        <v>201.63594476252555</v>
      </c>
      <c r="H373" s="2">
        <f t="shared" si="15"/>
        <v>279.86134583713891</v>
      </c>
      <c r="I373" s="2">
        <f t="shared" si="16"/>
        <v>87.863745086962268</v>
      </c>
      <c r="J373" s="2">
        <f t="shared" si="3"/>
        <v>198.49163214978333</v>
      </c>
      <c r="K373" s="5">
        <v>155.69999999999999</v>
      </c>
      <c r="L373" s="5">
        <v>51.2</v>
      </c>
      <c r="M373" s="5">
        <v>159.80000000000001</v>
      </c>
      <c r="N373" s="5">
        <f t="shared" si="17"/>
        <v>366.7</v>
      </c>
      <c r="O373" s="2">
        <f t="shared" si="5"/>
        <v>117.97633273759794</v>
      </c>
      <c r="P373" s="2">
        <f t="shared" si="6"/>
        <v>174.66481953448039</v>
      </c>
      <c r="Q373" s="2">
        <f t="shared" si="7"/>
        <v>246.59214686815918</v>
      </c>
      <c r="R373" s="2">
        <f t="shared" si="8"/>
        <v>64.024774575441867</v>
      </c>
      <c r="S373" s="2"/>
      <c r="T373" s="2">
        <f t="shared" si="9"/>
        <v>63.897957452543857</v>
      </c>
      <c r="U373" s="2"/>
    </row>
    <row r="374" spans="1:24" ht="14">
      <c r="A374" s="3" t="s">
        <v>392</v>
      </c>
      <c r="B374" s="7">
        <v>2</v>
      </c>
      <c r="C374" s="5">
        <f>11+28</f>
        <v>39</v>
      </c>
      <c r="D374" s="5">
        <v>139</v>
      </c>
      <c r="E374" s="5">
        <v>369</v>
      </c>
      <c r="F374" s="2">
        <f t="shared" si="13"/>
        <v>547</v>
      </c>
      <c r="G374" s="2">
        <f t="shared" si="14"/>
        <v>210.48637745248377</v>
      </c>
      <c r="H374" s="2">
        <f t="shared" si="15"/>
        <v>60.301615953858658</v>
      </c>
      <c r="I374" s="2">
        <f t="shared" si="16"/>
        <v>119.73588791262506</v>
      </c>
      <c r="J374" s="2">
        <f t="shared" si="3"/>
        <v>303.91457370651472</v>
      </c>
      <c r="K374" s="5">
        <v>26.8</v>
      </c>
      <c r="L374" s="5">
        <v>117.3</v>
      </c>
      <c r="M374" s="5">
        <v>1000</v>
      </c>
      <c r="N374" s="5">
        <f t="shared" si="17"/>
        <v>1144.0999999999999</v>
      </c>
      <c r="O374" s="2">
        <f t="shared" si="5"/>
        <v>123.15468322035511</v>
      </c>
      <c r="P374" s="2">
        <f t="shared" si="6"/>
        <v>182.33140512473429</v>
      </c>
      <c r="Q374" s="2">
        <f t="shared" si="7"/>
        <v>257.41584797115087</v>
      </c>
      <c r="R374" s="2">
        <f t="shared" si="8"/>
        <v>116.17209068877548</v>
      </c>
      <c r="S374" s="2"/>
      <c r="T374" s="2">
        <f t="shared" si="9"/>
        <v>67.802796093546334</v>
      </c>
      <c r="U374" s="2"/>
    </row>
    <row r="375" spans="1:24" ht="14">
      <c r="A375" s="3" t="s">
        <v>393</v>
      </c>
      <c r="B375" s="7">
        <v>2</v>
      </c>
      <c r="C375" s="5">
        <v>81</v>
      </c>
      <c r="D375" s="5">
        <v>371</v>
      </c>
      <c r="E375" s="5">
        <v>143</v>
      </c>
      <c r="F375" s="2">
        <f t="shared" si="13"/>
        <v>595</v>
      </c>
      <c r="G375" s="2">
        <f t="shared" si="14"/>
        <v>228.95684567500518</v>
      </c>
      <c r="H375" s="2">
        <f t="shared" si="15"/>
        <v>125.24181775032183</v>
      </c>
      <c r="I375" s="2">
        <f t="shared" si="16"/>
        <v>319.58283752218631</v>
      </c>
      <c r="J375" s="2">
        <f t="shared" si="3"/>
        <v>117.77719252041085</v>
      </c>
      <c r="K375" s="5">
        <v>45.9</v>
      </c>
      <c r="L375" s="5">
        <v>245.5</v>
      </c>
      <c r="M375" s="5">
        <v>67.3</v>
      </c>
      <c r="N375" s="5">
        <f t="shared" si="17"/>
        <v>358.7</v>
      </c>
      <c r="O375" s="2">
        <f t="shared" si="5"/>
        <v>133.96167553219615</v>
      </c>
      <c r="P375" s="2">
        <f t="shared" si="6"/>
        <v>198.33123592178592</v>
      </c>
      <c r="Q375" s="2">
        <f t="shared" si="7"/>
        <v>280.00444157739446</v>
      </c>
      <c r="R375" s="2">
        <f t="shared" si="8"/>
        <v>238.30060591219501</v>
      </c>
      <c r="S375" s="2"/>
      <c r="T375" s="2">
        <f t="shared" si="9"/>
        <v>171.26517995183389</v>
      </c>
      <c r="U375" s="2"/>
    </row>
    <row r="376" spans="1:24" ht="14">
      <c r="A376" s="3" t="s">
        <v>394</v>
      </c>
      <c r="B376" s="7">
        <v>2</v>
      </c>
      <c r="C376" s="5">
        <v>46</v>
      </c>
      <c r="D376" s="5">
        <v>230</v>
      </c>
      <c r="E376" s="5">
        <v>344</v>
      </c>
      <c r="F376" s="2">
        <f t="shared" si="13"/>
        <v>620</v>
      </c>
      <c r="G376" s="2">
        <f t="shared" si="14"/>
        <v>238.57688120756842</v>
      </c>
      <c r="H376" s="2">
        <f t="shared" si="15"/>
        <v>71.124982919935846</v>
      </c>
      <c r="I376" s="2">
        <f t="shared" si="16"/>
        <v>198.12413107844435</v>
      </c>
      <c r="J376" s="2">
        <f t="shared" si="3"/>
        <v>283.32415543371559</v>
      </c>
      <c r="K376" s="5">
        <v>10</v>
      </c>
      <c r="L376" s="5">
        <v>96.7</v>
      </c>
      <c r="M376" s="5">
        <v>175.2</v>
      </c>
      <c r="N376" s="5">
        <f t="shared" si="17"/>
        <v>281.89999999999998</v>
      </c>
      <c r="O376" s="2">
        <f t="shared" si="5"/>
        <v>139.59031736128003</v>
      </c>
      <c r="P376" s="2">
        <f t="shared" si="6"/>
        <v>206.66448112858365</v>
      </c>
      <c r="Q376" s="2">
        <f t="shared" si="7"/>
        <v>291.76933408064633</v>
      </c>
      <c r="R376" s="2">
        <f t="shared" si="8"/>
        <v>74.733889104394535</v>
      </c>
      <c r="S376" s="2"/>
      <c r="T376" s="2">
        <f t="shared" si="9"/>
        <v>65.383891884929753</v>
      </c>
      <c r="U376" s="2"/>
    </row>
    <row r="377" spans="1:24" ht="14">
      <c r="A377" s="3" t="s">
        <v>395</v>
      </c>
      <c r="B377" s="6">
        <v>3</v>
      </c>
      <c r="C377" s="5">
        <v>81</v>
      </c>
      <c r="D377" s="5">
        <v>366</v>
      </c>
      <c r="E377" s="5">
        <v>189</v>
      </c>
      <c r="F377" s="2">
        <f t="shared" si="13"/>
        <v>636</v>
      </c>
      <c r="G377" s="2">
        <f t="shared" si="14"/>
        <v>244.7337039484089</v>
      </c>
      <c r="H377" s="2">
        <f t="shared" si="15"/>
        <v>125.24181775032183</v>
      </c>
      <c r="I377" s="2">
        <f t="shared" si="16"/>
        <v>315.27579119439406</v>
      </c>
      <c r="J377" s="2">
        <f t="shared" si="3"/>
        <v>155.6635621423612</v>
      </c>
      <c r="K377" s="5">
        <v>61.9</v>
      </c>
      <c r="L377" s="5">
        <v>280.39999999999998</v>
      </c>
      <c r="M377" s="5">
        <v>127.4</v>
      </c>
      <c r="N377" s="5">
        <f t="shared" si="17"/>
        <v>469.69999999999993</v>
      </c>
      <c r="O377" s="2">
        <f t="shared" si="5"/>
        <v>143.19264813189369</v>
      </c>
      <c r="P377" s="2">
        <f t="shared" si="6"/>
        <v>211.99775806093422</v>
      </c>
      <c r="Q377" s="2">
        <f t="shared" si="7"/>
        <v>299.29886528272755</v>
      </c>
      <c r="R377" s="2">
        <f t="shared" si="8"/>
        <v>179.53220192786932</v>
      </c>
      <c r="S377" s="3"/>
      <c r="T377" s="2">
        <f t="shared" si="9"/>
        <v>138.88440437887084</v>
      </c>
      <c r="U377" s="2"/>
      <c r="V377" s="3"/>
      <c r="W377" s="3"/>
      <c r="X377" s="3"/>
    </row>
    <row r="378" spans="1:24" ht="14">
      <c r="A378" s="3" t="s">
        <v>396</v>
      </c>
      <c r="B378" s="7">
        <v>2</v>
      </c>
      <c r="C378" s="5">
        <v>282</v>
      </c>
      <c r="D378" s="5">
        <v>172</v>
      </c>
      <c r="E378" s="5">
        <v>189</v>
      </c>
      <c r="F378" s="2">
        <f t="shared" si="13"/>
        <v>643</v>
      </c>
      <c r="G378" s="2">
        <f t="shared" si="14"/>
        <v>247.4273138975266</v>
      </c>
      <c r="H378" s="2">
        <f t="shared" si="15"/>
        <v>436.0270692048241</v>
      </c>
      <c r="I378" s="2">
        <f t="shared" si="16"/>
        <v>148.16239367605402</v>
      </c>
      <c r="J378" s="2">
        <f t="shared" si="3"/>
        <v>155.6635621423612</v>
      </c>
      <c r="K378" s="5">
        <v>288.60000000000002</v>
      </c>
      <c r="L378" s="5">
        <v>123.2</v>
      </c>
      <c r="M378" s="5">
        <v>137.1</v>
      </c>
      <c r="N378" s="5">
        <f t="shared" si="17"/>
        <v>548.9</v>
      </c>
      <c r="O378" s="2">
        <f t="shared" si="5"/>
        <v>144.76866784403717</v>
      </c>
      <c r="P378" s="2">
        <f t="shared" si="6"/>
        <v>214.33106671883758</v>
      </c>
      <c r="Q378" s="2">
        <f t="shared" si="7"/>
        <v>302.59303518363805</v>
      </c>
      <c r="R378" s="2">
        <f t="shared" si="8"/>
        <v>181.08962461055123</v>
      </c>
      <c r="S378" s="2"/>
      <c r="T378" s="2">
        <f t="shared" si="9"/>
        <v>138.44694569231237</v>
      </c>
      <c r="U378" s="2"/>
    </row>
    <row r="379" spans="1:24" ht="14">
      <c r="A379" s="3" t="s">
        <v>397</v>
      </c>
      <c r="B379" s="7">
        <v>2</v>
      </c>
      <c r="C379" s="5">
        <v>155</v>
      </c>
      <c r="D379" s="5">
        <v>361</v>
      </c>
      <c r="E379" s="5">
        <v>140</v>
      </c>
      <c r="F379" s="2">
        <f t="shared" si="13"/>
        <v>656</v>
      </c>
      <c r="G379" s="2">
        <f t="shared" si="14"/>
        <v>252.42973237445949</v>
      </c>
      <c r="H379" s="2">
        <f t="shared" si="15"/>
        <v>239.66026853456646</v>
      </c>
      <c r="I379" s="2">
        <f t="shared" si="16"/>
        <v>310.96874486660175</v>
      </c>
      <c r="J379" s="2">
        <f t="shared" si="3"/>
        <v>115.30634232767495</v>
      </c>
      <c r="K379" s="5">
        <v>124.4</v>
      </c>
      <c r="L379" s="5">
        <v>255.6</v>
      </c>
      <c r="M379" s="5">
        <v>75.3</v>
      </c>
      <c r="N379" s="5">
        <f t="shared" si="17"/>
        <v>455.3</v>
      </c>
      <c r="O379" s="2">
        <f t="shared" si="5"/>
        <v>147.6955615951608</v>
      </c>
      <c r="P379" s="2">
        <f t="shared" si="6"/>
        <v>218.66435422637238</v>
      </c>
      <c r="Q379" s="2">
        <f t="shared" si="7"/>
        <v>308.71077928532901</v>
      </c>
      <c r="R379" s="2">
        <f t="shared" si="8"/>
        <v>185.21271427636555</v>
      </c>
      <c r="S379" s="2"/>
      <c r="T379" s="2">
        <f t="shared" si="9"/>
        <v>93.012088457739736</v>
      </c>
      <c r="U379" s="2"/>
    </row>
    <row r="380" spans="1:24" ht="14">
      <c r="A380" s="3" t="s">
        <v>398</v>
      </c>
      <c r="B380" s="6">
        <v>2</v>
      </c>
      <c r="C380" s="5">
        <v>196</v>
      </c>
      <c r="D380" s="5">
        <v>266</v>
      </c>
      <c r="E380" s="5">
        <v>197</v>
      </c>
      <c r="F380" s="2">
        <f t="shared" si="13"/>
        <v>659</v>
      </c>
      <c r="G380" s="2">
        <f t="shared" si="14"/>
        <v>253.58413663836708</v>
      </c>
      <c r="H380" s="2">
        <f t="shared" si="15"/>
        <v>303.05427505016144</v>
      </c>
      <c r="I380" s="2">
        <f t="shared" si="16"/>
        <v>229.13486463854863</v>
      </c>
      <c r="J380" s="2">
        <f t="shared" si="3"/>
        <v>162.25249598965692</v>
      </c>
      <c r="K380" s="5">
        <v>34.5</v>
      </c>
      <c r="L380" s="5">
        <v>24.4</v>
      </c>
      <c r="M380" s="5">
        <v>8</v>
      </c>
      <c r="N380" s="5">
        <f t="shared" si="17"/>
        <v>66.900000000000006</v>
      </c>
      <c r="O380" s="2">
        <f t="shared" si="5"/>
        <v>148.37099861465086</v>
      </c>
      <c r="P380" s="2">
        <f t="shared" si="6"/>
        <v>219.66434365118812</v>
      </c>
      <c r="Q380" s="2">
        <f t="shared" si="7"/>
        <v>310.12256638571927</v>
      </c>
      <c r="R380" s="2">
        <f t="shared" si="8"/>
        <v>66.326905763409485</v>
      </c>
      <c r="S380" s="3"/>
      <c r="T380" s="2">
        <f t="shared" si="9"/>
        <v>25.063494413409984</v>
      </c>
      <c r="U380" s="2"/>
      <c r="V380" s="3"/>
      <c r="W380" s="3"/>
      <c r="X380" s="3"/>
    </row>
    <row r="381" spans="1:24" ht="14">
      <c r="A381" s="3" t="s">
        <v>399</v>
      </c>
      <c r="B381" s="7">
        <v>1</v>
      </c>
      <c r="C381" s="5">
        <v>35</v>
      </c>
      <c r="D381" s="5">
        <v>136</v>
      </c>
      <c r="E381" s="5">
        <v>493</v>
      </c>
      <c r="F381" s="2">
        <f t="shared" si="13"/>
        <v>664</v>
      </c>
      <c r="G381" s="2">
        <f t="shared" si="14"/>
        <v>255.50814374487976</v>
      </c>
      <c r="H381" s="2">
        <f t="shared" si="15"/>
        <v>54.116834830385976</v>
      </c>
      <c r="I381" s="2">
        <f t="shared" si="16"/>
        <v>117.1516601159497</v>
      </c>
      <c r="J381" s="2">
        <f t="shared" si="3"/>
        <v>406.04304833959822</v>
      </c>
      <c r="K381" s="5">
        <v>28.9</v>
      </c>
      <c r="L381" s="5">
        <v>104.6</v>
      </c>
      <c r="M381" s="5">
        <v>1000</v>
      </c>
      <c r="N381" s="5">
        <f t="shared" si="17"/>
        <v>1133.5</v>
      </c>
      <c r="O381" s="2">
        <f t="shared" si="5"/>
        <v>149.49672698046763</v>
      </c>
      <c r="P381" s="2">
        <f t="shared" si="6"/>
        <v>221.33099269254765</v>
      </c>
      <c r="Q381" s="2">
        <f t="shared" si="7"/>
        <v>312.47554488636962</v>
      </c>
      <c r="R381" s="2">
        <f t="shared" si="8"/>
        <v>224.88224186869027</v>
      </c>
      <c r="S381" s="2"/>
      <c r="T381" s="2">
        <f t="shared" si="9"/>
        <v>120.58902779997322</v>
      </c>
      <c r="U381" s="2"/>
    </row>
    <row r="382" spans="1:24" ht="14">
      <c r="A382" s="3" t="s">
        <v>400</v>
      </c>
      <c r="B382" s="6">
        <v>2</v>
      </c>
      <c r="C382" s="5">
        <v>310</v>
      </c>
      <c r="D382" s="5">
        <v>178</v>
      </c>
      <c r="E382" s="5">
        <v>183</v>
      </c>
      <c r="F382" s="2">
        <f t="shared" si="13"/>
        <v>671</v>
      </c>
      <c r="G382" s="2">
        <f t="shared" si="14"/>
        <v>258.20175369399749</v>
      </c>
      <c r="H382" s="2">
        <f t="shared" si="15"/>
        <v>479.32053706913291</v>
      </c>
      <c r="I382" s="2">
        <f t="shared" si="16"/>
        <v>153.33084926940475</v>
      </c>
      <c r="J382" s="2">
        <f t="shared" si="3"/>
        <v>150.72186175688941</v>
      </c>
      <c r="K382" s="5">
        <v>298.10000000000002</v>
      </c>
      <c r="L382" s="5">
        <v>112</v>
      </c>
      <c r="M382" s="5">
        <v>115.4</v>
      </c>
      <c r="N382" s="5">
        <f t="shared" si="17"/>
        <v>525.5</v>
      </c>
      <c r="O382" s="2">
        <f t="shared" si="5"/>
        <v>151.0727466926111</v>
      </c>
      <c r="P382" s="2">
        <f t="shared" si="6"/>
        <v>223.66430135045101</v>
      </c>
      <c r="Q382" s="2">
        <f t="shared" si="7"/>
        <v>315.76971478728018</v>
      </c>
      <c r="R382" s="2">
        <f t="shared" si="8"/>
        <v>232.33800598948602</v>
      </c>
      <c r="S382" s="3"/>
      <c r="T382" s="2">
        <f t="shared" si="9"/>
        <v>176.51315534929472</v>
      </c>
      <c r="U382" s="2"/>
      <c r="V382" s="3"/>
      <c r="W382" s="3"/>
      <c r="X382" s="3"/>
    </row>
    <row r="383" spans="1:24" ht="14">
      <c r="A383" s="3" t="s">
        <v>401</v>
      </c>
      <c r="B383" s="6">
        <v>2</v>
      </c>
      <c r="C383" s="5">
        <v>137</v>
      </c>
      <c r="D383" s="5">
        <v>346</v>
      </c>
      <c r="E383" s="5">
        <v>207</v>
      </c>
      <c r="F383" s="2">
        <f t="shared" si="13"/>
        <v>690</v>
      </c>
      <c r="G383" s="2">
        <f t="shared" si="14"/>
        <v>265.51298069874548</v>
      </c>
      <c r="H383" s="2">
        <f t="shared" si="15"/>
        <v>211.82875347893938</v>
      </c>
      <c r="I383" s="2">
        <f t="shared" si="16"/>
        <v>298.04760588322495</v>
      </c>
      <c r="J383" s="2">
        <f t="shared" si="3"/>
        <v>170.48866329877654</v>
      </c>
      <c r="K383" s="5">
        <v>6.5</v>
      </c>
      <c r="L383" s="5">
        <v>31.8</v>
      </c>
      <c r="M383" s="5">
        <v>3.3</v>
      </c>
      <c r="N383" s="5">
        <f t="shared" si="17"/>
        <v>41.599999999999994</v>
      </c>
      <c r="O383" s="2">
        <f t="shared" si="5"/>
        <v>155.35051448271486</v>
      </c>
      <c r="P383" s="2">
        <f t="shared" si="6"/>
        <v>229.99756770761729</v>
      </c>
      <c r="Q383" s="2">
        <f t="shared" si="7"/>
        <v>324.7110330897516</v>
      </c>
      <c r="R383" s="2">
        <f t="shared" si="8"/>
        <v>103.34648306844004</v>
      </c>
      <c r="S383" s="3"/>
      <c r="T383" s="2">
        <f t="shared" si="9"/>
        <v>60.67504323711541</v>
      </c>
      <c r="U383" s="2"/>
      <c r="V383" s="3"/>
      <c r="W383" s="3"/>
      <c r="X383" s="3"/>
    </row>
    <row r="384" spans="1:24" ht="14">
      <c r="A384" s="3" t="s">
        <v>402</v>
      </c>
      <c r="B384" s="7">
        <v>1</v>
      </c>
      <c r="C384" s="5">
        <v>94</v>
      </c>
      <c r="D384" s="5">
        <v>361</v>
      </c>
      <c r="E384" s="5">
        <v>239</v>
      </c>
      <c r="F384" s="2">
        <f t="shared" si="13"/>
        <v>694</v>
      </c>
      <c r="G384" s="2">
        <f t="shared" si="14"/>
        <v>267.05218638395564</v>
      </c>
      <c r="H384" s="2">
        <f t="shared" si="15"/>
        <v>145.34235640160804</v>
      </c>
      <c r="I384" s="2">
        <f t="shared" si="16"/>
        <v>310.96874486660175</v>
      </c>
      <c r="J384" s="2">
        <f t="shared" si="3"/>
        <v>196.8443986879594</v>
      </c>
      <c r="K384" s="5">
        <v>37.299999999999997</v>
      </c>
      <c r="L384" s="5">
        <v>186.5</v>
      </c>
      <c r="M384" s="5">
        <v>100.2</v>
      </c>
      <c r="N384" s="5">
        <f t="shared" si="17"/>
        <v>324</v>
      </c>
      <c r="O384" s="2">
        <f t="shared" si="5"/>
        <v>156.25109717536827</v>
      </c>
      <c r="P384" s="2">
        <f t="shared" si="6"/>
        <v>231.33088694070494</v>
      </c>
      <c r="Q384" s="2">
        <f t="shared" si="7"/>
        <v>326.5934158902719</v>
      </c>
      <c r="R384" s="2">
        <f t="shared" si="8"/>
        <v>120.97804574446278</v>
      </c>
      <c r="S384" s="2"/>
      <c r="T384" s="2">
        <f t="shared" si="9"/>
        <v>97.485206838292171</v>
      </c>
      <c r="U384" s="2"/>
    </row>
    <row r="385" spans="1:24" ht="14">
      <c r="A385" s="3" t="s">
        <v>403</v>
      </c>
      <c r="B385" s="7">
        <v>3</v>
      </c>
      <c r="C385" s="5">
        <v>227</v>
      </c>
      <c r="D385" s="5">
        <v>169</v>
      </c>
      <c r="E385" s="5">
        <v>310</v>
      </c>
      <c r="F385" s="2">
        <f t="shared" si="13"/>
        <v>706</v>
      </c>
      <c r="G385" s="2">
        <f t="shared" si="14"/>
        <v>271.66980343958602</v>
      </c>
      <c r="H385" s="2">
        <f t="shared" si="15"/>
        <v>350.98632875707477</v>
      </c>
      <c r="I385" s="2">
        <f t="shared" si="16"/>
        <v>145.57816587937867</v>
      </c>
      <c r="J385" s="2">
        <f t="shared" si="3"/>
        <v>255.32118658270886</v>
      </c>
      <c r="K385" s="5">
        <v>127.9</v>
      </c>
      <c r="L385" s="5">
        <v>45.7</v>
      </c>
      <c r="M385" s="5">
        <v>128.9</v>
      </c>
      <c r="N385" s="5">
        <f t="shared" si="17"/>
        <v>302.5</v>
      </c>
      <c r="O385" s="2">
        <f t="shared" si="5"/>
        <v>158.95284525332852</v>
      </c>
      <c r="P385" s="2">
        <f t="shared" si="6"/>
        <v>235.33084463996784</v>
      </c>
      <c r="Q385" s="2">
        <f t="shared" si="7"/>
        <v>332.24056429183275</v>
      </c>
      <c r="R385" s="2">
        <f t="shared" si="8"/>
        <v>49.315707574219296</v>
      </c>
      <c r="S385" s="2"/>
      <c r="T385" s="2">
        <f t="shared" si="9"/>
        <v>47.826898701427162</v>
      </c>
      <c r="U385" s="2"/>
    </row>
    <row r="386" spans="1:24" ht="14">
      <c r="A386" s="3" t="s">
        <v>404</v>
      </c>
      <c r="B386" s="7">
        <v>2</v>
      </c>
      <c r="C386" s="10">
        <v>307</v>
      </c>
      <c r="D386" s="5">
        <v>95</v>
      </c>
      <c r="E386" s="5">
        <v>336</v>
      </c>
      <c r="F386" s="2">
        <f t="shared" si="13"/>
        <v>738</v>
      </c>
      <c r="G386" s="2">
        <f t="shared" si="14"/>
        <v>283.98344892126693</v>
      </c>
      <c r="H386" s="2">
        <f t="shared" si="15"/>
        <v>474.68195122652838</v>
      </c>
      <c r="I386" s="2">
        <f t="shared" si="16"/>
        <v>81.833880228053104</v>
      </c>
      <c r="J386" s="2">
        <f t="shared" si="3"/>
        <v>276.73522158641987</v>
      </c>
      <c r="K386" s="5">
        <v>317.3</v>
      </c>
      <c r="L386" s="5">
        <v>61.8</v>
      </c>
      <c r="M386" s="5">
        <v>270.7</v>
      </c>
      <c r="N386" s="5">
        <f t="shared" si="17"/>
        <v>649.79999999999995</v>
      </c>
      <c r="O386" s="2">
        <f t="shared" si="5"/>
        <v>166.1575067945559</v>
      </c>
      <c r="P386" s="2">
        <f t="shared" si="6"/>
        <v>245.99739850466892</v>
      </c>
      <c r="Q386" s="2">
        <f t="shared" si="7"/>
        <v>347.29962669599519</v>
      </c>
      <c r="R386" s="2">
        <f t="shared" si="8"/>
        <v>212.43678100886598</v>
      </c>
      <c r="S386" s="2"/>
      <c r="T386" s="2">
        <f t="shared" si="9"/>
        <v>212.06914006239123</v>
      </c>
      <c r="U386" s="2"/>
    </row>
    <row r="387" spans="1:24" ht="14">
      <c r="A387" s="3" t="s">
        <v>405</v>
      </c>
      <c r="B387" s="7">
        <v>2</v>
      </c>
      <c r="C387" s="5">
        <v>67</v>
      </c>
      <c r="D387" s="5">
        <v>509</v>
      </c>
      <c r="E387" s="5">
        <v>164</v>
      </c>
      <c r="F387" s="2">
        <f t="shared" si="13"/>
        <v>740</v>
      </c>
      <c r="G387" s="2">
        <f t="shared" si="14"/>
        <v>284.75305176387201</v>
      </c>
      <c r="H387" s="2">
        <f t="shared" si="15"/>
        <v>103.59508381816744</v>
      </c>
      <c r="I387" s="2">
        <f t="shared" si="16"/>
        <v>438.45731616925292</v>
      </c>
      <c r="J387" s="2">
        <f t="shared" si="3"/>
        <v>135.0731438695621</v>
      </c>
      <c r="K387" s="5">
        <v>44.9</v>
      </c>
      <c r="L387" s="5">
        <v>1000</v>
      </c>
      <c r="M387" s="5">
        <v>100.7</v>
      </c>
      <c r="N387" s="5">
        <f t="shared" si="17"/>
        <v>1145.6000000000001</v>
      </c>
      <c r="O387" s="2">
        <f t="shared" si="5"/>
        <v>166.60779814088261</v>
      </c>
      <c r="P387" s="2">
        <f t="shared" si="6"/>
        <v>246.66405812121275</v>
      </c>
      <c r="Q387" s="2">
        <f t="shared" si="7"/>
        <v>348.24081809625534</v>
      </c>
      <c r="R387" s="2">
        <f t="shared" si="8"/>
        <v>436.02958701189448</v>
      </c>
      <c r="S387" s="2"/>
      <c r="T387" s="2">
        <f t="shared" si="9"/>
        <v>338.5548589247494</v>
      </c>
      <c r="U387" s="2"/>
    </row>
    <row r="388" spans="1:24" ht="14">
      <c r="A388" s="3" t="s">
        <v>406</v>
      </c>
      <c r="B388" s="7">
        <v>1</v>
      </c>
      <c r="C388" s="5">
        <v>228</v>
      </c>
      <c r="D388" s="5">
        <v>300</v>
      </c>
      <c r="E388" s="5">
        <v>228</v>
      </c>
      <c r="F388" s="2">
        <f t="shared" si="13"/>
        <v>756</v>
      </c>
      <c r="G388" s="2">
        <f t="shared" si="14"/>
        <v>290.90987450471249</v>
      </c>
      <c r="H388" s="2">
        <f t="shared" si="15"/>
        <v>352.53252403794289</v>
      </c>
      <c r="I388" s="2">
        <f t="shared" si="16"/>
        <v>258.42277966753608</v>
      </c>
      <c r="J388" s="2">
        <f t="shared" si="3"/>
        <v>187.78461464792781</v>
      </c>
      <c r="K388" s="5">
        <v>218.4</v>
      </c>
      <c r="L388" s="5">
        <v>224.4</v>
      </c>
      <c r="M388" s="5">
        <v>161.5</v>
      </c>
      <c r="N388" s="5">
        <f t="shared" si="17"/>
        <v>604.29999999999995</v>
      </c>
      <c r="O388" s="2">
        <f t="shared" si="5"/>
        <v>170.21012891149627</v>
      </c>
      <c r="P388" s="2">
        <f t="shared" si="6"/>
        <v>251.99733505356329</v>
      </c>
      <c r="Q388" s="2">
        <f t="shared" si="7"/>
        <v>355.7703492983365</v>
      </c>
      <c r="R388" s="2">
        <f t="shared" si="8"/>
        <v>74.651908719785439</v>
      </c>
      <c r="S388" s="2"/>
      <c r="T388" s="2">
        <f t="shared" si="9"/>
        <v>28.76482961941576</v>
      </c>
      <c r="U388" s="2"/>
    </row>
    <row r="389" spans="1:24" ht="14">
      <c r="A389" s="3" t="s">
        <v>407</v>
      </c>
      <c r="B389" s="6">
        <v>3</v>
      </c>
      <c r="C389" s="5">
        <v>125</v>
      </c>
      <c r="D389" s="5">
        <v>247</v>
      </c>
      <c r="E389" s="5">
        <v>422</v>
      </c>
      <c r="F389" s="2">
        <f t="shared" si="13"/>
        <v>794</v>
      </c>
      <c r="G389" s="2">
        <f t="shared" si="14"/>
        <v>305.53232851420859</v>
      </c>
      <c r="H389" s="2">
        <f t="shared" si="15"/>
        <v>193.27441010852132</v>
      </c>
      <c r="I389" s="2">
        <f t="shared" si="16"/>
        <v>212.76808859293806</v>
      </c>
      <c r="J389" s="2">
        <f t="shared" si="3"/>
        <v>347.56626044484881</v>
      </c>
      <c r="K389" s="5">
        <v>10.3</v>
      </c>
      <c r="L389" s="5">
        <v>20.3</v>
      </c>
      <c r="M389" s="5">
        <v>82.4</v>
      </c>
      <c r="N389" s="5">
        <f t="shared" si="17"/>
        <v>113</v>
      </c>
      <c r="O389" s="2">
        <f t="shared" si="5"/>
        <v>178.76566449170377</v>
      </c>
      <c r="P389" s="2">
        <f t="shared" si="6"/>
        <v>264.66386776789585</v>
      </c>
      <c r="Q389" s="2">
        <f t="shared" si="7"/>
        <v>373.65298590327933</v>
      </c>
      <c r="R389" s="2">
        <f t="shared" si="8"/>
        <v>23.605119441557175</v>
      </c>
      <c r="S389" s="3"/>
      <c r="T389" s="2">
        <f t="shared" si="9"/>
        <v>17.349492268077139</v>
      </c>
      <c r="U389" s="2"/>
      <c r="V389" s="3"/>
      <c r="W389" s="3"/>
      <c r="X389" s="3"/>
    </row>
    <row r="390" spans="1:24" ht="14">
      <c r="A390" s="3" t="s">
        <v>408</v>
      </c>
      <c r="B390" s="7">
        <v>3</v>
      </c>
      <c r="C390" s="5">
        <v>195</v>
      </c>
      <c r="D390" s="5">
        <v>351</v>
      </c>
      <c r="E390" s="5">
        <v>262</v>
      </c>
      <c r="F390" s="2">
        <f t="shared" si="13"/>
        <v>808</v>
      </c>
      <c r="G390" s="2">
        <f t="shared" si="14"/>
        <v>310.91954841244404</v>
      </c>
      <c r="H390" s="2">
        <f t="shared" si="15"/>
        <v>301.50807976929326</v>
      </c>
      <c r="I390" s="2">
        <f t="shared" si="16"/>
        <v>302.35465221101725</v>
      </c>
      <c r="J390" s="2">
        <f t="shared" si="3"/>
        <v>215.78758349893457</v>
      </c>
      <c r="K390" s="5">
        <v>34.799999999999997</v>
      </c>
      <c r="L390" s="5">
        <v>53.6</v>
      </c>
      <c r="M390" s="5">
        <v>23.5</v>
      </c>
      <c r="N390" s="5">
        <f t="shared" si="17"/>
        <v>111.9</v>
      </c>
      <c r="O390" s="2">
        <f t="shared" si="5"/>
        <v>181.91770391599073</v>
      </c>
      <c r="P390" s="2">
        <f t="shared" si="6"/>
        <v>269.33048508370257</v>
      </c>
      <c r="Q390" s="2">
        <f t="shared" si="7"/>
        <v>380.24132570510039</v>
      </c>
      <c r="R390" s="2">
        <f t="shared" si="8"/>
        <v>62.474352429312589</v>
      </c>
      <c r="S390" s="2"/>
      <c r="T390" s="2">
        <f t="shared" si="9"/>
        <v>25.70556860873771</v>
      </c>
      <c r="U390" s="2"/>
    </row>
    <row r="391" spans="1:24" ht="14">
      <c r="A391" s="3" t="s">
        <v>409</v>
      </c>
      <c r="B391" s="6">
        <v>3</v>
      </c>
      <c r="C391" s="5">
        <v>200</v>
      </c>
      <c r="D391" s="5">
        <v>380</v>
      </c>
      <c r="E391" s="5">
        <v>244</v>
      </c>
      <c r="F391" s="2">
        <f t="shared" si="13"/>
        <v>824</v>
      </c>
      <c r="G391" s="2">
        <f t="shared" si="14"/>
        <v>317.07637115328447</v>
      </c>
      <c r="H391" s="2">
        <f t="shared" si="15"/>
        <v>309.23905617363414</v>
      </c>
      <c r="I391" s="2">
        <f t="shared" si="16"/>
        <v>327.33552091221242</v>
      </c>
      <c r="J391" s="2">
        <f t="shared" si="3"/>
        <v>200.96248234251922</v>
      </c>
      <c r="K391" s="5">
        <v>147.5</v>
      </c>
      <c r="L391" s="5">
        <v>239.6</v>
      </c>
      <c r="M391" s="5">
        <v>132.1</v>
      </c>
      <c r="N391" s="5">
        <f t="shared" si="17"/>
        <v>519.20000000000005</v>
      </c>
      <c r="O391" s="2">
        <f t="shared" si="5"/>
        <v>185.52003468660442</v>
      </c>
      <c r="P391" s="2">
        <f t="shared" si="6"/>
        <v>274.66376201605311</v>
      </c>
      <c r="Q391" s="2">
        <f t="shared" si="7"/>
        <v>387.77085690718161</v>
      </c>
      <c r="R391" s="2">
        <f t="shared" si="8"/>
        <v>94.832477460275925</v>
      </c>
      <c r="S391" s="3"/>
      <c r="T391" s="2">
        <f t="shared" si="9"/>
        <v>41.52764826117766</v>
      </c>
      <c r="U391" s="2"/>
      <c r="V391" s="3"/>
      <c r="W391" s="3"/>
      <c r="X391" s="3"/>
    </row>
    <row r="392" spans="1:24" ht="14">
      <c r="A392" s="3" t="s">
        <v>410</v>
      </c>
      <c r="B392" s="6">
        <v>3</v>
      </c>
      <c r="C392" s="5">
        <v>118</v>
      </c>
      <c r="D392" s="5">
        <v>215</v>
      </c>
      <c r="E392" s="5">
        <v>497</v>
      </c>
      <c r="F392" s="2">
        <f t="shared" si="13"/>
        <v>830</v>
      </c>
      <c r="G392" s="2">
        <f t="shared" si="14"/>
        <v>319.38517968109971</v>
      </c>
      <c r="H392" s="2">
        <f t="shared" si="15"/>
        <v>182.45104314244415</v>
      </c>
      <c r="I392" s="2">
        <f t="shared" si="16"/>
        <v>185.20299209506754</v>
      </c>
      <c r="J392" s="2">
        <f t="shared" si="3"/>
        <v>409.33751526324608</v>
      </c>
      <c r="K392" s="5">
        <v>49.3</v>
      </c>
      <c r="L392" s="5">
        <v>77.599999999999994</v>
      </c>
      <c r="M392" s="5">
        <v>273.3</v>
      </c>
      <c r="N392" s="5">
        <f t="shared" si="17"/>
        <v>400.2</v>
      </c>
      <c r="O392" s="2">
        <f t="shared" si="5"/>
        <v>186.87090872558454</v>
      </c>
      <c r="P392" s="2">
        <f t="shared" si="6"/>
        <v>276.66374086568459</v>
      </c>
      <c r="Q392" s="2">
        <f t="shared" si="7"/>
        <v>390.59443110796207</v>
      </c>
      <c r="R392" s="2">
        <f t="shared" si="8"/>
        <v>68.113019875756919</v>
      </c>
      <c r="S392" s="3"/>
      <c r="T392" s="2">
        <f t="shared" si="9"/>
        <v>39.126060028117053</v>
      </c>
      <c r="U392" s="2"/>
      <c r="V392" s="3"/>
      <c r="W392" s="3"/>
      <c r="X392" s="3"/>
    </row>
    <row r="393" spans="1:24" ht="14">
      <c r="A393" s="3" t="s">
        <v>411</v>
      </c>
      <c r="B393" s="7">
        <v>2</v>
      </c>
      <c r="C393" s="5">
        <v>51</v>
      </c>
      <c r="D393" s="5">
        <v>535</v>
      </c>
      <c r="E393" s="5">
        <v>253</v>
      </c>
      <c r="F393" s="2">
        <f t="shared" si="13"/>
        <v>839</v>
      </c>
      <c r="G393" s="2">
        <f t="shared" si="14"/>
        <v>322.84839247282247</v>
      </c>
      <c r="H393" s="2">
        <f t="shared" si="15"/>
        <v>78.855959324276697</v>
      </c>
      <c r="I393" s="2">
        <f t="shared" si="16"/>
        <v>460.85395707377273</v>
      </c>
      <c r="J393" s="2">
        <f t="shared" si="3"/>
        <v>208.37503292072688</v>
      </c>
      <c r="K393" s="5">
        <v>5.9</v>
      </c>
      <c r="L393" s="5">
        <v>267.2</v>
      </c>
      <c r="M393" s="5">
        <v>80.400000000000006</v>
      </c>
      <c r="N393" s="5">
        <f t="shared" si="17"/>
        <v>353.5</v>
      </c>
      <c r="O393" s="2">
        <f t="shared" si="5"/>
        <v>188.89721978405473</v>
      </c>
      <c r="P393" s="2">
        <f t="shared" si="6"/>
        <v>279.66370914013174</v>
      </c>
      <c r="Q393" s="2">
        <f t="shared" si="7"/>
        <v>394.82979240913272</v>
      </c>
      <c r="R393" s="2">
        <f t="shared" si="8"/>
        <v>384.73943243551525</v>
      </c>
      <c r="S393" s="2"/>
      <c r="T393" s="2">
        <f t="shared" si="9"/>
        <v>333.79168127398867</v>
      </c>
      <c r="U393" s="2"/>
    </row>
    <row r="394" spans="1:24" ht="14">
      <c r="A394" s="3" t="s">
        <v>412</v>
      </c>
      <c r="B394" s="6">
        <v>3</v>
      </c>
      <c r="C394" s="5">
        <v>196</v>
      </c>
      <c r="D394" s="5">
        <v>292</v>
      </c>
      <c r="E394" s="5">
        <v>393</v>
      </c>
      <c r="F394" s="2">
        <f t="shared" si="13"/>
        <v>881</v>
      </c>
      <c r="G394" s="2">
        <f t="shared" si="14"/>
        <v>339.01005216752873</v>
      </c>
      <c r="H394" s="2">
        <f t="shared" si="15"/>
        <v>303.05427505016144</v>
      </c>
      <c r="I394" s="2">
        <f t="shared" si="16"/>
        <v>251.53150554306848</v>
      </c>
      <c r="J394" s="2">
        <f t="shared" si="3"/>
        <v>323.68137524840188</v>
      </c>
      <c r="K394" s="5">
        <v>54.1</v>
      </c>
      <c r="L394" s="5">
        <v>56.4</v>
      </c>
      <c r="M394" s="5">
        <v>103.3</v>
      </c>
      <c r="N394" s="5">
        <f t="shared" si="17"/>
        <v>213.8</v>
      </c>
      <c r="O394" s="2">
        <f t="shared" si="5"/>
        <v>198.35333805691565</v>
      </c>
      <c r="P394" s="2">
        <f t="shared" si="6"/>
        <v>293.66356108755195</v>
      </c>
      <c r="Q394" s="2">
        <f t="shared" si="7"/>
        <v>414.59481181459586</v>
      </c>
      <c r="R394" s="2">
        <f t="shared" si="8"/>
        <v>1.162143874352553</v>
      </c>
      <c r="S394" s="3"/>
      <c r="T394" s="2">
        <f t="shared" si="9"/>
        <v>3.7344711365556345E-2</v>
      </c>
      <c r="U394" s="2"/>
      <c r="V394" s="3"/>
      <c r="W394" s="3"/>
      <c r="X394" s="3"/>
    </row>
    <row r="395" spans="1:24" ht="14">
      <c r="A395" s="3" t="s">
        <v>413</v>
      </c>
      <c r="B395" s="7">
        <v>2</v>
      </c>
      <c r="C395" s="5">
        <v>124</v>
      </c>
      <c r="D395" s="5">
        <v>466</v>
      </c>
      <c r="E395" s="5">
        <v>373</v>
      </c>
      <c r="F395" s="2">
        <f t="shared" si="13"/>
        <v>963</v>
      </c>
      <c r="G395" s="2">
        <f t="shared" si="14"/>
        <v>370.56376871433611</v>
      </c>
      <c r="H395" s="2">
        <f t="shared" si="15"/>
        <v>191.72821482765318</v>
      </c>
      <c r="I395" s="2">
        <f t="shared" si="16"/>
        <v>401.4167177502394</v>
      </c>
      <c r="J395" s="2">
        <f t="shared" si="3"/>
        <v>307.20904063016258</v>
      </c>
      <c r="K395" s="5">
        <v>78.900000000000006</v>
      </c>
      <c r="L395" s="5">
        <v>314.5</v>
      </c>
      <c r="M395" s="5">
        <v>236.6</v>
      </c>
      <c r="N395" s="5">
        <f t="shared" si="17"/>
        <v>630</v>
      </c>
      <c r="O395" s="2">
        <f t="shared" si="5"/>
        <v>216.81528325631072</v>
      </c>
      <c r="P395" s="2">
        <f t="shared" si="6"/>
        <v>320.9966053658485</v>
      </c>
      <c r="Q395" s="2">
        <f t="shared" si="7"/>
        <v>453.18365922526198</v>
      </c>
      <c r="R395" s="2">
        <f t="shared" si="8"/>
        <v>119.42222154767238</v>
      </c>
      <c r="S395" s="2"/>
      <c r="T395" s="2">
        <f t="shared" si="9"/>
        <v>105.23499507586109</v>
      </c>
      <c r="U395" s="2"/>
    </row>
    <row r="396" spans="1:24" ht="14">
      <c r="A396" s="3" t="s">
        <v>237</v>
      </c>
      <c r="B396" s="7">
        <v>1</v>
      </c>
      <c r="C396" s="5">
        <v>36</v>
      </c>
      <c r="D396" s="5">
        <v>309</v>
      </c>
      <c r="E396" s="5">
        <v>628</v>
      </c>
      <c r="F396" s="2">
        <f t="shared" si="13"/>
        <v>973</v>
      </c>
      <c r="G396" s="2">
        <f t="shared" si="14"/>
        <v>374.4117829273614</v>
      </c>
      <c r="H396" s="2">
        <f t="shared" si="15"/>
        <v>55.663030111254145</v>
      </c>
      <c r="I396" s="2">
        <f t="shared" si="16"/>
        <v>266.17546305756218</v>
      </c>
      <c r="J396" s="2">
        <f t="shared" si="3"/>
        <v>517.23130701271339</v>
      </c>
      <c r="K396" s="5">
        <v>29.1</v>
      </c>
      <c r="L396" s="5">
        <v>257.39999999999998</v>
      </c>
      <c r="M396" s="5">
        <v>1000</v>
      </c>
      <c r="N396" s="5">
        <f t="shared" si="17"/>
        <v>1286.5</v>
      </c>
      <c r="O396" s="2">
        <f t="shared" si="5"/>
        <v>219.06673998794429</v>
      </c>
      <c r="P396" s="2">
        <f t="shared" si="6"/>
        <v>324.32990344856756</v>
      </c>
      <c r="Q396" s="2">
        <f t="shared" si="7"/>
        <v>457.88961622656274</v>
      </c>
      <c r="R396" s="2">
        <f t="shared" si="8"/>
        <v>216.90497349323206</v>
      </c>
      <c r="S396" s="2"/>
      <c r="T396" s="2">
        <f t="shared" si="9"/>
        <v>153.70733449451785</v>
      </c>
      <c r="U396" s="2"/>
    </row>
    <row r="397" spans="1:24" ht="14">
      <c r="A397" s="3" t="s">
        <v>414</v>
      </c>
      <c r="B397" s="7">
        <v>2</v>
      </c>
      <c r="C397" s="5">
        <f>25+490</f>
        <v>515</v>
      </c>
      <c r="D397" s="5">
        <v>65</v>
      </c>
      <c r="E397" s="5">
        <f>12+425</f>
        <v>437</v>
      </c>
      <c r="F397" s="2">
        <f t="shared" si="13"/>
        <v>1017</v>
      </c>
      <c r="G397" s="2">
        <f t="shared" si="14"/>
        <v>391.34304546467274</v>
      </c>
      <c r="H397" s="2">
        <f t="shared" si="15"/>
        <v>796.29056964710787</v>
      </c>
      <c r="I397" s="2">
        <f t="shared" si="16"/>
        <v>55.991602261299484</v>
      </c>
      <c r="J397" s="2">
        <f t="shared" si="3"/>
        <v>359.92051140852828</v>
      </c>
      <c r="K397" s="5">
        <v>1000</v>
      </c>
      <c r="L397" s="5">
        <v>41.9</v>
      </c>
      <c r="M397" s="5">
        <v>1000</v>
      </c>
      <c r="N397" s="5">
        <f t="shared" si="17"/>
        <v>2041.9</v>
      </c>
      <c r="O397" s="2">
        <f t="shared" si="5"/>
        <v>228.97314960713189</v>
      </c>
      <c r="P397" s="2">
        <f t="shared" si="6"/>
        <v>338.9964150125316</v>
      </c>
      <c r="Q397" s="2">
        <f t="shared" si="7"/>
        <v>478.59582703228602</v>
      </c>
      <c r="R397" s="2">
        <f t="shared" si="8"/>
        <v>582.37159612991536</v>
      </c>
      <c r="S397" s="2"/>
      <c r="T397" s="2">
        <f t="shared" si="9"/>
        <v>578.75641035358149</v>
      </c>
      <c r="U397" s="2"/>
    </row>
    <row r="398" spans="1:24" ht="14">
      <c r="A398" s="3" t="s">
        <v>415</v>
      </c>
      <c r="B398" s="6">
        <v>2</v>
      </c>
      <c r="C398" s="5">
        <v>192</v>
      </c>
      <c r="D398" s="5">
        <v>518</v>
      </c>
      <c r="E398" s="5">
        <v>310</v>
      </c>
      <c r="F398" s="2">
        <f t="shared" si="13"/>
        <v>1020</v>
      </c>
      <c r="G398" s="2">
        <f t="shared" si="14"/>
        <v>392.49744972858036</v>
      </c>
      <c r="H398" s="2">
        <f t="shared" si="15"/>
        <v>296.86949392668873</v>
      </c>
      <c r="I398" s="2">
        <f t="shared" si="16"/>
        <v>446.20999955927891</v>
      </c>
      <c r="J398" s="2">
        <f t="shared" si="3"/>
        <v>255.32118658270886</v>
      </c>
      <c r="K398" s="5">
        <v>63.6</v>
      </c>
      <c r="L398" s="5">
        <v>200.5</v>
      </c>
      <c r="M398" s="5">
        <v>79.7</v>
      </c>
      <c r="N398" s="5">
        <f t="shared" si="17"/>
        <v>343.8</v>
      </c>
      <c r="O398" s="2">
        <f t="shared" si="5"/>
        <v>229.64858662662195</v>
      </c>
      <c r="P398" s="2">
        <f t="shared" si="6"/>
        <v>339.99640443734728</v>
      </c>
      <c r="Q398" s="2">
        <f t="shared" si="7"/>
        <v>480.00761413267622</v>
      </c>
      <c r="R398" s="2">
        <f t="shared" si="8"/>
        <v>159.57786614177542</v>
      </c>
      <c r="S398" s="3"/>
      <c r="T398" s="2">
        <f t="shared" si="9"/>
        <v>99.36509448541554</v>
      </c>
      <c r="U398" s="2"/>
      <c r="V398" s="3"/>
      <c r="W398" s="3"/>
      <c r="X398" s="3"/>
    </row>
    <row r="399" spans="1:24" ht="14">
      <c r="A399" s="3" t="s">
        <v>416</v>
      </c>
      <c r="B399" s="7">
        <v>1</v>
      </c>
      <c r="C399" s="5">
        <v>325</v>
      </c>
      <c r="D399" s="5">
        <v>261</v>
      </c>
      <c r="E399" s="5">
        <v>460</v>
      </c>
      <c r="F399" s="2">
        <f t="shared" si="13"/>
        <v>1046</v>
      </c>
      <c r="G399" s="2">
        <f t="shared" si="14"/>
        <v>402.50228668244608</v>
      </c>
      <c r="H399" s="2">
        <f t="shared" si="15"/>
        <v>502.51346628215543</v>
      </c>
      <c r="I399" s="2">
        <f t="shared" si="16"/>
        <v>224.82781831075638</v>
      </c>
      <c r="J399" s="2">
        <f t="shared" si="3"/>
        <v>378.86369621950342</v>
      </c>
      <c r="K399" s="5">
        <v>252.5</v>
      </c>
      <c r="L399" s="5">
        <v>128.6</v>
      </c>
      <c r="M399" s="5">
        <v>278.89999999999998</v>
      </c>
      <c r="N399" s="5">
        <f t="shared" si="17"/>
        <v>660</v>
      </c>
      <c r="O399" s="2">
        <f t="shared" si="5"/>
        <v>235.50237412886918</v>
      </c>
      <c r="P399" s="2">
        <f t="shared" si="6"/>
        <v>348.66297945241695</v>
      </c>
      <c r="Q399" s="2">
        <f t="shared" si="7"/>
        <v>492.2431023360582</v>
      </c>
      <c r="R399" s="2">
        <f t="shared" si="8"/>
        <v>58.164416094551605</v>
      </c>
      <c r="S399" s="2"/>
      <c r="T399" s="2">
        <f t="shared" si="9"/>
        <v>56.052415655500724</v>
      </c>
      <c r="U399" s="2"/>
    </row>
    <row r="400" spans="1:24" ht="14">
      <c r="A400" s="3" t="s">
        <v>417</v>
      </c>
      <c r="B400" s="6">
        <v>2</v>
      </c>
      <c r="C400" s="5">
        <v>282</v>
      </c>
      <c r="D400" s="5">
        <v>483</v>
      </c>
      <c r="E400" s="5">
        <v>312</v>
      </c>
      <c r="F400" s="2">
        <f t="shared" si="13"/>
        <v>1077</v>
      </c>
      <c r="G400" s="2">
        <f t="shared" si="14"/>
        <v>414.43113074282451</v>
      </c>
      <c r="H400" s="2">
        <f t="shared" si="15"/>
        <v>436.0270692048241</v>
      </c>
      <c r="I400" s="2">
        <f t="shared" si="16"/>
        <v>416.06067526473311</v>
      </c>
      <c r="J400" s="2">
        <f t="shared" si="3"/>
        <v>256.96842004453276</v>
      </c>
      <c r="K400" s="5">
        <v>78.8</v>
      </c>
      <c r="L400" s="5">
        <v>111.5</v>
      </c>
      <c r="M400" s="5">
        <v>39.700000000000003</v>
      </c>
      <c r="N400" s="5">
        <f t="shared" si="17"/>
        <v>230</v>
      </c>
      <c r="O400" s="2">
        <f t="shared" si="5"/>
        <v>242.48188999693318</v>
      </c>
      <c r="P400" s="2">
        <f t="shared" si="6"/>
        <v>358.99620350884612</v>
      </c>
      <c r="Q400" s="2">
        <f t="shared" si="7"/>
        <v>506.83156904009053</v>
      </c>
      <c r="R400" s="2">
        <f t="shared" si="8"/>
        <v>124.16893665903851</v>
      </c>
      <c r="S400" s="3"/>
      <c r="T400" s="2">
        <f t="shared" si="9"/>
        <v>49.273561916466058</v>
      </c>
      <c r="U400" s="2"/>
      <c r="V400" s="3"/>
      <c r="W400" s="3"/>
      <c r="X400" s="3"/>
    </row>
    <row r="401" spans="1:27" ht="14">
      <c r="A401" s="3" t="s">
        <v>418</v>
      </c>
      <c r="B401" s="7">
        <v>2</v>
      </c>
      <c r="C401" s="5">
        <v>596</v>
      </c>
      <c r="D401" s="5">
        <v>246</v>
      </c>
      <c r="E401" s="5">
        <v>237</v>
      </c>
      <c r="F401" s="2">
        <f t="shared" si="13"/>
        <v>1079</v>
      </c>
      <c r="G401" s="2">
        <f t="shared" si="14"/>
        <v>415.20073358542953</v>
      </c>
      <c r="H401" s="2">
        <f t="shared" si="15"/>
        <v>921.53238739742972</v>
      </c>
      <c r="I401" s="2">
        <f t="shared" si="16"/>
        <v>211.90667932737958</v>
      </c>
      <c r="J401" s="2">
        <f t="shared" si="3"/>
        <v>195.19716522613547</v>
      </c>
      <c r="K401" s="5">
        <v>1000</v>
      </c>
      <c r="L401" s="5">
        <v>36.4</v>
      </c>
      <c r="M401" s="5">
        <v>32.6</v>
      </c>
      <c r="N401" s="5">
        <f t="shared" si="17"/>
        <v>1069</v>
      </c>
      <c r="O401" s="2">
        <f t="shared" si="5"/>
        <v>242.93218134325988</v>
      </c>
      <c r="P401" s="2">
        <f t="shared" si="6"/>
        <v>359.66286312538995</v>
      </c>
      <c r="Q401" s="2">
        <f t="shared" si="7"/>
        <v>507.77276044035068</v>
      </c>
      <c r="R401" s="2">
        <f t="shared" si="8"/>
        <v>693.44607977959379</v>
      </c>
      <c r="S401" s="2"/>
      <c r="T401" s="2">
        <f t="shared" si="9"/>
        <v>549.05493967017787</v>
      </c>
      <c r="U401" s="2"/>
    </row>
    <row r="402" spans="1:27" ht="14">
      <c r="A402" s="3" t="s">
        <v>419</v>
      </c>
      <c r="B402" s="6">
        <v>3</v>
      </c>
      <c r="C402" s="5">
        <v>184</v>
      </c>
      <c r="D402" s="5">
        <v>437</v>
      </c>
      <c r="E402" s="5">
        <v>476</v>
      </c>
      <c r="F402" s="2">
        <f t="shared" si="13"/>
        <v>1097</v>
      </c>
      <c r="G402" s="2">
        <f t="shared" si="14"/>
        <v>422.1271591688751</v>
      </c>
      <c r="H402" s="2">
        <f t="shared" si="15"/>
        <v>284.49993167974338</v>
      </c>
      <c r="I402" s="2">
        <f t="shared" si="16"/>
        <v>376.43584904904424</v>
      </c>
      <c r="J402" s="2">
        <f t="shared" si="3"/>
        <v>392.04156391409487</v>
      </c>
      <c r="K402" s="5">
        <v>135.5</v>
      </c>
      <c r="L402" s="5">
        <v>291.60000000000002</v>
      </c>
      <c r="M402" s="5">
        <v>1000</v>
      </c>
      <c r="N402" s="5">
        <f t="shared" si="17"/>
        <v>1427.1</v>
      </c>
      <c r="O402" s="2">
        <f t="shared" si="5"/>
        <v>246.98480346020028</v>
      </c>
      <c r="P402" s="2">
        <f t="shared" si="6"/>
        <v>365.66279967428432</v>
      </c>
      <c r="Q402" s="2">
        <f t="shared" si="7"/>
        <v>516.24348304269199</v>
      </c>
      <c r="R402" s="2">
        <f t="shared" si="8"/>
        <v>33.116405188194101</v>
      </c>
      <c r="S402" s="3"/>
      <c r="T402" s="2">
        <f t="shared" si="9"/>
        <v>29.979246113832467</v>
      </c>
      <c r="U402" s="2"/>
      <c r="V402" s="3"/>
      <c r="W402" s="3"/>
      <c r="X402" s="3"/>
    </row>
    <row r="403" spans="1:27" ht="14">
      <c r="A403" s="3" t="s">
        <v>420</v>
      </c>
      <c r="B403" s="7">
        <v>3</v>
      </c>
      <c r="C403" s="5">
        <v>338</v>
      </c>
      <c r="D403" s="5">
        <v>576</v>
      </c>
      <c r="E403" s="5">
        <v>302</v>
      </c>
      <c r="F403" s="2">
        <f t="shared" si="13"/>
        <v>1216</v>
      </c>
      <c r="G403" s="2">
        <f t="shared" si="14"/>
        <v>467.91852830387614</v>
      </c>
      <c r="H403" s="2">
        <f t="shared" si="15"/>
        <v>522.61400493344172</v>
      </c>
      <c r="I403" s="2">
        <f t="shared" si="16"/>
        <v>496.17173696166924</v>
      </c>
      <c r="J403" s="2">
        <f t="shared" si="3"/>
        <v>248.73225273541311</v>
      </c>
      <c r="K403" s="5">
        <v>304.5</v>
      </c>
      <c r="L403" s="5">
        <v>1000</v>
      </c>
      <c r="M403" s="5">
        <v>192</v>
      </c>
      <c r="N403" s="5">
        <f t="shared" si="17"/>
        <v>1496.5</v>
      </c>
      <c r="O403" s="2">
        <f t="shared" si="5"/>
        <v>273.77713856663951</v>
      </c>
      <c r="P403" s="2">
        <f t="shared" si="6"/>
        <v>405.3290468586415</v>
      </c>
      <c r="Q403" s="2">
        <f t="shared" si="7"/>
        <v>572.24437135817084</v>
      </c>
      <c r="R403" s="2">
        <f t="shared" si="8"/>
        <v>214.55330260103392</v>
      </c>
      <c r="S403" s="3"/>
      <c r="T403" s="2">
        <f t="shared" si="9"/>
        <v>86.929469312052888</v>
      </c>
      <c r="U403" s="2"/>
      <c r="W403" s="3"/>
      <c r="X403" s="3"/>
      <c r="Y403" s="3"/>
      <c r="Z403" s="3"/>
      <c r="AA403" s="3"/>
    </row>
    <row r="404" spans="1:27" ht="14">
      <c r="A404" s="3" t="s">
        <v>420</v>
      </c>
      <c r="B404" s="6">
        <v>3</v>
      </c>
      <c r="C404" s="5">
        <v>338</v>
      </c>
      <c r="D404" s="5">
        <v>576</v>
      </c>
      <c r="E404" s="5">
        <v>302</v>
      </c>
      <c r="F404" s="2">
        <f t="shared" si="13"/>
        <v>1216</v>
      </c>
      <c r="G404" s="2">
        <f t="shared" si="14"/>
        <v>467.91852830387614</v>
      </c>
      <c r="H404" s="2">
        <f t="shared" si="15"/>
        <v>522.61400493344172</v>
      </c>
      <c r="I404" s="2">
        <f t="shared" si="16"/>
        <v>496.17173696166924</v>
      </c>
      <c r="J404" s="2">
        <f t="shared" si="3"/>
        <v>248.73225273541311</v>
      </c>
      <c r="K404" s="5">
        <v>304.5</v>
      </c>
      <c r="L404" s="5">
        <v>1000</v>
      </c>
      <c r="M404" s="5">
        <v>192</v>
      </c>
      <c r="N404" s="5">
        <f t="shared" si="17"/>
        <v>1496.5</v>
      </c>
      <c r="O404" s="2">
        <f t="shared" si="5"/>
        <v>273.77713856663951</v>
      </c>
      <c r="P404" s="2">
        <f t="shared" si="6"/>
        <v>405.3290468586415</v>
      </c>
      <c r="Q404" s="2">
        <f t="shared" si="7"/>
        <v>572.24437135817084</v>
      </c>
      <c r="R404" s="2">
        <f t="shared" si="8"/>
        <v>214.55330260103392</v>
      </c>
      <c r="S404" s="3"/>
      <c r="T404" s="2">
        <f t="shared" si="9"/>
        <v>86.929469312052888</v>
      </c>
      <c r="U404" s="2"/>
      <c r="V404" s="3"/>
      <c r="W404" s="3"/>
      <c r="X404" s="3"/>
    </row>
    <row r="405" spans="1:27" ht="14">
      <c r="A405" s="3" t="s">
        <v>421</v>
      </c>
      <c r="B405" s="7">
        <v>1</v>
      </c>
      <c r="C405" s="5">
        <v>351</v>
      </c>
      <c r="D405" s="5">
        <v>444</v>
      </c>
      <c r="E405" s="5">
        <v>536</v>
      </c>
      <c r="F405" s="2">
        <f t="shared" si="13"/>
        <v>1331</v>
      </c>
      <c r="G405" s="2">
        <f t="shared" si="14"/>
        <v>512.17069175366714</v>
      </c>
      <c r="H405" s="2">
        <f t="shared" si="15"/>
        <v>542.71454358472795</v>
      </c>
      <c r="I405" s="2">
        <f t="shared" si="16"/>
        <v>382.46571390795339</v>
      </c>
      <c r="J405" s="2">
        <f t="shared" si="3"/>
        <v>441.45856776881271</v>
      </c>
      <c r="K405" s="5">
        <v>1000</v>
      </c>
      <c r="L405" s="5">
        <v>1000</v>
      </c>
      <c r="M405" s="5">
        <v>1000</v>
      </c>
      <c r="N405" s="5">
        <f t="shared" si="17"/>
        <v>3000</v>
      </c>
      <c r="O405" s="2">
        <f t="shared" si="5"/>
        <v>299.66889098042532</v>
      </c>
      <c r="P405" s="2">
        <f t="shared" si="6"/>
        <v>443.66197480991104</v>
      </c>
      <c r="Q405" s="2">
        <f t="shared" si="7"/>
        <v>626.36287687312949</v>
      </c>
      <c r="R405" s="2">
        <f t="shared" si="8"/>
        <v>21.829196715919764</v>
      </c>
      <c r="S405" s="2"/>
      <c r="T405" s="2">
        <f t="shared" si="9"/>
        <v>8.7929044670062293</v>
      </c>
      <c r="U405" s="2"/>
    </row>
    <row r="406" spans="1:27" ht="14">
      <c r="A406" s="3" t="s">
        <v>422</v>
      </c>
      <c r="B406" s="4">
        <v>2</v>
      </c>
      <c r="C406" s="5">
        <v>226</v>
      </c>
      <c r="D406" s="5">
        <v>382</v>
      </c>
      <c r="E406" s="5">
        <v>733</v>
      </c>
      <c r="F406" s="2">
        <f t="shared" si="13"/>
        <v>1341</v>
      </c>
      <c r="G406" s="2">
        <f t="shared" si="14"/>
        <v>516.01870596669232</v>
      </c>
      <c r="H406" s="2">
        <f t="shared" si="15"/>
        <v>349.44013347620654</v>
      </c>
      <c r="I406" s="2">
        <f t="shared" si="16"/>
        <v>329.05833944332932</v>
      </c>
      <c r="J406" s="2">
        <f t="shared" si="3"/>
        <v>603.71106375846955</v>
      </c>
      <c r="K406" s="5">
        <v>36.299999999999997</v>
      </c>
      <c r="L406" s="5">
        <v>47.4</v>
      </c>
      <c r="M406" s="5">
        <v>201.9</v>
      </c>
      <c r="N406" s="5">
        <f t="shared" si="17"/>
        <v>285.60000000000002</v>
      </c>
      <c r="O406" s="2">
        <f t="shared" si="5"/>
        <v>301.92034771205886</v>
      </c>
      <c r="P406" s="2">
        <f t="shared" si="6"/>
        <v>446.99527289263011</v>
      </c>
      <c r="Q406" s="2">
        <f t="shared" si="7"/>
        <v>631.0688338744302</v>
      </c>
      <c r="R406" s="2">
        <f t="shared" si="8"/>
        <v>45.005492754381343</v>
      </c>
      <c r="S406" s="3"/>
      <c r="T406" s="2">
        <f t="shared" si="9"/>
        <v>28.541420897228122</v>
      </c>
      <c r="U406" s="2"/>
      <c r="V406" s="3"/>
      <c r="W406" s="3"/>
      <c r="X406" s="3"/>
      <c r="Y406" s="3"/>
      <c r="Z406" s="3"/>
      <c r="AA406" s="3"/>
    </row>
    <row r="407" spans="1:27" ht="14">
      <c r="A407" s="3" t="s">
        <v>423</v>
      </c>
      <c r="B407" s="7">
        <v>3</v>
      </c>
      <c r="C407" s="5">
        <v>188</v>
      </c>
      <c r="D407" s="5">
        <v>988</v>
      </c>
      <c r="E407" s="5">
        <v>199</v>
      </c>
      <c r="F407" s="2">
        <f t="shared" si="13"/>
        <v>1375</v>
      </c>
      <c r="G407" s="2">
        <f t="shared" si="14"/>
        <v>529.10195429097837</v>
      </c>
      <c r="H407" s="2">
        <f t="shared" si="15"/>
        <v>290.68471280321609</v>
      </c>
      <c r="I407" s="2">
        <f t="shared" si="16"/>
        <v>851.07235437175223</v>
      </c>
      <c r="J407" s="2">
        <f t="shared" si="3"/>
        <v>163.89972945148082</v>
      </c>
      <c r="K407" s="5">
        <v>104</v>
      </c>
      <c r="L407" s="5">
        <v>1000</v>
      </c>
      <c r="M407" s="5">
        <v>68.5</v>
      </c>
      <c r="N407" s="5">
        <f t="shared" si="17"/>
        <v>1172.5</v>
      </c>
      <c r="O407" s="2">
        <f t="shared" si="5"/>
        <v>309.57530059961294</v>
      </c>
      <c r="P407" s="2">
        <f t="shared" si="6"/>
        <v>458.32848637387502</v>
      </c>
      <c r="Q407" s="2">
        <f t="shared" si="7"/>
        <v>647.06908767885272</v>
      </c>
      <c r="R407" s="2">
        <f t="shared" si="8"/>
        <v>970.13401446999546</v>
      </c>
      <c r="S407" s="2"/>
      <c r="T407" s="2">
        <f t="shared" si="9"/>
        <v>659.86435214762889</v>
      </c>
      <c r="U407" s="2"/>
    </row>
    <row r="408" spans="1:27" ht="14">
      <c r="A408" s="3" t="s">
        <v>424</v>
      </c>
      <c r="B408" s="6">
        <v>2</v>
      </c>
      <c r="C408" s="5">
        <v>159</v>
      </c>
      <c r="D408" s="5">
        <v>457</v>
      </c>
      <c r="E408" s="5">
        <v>817</v>
      </c>
      <c r="F408" s="2">
        <f t="shared" si="13"/>
        <v>1433</v>
      </c>
      <c r="G408" s="2">
        <f t="shared" si="14"/>
        <v>551.42043672652517</v>
      </c>
      <c r="H408" s="2">
        <f t="shared" si="15"/>
        <v>245.84504965803913</v>
      </c>
      <c r="I408" s="2">
        <f t="shared" si="16"/>
        <v>393.66403436021329</v>
      </c>
      <c r="J408" s="2">
        <f t="shared" si="3"/>
        <v>672.8948691550745</v>
      </c>
      <c r="K408" s="5">
        <v>103.9</v>
      </c>
      <c r="L408" s="5">
        <v>293.7</v>
      </c>
      <c r="M408" s="5">
        <v>1000</v>
      </c>
      <c r="N408" s="5">
        <f t="shared" si="17"/>
        <v>1397.6</v>
      </c>
      <c r="O408" s="2">
        <f t="shared" si="5"/>
        <v>322.63374964308753</v>
      </c>
      <c r="P408" s="2">
        <f t="shared" si="6"/>
        <v>477.66161525364578</v>
      </c>
      <c r="Q408" s="2">
        <f t="shared" si="7"/>
        <v>674.36363828639708</v>
      </c>
      <c r="R408" s="2">
        <f t="shared" si="8"/>
        <v>114.05506209319825</v>
      </c>
      <c r="S408" s="3"/>
      <c r="T408" s="2">
        <f t="shared" si="9"/>
        <v>83.885683841144044</v>
      </c>
      <c r="U408" s="2"/>
      <c r="V408" s="3"/>
      <c r="W408" s="3"/>
      <c r="X408" s="3"/>
    </row>
    <row r="409" spans="1:27" ht="14">
      <c r="A409" s="3" t="s">
        <v>425</v>
      </c>
      <c r="B409" s="7">
        <v>2</v>
      </c>
      <c r="C409" s="5">
        <v>325</v>
      </c>
      <c r="D409" s="5">
        <v>509</v>
      </c>
      <c r="E409" s="5">
        <v>613</v>
      </c>
      <c r="F409" s="2">
        <f t="shared" si="13"/>
        <v>1447</v>
      </c>
      <c r="G409" s="2">
        <f t="shared" si="14"/>
        <v>556.80765662476051</v>
      </c>
      <c r="H409" s="2">
        <f t="shared" si="15"/>
        <v>502.51346628215543</v>
      </c>
      <c r="I409" s="2">
        <f t="shared" si="16"/>
        <v>438.45731616925292</v>
      </c>
      <c r="J409" s="2">
        <f t="shared" si="3"/>
        <v>504.87705604903391</v>
      </c>
      <c r="K409" s="5">
        <v>220.4</v>
      </c>
      <c r="L409" s="5">
        <v>278.89999999999998</v>
      </c>
      <c r="M409" s="5">
        <v>1000</v>
      </c>
      <c r="N409" s="5">
        <f t="shared" si="17"/>
        <v>1499.3</v>
      </c>
      <c r="O409" s="2">
        <f t="shared" si="5"/>
        <v>325.78578906737448</v>
      </c>
      <c r="P409" s="2">
        <f t="shared" si="6"/>
        <v>482.3282325694525</v>
      </c>
      <c r="Q409" s="2">
        <f t="shared" si="7"/>
        <v>680.9519780882182</v>
      </c>
      <c r="R409" s="2">
        <f t="shared" si="8"/>
        <v>8.2576956023613395</v>
      </c>
      <c r="T409" s="2">
        <f t="shared" si="9"/>
        <v>1.4767896432285113</v>
      </c>
      <c r="U409" s="2"/>
    </row>
    <row r="410" spans="1:27" ht="14">
      <c r="A410" s="3" t="s">
        <v>426</v>
      </c>
      <c r="B410" s="7">
        <v>2</v>
      </c>
      <c r="C410" s="5">
        <v>73</v>
      </c>
      <c r="D410" s="5">
        <v>495</v>
      </c>
      <c r="E410" s="5">
        <v>1051</v>
      </c>
      <c r="F410" s="2">
        <f t="shared" si="13"/>
        <v>1619</v>
      </c>
      <c r="G410" s="2">
        <f t="shared" si="14"/>
        <v>622.9935010887956</v>
      </c>
      <c r="H410" s="2">
        <f t="shared" si="15"/>
        <v>112.87225550337646</v>
      </c>
      <c r="I410" s="2">
        <f t="shared" si="16"/>
        <v>426.39758645143462</v>
      </c>
      <c r="J410" s="2">
        <f t="shared" si="3"/>
        <v>865.6211841884741</v>
      </c>
      <c r="K410" s="5">
        <v>18.600000000000001</v>
      </c>
      <c r="L410" s="5">
        <v>262.2</v>
      </c>
      <c r="M410" s="5">
        <v>1000</v>
      </c>
      <c r="N410" s="5">
        <f t="shared" si="17"/>
        <v>1280.8</v>
      </c>
      <c r="O410" s="2">
        <f t="shared" si="5"/>
        <v>364.51084485147152</v>
      </c>
      <c r="P410" s="2">
        <f t="shared" si="6"/>
        <v>539.66095959222082</v>
      </c>
      <c r="Q410" s="2">
        <f t="shared" si="7"/>
        <v>761.89443851059104</v>
      </c>
      <c r="R410" s="2">
        <f t="shared" si="8"/>
        <v>346.5293591318557</v>
      </c>
      <c r="S410" s="2"/>
      <c r="T410" s="2">
        <f t="shared" si="9"/>
        <v>236.82646400704169</v>
      </c>
      <c r="U410" s="2"/>
    </row>
    <row r="411" spans="1:27" ht="14">
      <c r="A411" s="3" t="s">
        <v>427</v>
      </c>
      <c r="B411" s="7">
        <v>2</v>
      </c>
      <c r="C411" s="5">
        <v>243</v>
      </c>
      <c r="D411" s="5">
        <v>686</v>
      </c>
      <c r="E411" s="5">
        <v>777</v>
      </c>
      <c r="F411" s="2">
        <f t="shared" si="13"/>
        <v>1706</v>
      </c>
      <c r="G411" s="2">
        <f t="shared" si="14"/>
        <v>656.47122474211574</v>
      </c>
      <c r="H411" s="2">
        <f t="shared" si="15"/>
        <v>375.72545325096547</v>
      </c>
      <c r="I411" s="2">
        <f t="shared" si="16"/>
        <v>590.92675617309919</v>
      </c>
      <c r="J411" s="2">
        <f t="shared" si="3"/>
        <v>639.95019991859601</v>
      </c>
      <c r="K411" s="5">
        <v>75.400000000000006</v>
      </c>
      <c r="L411" s="5">
        <v>261.8</v>
      </c>
      <c r="M411" s="5">
        <v>317.8</v>
      </c>
      <c r="N411" s="5">
        <f t="shared" si="17"/>
        <v>655</v>
      </c>
      <c r="O411" s="2">
        <f t="shared" si="5"/>
        <v>384.09851841668342</v>
      </c>
      <c r="P411" s="2">
        <f t="shared" si="6"/>
        <v>568.66065291187692</v>
      </c>
      <c r="Q411" s="2">
        <f t="shared" si="7"/>
        <v>802.83626442190757</v>
      </c>
      <c r="R411" s="2">
        <f t="shared" si="8"/>
        <v>76.876151705599042</v>
      </c>
      <c r="S411" s="2"/>
      <c r="T411" s="2">
        <f t="shared" si="9"/>
        <v>76.04470874660494</v>
      </c>
      <c r="U411" s="2"/>
    </row>
    <row r="412" spans="1:27" ht="14">
      <c r="A412" s="3" t="s">
        <v>428</v>
      </c>
      <c r="B412" s="7">
        <v>1</v>
      </c>
      <c r="C412" s="5">
        <v>232</v>
      </c>
      <c r="D412" s="5">
        <v>562</v>
      </c>
      <c r="E412" s="5">
        <v>934</v>
      </c>
      <c r="F412" s="2">
        <f t="shared" si="13"/>
        <v>1728</v>
      </c>
      <c r="G412" s="2">
        <f t="shared" si="14"/>
        <v>664.93685601077141</v>
      </c>
      <c r="H412" s="2">
        <f t="shared" si="15"/>
        <v>358.7173051614156</v>
      </c>
      <c r="I412" s="2">
        <f t="shared" si="16"/>
        <v>484.11200724385088</v>
      </c>
      <c r="J412" s="2">
        <f t="shared" si="3"/>
        <v>769.25802667177436</v>
      </c>
      <c r="K412" s="5">
        <v>178.1</v>
      </c>
      <c r="L412" s="5">
        <v>1000</v>
      </c>
      <c r="M412" s="5">
        <v>1000</v>
      </c>
      <c r="N412" s="5">
        <f t="shared" si="17"/>
        <v>2178.1</v>
      </c>
      <c r="O412" s="2">
        <f t="shared" si="5"/>
        <v>389.0517232262772</v>
      </c>
      <c r="P412" s="2">
        <f t="shared" si="6"/>
        <v>575.993908693859</v>
      </c>
      <c r="Q412" s="2">
        <f t="shared" si="7"/>
        <v>813.18936982476919</v>
      </c>
      <c r="R412" s="2">
        <f t="shared" si="8"/>
        <v>81.686457121770374</v>
      </c>
      <c r="S412" s="2"/>
      <c r="T412" s="2">
        <f t="shared" si="9"/>
        <v>63.738351914146406</v>
      </c>
      <c r="U412" s="2"/>
    </row>
    <row r="413" spans="1:27" ht="14">
      <c r="A413" s="3" t="s">
        <v>429</v>
      </c>
      <c r="B413" s="7">
        <v>2</v>
      </c>
      <c r="C413" s="5">
        <v>397</v>
      </c>
      <c r="D413" s="5">
        <v>839</v>
      </c>
      <c r="E413" s="5">
        <v>510</v>
      </c>
      <c r="F413" s="2">
        <f t="shared" si="13"/>
        <v>1746</v>
      </c>
      <c r="G413" s="2">
        <f t="shared" si="14"/>
        <v>671.86328159421691</v>
      </c>
      <c r="H413" s="2">
        <f t="shared" si="15"/>
        <v>613.8395265046637</v>
      </c>
      <c r="I413" s="2">
        <f t="shared" si="16"/>
        <v>722.72237380354261</v>
      </c>
      <c r="J413" s="2">
        <f t="shared" si="3"/>
        <v>420.04453276510162</v>
      </c>
      <c r="K413" s="5">
        <v>270.89999999999998</v>
      </c>
      <c r="L413" s="5">
        <v>1000</v>
      </c>
      <c r="M413" s="5">
        <v>258.2</v>
      </c>
      <c r="N413" s="5">
        <f t="shared" si="17"/>
        <v>1529.1000000000001</v>
      </c>
      <c r="O413" s="2">
        <f t="shared" si="5"/>
        <v>393.10434534321757</v>
      </c>
      <c r="P413" s="2">
        <f t="shared" si="6"/>
        <v>581.99384524275331</v>
      </c>
      <c r="Q413" s="2">
        <f t="shared" si="7"/>
        <v>821.6600924271105</v>
      </c>
      <c r="R413" s="2">
        <f t="shared" si="8"/>
        <v>231.74584540623107</v>
      </c>
      <c r="S413" s="2"/>
      <c r="T413" s="2">
        <f t="shared" si="9"/>
        <v>113.5314960580039</v>
      </c>
      <c r="U413" s="2"/>
    </row>
    <row r="414" spans="1:27" ht="14">
      <c r="A414" s="3" t="s">
        <v>430</v>
      </c>
      <c r="B414" s="6">
        <v>3</v>
      </c>
      <c r="C414" s="5">
        <v>331</v>
      </c>
      <c r="D414" s="5">
        <v>703</v>
      </c>
      <c r="E414" s="5">
        <v>712</v>
      </c>
      <c r="F414" s="2">
        <f t="shared" si="13"/>
        <v>1746</v>
      </c>
      <c r="G414" s="2">
        <f t="shared" si="14"/>
        <v>671.86328159421691</v>
      </c>
      <c r="H414" s="2">
        <f t="shared" si="15"/>
        <v>511.79063796736449</v>
      </c>
      <c r="I414" s="2">
        <f t="shared" si="16"/>
        <v>605.57071368759284</v>
      </c>
      <c r="J414" s="2">
        <f t="shared" si="3"/>
        <v>586.41511240931834</v>
      </c>
      <c r="K414" s="5">
        <v>45.9</v>
      </c>
      <c r="L414" s="5">
        <v>109</v>
      </c>
      <c r="M414" s="5">
        <v>110.8</v>
      </c>
      <c r="N414" s="5">
        <f t="shared" si="17"/>
        <v>265.7</v>
      </c>
      <c r="O414" s="2">
        <f t="shared" si="5"/>
        <v>393.10434534321757</v>
      </c>
      <c r="P414" s="2">
        <f t="shared" si="6"/>
        <v>581.99384524275331</v>
      </c>
      <c r="Q414" s="2">
        <f t="shared" si="7"/>
        <v>821.6600924271105</v>
      </c>
      <c r="R414" s="2">
        <f t="shared" si="8"/>
        <v>49.606113363930376</v>
      </c>
      <c r="S414" s="3"/>
      <c r="T414" s="2">
        <f t="shared" si="9"/>
        <v>34.970699058240236</v>
      </c>
      <c r="U414" s="2"/>
      <c r="V414" s="3"/>
      <c r="W414" s="3"/>
      <c r="X414" s="3"/>
    </row>
    <row r="415" spans="1:27" ht="14">
      <c r="A415" s="3" t="s">
        <v>431</v>
      </c>
      <c r="B415" s="4">
        <v>1</v>
      </c>
      <c r="C415" s="5">
        <v>352</v>
      </c>
      <c r="D415" s="5">
        <v>801</v>
      </c>
      <c r="E415" s="5">
        <v>643</v>
      </c>
      <c r="F415" s="2">
        <f t="shared" si="13"/>
        <v>1796</v>
      </c>
      <c r="G415" s="2">
        <f t="shared" si="14"/>
        <v>691.10335265934339</v>
      </c>
      <c r="H415" s="2">
        <f t="shared" si="15"/>
        <v>544.26073886559607</v>
      </c>
      <c r="I415" s="2">
        <f t="shared" si="16"/>
        <v>689.98882171232128</v>
      </c>
      <c r="J415" s="2">
        <f t="shared" si="3"/>
        <v>529.58555797639292</v>
      </c>
      <c r="K415" s="5">
        <v>31.8</v>
      </c>
      <c r="L415" s="5">
        <v>98.1</v>
      </c>
      <c r="M415" s="5">
        <v>49.4</v>
      </c>
      <c r="N415" s="5">
        <f t="shared" si="17"/>
        <v>179.3</v>
      </c>
      <c r="O415" s="2">
        <f t="shared" si="5"/>
        <v>404.36162900138532</v>
      </c>
      <c r="P415" s="2">
        <f t="shared" si="6"/>
        <v>598.66033565634882</v>
      </c>
      <c r="Q415" s="2">
        <f t="shared" si="7"/>
        <v>845.18987743361424</v>
      </c>
      <c r="R415" s="2">
        <f t="shared" si="8"/>
        <v>123.53739104293237</v>
      </c>
      <c r="S415" s="2"/>
      <c r="T415" s="2">
        <f t="shared" si="9"/>
        <v>75.168678132227939</v>
      </c>
      <c r="U415" s="2"/>
      <c r="W415" s="3"/>
      <c r="X415" s="3"/>
    </row>
    <row r="416" spans="1:27" ht="14">
      <c r="A416" s="3" t="s">
        <v>432</v>
      </c>
      <c r="B416" s="7">
        <v>2</v>
      </c>
      <c r="C416" s="5">
        <v>244</v>
      </c>
      <c r="D416" s="5">
        <v>682</v>
      </c>
      <c r="E416" s="5">
        <v>997</v>
      </c>
      <c r="F416" s="2">
        <f t="shared" si="13"/>
        <v>1923</v>
      </c>
      <c r="G416" s="2">
        <f t="shared" si="14"/>
        <v>739.9731331647647</v>
      </c>
      <c r="H416" s="2">
        <f t="shared" si="15"/>
        <v>377.27164853183365</v>
      </c>
      <c r="I416" s="2">
        <f t="shared" si="16"/>
        <v>587.48111911086539</v>
      </c>
      <c r="J416" s="2">
        <f t="shared" si="3"/>
        <v>821.1458807192281</v>
      </c>
      <c r="K416" s="5">
        <v>69.5</v>
      </c>
      <c r="L416" s="5">
        <v>243.5</v>
      </c>
      <c r="M416" s="5">
        <v>1000</v>
      </c>
      <c r="N416" s="5">
        <f t="shared" si="17"/>
        <v>1313</v>
      </c>
      <c r="O416" s="2">
        <f t="shared" si="5"/>
        <v>432.95512949313138</v>
      </c>
      <c r="P416" s="2">
        <f t="shared" si="6"/>
        <v>640.9932213068812</v>
      </c>
      <c r="Q416" s="2">
        <f t="shared" si="7"/>
        <v>904.9555313501337</v>
      </c>
      <c r="R416" s="2">
        <f t="shared" si="8"/>
        <v>94.451264532386517</v>
      </c>
      <c r="S416" s="2"/>
      <c r="T416" s="2">
        <f t="shared" si="9"/>
        <v>85.089275003026671</v>
      </c>
      <c r="U416" s="2"/>
    </row>
    <row r="417" spans="1:28" ht="14">
      <c r="A417" s="3" t="s">
        <v>433</v>
      </c>
      <c r="B417" s="7">
        <v>1</v>
      </c>
      <c r="C417" s="5">
        <v>299</v>
      </c>
      <c r="D417" s="5">
        <v>886</v>
      </c>
      <c r="E417" s="5">
        <v>805</v>
      </c>
      <c r="F417" s="2">
        <f t="shared" si="13"/>
        <v>1990</v>
      </c>
      <c r="G417" s="2">
        <f t="shared" si="14"/>
        <v>765.75482839203414</v>
      </c>
      <c r="H417" s="2">
        <f t="shared" si="15"/>
        <v>462.31238897958303</v>
      </c>
      <c r="I417" s="2">
        <f t="shared" si="16"/>
        <v>763.20860928478987</v>
      </c>
      <c r="J417" s="2">
        <f t="shared" si="3"/>
        <v>663.01146838413104</v>
      </c>
      <c r="K417" s="5">
        <v>297.10000000000002</v>
      </c>
      <c r="L417" s="5">
        <v>1000</v>
      </c>
      <c r="M417" s="5">
        <v>1000</v>
      </c>
      <c r="N417" s="5">
        <f t="shared" si="17"/>
        <v>2297.1</v>
      </c>
      <c r="O417" s="2">
        <f t="shared" si="5"/>
        <v>448.0398895950762</v>
      </c>
      <c r="P417" s="2">
        <f t="shared" si="6"/>
        <v>663.32631846109916</v>
      </c>
      <c r="Q417" s="2">
        <f t="shared" si="7"/>
        <v>936.4854432588487</v>
      </c>
      <c r="R417" s="2">
        <f t="shared" si="8"/>
        <v>142.78877668502798</v>
      </c>
      <c r="S417" s="2"/>
      <c r="T417" s="2">
        <f t="shared" si="9"/>
        <v>124.3278151042324</v>
      </c>
      <c r="U417" s="2"/>
    </row>
    <row r="418" spans="1:28" ht="14">
      <c r="A418" s="3" t="s">
        <v>434</v>
      </c>
      <c r="B418" s="11">
        <v>2</v>
      </c>
      <c r="C418" s="5">
        <v>523</v>
      </c>
      <c r="D418" s="5">
        <v>861</v>
      </c>
      <c r="E418" s="5">
        <v>818</v>
      </c>
      <c r="F418" s="2">
        <f t="shared" si="13"/>
        <v>2202</v>
      </c>
      <c r="G418" s="2">
        <f t="shared" si="14"/>
        <v>847.3327297081704</v>
      </c>
      <c r="H418" s="2">
        <f t="shared" si="15"/>
        <v>808.66013189405328</v>
      </c>
      <c r="I418" s="2">
        <f t="shared" si="16"/>
        <v>741.67337764582851</v>
      </c>
      <c r="J418" s="2">
        <f t="shared" si="3"/>
        <v>673.71848588598652</v>
      </c>
      <c r="K418" s="5">
        <v>204.5</v>
      </c>
      <c r="L418" s="5">
        <v>274.39999999999998</v>
      </c>
      <c r="M418" s="5">
        <v>247.9</v>
      </c>
      <c r="N418" s="5">
        <f t="shared" si="17"/>
        <v>726.8</v>
      </c>
      <c r="O418" s="2">
        <f t="shared" si="5"/>
        <v>495.7707723057074</v>
      </c>
      <c r="P418" s="2">
        <f t="shared" si="6"/>
        <v>733.99223781474393</v>
      </c>
      <c r="Q418" s="2">
        <f t="shared" si="7"/>
        <v>1036.2517316864246</v>
      </c>
      <c r="R418" s="2">
        <f t="shared" si="8"/>
        <v>69.439964244265852</v>
      </c>
      <c r="S418" s="3"/>
      <c r="T418" s="2">
        <f t="shared" si="9"/>
        <v>23.472544429581941</v>
      </c>
      <c r="U418" s="2"/>
      <c r="V418" s="3"/>
      <c r="W418" s="3"/>
      <c r="X418" s="3"/>
    </row>
    <row r="419" spans="1:28" ht="14">
      <c r="A419" s="3" t="s">
        <v>435</v>
      </c>
      <c r="B419" s="6">
        <v>3</v>
      </c>
      <c r="C419" s="5">
        <v>654</v>
      </c>
      <c r="D419" s="5">
        <v>548</v>
      </c>
      <c r="E419" s="5">
        <v>1055</v>
      </c>
      <c r="F419" s="2">
        <f t="shared" si="13"/>
        <v>2257</v>
      </c>
      <c r="G419" s="2">
        <f t="shared" si="14"/>
        <v>868.49680787980958</v>
      </c>
      <c r="H419" s="2">
        <f t="shared" si="15"/>
        <v>1011.2117136877837</v>
      </c>
      <c r="I419" s="2">
        <f t="shared" si="16"/>
        <v>472.05227752603258</v>
      </c>
      <c r="J419" s="2">
        <f t="shared" si="3"/>
        <v>868.91565111212196</v>
      </c>
      <c r="K419" s="5">
        <v>1000</v>
      </c>
      <c r="L419" s="5">
        <v>163.9</v>
      </c>
      <c r="M419" s="5">
        <v>1000</v>
      </c>
      <c r="N419" s="5">
        <f t="shared" si="17"/>
        <v>2163.9</v>
      </c>
      <c r="O419" s="2">
        <f t="shared" si="5"/>
        <v>508.15378432969192</v>
      </c>
      <c r="P419" s="2">
        <f t="shared" si="6"/>
        <v>752.32537726969895</v>
      </c>
      <c r="Q419" s="2">
        <f t="shared" si="7"/>
        <v>1062.1344951935787</v>
      </c>
      <c r="R419" s="2">
        <f t="shared" si="8"/>
        <v>97.400622037833244</v>
      </c>
      <c r="S419" s="3"/>
      <c r="T419" s="2">
        <f t="shared" si="9"/>
        <v>97.352698708068942</v>
      </c>
      <c r="U419" s="2"/>
      <c r="V419" s="3"/>
      <c r="W419" s="3"/>
      <c r="X419" s="3"/>
    </row>
    <row r="420" spans="1:28" ht="14">
      <c r="A420" s="3" t="s">
        <v>436</v>
      </c>
      <c r="B420" s="7">
        <v>2</v>
      </c>
      <c r="C420" s="5">
        <v>440</v>
      </c>
      <c r="D420" s="5">
        <v>1266</v>
      </c>
      <c r="E420" s="5">
        <v>598</v>
      </c>
      <c r="F420" s="2">
        <f t="shared" si="13"/>
        <v>2304</v>
      </c>
      <c r="G420" s="2">
        <f t="shared" si="14"/>
        <v>886.58247468102843</v>
      </c>
      <c r="H420" s="2">
        <f t="shared" si="15"/>
        <v>680.32592358199508</v>
      </c>
      <c r="I420" s="2">
        <f t="shared" si="16"/>
        <v>1090.5441301970022</v>
      </c>
      <c r="J420" s="2">
        <f t="shared" si="3"/>
        <v>492.52280508535449</v>
      </c>
      <c r="K420" s="5">
        <v>1000</v>
      </c>
      <c r="L420" s="5">
        <v>1000</v>
      </c>
      <c r="M420" s="5">
        <v>1000</v>
      </c>
      <c r="N420" s="5">
        <f t="shared" si="17"/>
        <v>3000</v>
      </c>
      <c r="O420" s="2">
        <f t="shared" si="5"/>
        <v>518.73563096836961</v>
      </c>
      <c r="P420" s="2">
        <f t="shared" si="6"/>
        <v>767.99187825847866</v>
      </c>
      <c r="Q420" s="2">
        <f t="shared" si="7"/>
        <v>1084.2524930996922</v>
      </c>
      <c r="R420" s="2">
        <f t="shared" si="8"/>
        <v>552.95527000259642</v>
      </c>
      <c r="S420" s="2"/>
      <c r="T420" s="2">
        <f t="shared" si="9"/>
        <v>334.88661113355346</v>
      </c>
      <c r="U420" s="2"/>
    </row>
    <row r="421" spans="1:28" ht="14">
      <c r="A421" s="3" t="s">
        <v>437</v>
      </c>
      <c r="B421" s="7">
        <v>2</v>
      </c>
      <c r="C421" s="5">
        <v>487</v>
      </c>
      <c r="D421" s="5">
        <v>1448</v>
      </c>
      <c r="E421" s="5">
        <v>480</v>
      </c>
      <c r="F421" s="2">
        <f t="shared" si="13"/>
        <v>2415</v>
      </c>
      <c r="G421" s="2">
        <f t="shared" si="14"/>
        <v>929.29543244560932</v>
      </c>
      <c r="H421" s="2">
        <f t="shared" si="15"/>
        <v>752.99710178279906</v>
      </c>
      <c r="I421" s="2">
        <f t="shared" si="16"/>
        <v>1247.3206165286408</v>
      </c>
      <c r="J421" s="2">
        <f t="shared" si="3"/>
        <v>395.33603083774267</v>
      </c>
      <c r="K421" s="5">
        <v>1000</v>
      </c>
      <c r="L421" s="5">
        <v>1000</v>
      </c>
      <c r="M421" s="5">
        <v>289.10000000000002</v>
      </c>
      <c r="N421" s="5">
        <f t="shared" si="17"/>
        <v>2289.1</v>
      </c>
      <c r="O421" s="2">
        <f t="shared" si="5"/>
        <v>543.72680068950194</v>
      </c>
      <c r="P421" s="2">
        <f t="shared" si="6"/>
        <v>804.99148697666055</v>
      </c>
      <c r="Q421" s="2">
        <f t="shared" si="7"/>
        <v>1136.4886158141305</v>
      </c>
      <c r="R421" s="2">
        <f t="shared" si="8"/>
        <v>898.75687739115062</v>
      </c>
      <c r="S421" s="2"/>
      <c r="T421" s="2">
        <f t="shared" si="9"/>
        <v>519.53855817831811</v>
      </c>
      <c r="U421" s="2"/>
    </row>
    <row r="422" spans="1:28" ht="14">
      <c r="A422" s="3" t="s">
        <v>438</v>
      </c>
      <c r="B422" s="7">
        <v>3</v>
      </c>
      <c r="C422" s="5">
        <v>544</v>
      </c>
      <c r="D422" s="5">
        <v>1082</v>
      </c>
      <c r="E422" s="5">
        <v>822</v>
      </c>
      <c r="F422" s="2">
        <f t="shared" si="13"/>
        <v>2448</v>
      </c>
      <c r="G422" s="2">
        <f t="shared" si="14"/>
        <v>941.99387934859271</v>
      </c>
      <c r="H422" s="2">
        <f t="shared" si="15"/>
        <v>841.13023279228491</v>
      </c>
      <c r="I422" s="2">
        <f t="shared" si="16"/>
        <v>932.04482533424675</v>
      </c>
      <c r="J422" s="2">
        <f t="shared" si="3"/>
        <v>677.01295280963438</v>
      </c>
      <c r="K422" s="5">
        <v>148.19999999999999</v>
      </c>
      <c r="L422" s="5">
        <v>284.7</v>
      </c>
      <c r="M422" s="5">
        <v>158.80000000000001</v>
      </c>
      <c r="N422" s="5">
        <f t="shared" si="17"/>
        <v>591.70000000000005</v>
      </c>
      <c r="O422" s="2">
        <f t="shared" si="5"/>
        <v>551.15660790389268</v>
      </c>
      <c r="P422" s="2">
        <f t="shared" si="6"/>
        <v>815.9913706496335</v>
      </c>
      <c r="Q422" s="2">
        <f t="shared" si="7"/>
        <v>1152.0182739184229</v>
      </c>
      <c r="R422" s="2">
        <f t="shared" si="8"/>
        <v>181.35047397430753</v>
      </c>
      <c r="S422" s="2"/>
      <c r="T422" s="2">
        <f t="shared" si="9"/>
        <v>86.810253922374983</v>
      </c>
      <c r="U422" s="2"/>
    </row>
    <row r="423" spans="1:28" ht="14">
      <c r="A423" s="3" t="s">
        <v>231</v>
      </c>
      <c r="B423" s="7">
        <v>1</v>
      </c>
      <c r="C423" s="5">
        <v>188</v>
      </c>
      <c r="D423" s="5">
        <v>985</v>
      </c>
      <c r="E423" s="5">
        <v>1428</v>
      </c>
      <c r="F423" s="2">
        <f t="shared" si="13"/>
        <v>2601</v>
      </c>
      <c r="G423" s="2">
        <f t="shared" si="14"/>
        <v>1000.8684968078798</v>
      </c>
      <c r="H423" s="2">
        <f t="shared" si="15"/>
        <v>290.68471280321609</v>
      </c>
      <c r="I423" s="2">
        <f t="shared" si="16"/>
        <v>848.48812657507676</v>
      </c>
      <c r="J423" s="2">
        <f t="shared" si="3"/>
        <v>1176.1246917422845</v>
      </c>
      <c r="K423" s="5">
        <v>180.3</v>
      </c>
      <c r="L423" s="5">
        <v>1000</v>
      </c>
      <c r="M423" s="5">
        <v>1000</v>
      </c>
      <c r="N423" s="5">
        <f t="shared" si="17"/>
        <v>2180.3000000000002</v>
      </c>
      <c r="O423" s="2">
        <f t="shared" si="5"/>
        <v>585.60389589788599</v>
      </c>
      <c r="P423" s="2">
        <f t="shared" si="6"/>
        <v>866.9908313152356</v>
      </c>
      <c r="Q423" s="2">
        <f t="shared" si="7"/>
        <v>1224.0194160383244</v>
      </c>
      <c r="R423" s="2">
        <f t="shared" si="8"/>
        <v>320.01431733433139</v>
      </c>
      <c r="S423" s="2"/>
      <c r="T423" s="2">
        <f t="shared" si="9"/>
        <v>286.02132826229905</v>
      </c>
      <c r="U423" s="2"/>
    </row>
    <row r="424" spans="1:28" ht="14">
      <c r="A424" s="3" t="s">
        <v>439</v>
      </c>
      <c r="B424" s="7">
        <v>3</v>
      </c>
      <c r="C424" s="5">
        <v>1162</v>
      </c>
      <c r="D424" s="5">
        <v>1029</v>
      </c>
      <c r="E424" s="5">
        <v>1188</v>
      </c>
      <c r="F424" s="2">
        <f t="shared" si="13"/>
        <v>3379</v>
      </c>
      <c r="G424" s="2">
        <f t="shared" si="14"/>
        <v>1300.244002581248</v>
      </c>
      <c r="K424" s="5">
        <v>1000</v>
      </c>
      <c r="L424" s="5">
        <v>190.9</v>
      </c>
      <c r="M424" s="5">
        <v>258.7</v>
      </c>
      <c r="N424" s="5">
        <f t="shared" si="17"/>
        <v>1449.6000000000001</v>
      </c>
      <c r="O424" s="2">
        <f t="shared" si="5"/>
        <v>760.7672296189761</v>
      </c>
      <c r="P424" s="2">
        <f t="shared" si="6"/>
        <v>1126.321422150781</v>
      </c>
      <c r="Q424" s="2">
        <f t="shared" si="7"/>
        <v>1590.1428707395226</v>
      </c>
      <c r="R424" s="2">
        <f t="shared" si="8"/>
        <v>321.72239489572439</v>
      </c>
      <c r="S424" s="3"/>
      <c r="T424" s="2">
        <f t="shared" si="9"/>
        <v>220.02154054958987</v>
      </c>
      <c r="U424" s="2"/>
      <c r="V424" s="3"/>
      <c r="W424" s="3"/>
      <c r="X424" s="3"/>
      <c r="Y424" s="3"/>
      <c r="Z424" s="3"/>
      <c r="AA424" s="3"/>
      <c r="AB424" s="3"/>
    </row>
    <row r="425" spans="1:28" ht="14">
      <c r="A425" s="3" t="s">
        <v>440</v>
      </c>
      <c r="B425" s="7">
        <v>1</v>
      </c>
      <c r="C425" s="5">
        <v>640</v>
      </c>
      <c r="D425" s="5">
        <v>1056</v>
      </c>
      <c r="E425" s="5">
        <v>1843</v>
      </c>
      <c r="F425" s="2">
        <f t="shared" si="13"/>
        <v>3539</v>
      </c>
      <c r="G425" s="2">
        <f t="shared" si="14"/>
        <v>1361.8122299896527</v>
      </c>
      <c r="H425" s="2">
        <f t="shared" ref="H425:H432" si="18">(C425/556204)*860000</f>
        <v>989.56497975562934</v>
      </c>
      <c r="I425" s="2">
        <f t="shared" ref="I425:I432" si="19">(D425/998364)*860000</f>
        <v>909.64818442972705</v>
      </c>
      <c r="J425" s="2">
        <f t="shared" ref="J425:J432" si="20">(E425/1044175)*860000</f>
        <v>1517.9256350707496</v>
      </c>
      <c r="K425" s="5">
        <v>1000</v>
      </c>
      <c r="L425" s="5">
        <v>1000</v>
      </c>
      <c r="M425" s="5">
        <v>1000</v>
      </c>
      <c r="N425" s="5">
        <f t="shared" si="17"/>
        <v>3000</v>
      </c>
      <c r="O425" s="2">
        <f t="shared" si="5"/>
        <v>796.79053732511284</v>
      </c>
      <c r="P425" s="2">
        <f t="shared" si="6"/>
        <v>1179.6541914742863</v>
      </c>
      <c r="Q425" s="2">
        <f t="shared" si="7"/>
        <v>1665.4381827603345</v>
      </c>
      <c r="R425" s="2">
        <f t="shared" si="8"/>
        <v>62.745470233081726</v>
      </c>
      <c r="S425" s="2"/>
      <c r="T425" s="2">
        <f t="shared" si="9"/>
        <v>43.814597104427477</v>
      </c>
      <c r="U425" s="2"/>
    </row>
    <row r="426" spans="1:28" ht="14">
      <c r="A426" s="3" t="s">
        <v>441</v>
      </c>
      <c r="B426" s="7">
        <v>3</v>
      </c>
      <c r="C426" s="5">
        <v>2000</v>
      </c>
      <c r="D426" s="5">
        <v>5080</v>
      </c>
      <c r="E426" s="5">
        <v>1880</v>
      </c>
      <c r="F426" s="2">
        <f t="shared" si="13"/>
        <v>8960</v>
      </c>
      <c r="G426" s="2">
        <f t="shared" si="14"/>
        <v>3447.8207348706665</v>
      </c>
      <c r="H426" s="2">
        <f t="shared" si="18"/>
        <v>3092.3905617363412</v>
      </c>
      <c r="I426" s="2">
        <f t="shared" si="19"/>
        <v>4375.9590690369441</v>
      </c>
      <c r="J426" s="2">
        <f t="shared" si="20"/>
        <v>1548.3994541144923</v>
      </c>
      <c r="K426" s="5">
        <v>1000</v>
      </c>
      <c r="L426" s="5">
        <v>1000</v>
      </c>
      <c r="M426" s="5">
        <v>1000</v>
      </c>
      <c r="N426" s="5">
        <f t="shared" si="17"/>
        <v>3000</v>
      </c>
      <c r="O426" s="2">
        <f t="shared" si="5"/>
        <v>2017.3052315436596</v>
      </c>
      <c r="P426" s="2">
        <f t="shared" si="6"/>
        <v>2986.635082116306</v>
      </c>
      <c r="Q426" s="2">
        <f t="shared" si="7"/>
        <v>4216.5374731654701</v>
      </c>
      <c r="R426" s="2">
        <f t="shared" si="8"/>
        <v>2762.1714074147726</v>
      </c>
      <c r="S426" s="2"/>
      <c r="T426" s="2">
        <f t="shared" si="9"/>
        <v>1467.4106236554021</v>
      </c>
      <c r="U426" s="2"/>
    </row>
    <row r="427" spans="1:28" ht="14">
      <c r="A427" s="3" t="s">
        <v>442</v>
      </c>
      <c r="B427" s="7">
        <v>1</v>
      </c>
      <c r="C427" s="5">
        <v>1777</v>
      </c>
      <c r="D427" s="5">
        <v>6442</v>
      </c>
      <c r="E427" s="5">
        <v>6036</v>
      </c>
      <c r="F427" s="2">
        <f t="shared" si="13"/>
        <v>14255</v>
      </c>
      <c r="G427" s="2">
        <f t="shared" si="14"/>
        <v>5485.3442606675608</v>
      </c>
      <c r="H427" s="2">
        <f t="shared" si="18"/>
        <v>2747.5890141027394</v>
      </c>
      <c r="I427" s="2">
        <f t="shared" si="19"/>
        <v>5549.1984887275585</v>
      </c>
      <c r="J427" s="2">
        <f t="shared" si="20"/>
        <v>4971.3505877846146</v>
      </c>
      <c r="K427" s="5">
        <v>1000</v>
      </c>
      <c r="L427" s="5">
        <v>1000</v>
      </c>
      <c r="M427" s="5">
        <v>1000</v>
      </c>
      <c r="N427" s="5">
        <f t="shared" si="17"/>
        <v>3000</v>
      </c>
      <c r="O427" s="2">
        <f t="shared" si="5"/>
        <v>3209.4515709436237</v>
      </c>
      <c r="P427" s="2">
        <f t="shared" si="6"/>
        <v>4751.6164169160647</v>
      </c>
      <c r="Q427" s="2">
        <f t="shared" si="7"/>
        <v>6708.3417053542153</v>
      </c>
      <c r="R427" s="2">
        <f t="shared" si="8"/>
        <v>1308.0736818212083</v>
      </c>
      <c r="S427" s="2"/>
      <c r="T427" s="2">
        <f t="shared" si="9"/>
        <v>1240.6884190225319</v>
      </c>
      <c r="U427" s="2"/>
    </row>
    <row r="428" spans="1:28" ht="14">
      <c r="A428" s="3" t="s">
        <v>409</v>
      </c>
      <c r="B428" s="7">
        <v>3</v>
      </c>
      <c r="C428" s="5">
        <v>200</v>
      </c>
      <c r="D428" s="5">
        <v>380</v>
      </c>
      <c r="E428" s="5">
        <v>244</v>
      </c>
      <c r="F428" s="2">
        <f t="shared" si="13"/>
        <v>824</v>
      </c>
      <c r="G428" s="2">
        <f t="shared" si="14"/>
        <v>317.07637115328447</v>
      </c>
      <c r="H428" s="2">
        <f t="shared" si="18"/>
        <v>309.23905617363414</v>
      </c>
      <c r="I428" s="2">
        <f t="shared" si="19"/>
        <v>327.33552091221242</v>
      </c>
      <c r="J428" s="2">
        <f t="shared" si="20"/>
        <v>200.96248234251922</v>
      </c>
      <c r="K428" s="5">
        <v>147.5</v>
      </c>
      <c r="L428" s="5">
        <v>239.6</v>
      </c>
      <c r="M428" s="5">
        <v>132.1</v>
      </c>
      <c r="N428" s="5">
        <f t="shared" si="17"/>
        <v>519.20000000000005</v>
      </c>
      <c r="O428" s="2">
        <f t="shared" si="5"/>
        <v>185.52003468660442</v>
      </c>
      <c r="P428" s="2">
        <f t="shared" si="6"/>
        <v>274.66376201605311</v>
      </c>
      <c r="Q428" s="2">
        <f t="shared" si="7"/>
        <v>387.77085690718161</v>
      </c>
      <c r="R428" s="2">
        <f t="shared" si="8"/>
        <v>94.832477460275925</v>
      </c>
      <c r="S428" s="3"/>
      <c r="T428" s="2">
        <f t="shared" si="9"/>
        <v>41.52764826117766</v>
      </c>
      <c r="U428" s="2"/>
      <c r="W428" s="3"/>
      <c r="X428" s="3"/>
      <c r="Y428" s="3"/>
      <c r="Z428" s="3"/>
      <c r="AA428" s="3"/>
    </row>
    <row r="429" spans="1:28" ht="14">
      <c r="A429" s="3" t="s">
        <v>419</v>
      </c>
      <c r="B429" s="7">
        <v>3</v>
      </c>
      <c r="C429" s="5">
        <v>184</v>
      </c>
      <c r="D429" s="5">
        <v>437</v>
      </c>
      <c r="E429" s="5">
        <v>476</v>
      </c>
      <c r="F429" s="2">
        <f t="shared" si="13"/>
        <v>1097</v>
      </c>
      <c r="G429" s="2">
        <f t="shared" si="14"/>
        <v>422.1271591688751</v>
      </c>
      <c r="H429" s="2">
        <f t="shared" si="18"/>
        <v>284.49993167974338</v>
      </c>
      <c r="I429" s="2">
        <f t="shared" si="19"/>
        <v>376.43584904904424</v>
      </c>
      <c r="J429" s="2">
        <f t="shared" si="20"/>
        <v>392.04156391409487</v>
      </c>
      <c r="K429" s="5">
        <v>135.5</v>
      </c>
      <c r="L429" s="5">
        <v>291.60000000000002</v>
      </c>
      <c r="M429" s="5">
        <v>1000</v>
      </c>
      <c r="N429" s="5">
        <f t="shared" si="17"/>
        <v>1427.1</v>
      </c>
      <c r="O429" s="2">
        <f t="shared" si="5"/>
        <v>246.98480346020028</v>
      </c>
      <c r="P429" s="2">
        <f t="shared" si="6"/>
        <v>365.66279967428432</v>
      </c>
      <c r="Q429" s="2">
        <f t="shared" si="7"/>
        <v>516.24348304269199</v>
      </c>
      <c r="R429" s="2">
        <f t="shared" si="8"/>
        <v>33.116405188194101</v>
      </c>
      <c r="S429" s="3"/>
      <c r="T429" s="2">
        <f t="shared" si="9"/>
        <v>29.979246113832467</v>
      </c>
      <c r="U429" s="2"/>
      <c r="V429" s="3"/>
      <c r="W429" s="3"/>
      <c r="X429" s="3"/>
      <c r="Y429" s="3"/>
      <c r="Z429" s="3"/>
      <c r="AA429" s="3"/>
    </row>
    <row r="430" spans="1:28" ht="14">
      <c r="A430" s="3" t="s">
        <v>443</v>
      </c>
      <c r="B430" s="7">
        <v>3</v>
      </c>
      <c r="C430" s="5">
        <v>59</v>
      </c>
      <c r="D430" s="5">
        <v>31</v>
      </c>
      <c r="E430" s="5">
        <v>83</v>
      </c>
      <c r="F430" s="5">
        <v>31</v>
      </c>
      <c r="G430" s="2">
        <f t="shared" si="14"/>
        <v>11.928844060378422</v>
      </c>
      <c r="H430" s="2">
        <f t="shared" si="18"/>
        <v>91.225521571222075</v>
      </c>
      <c r="I430" s="2">
        <f t="shared" si="19"/>
        <v>26.703687232312063</v>
      </c>
      <c r="J430" s="2">
        <f t="shared" si="20"/>
        <v>68.360188665693016</v>
      </c>
      <c r="K430" s="5">
        <v>4.9000000000000004</v>
      </c>
      <c r="L430" s="5">
        <v>31.6</v>
      </c>
      <c r="M430" s="5">
        <f t="shared" ref="M430:M431" si="21">F430+K430+L430</f>
        <v>67.5</v>
      </c>
      <c r="N430" s="5">
        <f t="shared" si="17"/>
        <v>104</v>
      </c>
      <c r="O430" s="2">
        <f t="shared" si="5"/>
        <v>6.9795158680640004</v>
      </c>
      <c r="P430" s="2">
        <f t="shared" si="6"/>
        <v>10.333224056429183</v>
      </c>
      <c r="Q430" s="2">
        <f t="shared" si="7"/>
        <v>14.588466704032317</v>
      </c>
      <c r="R430" s="2">
        <f t="shared" si="8"/>
        <v>749.86973270738122</v>
      </c>
      <c r="S430" s="3"/>
      <c r="T430" s="2">
        <f t="shared" si="9"/>
        <v>429.05891805119228</v>
      </c>
      <c r="U430" s="2"/>
      <c r="V430" s="3"/>
      <c r="W430" s="3"/>
      <c r="X430" s="3"/>
      <c r="Y430" s="3"/>
      <c r="Z430" s="3"/>
      <c r="AA430" s="3"/>
      <c r="AB430" s="3"/>
    </row>
    <row r="431" spans="1:28" ht="14">
      <c r="A431" s="3" t="s">
        <v>378</v>
      </c>
      <c r="B431" s="7">
        <v>1</v>
      </c>
      <c r="C431" s="5">
        <v>58</v>
      </c>
      <c r="D431" s="5">
        <v>164</v>
      </c>
      <c r="E431" s="5">
        <v>147</v>
      </c>
      <c r="F431" s="5">
        <v>12.5</v>
      </c>
      <c r="G431" s="2">
        <f t="shared" si="14"/>
        <v>4.8100177662816215</v>
      </c>
      <c r="H431" s="2">
        <f t="shared" si="18"/>
        <v>89.679326290353899</v>
      </c>
      <c r="I431" s="2">
        <f t="shared" si="19"/>
        <v>141.27111955158639</v>
      </c>
      <c r="J431" s="2">
        <f t="shared" si="20"/>
        <v>121.0716594440587</v>
      </c>
      <c r="K431" s="5">
        <v>46.6</v>
      </c>
      <c r="L431" s="5">
        <v>37.4</v>
      </c>
      <c r="M431" s="5">
        <f t="shared" si="21"/>
        <v>96.5</v>
      </c>
      <c r="N431" s="5">
        <f t="shared" si="17"/>
        <v>180.5</v>
      </c>
      <c r="O431" s="2">
        <f t="shared" si="5"/>
        <v>2.8143209145419359</v>
      </c>
      <c r="P431" s="2">
        <f t="shared" si="6"/>
        <v>4.1666226033988645</v>
      </c>
      <c r="Q431" s="2">
        <f t="shared" si="7"/>
        <v>5.8824462516259342</v>
      </c>
      <c r="R431" s="2">
        <f t="shared" si="8"/>
        <v>10598.75838085917</v>
      </c>
      <c r="S431" s="3"/>
      <c r="T431" s="2">
        <f t="shared" si="9"/>
        <v>7213.4042060682177</v>
      </c>
      <c r="U431" s="2"/>
      <c r="W431" s="3"/>
      <c r="X431" s="3"/>
      <c r="Y431" s="3"/>
      <c r="Z431" s="3"/>
      <c r="AA431" s="3"/>
      <c r="AB431" s="3"/>
    </row>
    <row r="432" spans="1:28" ht="14">
      <c r="A432" s="3" t="s">
        <v>444</v>
      </c>
      <c r="B432" s="4">
        <v>1</v>
      </c>
      <c r="C432" s="5">
        <v>46</v>
      </c>
      <c r="D432" s="3"/>
      <c r="E432" s="5">
        <v>98</v>
      </c>
      <c r="F432" s="2">
        <f>SUM(C432:E432)</f>
        <v>144</v>
      </c>
      <c r="G432" s="2">
        <f t="shared" si="14"/>
        <v>55.411404667564277</v>
      </c>
      <c r="H432" s="2">
        <f t="shared" si="18"/>
        <v>71.124982919935846</v>
      </c>
      <c r="I432" s="2">
        <f t="shared" si="19"/>
        <v>0</v>
      </c>
      <c r="J432" s="2">
        <f t="shared" si="20"/>
        <v>80.714439629372464</v>
      </c>
      <c r="K432" s="5">
        <v>15.2</v>
      </c>
      <c r="L432" s="3"/>
      <c r="M432" s="5">
        <v>30.5</v>
      </c>
      <c r="N432" s="5">
        <f t="shared" si="17"/>
        <v>45.7</v>
      </c>
      <c r="O432" s="2">
        <f t="shared" si="5"/>
        <v>32.4209769355231</v>
      </c>
      <c r="P432" s="2">
        <f t="shared" si="6"/>
        <v>47.999492391154917</v>
      </c>
      <c r="Q432" s="2">
        <f t="shared" si="7"/>
        <v>67.765780818730761</v>
      </c>
      <c r="R432" s="2">
        <f t="shared" si="8"/>
        <v>67.176082611460799</v>
      </c>
      <c r="S432" s="3"/>
      <c r="T432" s="2">
        <f t="shared" si="9"/>
        <v>53.686855475626402</v>
      </c>
      <c r="U432" s="2"/>
      <c r="W432" s="3"/>
      <c r="X432" s="3"/>
      <c r="Y432" s="3"/>
      <c r="Z432" s="3"/>
      <c r="AA432" s="3"/>
    </row>
    <row r="433" spans="1:28" ht="14">
      <c r="A433" s="3" t="s">
        <v>445</v>
      </c>
      <c r="B433" s="4">
        <v>3</v>
      </c>
      <c r="C433" s="5">
        <v>42</v>
      </c>
      <c r="D433" s="5">
        <v>89</v>
      </c>
      <c r="E433" s="5">
        <v>73</v>
      </c>
      <c r="F433" s="5">
        <v>44.5</v>
      </c>
      <c r="G433" s="5">
        <v>75.5</v>
      </c>
      <c r="H433" s="5">
        <v>60.7</v>
      </c>
      <c r="I433" s="5">
        <f>F433+G433+H433</f>
        <v>180.7</v>
      </c>
      <c r="J433" s="3"/>
      <c r="K433" s="3"/>
      <c r="L433" s="3"/>
      <c r="M433" s="3"/>
      <c r="N433" s="5">
        <f t="shared" si="17"/>
        <v>0</v>
      </c>
      <c r="O433" s="2">
        <f t="shared" si="5"/>
        <v>10.018982455769292</v>
      </c>
      <c r="P433" s="2">
        <f t="shared" si="6"/>
        <v>14.833176468099957</v>
      </c>
      <c r="Q433" s="2">
        <f t="shared" si="7"/>
        <v>20.941508655788326</v>
      </c>
      <c r="R433" s="2">
        <f t="shared" si="8"/>
        <v>602.33578118181879</v>
      </c>
      <c r="S433" s="3"/>
      <c r="T433" s="2">
        <f t="shared" si="9"/>
        <v>472.92359003644577</v>
      </c>
      <c r="U433" s="2"/>
      <c r="V433" s="3"/>
      <c r="W433" s="3"/>
      <c r="X433" s="3"/>
    </row>
    <row r="434" spans="1:28" ht="14">
      <c r="A434" s="3" t="s">
        <v>446</v>
      </c>
      <c r="B434" s="7">
        <v>2</v>
      </c>
      <c r="C434" s="5">
        <v>41</v>
      </c>
      <c r="D434" s="5">
        <v>748</v>
      </c>
      <c r="E434" s="5">
        <v>81</v>
      </c>
      <c r="F434" s="5">
        <v>16.399999999999999</v>
      </c>
      <c r="G434" s="2">
        <f t="shared" ref="G434:G435" si="22">F434/2598743*1000000</f>
        <v>6.3107433093614871</v>
      </c>
      <c r="H434" s="2">
        <f t="shared" ref="H434:H435" si="23">(C434/556204)*860000</f>
        <v>63.394006515595002</v>
      </c>
      <c r="I434" s="2">
        <f t="shared" ref="I434:I435" si="24">(D434/998364)*860000</f>
        <v>644.33413063772332</v>
      </c>
      <c r="J434" s="2">
        <f t="shared" ref="J434:J435" si="25">(E434/1044175)*860000</f>
        <v>66.712955203869086</v>
      </c>
      <c r="K434" s="5">
        <v>1000</v>
      </c>
      <c r="L434" s="5">
        <v>28.4</v>
      </c>
      <c r="M434" s="5">
        <f>F434+K434+L434</f>
        <v>1044.8</v>
      </c>
      <c r="N434" s="5">
        <f t="shared" si="17"/>
        <v>2073.1999999999998</v>
      </c>
      <c r="O434" s="2">
        <f t="shared" si="5"/>
        <v>3.6923890398790196</v>
      </c>
      <c r="P434" s="2">
        <f t="shared" si="6"/>
        <v>5.4666088556593095</v>
      </c>
      <c r="Q434" s="2">
        <f t="shared" si="7"/>
        <v>7.7177694821332254</v>
      </c>
      <c r="R434" s="2">
        <f t="shared" si="8"/>
        <v>101931.6287049691</v>
      </c>
      <c r="S434" s="3"/>
      <c r="T434" s="2">
        <f t="shared" si="9"/>
        <v>101235.79484751767</v>
      </c>
      <c r="U434" s="2"/>
      <c r="V434" s="3"/>
      <c r="W434" s="3"/>
      <c r="X434" s="3"/>
      <c r="Y434" s="3"/>
      <c r="Z434" s="3"/>
      <c r="AA434" s="3"/>
      <c r="AB434" s="3"/>
    </row>
    <row r="435" spans="1:28" ht="14">
      <c r="A435" s="12" t="s">
        <v>296</v>
      </c>
      <c r="B435" s="7">
        <v>2</v>
      </c>
      <c r="C435" s="5">
        <v>29</v>
      </c>
      <c r="D435" s="5">
        <v>32</v>
      </c>
      <c r="E435" s="5">
        <v>26</v>
      </c>
      <c r="F435" s="5">
        <v>16.399999999999999</v>
      </c>
      <c r="G435" s="2">
        <f t="shared" si="22"/>
        <v>6.3107433093614871</v>
      </c>
      <c r="H435" s="2">
        <f t="shared" si="23"/>
        <v>44.839663145176949</v>
      </c>
      <c r="I435" s="2">
        <f t="shared" si="24"/>
        <v>27.565096497870517</v>
      </c>
      <c r="J435" s="2">
        <f t="shared" si="25"/>
        <v>21.414035003711064</v>
      </c>
      <c r="K435" s="5">
        <v>29.2</v>
      </c>
      <c r="L435" s="5">
        <v>23.7</v>
      </c>
      <c r="M435" s="5">
        <v>18.5</v>
      </c>
      <c r="N435" s="5">
        <f t="shared" si="17"/>
        <v>71.400000000000006</v>
      </c>
      <c r="O435" s="2">
        <f t="shared" si="5"/>
        <v>3.6923890398790196</v>
      </c>
      <c r="P435" s="2">
        <f t="shared" si="6"/>
        <v>5.4666088556593095</v>
      </c>
      <c r="Q435" s="2">
        <f t="shared" si="7"/>
        <v>7.7177694821332254</v>
      </c>
      <c r="R435" s="2">
        <f t="shared" si="8"/>
        <v>345.55171075506883</v>
      </c>
      <c r="S435" s="3"/>
      <c r="T435" s="2">
        <f t="shared" si="9"/>
        <v>302.24386728006084</v>
      </c>
      <c r="U435" s="2"/>
      <c r="V435" s="3"/>
      <c r="W435" s="3"/>
      <c r="X435" s="3"/>
      <c r="Y435" s="3"/>
      <c r="Z435" s="3"/>
      <c r="AA435" s="3"/>
    </row>
    <row r="436" spans="1:28" ht="14">
      <c r="A436" s="3" t="s">
        <v>447</v>
      </c>
      <c r="B436" s="7">
        <v>2</v>
      </c>
      <c r="C436" s="5">
        <v>22</v>
      </c>
      <c r="D436" s="5">
        <v>41</v>
      </c>
      <c r="E436" s="5">
        <v>13</v>
      </c>
      <c r="F436" s="5">
        <v>17</v>
      </c>
      <c r="G436" s="5">
        <v>25.3</v>
      </c>
      <c r="H436" s="5">
        <v>5</v>
      </c>
      <c r="I436" s="5">
        <f>F436+G436+H436</f>
        <v>47.3</v>
      </c>
      <c r="J436" s="3"/>
      <c r="K436" s="3"/>
      <c r="L436" s="3"/>
      <c r="M436" s="3"/>
      <c r="N436" s="5">
        <f t="shared" si="17"/>
        <v>0</v>
      </c>
      <c r="O436" s="2">
        <f t="shared" si="5"/>
        <v>3.8274764437770328</v>
      </c>
      <c r="P436" s="2">
        <f t="shared" si="6"/>
        <v>5.6666067406224547</v>
      </c>
      <c r="Q436" s="2">
        <f t="shared" si="7"/>
        <v>8.0001269022112709</v>
      </c>
      <c r="R436" s="2">
        <f t="shared" si="8"/>
        <v>309.72314769996444</v>
      </c>
      <c r="S436" s="3"/>
      <c r="U436" s="2"/>
      <c r="V436" s="3"/>
      <c r="W436" s="3"/>
      <c r="X436" s="3"/>
    </row>
    <row r="437" spans="1:28" ht="14">
      <c r="A437" s="3" t="s">
        <v>348</v>
      </c>
      <c r="B437" s="7">
        <v>3</v>
      </c>
      <c r="C437" s="5">
        <v>15</v>
      </c>
      <c r="D437" s="5">
        <v>45</v>
      </c>
      <c r="E437" s="5">
        <v>152</v>
      </c>
      <c r="F437" s="2">
        <f>SUM(C437:E437)</f>
        <v>212</v>
      </c>
      <c r="G437" s="2">
        <f t="shared" ref="G437:G442" si="26">F437/2598743*1000000</f>
        <v>81.577901316136305</v>
      </c>
      <c r="H437" s="2">
        <f t="shared" ref="H437:H442" si="27">(C437/556204)*860000</f>
        <v>23.192929213022559</v>
      </c>
      <c r="I437" s="2">
        <f t="shared" ref="I437:I442" si="28">(D437/998364)*860000</f>
        <v>38.763416950130413</v>
      </c>
      <c r="J437" s="2">
        <f t="shared" ref="J437:J442" si="29">(E437/1044175)*860000</f>
        <v>125.18974309861852</v>
      </c>
      <c r="K437" s="5">
        <v>9.5</v>
      </c>
      <c r="L437" s="5">
        <v>26.5</v>
      </c>
      <c r="M437" s="5">
        <v>116.4</v>
      </c>
      <c r="N437" s="5">
        <f t="shared" si="17"/>
        <v>152.4</v>
      </c>
      <c r="O437" s="2">
        <f t="shared" si="5"/>
        <v>47.730882710631228</v>
      </c>
      <c r="P437" s="2">
        <f t="shared" si="6"/>
        <v>70.665919353644739</v>
      </c>
      <c r="Q437" s="2">
        <f t="shared" si="7"/>
        <v>99.766288427575844</v>
      </c>
      <c r="R437" s="2">
        <f t="shared" si="8"/>
        <v>59.114215213681788</v>
      </c>
      <c r="S437" s="3"/>
      <c r="T437" s="2">
        <f t="shared" ref="T437:T442" si="30">((C437-O437)^2/O437)+((D437-P437)^2/P437)</f>
        <v>31.766694647034488</v>
      </c>
      <c r="U437" s="2"/>
      <c r="V437" s="3"/>
      <c r="W437" s="3"/>
      <c r="X437" s="3"/>
      <c r="Y437" s="3"/>
      <c r="Z437" s="3"/>
      <c r="AA437" s="3"/>
    </row>
    <row r="438" spans="1:28" ht="14">
      <c r="A438" s="3" t="s">
        <v>303</v>
      </c>
      <c r="B438" s="7">
        <v>2</v>
      </c>
      <c r="C438" s="5">
        <v>11</v>
      </c>
      <c r="D438" s="5">
        <v>43</v>
      </c>
      <c r="E438" s="5">
        <v>44</v>
      </c>
      <c r="F438" s="5">
        <v>4.5999999999999996</v>
      </c>
      <c r="G438" s="2">
        <f t="shared" si="26"/>
        <v>1.7700865379916366</v>
      </c>
      <c r="H438" s="2">
        <f t="shared" si="27"/>
        <v>17.008148089549877</v>
      </c>
      <c r="I438" s="2">
        <f t="shared" si="28"/>
        <v>37.040598419013506</v>
      </c>
      <c r="J438" s="2">
        <f t="shared" si="29"/>
        <v>36.239136160126414</v>
      </c>
      <c r="K438" s="5">
        <v>20.2</v>
      </c>
      <c r="L438" s="5">
        <v>20.8</v>
      </c>
      <c r="M438" s="5">
        <f t="shared" ref="M438:M441" si="31">F438+K438+L438</f>
        <v>45.599999999999994</v>
      </c>
      <c r="N438" s="5">
        <f t="shared" si="17"/>
        <v>86.6</v>
      </c>
      <c r="O438" s="2">
        <f t="shared" si="5"/>
        <v>1.0356700965514323</v>
      </c>
      <c r="P438" s="2">
        <f t="shared" si="6"/>
        <v>1.5333171180507819</v>
      </c>
      <c r="Q438" s="2">
        <f t="shared" si="7"/>
        <v>2.1647402205983437</v>
      </c>
      <c r="R438" s="2">
        <f t="shared" si="8"/>
        <v>2025.7822554678169</v>
      </c>
      <c r="S438" s="3"/>
      <c r="T438" s="2">
        <f t="shared" si="30"/>
        <v>1217.28387577482</v>
      </c>
      <c r="U438" s="2"/>
      <c r="V438" s="3"/>
      <c r="W438" s="3"/>
      <c r="X438" s="3"/>
      <c r="Y438" s="3"/>
      <c r="Z438" s="3"/>
      <c r="AA438" s="3"/>
      <c r="AB438" s="3"/>
    </row>
    <row r="439" spans="1:28" ht="14">
      <c r="A439" s="3" t="s">
        <v>238</v>
      </c>
      <c r="B439" s="7">
        <v>3</v>
      </c>
      <c r="C439" s="5">
        <v>5</v>
      </c>
      <c r="D439" s="5">
        <v>21</v>
      </c>
      <c r="E439" s="5">
        <v>18</v>
      </c>
      <c r="F439" s="5">
        <v>3.1</v>
      </c>
      <c r="G439" s="2">
        <f t="shared" si="26"/>
        <v>1.1928844060378423</v>
      </c>
      <c r="H439" s="2">
        <f t="shared" si="27"/>
        <v>7.7309764043408542</v>
      </c>
      <c r="I439" s="2">
        <f t="shared" si="28"/>
        <v>18.089594576727528</v>
      </c>
      <c r="J439" s="2">
        <f t="shared" si="29"/>
        <v>14.82510115641535</v>
      </c>
      <c r="K439" s="5">
        <v>11.6</v>
      </c>
      <c r="L439" s="5">
        <v>9.4</v>
      </c>
      <c r="M439" s="5">
        <f t="shared" si="31"/>
        <v>24.1</v>
      </c>
      <c r="N439" s="5">
        <f t="shared" si="17"/>
        <v>45.1</v>
      </c>
      <c r="O439" s="2">
        <f t="shared" si="5"/>
        <v>0.69795158680640013</v>
      </c>
      <c r="P439" s="2">
        <f t="shared" si="6"/>
        <v>1.0333224056429184</v>
      </c>
      <c r="Q439" s="2">
        <f t="shared" si="7"/>
        <v>1.4588466704032317</v>
      </c>
      <c r="R439" s="2">
        <f t="shared" si="8"/>
        <v>599.88118197241806</v>
      </c>
      <c r="S439" s="3"/>
      <c r="T439" s="2">
        <f t="shared" si="30"/>
        <v>412.32908412405175</v>
      </c>
      <c r="U439" s="2"/>
      <c r="V439" s="3"/>
      <c r="W439" s="3"/>
      <c r="X439" s="3"/>
      <c r="Y439" s="3"/>
      <c r="Z439" s="3"/>
      <c r="AA439" s="3"/>
      <c r="AB439" s="3"/>
    </row>
    <row r="440" spans="1:28" ht="14">
      <c r="A440" s="3" t="s">
        <v>278</v>
      </c>
      <c r="B440" s="7">
        <v>2</v>
      </c>
      <c r="C440" s="3"/>
      <c r="D440" s="5">
        <v>25</v>
      </c>
      <c r="E440" s="5">
        <v>49</v>
      </c>
      <c r="F440" s="2">
        <f t="shared" ref="F440:F442" si="32">SUM(C440:E440)</f>
        <v>74</v>
      </c>
      <c r="G440" s="2">
        <f t="shared" si="26"/>
        <v>28.475305176387199</v>
      </c>
      <c r="H440" s="2">
        <f t="shared" si="27"/>
        <v>0</v>
      </c>
      <c r="I440" s="2">
        <f t="shared" si="28"/>
        <v>21.535231638961342</v>
      </c>
      <c r="J440" s="2">
        <f t="shared" si="29"/>
        <v>40.357219814686232</v>
      </c>
      <c r="K440" s="5">
        <v>4.8</v>
      </c>
      <c r="L440" s="5">
        <v>16.600000000000001</v>
      </c>
      <c r="M440" s="5">
        <f t="shared" si="31"/>
        <v>95.4</v>
      </c>
      <c r="N440" s="5">
        <f t="shared" si="17"/>
        <v>116.80000000000001</v>
      </c>
      <c r="O440" s="2">
        <f t="shared" si="5"/>
        <v>16.660779814088261</v>
      </c>
      <c r="P440" s="2">
        <f t="shared" si="6"/>
        <v>24.666405812121276</v>
      </c>
      <c r="Q440" s="2">
        <f t="shared" si="7"/>
        <v>34.824081809625532</v>
      </c>
      <c r="R440" s="2">
        <f t="shared" si="8"/>
        <v>22.435914680374712</v>
      </c>
      <c r="S440" s="3"/>
      <c r="T440" s="2">
        <f t="shared" si="30"/>
        <v>16.665291419185255</v>
      </c>
      <c r="U440" s="2"/>
      <c r="V440" s="3"/>
      <c r="W440" s="3"/>
      <c r="X440" s="3"/>
      <c r="Y440" s="3"/>
      <c r="Z440" s="3"/>
      <c r="AA440" s="3"/>
    </row>
    <row r="441" spans="1:28" ht="14">
      <c r="A441" s="3" t="s">
        <v>201</v>
      </c>
      <c r="B441" s="7">
        <v>2</v>
      </c>
      <c r="C441" s="3"/>
      <c r="D441" s="5">
        <v>22</v>
      </c>
      <c r="E441" s="5">
        <v>8</v>
      </c>
      <c r="F441" s="2">
        <f t="shared" si="32"/>
        <v>30</v>
      </c>
      <c r="G441" s="2">
        <f t="shared" si="26"/>
        <v>11.54404263907589</v>
      </c>
      <c r="H441" s="2">
        <f t="shared" si="27"/>
        <v>0</v>
      </c>
      <c r="I441" s="2">
        <f t="shared" si="28"/>
        <v>18.951003842285981</v>
      </c>
      <c r="J441" s="2">
        <f t="shared" si="29"/>
        <v>6.5889338472957117</v>
      </c>
      <c r="K441" s="5">
        <v>20.5</v>
      </c>
      <c r="L441" s="5">
        <v>7.4</v>
      </c>
      <c r="M441" s="5">
        <f t="shared" si="31"/>
        <v>57.9</v>
      </c>
      <c r="N441" s="5">
        <f t="shared" si="17"/>
        <v>85.8</v>
      </c>
      <c r="O441" s="2">
        <f t="shared" si="5"/>
        <v>6.7543701949006456</v>
      </c>
      <c r="P441" s="2">
        <f t="shared" si="6"/>
        <v>9.9998942481572737</v>
      </c>
      <c r="Q441" s="2">
        <f t="shared" si="7"/>
        <v>14.117871003902243</v>
      </c>
      <c r="R441" s="2">
        <f t="shared" si="8"/>
        <v>23.805908714512778</v>
      </c>
      <c r="S441" s="3"/>
      <c r="T441" s="2">
        <f t="shared" si="30"/>
        <v>21.154776287389563</v>
      </c>
      <c r="U441" s="2"/>
      <c r="V441" s="3"/>
      <c r="W441" s="3"/>
      <c r="X441" s="3"/>
      <c r="Y441" s="3"/>
      <c r="Z441" s="3"/>
      <c r="AA441" s="3"/>
    </row>
    <row r="442" spans="1:28" ht="14">
      <c r="A442" s="3" t="s">
        <v>123</v>
      </c>
      <c r="B442" s="7">
        <v>2</v>
      </c>
      <c r="C442" s="3"/>
      <c r="D442" s="3"/>
      <c r="E442" s="5">
        <v>12</v>
      </c>
      <c r="F442" s="2">
        <f t="shared" si="32"/>
        <v>12</v>
      </c>
      <c r="G442" s="2">
        <f t="shared" si="26"/>
        <v>4.6176170556303573</v>
      </c>
      <c r="H442" s="2">
        <f t="shared" si="27"/>
        <v>0</v>
      </c>
      <c r="I442" s="2">
        <f t="shared" si="28"/>
        <v>0</v>
      </c>
      <c r="J442" s="2">
        <f t="shared" si="29"/>
        <v>9.8834007709435685</v>
      </c>
      <c r="M442" s="5">
        <v>5.6</v>
      </c>
      <c r="N442" s="5">
        <f t="shared" si="17"/>
        <v>5.6</v>
      </c>
      <c r="O442" s="2">
        <f t="shared" si="5"/>
        <v>2.7017480779602585</v>
      </c>
      <c r="P442" s="2">
        <f t="shared" si="6"/>
        <v>3.9999576992629096</v>
      </c>
      <c r="Q442" s="2">
        <f t="shared" si="7"/>
        <v>5.647148401560897</v>
      </c>
      <c r="R442" s="2">
        <f t="shared" si="8"/>
        <v>13.848449684402045</v>
      </c>
      <c r="S442" s="3"/>
      <c r="T442" s="2">
        <f t="shared" si="30"/>
        <v>6.7017057772231681</v>
      </c>
      <c r="U442" s="2"/>
      <c r="V442" s="3"/>
      <c r="W442" s="3"/>
      <c r="X442" s="3"/>
      <c r="Y442" s="3"/>
      <c r="Z442" s="3"/>
      <c r="AA442" s="3"/>
    </row>
    <row r="443" spans="1:28" ht="15.75" customHeight="1">
      <c r="U443" s="2"/>
    </row>
    <row r="444" spans="1:28" ht="15.75" customHeight="1">
      <c r="U444" s="2"/>
    </row>
    <row r="445" spans="1:28" ht="15.75" customHeight="1">
      <c r="U445" s="2"/>
    </row>
    <row r="446" spans="1:28" ht="15.75" customHeight="1">
      <c r="U446" s="2"/>
    </row>
    <row r="447" spans="1:28" ht="15.75" customHeight="1">
      <c r="U447" s="2"/>
    </row>
    <row r="448" spans="1:28" ht="15.75" customHeight="1">
      <c r="U448" s="2"/>
    </row>
    <row r="449" spans="21:21" ht="15.75" customHeight="1">
      <c r="U449" s="2"/>
    </row>
    <row r="450" spans="21:21" ht="15.75" customHeight="1">
      <c r="U450" s="2"/>
    </row>
    <row r="451" spans="21:21" ht="15.75" customHeight="1">
      <c r="U451" s="2"/>
    </row>
    <row r="452" spans="21:21" ht="15.75" customHeight="1">
      <c r="U452" s="2"/>
    </row>
    <row r="453" spans="21:21" ht="15.75" customHeight="1">
      <c r="U453" s="2"/>
    </row>
    <row r="454" spans="21:21" ht="15.75" customHeight="1">
      <c r="U454" s="2"/>
    </row>
    <row r="455" spans="21:21" ht="15.75" customHeight="1">
      <c r="U455" s="2"/>
    </row>
    <row r="456" spans="21:21" ht="15.75" customHeight="1">
      <c r="U456" s="2"/>
    </row>
    <row r="457" spans="21:21" ht="15.75" customHeight="1">
      <c r="U457" s="2"/>
    </row>
    <row r="458" spans="21:21" ht="15.75" customHeight="1">
      <c r="U458" s="2"/>
    </row>
    <row r="459" spans="21:21" ht="15.75" customHeight="1">
      <c r="U459" s="2"/>
    </row>
    <row r="460" spans="21:21" ht="15.75" customHeight="1">
      <c r="U460" s="2"/>
    </row>
    <row r="461" spans="21:21" ht="15.75" customHeight="1">
      <c r="U461" s="2"/>
    </row>
    <row r="462" spans="21:21" ht="15.75" customHeight="1">
      <c r="U462" s="2"/>
    </row>
    <row r="463" spans="21:21" ht="15.75" customHeight="1">
      <c r="U463" s="2"/>
    </row>
    <row r="464" spans="21:21" ht="15.75" customHeight="1">
      <c r="U464" s="2"/>
    </row>
    <row r="465" spans="21:21" ht="15.75" customHeight="1">
      <c r="U465" s="2"/>
    </row>
    <row r="466" spans="21:21" ht="15.75" customHeight="1">
      <c r="U466" s="2"/>
    </row>
    <row r="467" spans="21:21" ht="15.75" customHeight="1">
      <c r="U467" s="2"/>
    </row>
    <row r="468" spans="21:21" ht="15.75" customHeight="1">
      <c r="U468" s="2"/>
    </row>
    <row r="469" spans="21:21" ht="15.75" customHeight="1">
      <c r="U469" s="2"/>
    </row>
    <row r="470" spans="21:21" ht="15.75" customHeight="1">
      <c r="U470" s="2"/>
    </row>
    <row r="471" spans="21:21" ht="15.75" customHeight="1">
      <c r="U471" s="2"/>
    </row>
    <row r="472" spans="21:21" ht="15.75" customHeight="1">
      <c r="U472" s="2"/>
    </row>
    <row r="473" spans="21:21" ht="15.75" customHeight="1">
      <c r="U473" s="2"/>
    </row>
    <row r="474" spans="21:21" ht="15.75" customHeight="1">
      <c r="U474" s="2"/>
    </row>
    <row r="475" spans="21:21" ht="15.75" customHeight="1">
      <c r="U475" s="2"/>
    </row>
    <row r="476" spans="21:21" ht="15.75" customHeight="1">
      <c r="U476" s="2"/>
    </row>
    <row r="477" spans="21:21" ht="15.75" customHeight="1">
      <c r="U477" s="2"/>
    </row>
    <row r="478" spans="21:21" ht="15.75" customHeight="1">
      <c r="U478" s="2"/>
    </row>
    <row r="479" spans="21:21" ht="15.75" customHeight="1">
      <c r="U479" s="2"/>
    </row>
    <row r="480" spans="21:21" ht="15.75" customHeight="1">
      <c r="U480" s="2"/>
    </row>
    <row r="481" spans="21:21" ht="15.75" customHeight="1">
      <c r="U481" s="2"/>
    </row>
    <row r="482" spans="21:21" ht="15.75" customHeight="1">
      <c r="U482" s="2"/>
    </row>
    <row r="483" spans="21:21" ht="15.75" customHeight="1">
      <c r="U483" s="2"/>
    </row>
    <row r="484" spans="21:21" ht="15.75" customHeight="1">
      <c r="U484" s="2"/>
    </row>
    <row r="485" spans="21:21" ht="15.75" customHeight="1">
      <c r="U485" s="2"/>
    </row>
    <row r="486" spans="21:21" ht="15.75" customHeight="1">
      <c r="U486" s="2"/>
    </row>
    <row r="487" spans="21:21" ht="15.75" customHeight="1">
      <c r="U487" s="2"/>
    </row>
    <row r="488" spans="21:21" ht="15.75" customHeight="1">
      <c r="U488" s="2"/>
    </row>
    <row r="489" spans="21:21" ht="15.75" customHeight="1">
      <c r="U489" s="2"/>
    </row>
    <row r="490" spans="21:21" ht="15.75" customHeight="1">
      <c r="U490" s="2"/>
    </row>
    <row r="491" spans="21:21" ht="15.75" customHeight="1">
      <c r="U491" s="2"/>
    </row>
    <row r="492" spans="21:21" ht="15.75" customHeight="1">
      <c r="U492" s="2"/>
    </row>
    <row r="493" spans="21:21" ht="15.75" customHeight="1">
      <c r="U493" s="2"/>
    </row>
    <row r="494" spans="21:21" ht="15.75" customHeight="1">
      <c r="U494" s="2"/>
    </row>
    <row r="495" spans="21:21" ht="15.75" customHeight="1">
      <c r="U495" s="2"/>
    </row>
  </sheetData>
  <autoFilter ref="B1:B442"/>
  <conditionalFormatting sqref="S3:S442">
    <cfRule type="expression" dxfId="5" priority="2">
      <formula>IF(AND(R3&gt;=9.21,F3&gt;=30),TRUE,FALSE)</formula>
    </cfRule>
  </conditionalFormatting>
  <conditionalFormatting sqref="V2:V442">
    <cfRule type="expression" dxfId="4" priority="10">
      <formula>IF(AND(C2=0,D2=0,E2&gt;0),TRUE,FALSE)</formula>
    </cfRule>
  </conditionalFormatting>
  <conditionalFormatting sqref="V2:V442">
    <cfRule type="expression" dxfId="3" priority="11">
      <formula>IF(AND(C2=0,D2&gt;0,E2&gt;0),TRUE,FALSE)</formula>
    </cfRule>
  </conditionalFormatting>
  <conditionalFormatting sqref="V2:V442">
    <cfRule type="expression" dxfId="2" priority="12">
      <formula>IF(AND(C2&gt;0,D2&gt;0,E2=0),TRUE,FALSE)</formula>
    </cfRule>
  </conditionalFormatting>
  <conditionalFormatting sqref="V2:V442">
    <cfRule type="expression" dxfId="1" priority="13">
      <formula>IF(AND(C2&gt;0,D2=0,E2=0),TRUE,FALSE)</formula>
    </cfRule>
  </conditionalFormatting>
  <conditionalFormatting sqref="U3:U1725">
    <cfRule type="expression" dxfId="0" priority="1">
      <formula>IF(AND(T3&gt;=9.21,F3&gt;=30),TRUE,FALSE)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Pauline Bureau</cp:lastModifiedBy>
  <dcterms:created xsi:type="dcterms:W3CDTF">2023-07-24T11:55:19Z</dcterms:created>
  <dcterms:modified xsi:type="dcterms:W3CDTF">2023-07-24T12:30:24Z</dcterms:modified>
</cp:coreProperties>
</file>