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440" windowWidth="25600" windowHeight="15620" tabRatio="500"/>
  </bookViews>
  <sheets>
    <sheet name="US-MEDIA-après-formatag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F1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2" i="1"/>
  <c r="O191" i="1"/>
  <c r="D2" i="1"/>
  <c r="P191" i="1"/>
  <c r="T191" i="1"/>
  <c r="E2" i="1"/>
  <c r="Q191" i="1"/>
  <c r="R191" i="1"/>
  <c r="N191" i="1"/>
  <c r="J191" i="1"/>
  <c r="I191" i="1"/>
  <c r="H191" i="1"/>
  <c r="G191" i="1"/>
  <c r="O190" i="1"/>
  <c r="P190" i="1"/>
  <c r="T190" i="1"/>
  <c r="Q190" i="1"/>
  <c r="R190" i="1"/>
  <c r="N190" i="1"/>
  <c r="J190" i="1"/>
  <c r="I190" i="1"/>
  <c r="H190" i="1"/>
  <c r="G190" i="1"/>
  <c r="O189" i="1"/>
  <c r="P189" i="1"/>
  <c r="T189" i="1"/>
  <c r="Q189" i="1"/>
  <c r="R189" i="1"/>
  <c r="N189" i="1"/>
  <c r="J189" i="1"/>
  <c r="I189" i="1"/>
  <c r="H189" i="1"/>
  <c r="G189" i="1"/>
  <c r="O188" i="1"/>
  <c r="P188" i="1"/>
  <c r="T188" i="1"/>
  <c r="Q188" i="1"/>
  <c r="R188" i="1"/>
  <c r="N188" i="1"/>
  <c r="J188" i="1"/>
  <c r="I188" i="1"/>
  <c r="H188" i="1"/>
  <c r="G188" i="1"/>
  <c r="O187" i="1"/>
  <c r="P187" i="1"/>
  <c r="T187" i="1"/>
  <c r="Q187" i="1"/>
  <c r="R187" i="1"/>
  <c r="N187" i="1"/>
  <c r="J187" i="1"/>
  <c r="I187" i="1"/>
  <c r="H187" i="1"/>
  <c r="G187" i="1"/>
  <c r="O186" i="1"/>
  <c r="P186" i="1"/>
  <c r="T186" i="1"/>
  <c r="Q186" i="1"/>
  <c r="R186" i="1"/>
  <c r="N186" i="1"/>
  <c r="J186" i="1"/>
  <c r="I186" i="1"/>
  <c r="H186" i="1"/>
  <c r="G186" i="1"/>
  <c r="O185" i="1"/>
  <c r="P185" i="1"/>
  <c r="T185" i="1"/>
  <c r="Q185" i="1"/>
  <c r="R185" i="1"/>
  <c r="N185" i="1"/>
  <c r="J185" i="1"/>
  <c r="I185" i="1"/>
  <c r="H185" i="1"/>
  <c r="G185" i="1"/>
  <c r="O184" i="1"/>
  <c r="P184" i="1"/>
  <c r="T184" i="1"/>
  <c r="Q184" i="1"/>
  <c r="R184" i="1"/>
  <c r="N184" i="1"/>
  <c r="J184" i="1"/>
  <c r="I184" i="1"/>
  <c r="H184" i="1"/>
  <c r="G184" i="1"/>
  <c r="O183" i="1"/>
  <c r="P183" i="1"/>
  <c r="T183" i="1"/>
  <c r="Q183" i="1"/>
  <c r="R183" i="1"/>
  <c r="N183" i="1"/>
  <c r="J183" i="1"/>
  <c r="I183" i="1"/>
  <c r="H183" i="1"/>
  <c r="G183" i="1"/>
  <c r="O182" i="1"/>
  <c r="P182" i="1"/>
  <c r="T182" i="1"/>
  <c r="Q182" i="1"/>
  <c r="R182" i="1"/>
  <c r="N182" i="1"/>
  <c r="J182" i="1"/>
  <c r="I182" i="1"/>
  <c r="H182" i="1"/>
  <c r="G182" i="1"/>
  <c r="O181" i="1"/>
  <c r="P181" i="1"/>
  <c r="T181" i="1"/>
  <c r="Q181" i="1"/>
  <c r="R181" i="1"/>
  <c r="N181" i="1"/>
  <c r="J181" i="1"/>
  <c r="I181" i="1"/>
  <c r="H181" i="1"/>
  <c r="G181" i="1"/>
  <c r="O180" i="1"/>
  <c r="P180" i="1"/>
  <c r="T180" i="1"/>
  <c r="Q180" i="1"/>
  <c r="R180" i="1"/>
  <c r="N180" i="1"/>
  <c r="J180" i="1"/>
  <c r="I180" i="1"/>
  <c r="H180" i="1"/>
  <c r="G180" i="1"/>
  <c r="O179" i="1"/>
  <c r="P179" i="1"/>
  <c r="T179" i="1"/>
  <c r="Q179" i="1"/>
  <c r="R179" i="1"/>
  <c r="N179" i="1"/>
  <c r="J179" i="1"/>
  <c r="I179" i="1"/>
  <c r="H179" i="1"/>
  <c r="G179" i="1"/>
  <c r="O178" i="1"/>
  <c r="P178" i="1"/>
  <c r="T178" i="1"/>
  <c r="Q178" i="1"/>
  <c r="R178" i="1"/>
  <c r="N178" i="1"/>
  <c r="J178" i="1"/>
  <c r="I178" i="1"/>
  <c r="H178" i="1"/>
  <c r="G178" i="1"/>
  <c r="O177" i="1"/>
  <c r="P177" i="1"/>
  <c r="T177" i="1"/>
  <c r="Q177" i="1"/>
  <c r="R177" i="1"/>
  <c r="N177" i="1"/>
  <c r="J177" i="1"/>
  <c r="I177" i="1"/>
  <c r="H177" i="1"/>
  <c r="G177" i="1"/>
  <c r="O176" i="1"/>
  <c r="P176" i="1"/>
  <c r="T176" i="1"/>
  <c r="Q176" i="1"/>
  <c r="R176" i="1"/>
  <c r="N176" i="1"/>
  <c r="J176" i="1"/>
  <c r="I176" i="1"/>
  <c r="H176" i="1"/>
  <c r="G176" i="1"/>
  <c r="O175" i="1"/>
  <c r="P175" i="1"/>
  <c r="T175" i="1"/>
  <c r="Q175" i="1"/>
  <c r="R175" i="1"/>
  <c r="N175" i="1"/>
  <c r="J175" i="1"/>
  <c r="I175" i="1"/>
  <c r="H175" i="1"/>
  <c r="G175" i="1"/>
  <c r="O174" i="1"/>
  <c r="P174" i="1"/>
  <c r="T174" i="1"/>
  <c r="Q174" i="1"/>
  <c r="R174" i="1"/>
  <c r="N174" i="1"/>
  <c r="J174" i="1"/>
  <c r="I174" i="1"/>
  <c r="H174" i="1"/>
  <c r="G174" i="1"/>
  <c r="O173" i="1"/>
  <c r="P173" i="1"/>
  <c r="T173" i="1"/>
  <c r="Q173" i="1"/>
  <c r="R173" i="1"/>
  <c r="N173" i="1"/>
  <c r="J173" i="1"/>
  <c r="I173" i="1"/>
  <c r="H173" i="1"/>
  <c r="G173" i="1"/>
  <c r="O172" i="1"/>
  <c r="P172" i="1"/>
  <c r="T172" i="1"/>
  <c r="Q172" i="1"/>
  <c r="R172" i="1"/>
  <c r="N172" i="1"/>
  <c r="J172" i="1"/>
  <c r="I172" i="1"/>
  <c r="H172" i="1"/>
  <c r="G172" i="1"/>
  <c r="O171" i="1"/>
  <c r="P171" i="1"/>
  <c r="T171" i="1"/>
  <c r="Q171" i="1"/>
  <c r="R171" i="1"/>
  <c r="N171" i="1"/>
  <c r="J171" i="1"/>
  <c r="I171" i="1"/>
  <c r="H171" i="1"/>
  <c r="G171" i="1"/>
  <c r="O170" i="1"/>
  <c r="P170" i="1"/>
  <c r="T170" i="1"/>
  <c r="Q170" i="1"/>
  <c r="R170" i="1"/>
  <c r="N170" i="1"/>
  <c r="J170" i="1"/>
  <c r="I170" i="1"/>
  <c r="H170" i="1"/>
  <c r="G170" i="1"/>
  <c r="O169" i="1"/>
  <c r="P169" i="1"/>
  <c r="T169" i="1"/>
  <c r="Q169" i="1"/>
  <c r="R169" i="1"/>
  <c r="N169" i="1"/>
  <c r="J169" i="1"/>
  <c r="I169" i="1"/>
  <c r="H169" i="1"/>
  <c r="G169" i="1"/>
  <c r="O168" i="1"/>
  <c r="P168" i="1"/>
  <c r="T168" i="1"/>
  <c r="Q168" i="1"/>
  <c r="R168" i="1"/>
  <c r="N168" i="1"/>
  <c r="J168" i="1"/>
  <c r="I168" i="1"/>
  <c r="H168" i="1"/>
  <c r="G168" i="1"/>
  <c r="O167" i="1"/>
  <c r="P167" i="1"/>
  <c r="T167" i="1"/>
  <c r="Q167" i="1"/>
  <c r="R167" i="1"/>
  <c r="N167" i="1"/>
  <c r="J167" i="1"/>
  <c r="I167" i="1"/>
  <c r="H167" i="1"/>
  <c r="G167" i="1"/>
  <c r="O166" i="1"/>
  <c r="P166" i="1"/>
  <c r="T166" i="1"/>
  <c r="Q166" i="1"/>
  <c r="R166" i="1"/>
  <c r="N166" i="1"/>
  <c r="J166" i="1"/>
  <c r="I166" i="1"/>
  <c r="H166" i="1"/>
  <c r="G166" i="1"/>
  <c r="O165" i="1"/>
  <c r="P165" i="1"/>
  <c r="T165" i="1"/>
  <c r="Q165" i="1"/>
  <c r="R165" i="1"/>
  <c r="N165" i="1"/>
  <c r="J165" i="1"/>
  <c r="I165" i="1"/>
  <c r="H165" i="1"/>
  <c r="G165" i="1"/>
  <c r="O164" i="1"/>
  <c r="P164" i="1"/>
  <c r="T164" i="1"/>
  <c r="Q164" i="1"/>
  <c r="R164" i="1"/>
  <c r="N164" i="1"/>
  <c r="J164" i="1"/>
  <c r="I164" i="1"/>
  <c r="H164" i="1"/>
  <c r="G164" i="1"/>
  <c r="O163" i="1"/>
  <c r="P163" i="1"/>
  <c r="T163" i="1"/>
  <c r="Q163" i="1"/>
  <c r="R163" i="1"/>
  <c r="N163" i="1"/>
  <c r="J163" i="1"/>
  <c r="I163" i="1"/>
  <c r="H163" i="1"/>
  <c r="G163" i="1"/>
  <c r="O162" i="1"/>
  <c r="P162" i="1"/>
  <c r="T162" i="1"/>
  <c r="Q162" i="1"/>
  <c r="R162" i="1"/>
  <c r="N162" i="1"/>
  <c r="J162" i="1"/>
  <c r="I162" i="1"/>
  <c r="H162" i="1"/>
  <c r="G162" i="1"/>
  <c r="O161" i="1"/>
  <c r="P161" i="1"/>
  <c r="T161" i="1"/>
  <c r="Q161" i="1"/>
  <c r="R161" i="1"/>
  <c r="N161" i="1"/>
  <c r="J161" i="1"/>
  <c r="I161" i="1"/>
  <c r="H161" i="1"/>
  <c r="G161" i="1"/>
  <c r="O160" i="1"/>
  <c r="P160" i="1"/>
  <c r="T160" i="1"/>
  <c r="Q160" i="1"/>
  <c r="R160" i="1"/>
  <c r="N160" i="1"/>
  <c r="J160" i="1"/>
  <c r="I160" i="1"/>
  <c r="H160" i="1"/>
  <c r="G160" i="1"/>
  <c r="O159" i="1"/>
  <c r="P159" i="1"/>
  <c r="T159" i="1"/>
  <c r="Q159" i="1"/>
  <c r="R159" i="1"/>
  <c r="N159" i="1"/>
  <c r="J159" i="1"/>
  <c r="I159" i="1"/>
  <c r="H159" i="1"/>
  <c r="G159" i="1"/>
  <c r="O158" i="1"/>
  <c r="P158" i="1"/>
  <c r="T158" i="1"/>
  <c r="Q158" i="1"/>
  <c r="R158" i="1"/>
  <c r="N158" i="1"/>
  <c r="J158" i="1"/>
  <c r="I158" i="1"/>
  <c r="H158" i="1"/>
  <c r="G158" i="1"/>
  <c r="O157" i="1"/>
  <c r="P157" i="1"/>
  <c r="T157" i="1"/>
  <c r="Q157" i="1"/>
  <c r="R157" i="1"/>
  <c r="N157" i="1"/>
  <c r="J157" i="1"/>
  <c r="I157" i="1"/>
  <c r="H157" i="1"/>
  <c r="G157" i="1"/>
  <c r="O156" i="1"/>
  <c r="P156" i="1"/>
  <c r="T156" i="1"/>
  <c r="Q156" i="1"/>
  <c r="R156" i="1"/>
  <c r="N156" i="1"/>
  <c r="J156" i="1"/>
  <c r="I156" i="1"/>
  <c r="H156" i="1"/>
  <c r="G156" i="1"/>
  <c r="O155" i="1"/>
  <c r="P155" i="1"/>
  <c r="T155" i="1"/>
  <c r="Q155" i="1"/>
  <c r="R155" i="1"/>
  <c r="N155" i="1"/>
  <c r="J155" i="1"/>
  <c r="I155" i="1"/>
  <c r="H155" i="1"/>
  <c r="G155" i="1"/>
  <c r="O154" i="1"/>
  <c r="P154" i="1"/>
  <c r="T154" i="1"/>
  <c r="Q154" i="1"/>
  <c r="R154" i="1"/>
  <c r="N154" i="1"/>
  <c r="J154" i="1"/>
  <c r="I154" i="1"/>
  <c r="H154" i="1"/>
  <c r="G154" i="1"/>
  <c r="O153" i="1"/>
  <c r="P153" i="1"/>
  <c r="T153" i="1"/>
  <c r="Q153" i="1"/>
  <c r="R153" i="1"/>
  <c r="N153" i="1"/>
  <c r="J153" i="1"/>
  <c r="I153" i="1"/>
  <c r="H153" i="1"/>
  <c r="G153" i="1"/>
  <c r="O152" i="1"/>
  <c r="P152" i="1"/>
  <c r="T152" i="1"/>
  <c r="Q152" i="1"/>
  <c r="R152" i="1"/>
  <c r="N152" i="1"/>
  <c r="J152" i="1"/>
  <c r="I152" i="1"/>
  <c r="H152" i="1"/>
  <c r="G152" i="1"/>
  <c r="O151" i="1"/>
  <c r="P151" i="1"/>
  <c r="T151" i="1"/>
  <c r="Q151" i="1"/>
  <c r="R151" i="1"/>
  <c r="N151" i="1"/>
  <c r="J151" i="1"/>
  <c r="I151" i="1"/>
  <c r="H151" i="1"/>
  <c r="G151" i="1"/>
  <c r="O150" i="1"/>
  <c r="P150" i="1"/>
  <c r="T150" i="1"/>
  <c r="Q150" i="1"/>
  <c r="R150" i="1"/>
  <c r="N150" i="1"/>
  <c r="J150" i="1"/>
  <c r="I150" i="1"/>
  <c r="H150" i="1"/>
  <c r="G150" i="1"/>
  <c r="O149" i="1"/>
  <c r="P149" i="1"/>
  <c r="T149" i="1"/>
  <c r="Q149" i="1"/>
  <c r="R149" i="1"/>
  <c r="N149" i="1"/>
  <c r="J149" i="1"/>
  <c r="I149" i="1"/>
  <c r="H149" i="1"/>
  <c r="G149" i="1"/>
  <c r="O148" i="1"/>
  <c r="P148" i="1"/>
  <c r="T148" i="1"/>
  <c r="Q148" i="1"/>
  <c r="R148" i="1"/>
  <c r="N148" i="1"/>
  <c r="J148" i="1"/>
  <c r="I148" i="1"/>
  <c r="H148" i="1"/>
  <c r="G148" i="1"/>
  <c r="O147" i="1"/>
  <c r="P147" i="1"/>
  <c r="T147" i="1"/>
  <c r="Q147" i="1"/>
  <c r="R147" i="1"/>
  <c r="N147" i="1"/>
  <c r="J147" i="1"/>
  <c r="I147" i="1"/>
  <c r="H147" i="1"/>
  <c r="G147" i="1"/>
  <c r="O146" i="1"/>
  <c r="P146" i="1"/>
  <c r="T146" i="1"/>
  <c r="Q146" i="1"/>
  <c r="R146" i="1"/>
  <c r="N146" i="1"/>
  <c r="J146" i="1"/>
  <c r="I146" i="1"/>
  <c r="H146" i="1"/>
  <c r="G146" i="1"/>
  <c r="O145" i="1"/>
  <c r="P145" i="1"/>
  <c r="T145" i="1"/>
  <c r="Q145" i="1"/>
  <c r="R145" i="1"/>
  <c r="N145" i="1"/>
  <c r="J145" i="1"/>
  <c r="I145" i="1"/>
  <c r="H145" i="1"/>
  <c r="G145" i="1"/>
  <c r="O144" i="1"/>
  <c r="P144" i="1"/>
  <c r="T144" i="1"/>
  <c r="Q144" i="1"/>
  <c r="R144" i="1"/>
  <c r="N144" i="1"/>
  <c r="J144" i="1"/>
  <c r="I144" i="1"/>
  <c r="H144" i="1"/>
  <c r="G144" i="1"/>
  <c r="O143" i="1"/>
  <c r="P143" i="1"/>
  <c r="T143" i="1"/>
  <c r="Q143" i="1"/>
  <c r="R143" i="1"/>
  <c r="N143" i="1"/>
  <c r="J143" i="1"/>
  <c r="I143" i="1"/>
  <c r="H143" i="1"/>
  <c r="G143" i="1"/>
  <c r="O142" i="1"/>
  <c r="P142" i="1"/>
  <c r="T142" i="1"/>
  <c r="Q142" i="1"/>
  <c r="R142" i="1"/>
  <c r="N142" i="1"/>
  <c r="J142" i="1"/>
  <c r="I142" i="1"/>
  <c r="H142" i="1"/>
  <c r="G142" i="1"/>
  <c r="O141" i="1"/>
  <c r="P141" i="1"/>
  <c r="T141" i="1"/>
  <c r="Q141" i="1"/>
  <c r="R141" i="1"/>
  <c r="N141" i="1"/>
  <c r="J141" i="1"/>
  <c r="I141" i="1"/>
  <c r="H141" i="1"/>
  <c r="G141" i="1"/>
  <c r="O140" i="1"/>
  <c r="P140" i="1"/>
  <c r="T140" i="1"/>
  <c r="Q140" i="1"/>
  <c r="R140" i="1"/>
  <c r="N140" i="1"/>
  <c r="J140" i="1"/>
  <c r="I140" i="1"/>
  <c r="H140" i="1"/>
  <c r="G140" i="1"/>
  <c r="O139" i="1"/>
  <c r="P139" i="1"/>
  <c r="T139" i="1"/>
  <c r="Q139" i="1"/>
  <c r="R139" i="1"/>
  <c r="N139" i="1"/>
  <c r="J139" i="1"/>
  <c r="I139" i="1"/>
  <c r="H139" i="1"/>
  <c r="G139" i="1"/>
  <c r="O138" i="1"/>
  <c r="P138" i="1"/>
  <c r="T138" i="1"/>
  <c r="Q138" i="1"/>
  <c r="R138" i="1"/>
  <c r="N138" i="1"/>
  <c r="J138" i="1"/>
  <c r="I138" i="1"/>
  <c r="H138" i="1"/>
  <c r="G138" i="1"/>
  <c r="O137" i="1"/>
  <c r="P137" i="1"/>
  <c r="T137" i="1"/>
  <c r="Q137" i="1"/>
  <c r="R137" i="1"/>
  <c r="N137" i="1"/>
  <c r="J137" i="1"/>
  <c r="I137" i="1"/>
  <c r="H137" i="1"/>
  <c r="G137" i="1"/>
  <c r="O136" i="1"/>
  <c r="P136" i="1"/>
  <c r="T136" i="1"/>
  <c r="Q136" i="1"/>
  <c r="R136" i="1"/>
  <c r="N136" i="1"/>
  <c r="J136" i="1"/>
  <c r="I136" i="1"/>
  <c r="H136" i="1"/>
  <c r="G136" i="1"/>
  <c r="O135" i="1"/>
  <c r="P135" i="1"/>
  <c r="T135" i="1"/>
  <c r="Q135" i="1"/>
  <c r="R135" i="1"/>
  <c r="N135" i="1"/>
  <c r="J135" i="1"/>
  <c r="I135" i="1"/>
  <c r="H135" i="1"/>
  <c r="G135" i="1"/>
  <c r="O134" i="1"/>
  <c r="P134" i="1"/>
  <c r="T134" i="1"/>
  <c r="Q134" i="1"/>
  <c r="R134" i="1"/>
  <c r="N134" i="1"/>
  <c r="J134" i="1"/>
  <c r="I134" i="1"/>
  <c r="H134" i="1"/>
  <c r="G134" i="1"/>
  <c r="O133" i="1"/>
  <c r="P133" i="1"/>
  <c r="T133" i="1"/>
  <c r="Q133" i="1"/>
  <c r="R133" i="1"/>
  <c r="N133" i="1"/>
  <c r="J133" i="1"/>
  <c r="I133" i="1"/>
  <c r="H133" i="1"/>
  <c r="G133" i="1"/>
  <c r="O132" i="1"/>
  <c r="P132" i="1"/>
  <c r="T132" i="1"/>
  <c r="Q132" i="1"/>
  <c r="R132" i="1"/>
  <c r="N132" i="1"/>
  <c r="J132" i="1"/>
  <c r="I132" i="1"/>
  <c r="H132" i="1"/>
  <c r="G132" i="1"/>
  <c r="O131" i="1"/>
  <c r="P131" i="1"/>
  <c r="T131" i="1"/>
  <c r="Q131" i="1"/>
  <c r="R131" i="1"/>
  <c r="N131" i="1"/>
  <c r="J131" i="1"/>
  <c r="I131" i="1"/>
  <c r="H131" i="1"/>
  <c r="G131" i="1"/>
  <c r="O130" i="1"/>
  <c r="P130" i="1"/>
  <c r="T130" i="1"/>
  <c r="Q130" i="1"/>
  <c r="R130" i="1"/>
  <c r="N130" i="1"/>
  <c r="J130" i="1"/>
  <c r="I130" i="1"/>
  <c r="H130" i="1"/>
  <c r="G130" i="1"/>
  <c r="O129" i="1"/>
  <c r="P129" i="1"/>
  <c r="T129" i="1"/>
  <c r="Q129" i="1"/>
  <c r="R129" i="1"/>
  <c r="N129" i="1"/>
  <c r="J129" i="1"/>
  <c r="I129" i="1"/>
  <c r="H129" i="1"/>
  <c r="G129" i="1"/>
  <c r="O128" i="1"/>
  <c r="P128" i="1"/>
  <c r="T128" i="1"/>
  <c r="Q128" i="1"/>
  <c r="R128" i="1"/>
  <c r="N128" i="1"/>
  <c r="J128" i="1"/>
  <c r="I128" i="1"/>
  <c r="H128" i="1"/>
  <c r="G128" i="1"/>
  <c r="O127" i="1"/>
  <c r="P127" i="1"/>
  <c r="T127" i="1"/>
  <c r="Q127" i="1"/>
  <c r="R127" i="1"/>
  <c r="N127" i="1"/>
  <c r="J127" i="1"/>
  <c r="I127" i="1"/>
  <c r="H127" i="1"/>
  <c r="G127" i="1"/>
  <c r="O126" i="1"/>
  <c r="P126" i="1"/>
  <c r="T126" i="1"/>
  <c r="Q126" i="1"/>
  <c r="R126" i="1"/>
  <c r="N126" i="1"/>
  <c r="J126" i="1"/>
  <c r="I126" i="1"/>
  <c r="H126" i="1"/>
  <c r="G126" i="1"/>
  <c r="O125" i="1"/>
  <c r="P125" i="1"/>
  <c r="T125" i="1"/>
  <c r="Q125" i="1"/>
  <c r="R125" i="1"/>
  <c r="N125" i="1"/>
  <c r="J125" i="1"/>
  <c r="I125" i="1"/>
  <c r="H125" i="1"/>
  <c r="G125" i="1"/>
  <c r="O124" i="1"/>
  <c r="P124" i="1"/>
  <c r="T124" i="1"/>
  <c r="Q124" i="1"/>
  <c r="R124" i="1"/>
  <c r="N124" i="1"/>
  <c r="J124" i="1"/>
  <c r="I124" i="1"/>
  <c r="H124" i="1"/>
  <c r="G124" i="1"/>
  <c r="O123" i="1"/>
  <c r="P123" i="1"/>
  <c r="T123" i="1"/>
  <c r="Q123" i="1"/>
  <c r="R123" i="1"/>
  <c r="N123" i="1"/>
  <c r="J123" i="1"/>
  <c r="I123" i="1"/>
  <c r="H123" i="1"/>
  <c r="G123" i="1"/>
  <c r="O122" i="1"/>
  <c r="P122" i="1"/>
  <c r="T122" i="1"/>
  <c r="Q122" i="1"/>
  <c r="R122" i="1"/>
  <c r="N122" i="1"/>
  <c r="J122" i="1"/>
  <c r="I122" i="1"/>
  <c r="H122" i="1"/>
  <c r="G122" i="1"/>
  <c r="O121" i="1"/>
  <c r="P121" i="1"/>
  <c r="T121" i="1"/>
  <c r="Q121" i="1"/>
  <c r="R121" i="1"/>
  <c r="N121" i="1"/>
  <c r="J121" i="1"/>
  <c r="I121" i="1"/>
  <c r="H121" i="1"/>
  <c r="G121" i="1"/>
  <c r="O120" i="1"/>
  <c r="P120" i="1"/>
  <c r="T120" i="1"/>
  <c r="Q120" i="1"/>
  <c r="R120" i="1"/>
  <c r="N120" i="1"/>
  <c r="J120" i="1"/>
  <c r="I120" i="1"/>
  <c r="H120" i="1"/>
  <c r="G120" i="1"/>
  <c r="O119" i="1"/>
  <c r="P119" i="1"/>
  <c r="T119" i="1"/>
  <c r="Q119" i="1"/>
  <c r="R119" i="1"/>
  <c r="N119" i="1"/>
  <c r="J119" i="1"/>
  <c r="I119" i="1"/>
  <c r="H119" i="1"/>
  <c r="G119" i="1"/>
  <c r="O118" i="1"/>
  <c r="P118" i="1"/>
  <c r="T118" i="1"/>
  <c r="Q118" i="1"/>
  <c r="R118" i="1"/>
  <c r="N118" i="1"/>
  <c r="J118" i="1"/>
  <c r="I118" i="1"/>
  <c r="H118" i="1"/>
  <c r="G118" i="1"/>
  <c r="O117" i="1"/>
  <c r="P117" i="1"/>
  <c r="T117" i="1"/>
  <c r="Q117" i="1"/>
  <c r="R117" i="1"/>
  <c r="N117" i="1"/>
  <c r="J117" i="1"/>
  <c r="I117" i="1"/>
  <c r="H117" i="1"/>
  <c r="G117" i="1"/>
  <c r="O116" i="1"/>
  <c r="P116" i="1"/>
  <c r="T116" i="1"/>
  <c r="Q116" i="1"/>
  <c r="R116" i="1"/>
  <c r="N116" i="1"/>
  <c r="J116" i="1"/>
  <c r="I116" i="1"/>
  <c r="H116" i="1"/>
  <c r="G116" i="1"/>
  <c r="O115" i="1"/>
  <c r="P115" i="1"/>
  <c r="T115" i="1"/>
  <c r="Q115" i="1"/>
  <c r="R115" i="1"/>
  <c r="N115" i="1"/>
  <c r="J115" i="1"/>
  <c r="I115" i="1"/>
  <c r="H115" i="1"/>
  <c r="G115" i="1"/>
  <c r="O114" i="1"/>
  <c r="P114" i="1"/>
  <c r="T114" i="1"/>
  <c r="Q114" i="1"/>
  <c r="R114" i="1"/>
  <c r="N114" i="1"/>
  <c r="J114" i="1"/>
  <c r="I114" i="1"/>
  <c r="H114" i="1"/>
  <c r="G114" i="1"/>
  <c r="O113" i="1"/>
  <c r="P113" i="1"/>
  <c r="T113" i="1"/>
  <c r="Q113" i="1"/>
  <c r="R113" i="1"/>
  <c r="N113" i="1"/>
  <c r="J113" i="1"/>
  <c r="I113" i="1"/>
  <c r="H113" i="1"/>
  <c r="G113" i="1"/>
  <c r="O112" i="1"/>
  <c r="P112" i="1"/>
  <c r="T112" i="1"/>
  <c r="Q112" i="1"/>
  <c r="R112" i="1"/>
  <c r="N112" i="1"/>
  <c r="J112" i="1"/>
  <c r="I112" i="1"/>
  <c r="H112" i="1"/>
  <c r="G112" i="1"/>
  <c r="O111" i="1"/>
  <c r="P111" i="1"/>
  <c r="T111" i="1"/>
  <c r="Q111" i="1"/>
  <c r="R111" i="1"/>
  <c r="N111" i="1"/>
  <c r="J111" i="1"/>
  <c r="I111" i="1"/>
  <c r="H111" i="1"/>
  <c r="G111" i="1"/>
  <c r="O110" i="1"/>
  <c r="P110" i="1"/>
  <c r="T110" i="1"/>
  <c r="Q110" i="1"/>
  <c r="R110" i="1"/>
  <c r="N110" i="1"/>
  <c r="J110" i="1"/>
  <c r="I110" i="1"/>
  <c r="H110" i="1"/>
  <c r="G110" i="1"/>
  <c r="O109" i="1"/>
  <c r="P109" i="1"/>
  <c r="T109" i="1"/>
  <c r="Q109" i="1"/>
  <c r="R109" i="1"/>
  <c r="N109" i="1"/>
  <c r="J109" i="1"/>
  <c r="I109" i="1"/>
  <c r="H109" i="1"/>
  <c r="G109" i="1"/>
  <c r="O108" i="1"/>
  <c r="P108" i="1"/>
  <c r="T108" i="1"/>
  <c r="Q108" i="1"/>
  <c r="R108" i="1"/>
  <c r="N108" i="1"/>
  <c r="J108" i="1"/>
  <c r="I108" i="1"/>
  <c r="H108" i="1"/>
  <c r="G108" i="1"/>
  <c r="O107" i="1"/>
  <c r="P107" i="1"/>
  <c r="T107" i="1"/>
  <c r="Q107" i="1"/>
  <c r="R107" i="1"/>
  <c r="N107" i="1"/>
  <c r="J107" i="1"/>
  <c r="I107" i="1"/>
  <c r="H107" i="1"/>
  <c r="G107" i="1"/>
  <c r="O106" i="1"/>
  <c r="P106" i="1"/>
  <c r="T106" i="1"/>
  <c r="Q106" i="1"/>
  <c r="R106" i="1"/>
  <c r="N106" i="1"/>
  <c r="J106" i="1"/>
  <c r="I106" i="1"/>
  <c r="H106" i="1"/>
  <c r="G106" i="1"/>
  <c r="O105" i="1"/>
  <c r="P105" i="1"/>
  <c r="T105" i="1"/>
  <c r="Q105" i="1"/>
  <c r="R105" i="1"/>
  <c r="N105" i="1"/>
  <c r="J105" i="1"/>
  <c r="I105" i="1"/>
  <c r="H105" i="1"/>
  <c r="G105" i="1"/>
  <c r="O104" i="1"/>
  <c r="P104" i="1"/>
  <c r="T104" i="1"/>
  <c r="Q104" i="1"/>
  <c r="R104" i="1"/>
  <c r="N104" i="1"/>
  <c r="J104" i="1"/>
  <c r="I104" i="1"/>
  <c r="H104" i="1"/>
  <c r="G104" i="1"/>
  <c r="O103" i="1"/>
  <c r="P103" i="1"/>
  <c r="T103" i="1"/>
  <c r="Q103" i="1"/>
  <c r="R103" i="1"/>
  <c r="N103" i="1"/>
  <c r="J103" i="1"/>
  <c r="I103" i="1"/>
  <c r="H103" i="1"/>
  <c r="G103" i="1"/>
  <c r="O102" i="1"/>
  <c r="P102" i="1"/>
  <c r="T102" i="1"/>
  <c r="Q102" i="1"/>
  <c r="R102" i="1"/>
  <c r="N102" i="1"/>
  <c r="J102" i="1"/>
  <c r="I102" i="1"/>
  <c r="H102" i="1"/>
  <c r="G102" i="1"/>
  <c r="O101" i="1"/>
  <c r="P101" i="1"/>
  <c r="T101" i="1"/>
  <c r="Q101" i="1"/>
  <c r="R101" i="1"/>
  <c r="N101" i="1"/>
  <c r="J101" i="1"/>
  <c r="I101" i="1"/>
  <c r="H101" i="1"/>
  <c r="G101" i="1"/>
  <c r="O100" i="1"/>
  <c r="P100" i="1"/>
  <c r="T100" i="1"/>
  <c r="Q100" i="1"/>
  <c r="R100" i="1"/>
  <c r="N100" i="1"/>
  <c r="J100" i="1"/>
  <c r="I100" i="1"/>
  <c r="H100" i="1"/>
  <c r="G100" i="1"/>
  <c r="O99" i="1"/>
  <c r="P99" i="1"/>
  <c r="T99" i="1"/>
  <c r="Q99" i="1"/>
  <c r="R99" i="1"/>
  <c r="N99" i="1"/>
  <c r="J99" i="1"/>
  <c r="I99" i="1"/>
  <c r="H99" i="1"/>
  <c r="G99" i="1"/>
  <c r="O98" i="1"/>
  <c r="P98" i="1"/>
  <c r="T98" i="1"/>
  <c r="Q98" i="1"/>
  <c r="R98" i="1"/>
  <c r="N98" i="1"/>
  <c r="J98" i="1"/>
  <c r="I98" i="1"/>
  <c r="H98" i="1"/>
  <c r="G98" i="1"/>
  <c r="O97" i="1"/>
  <c r="P97" i="1"/>
  <c r="T97" i="1"/>
  <c r="Q97" i="1"/>
  <c r="R97" i="1"/>
  <c r="N97" i="1"/>
  <c r="J97" i="1"/>
  <c r="I97" i="1"/>
  <c r="H97" i="1"/>
  <c r="G97" i="1"/>
  <c r="O96" i="1"/>
  <c r="P96" i="1"/>
  <c r="T96" i="1"/>
  <c r="Q96" i="1"/>
  <c r="R96" i="1"/>
  <c r="N96" i="1"/>
  <c r="J96" i="1"/>
  <c r="I96" i="1"/>
  <c r="H96" i="1"/>
  <c r="G96" i="1"/>
  <c r="O95" i="1"/>
  <c r="P95" i="1"/>
  <c r="T95" i="1"/>
  <c r="Q95" i="1"/>
  <c r="R95" i="1"/>
  <c r="N95" i="1"/>
  <c r="J95" i="1"/>
  <c r="I95" i="1"/>
  <c r="H95" i="1"/>
  <c r="G95" i="1"/>
  <c r="O94" i="1"/>
  <c r="P94" i="1"/>
  <c r="T94" i="1"/>
  <c r="Q94" i="1"/>
  <c r="R94" i="1"/>
  <c r="N94" i="1"/>
  <c r="J94" i="1"/>
  <c r="I94" i="1"/>
  <c r="H94" i="1"/>
  <c r="G94" i="1"/>
  <c r="O93" i="1"/>
  <c r="P93" i="1"/>
  <c r="T93" i="1"/>
  <c r="Q93" i="1"/>
  <c r="R93" i="1"/>
  <c r="N93" i="1"/>
  <c r="J93" i="1"/>
  <c r="I93" i="1"/>
  <c r="H93" i="1"/>
  <c r="G93" i="1"/>
  <c r="O92" i="1"/>
  <c r="P92" i="1"/>
  <c r="T92" i="1"/>
  <c r="Q92" i="1"/>
  <c r="R92" i="1"/>
  <c r="N92" i="1"/>
  <c r="J92" i="1"/>
  <c r="I92" i="1"/>
  <c r="H92" i="1"/>
  <c r="G92" i="1"/>
  <c r="O91" i="1"/>
  <c r="P91" i="1"/>
  <c r="T91" i="1"/>
  <c r="Q91" i="1"/>
  <c r="R91" i="1"/>
  <c r="N91" i="1"/>
  <c r="J91" i="1"/>
  <c r="I91" i="1"/>
  <c r="H91" i="1"/>
  <c r="G91" i="1"/>
  <c r="O90" i="1"/>
  <c r="P90" i="1"/>
  <c r="T90" i="1"/>
  <c r="Q90" i="1"/>
  <c r="R90" i="1"/>
  <c r="N90" i="1"/>
  <c r="J90" i="1"/>
  <c r="I90" i="1"/>
  <c r="H90" i="1"/>
  <c r="G90" i="1"/>
  <c r="O89" i="1"/>
  <c r="P89" i="1"/>
  <c r="T89" i="1"/>
  <c r="Q89" i="1"/>
  <c r="R89" i="1"/>
  <c r="N89" i="1"/>
  <c r="J89" i="1"/>
  <c r="I89" i="1"/>
  <c r="H89" i="1"/>
  <c r="G89" i="1"/>
  <c r="O88" i="1"/>
  <c r="P88" i="1"/>
  <c r="T88" i="1"/>
  <c r="Q88" i="1"/>
  <c r="R88" i="1"/>
  <c r="N88" i="1"/>
  <c r="J88" i="1"/>
  <c r="I88" i="1"/>
  <c r="H88" i="1"/>
  <c r="G88" i="1"/>
  <c r="O87" i="1"/>
  <c r="P87" i="1"/>
  <c r="T87" i="1"/>
  <c r="Q87" i="1"/>
  <c r="R87" i="1"/>
  <c r="N87" i="1"/>
  <c r="J87" i="1"/>
  <c r="I87" i="1"/>
  <c r="H87" i="1"/>
  <c r="G87" i="1"/>
  <c r="O86" i="1"/>
  <c r="P86" i="1"/>
  <c r="T86" i="1"/>
  <c r="Q86" i="1"/>
  <c r="R86" i="1"/>
  <c r="N86" i="1"/>
  <c r="J86" i="1"/>
  <c r="I86" i="1"/>
  <c r="H86" i="1"/>
  <c r="G86" i="1"/>
  <c r="O85" i="1"/>
  <c r="P85" i="1"/>
  <c r="T85" i="1"/>
  <c r="Q85" i="1"/>
  <c r="R85" i="1"/>
  <c r="N85" i="1"/>
  <c r="J85" i="1"/>
  <c r="I85" i="1"/>
  <c r="H85" i="1"/>
  <c r="G85" i="1"/>
  <c r="O84" i="1"/>
  <c r="P84" i="1"/>
  <c r="T84" i="1"/>
  <c r="Q84" i="1"/>
  <c r="R84" i="1"/>
  <c r="N84" i="1"/>
  <c r="J84" i="1"/>
  <c r="I84" i="1"/>
  <c r="H84" i="1"/>
  <c r="G84" i="1"/>
  <c r="O83" i="1"/>
  <c r="P83" i="1"/>
  <c r="T83" i="1"/>
  <c r="Q83" i="1"/>
  <c r="R83" i="1"/>
  <c r="N83" i="1"/>
  <c r="J83" i="1"/>
  <c r="I83" i="1"/>
  <c r="H83" i="1"/>
  <c r="G83" i="1"/>
  <c r="O82" i="1"/>
  <c r="P82" i="1"/>
  <c r="T82" i="1"/>
  <c r="Q82" i="1"/>
  <c r="R82" i="1"/>
  <c r="N82" i="1"/>
  <c r="J82" i="1"/>
  <c r="I82" i="1"/>
  <c r="H82" i="1"/>
  <c r="G82" i="1"/>
  <c r="O81" i="1"/>
  <c r="P81" i="1"/>
  <c r="T81" i="1"/>
  <c r="Q81" i="1"/>
  <c r="R81" i="1"/>
  <c r="N81" i="1"/>
  <c r="J81" i="1"/>
  <c r="I81" i="1"/>
  <c r="H81" i="1"/>
  <c r="G81" i="1"/>
  <c r="O80" i="1"/>
  <c r="P80" i="1"/>
  <c r="T80" i="1"/>
  <c r="Q80" i="1"/>
  <c r="R80" i="1"/>
  <c r="N80" i="1"/>
  <c r="J80" i="1"/>
  <c r="I80" i="1"/>
  <c r="H80" i="1"/>
  <c r="G80" i="1"/>
  <c r="O79" i="1"/>
  <c r="P79" i="1"/>
  <c r="T79" i="1"/>
  <c r="Q79" i="1"/>
  <c r="R79" i="1"/>
  <c r="N79" i="1"/>
  <c r="J79" i="1"/>
  <c r="I79" i="1"/>
  <c r="H79" i="1"/>
  <c r="G79" i="1"/>
  <c r="O78" i="1"/>
  <c r="P78" i="1"/>
  <c r="T78" i="1"/>
  <c r="Q78" i="1"/>
  <c r="R78" i="1"/>
  <c r="N78" i="1"/>
  <c r="J78" i="1"/>
  <c r="I78" i="1"/>
  <c r="H78" i="1"/>
  <c r="G78" i="1"/>
  <c r="O77" i="1"/>
  <c r="P77" i="1"/>
  <c r="T77" i="1"/>
  <c r="Q77" i="1"/>
  <c r="R77" i="1"/>
  <c r="N77" i="1"/>
  <c r="J77" i="1"/>
  <c r="I77" i="1"/>
  <c r="H77" i="1"/>
  <c r="G77" i="1"/>
  <c r="O76" i="1"/>
  <c r="P76" i="1"/>
  <c r="T76" i="1"/>
  <c r="Q76" i="1"/>
  <c r="R76" i="1"/>
  <c r="N76" i="1"/>
  <c r="J76" i="1"/>
  <c r="I76" i="1"/>
  <c r="H76" i="1"/>
  <c r="G76" i="1"/>
  <c r="O75" i="1"/>
  <c r="P75" i="1"/>
  <c r="T75" i="1"/>
  <c r="Q75" i="1"/>
  <c r="R75" i="1"/>
  <c r="N75" i="1"/>
  <c r="J75" i="1"/>
  <c r="I75" i="1"/>
  <c r="H75" i="1"/>
  <c r="G75" i="1"/>
  <c r="O74" i="1"/>
  <c r="P74" i="1"/>
  <c r="T74" i="1"/>
  <c r="Q74" i="1"/>
  <c r="R74" i="1"/>
  <c r="N74" i="1"/>
  <c r="J74" i="1"/>
  <c r="I74" i="1"/>
  <c r="H74" i="1"/>
  <c r="G74" i="1"/>
  <c r="O73" i="1"/>
  <c r="P73" i="1"/>
  <c r="T73" i="1"/>
  <c r="Q73" i="1"/>
  <c r="R73" i="1"/>
  <c r="N73" i="1"/>
  <c r="J73" i="1"/>
  <c r="I73" i="1"/>
  <c r="H73" i="1"/>
  <c r="G73" i="1"/>
  <c r="O72" i="1"/>
  <c r="P72" i="1"/>
  <c r="T72" i="1"/>
  <c r="Q72" i="1"/>
  <c r="R72" i="1"/>
  <c r="N72" i="1"/>
  <c r="J72" i="1"/>
  <c r="I72" i="1"/>
  <c r="H72" i="1"/>
  <c r="G72" i="1"/>
  <c r="O71" i="1"/>
  <c r="P71" i="1"/>
  <c r="T71" i="1"/>
  <c r="Q71" i="1"/>
  <c r="R71" i="1"/>
  <c r="N71" i="1"/>
  <c r="J71" i="1"/>
  <c r="I71" i="1"/>
  <c r="H71" i="1"/>
  <c r="G71" i="1"/>
  <c r="O70" i="1"/>
  <c r="P70" i="1"/>
  <c r="T70" i="1"/>
  <c r="Q70" i="1"/>
  <c r="R70" i="1"/>
  <c r="N70" i="1"/>
  <c r="J70" i="1"/>
  <c r="I70" i="1"/>
  <c r="H70" i="1"/>
  <c r="G70" i="1"/>
  <c r="O69" i="1"/>
  <c r="P69" i="1"/>
  <c r="T69" i="1"/>
  <c r="Q69" i="1"/>
  <c r="R69" i="1"/>
  <c r="N69" i="1"/>
  <c r="J69" i="1"/>
  <c r="I69" i="1"/>
  <c r="H69" i="1"/>
  <c r="G69" i="1"/>
  <c r="O68" i="1"/>
  <c r="P68" i="1"/>
  <c r="T68" i="1"/>
  <c r="Q68" i="1"/>
  <c r="R68" i="1"/>
  <c r="N68" i="1"/>
  <c r="J68" i="1"/>
  <c r="I68" i="1"/>
  <c r="H68" i="1"/>
  <c r="G68" i="1"/>
  <c r="O67" i="1"/>
  <c r="P67" i="1"/>
  <c r="T67" i="1"/>
  <c r="Q67" i="1"/>
  <c r="R67" i="1"/>
  <c r="N67" i="1"/>
  <c r="J67" i="1"/>
  <c r="I67" i="1"/>
  <c r="H67" i="1"/>
  <c r="G67" i="1"/>
  <c r="O66" i="1"/>
  <c r="P66" i="1"/>
  <c r="T66" i="1"/>
  <c r="Q66" i="1"/>
  <c r="R66" i="1"/>
  <c r="N66" i="1"/>
  <c r="J66" i="1"/>
  <c r="I66" i="1"/>
  <c r="H66" i="1"/>
  <c r="G66" i="1"/>
  <c r="O65" i="1"/>
  <c r="P65" i="1"/>
  <c r="T65" i="1"/>
  <c r="Q65" i="1"/>
  <c r="R65" i="1"/>
  <c r="N65" i="1"/>
  <c r="J65" i="1"/>
  <c r="I65" i="1"/>
  <c r="H65" i="1"/>
  <c r="G65" i="1"/>
  <c r="O64" i="1"/>
  <c r="P64" i="1"/>
  <c r="T64" i="1"/>
  <c r="Q64" i="1"/>
  <c r="R64" i="1"/>
  <c r="N64" i="1"/>
  <c r="J64" i="1"/>
  <c r="I64" i="1"/>
  <c r="H64" i="1"/>
  <c r="G64" i="1"/>
  <c r="O63" i="1"/>
  <c r="P63" i="1"/>
  <c r="T63" i="1"/>
  <c r="Q63" i="1"/>
  <c r="R63" i="1"/>
  <c r="N63" i="1"/>
  <c r="J63" i="1"/>
  <c r="I63" i="1"/>
  <c r="H63" i="1"/>
  <c r="G63" i="1"/>
  <c r="O62" i="1"/>
  <c r="P62" i="1"/>
  <c r="T62" i="1"/>
  <c r="Q62" i="1"/>
  <c r="R62" i="1"/>
  <c r="N62" i="1"/>
  <c r="J62" i="1"/>
  <c r="I62" i="1"/>
  <c r="H62" i="1"/>
  <c r="G62" i="1"/>
  <c r="O61" i="1"/>
  <c r="P61" i="1"/>
  <c r="T61" i="1"/>
  <c r="Q61" i="1"/>
  <c r="R61" i="1"/>
  <c r="N61" i="1"/>
  <c r="J61" i="1"/>
  <c r="I61" i="1"/>
  <c r="H61" i="1"/>
  <c r="G61" i="1"/>
  <c r="O60" i="1"/>
  <c r="P60" i="1"/>
  <c r="T60" i="1"/>
  <c r="Q60" i="1"/>
  <c r="R60" i="1"/>
  <c r="N60" i="1"/>
  <c r="J60" i="1"/>
  <c r="I60" i="1"/>
  <c r="H60" i="1"/>
  <c r="G60" i="1"/>
  <c r="O59" i="1"/>
  <c r="P59" i="1"/>
  <c r="T59" i="1"/>
  <c r="Q59" i="1"/>
  <c r="R59" i="1"/>
  <c r="N59" i="1"/>
  <c r="J59" i="1"/>
  <c r="I59" i="1"/>
  <c r="H59" i="1"/>
  <c r="G59" i="1"/>
  <c r="O58" i="1"/>
  <c r="P58" i="1"/>
  <c r="T58" i="1"/>
  <c r="Q58" i="1"/>
  <c r="R58" i="1"/>
  <c r="N58" i="1"/>
  <c r="J58" i="1"/>
  <c r="I58" i="1"/>
  <c r="H58" i="1"/>
  <c r="G58" i="1"/>
  <c r="O57" i="1"/>
  <c r="P57" i="1"/>
  <c r="T57" i="1"/>
  <c r="Q57" i="1"/>
  <c r="R57" i="1"/>
  <c r="N57" i="1"/>
  <c r="J57" i="1"/>
  <c r="I57" i="1"/>
  <c r="H57" i="1"/>
  <c r="G57" i="1"/>
  <c r="O56" i="1"/>
  <c r="P56" i="1"/>
  <c r="T56" i="1"/>
  <c r="Q56" i="1"/>
  <c r="R56" i="1"/>
  <c r="N56" i="1"/>
  <c r="J56" i="1"/>
  <c r="I56" i="1"/>
  <c r="H56" i="1"/>
  <c r="G56" i="1"/>
  <c r="O55" i="1"/>
  <c r="P55" i="1"/>
  <c r="T55" i="1"/>
  <c r="Q55" i="1"/>
  <c r="R55" i="1"/>
  <c r="N55" i="1"/>
  <c r="J55" i="1"/>
  <c r="I55" i="1"/>
  <c r="H55" i="1"/>
  <c r="G55" i="1"/>
  <c r="O54" i="1"/>
  <c r="P54" i="1"/>
  <c r="T54" i="1"/>
  <c r="Q54" i="1"/>
  <c r="R54" i="1"/>
  <c r="N54" i="1"/>
  <c r="J54" i="1"/>
  <c r="I54" i="1"/>
  <c r="H54" i="1"/>
  <c r="G54" i="1"/>
  <c r="O53" i="1"/>
  <c r="P53" i="1"/>
  <c r="T53" i="1"/>
  <c r="Q53" i="1"/>
  <c r="R53" i="1"/>
  <c r="N53" i="1"/>
  <c r="J53" i="1"/>
  <c r="I53" i="1"/>
  <c r="H53" i="1"/>
  <c r="G53" i="1"/>
  <c r="O52" i="1"/>
  <c r="P52" i="1"/>
  <c r="T52" i="1"/>
  <c r="Q52" i="1"/>
  <c r="R52" i="1"/>
  <c r="N52" i="1"/>
  <c r="J52" i="1"/>
  <c r="I52" i="1"/>
  <c r="H52" i="1"/>
  <c r="G52" i="1"/>
  <c r="O51" i="1"/>
  <c r="P51" i="1"/>
  <c r="T51" i="1"/>
  <c r="Q51" i="1"/>
  <c r="R51" i="1"/>
  <c r="N51" i="1"/>
  <c r="J51" i="1"/>
  <c r="I51" i="1"/>
  <c r="H51" i="1"/>
  <c r="G51" i="1"/>
  <c r="O50" i="1"/>
  <c r="P50" i="1"/>
  <c r="T50" i="1"/>
  <c r="Q50" i="1"/>
  <c r="R50" i="1"/>
  <c r="N50" i="1"/>
  <c r="J50" i="1"/>
  <c r="I50" i="1"/>
  <c r="H50" i="1"/>
  <c r="G50" i="1"/>
  <c r="O49" i="1"/>
  <c r="P49" i="1"/>
  <c r="T49" i="1"/>
  <c r="Q49" i="1"/>
  <c r="R49" i="1"/>
  <c r="N49" i="1"/>
  <c r="J49" i="1"/>
  <c r="I49" i="1"/>
  <c r="H49" i="1"/>
  <c r="G49" i="1"/>
  <c r="O48" i="1"/>
  <c r="P48" i="1"/>
  <c r="T48" i="1"/>
  <c r="Q48" i="1"/>
  <c r="R48" i="1"/>
  <c r="N48" i="1"/>
  <c r="J48" i="1"/>
  <c r="I48" i="1"/>
  <c r="H48" i="1"/>
  <c r="G48" i="1"/>
  <c r="O47" i="1"/>
  <c r="P47" i="1"/>
  <c r="T47" i="1"/>
  <c r="Q47" i="1"/>
  <c r="R47" i="1"/>
  <c r="N47" i="1"/>
  <c r="J47" i="1"/>
  <c r="I47" i="1"/>
  <c r="H47" i="1"/>
  <c r="G47" i="1"/>
  <c r="O46" i="1"/>
  <c r="P46" i="1"/>
  <c r="T46" i="1"/>
  <c r="Q46" i="1"/>
  <c r="R46" i="1"/>
  <c r="N46" i="1"/>
  <c r="J46" i="1"/>
  <c r="I46" i="1"/>
  <c r="H46" i="1"/>
  <c r="G46" i="1"/>
  <c r="O45" i="1"/>
  <c r="P45" i="1"/>
  <c r="T45" i="1"/>
  <c r="Q45" i="1"/>
  <c r="R45" i="1"/>
  <c r="N45" i="1"/>
  <c r="J45" i="1"/>
  <c r="I45" i="1"/>
  <c r="H45" i="1"/>
  <c r="G45" i="1"/>
  <c r="O44" i="1"/>
  <c r="P44" i="1"/>
  <c r="T44" i="1"/>
  <c r="Q44" i="1"/>
  <c r="R44" i="1"/>
  <c r="N44" i="1"/>
  <c r="J44" i="1"/>
  <c r="I44" i="1"/>
  <c r="H44" i="1"/>
  <c r="G44" i="1"/>
  <c r="O43" i="1"/>
  <c r="P43" i="1"/>
  <c r="T43" i="1"/>
  <c r="Q43" i="1"/>
  <c r="R43" i="1"/>
  <c r="N43" i="1"/>
  <c r="J43" i="1"/>
  <c r="I43" i="1"/>
  <c r="H43" i="1"/>
  <c r="G43" i="1"/>
  <c r="O42" i="1"/>
  <c r="P42" i="1"/>
  <c r="T42" i="1"/>
  <c r="Q42" i="1"/>
  <c r="R42" i="1"/>
  <c r="N42" i="1"/>
  <c r="J42" i="1"/>
  <c r="I42" i="1"/>
  <c r="H42" i="1"/>
  <c r="G42" i="1"/>
  <c r="O41" i="1"/>
  <c r="P41" i="1"/>
  <c r="T41" i="1"/>
  <c r="Q41" i="1"/>
  <c r="R41" i="1"/>
  <c r="N41" i="1"/>
  <c r="J41" i="1"/>
  <c r="I41" i="1"/>
  <c r="H41" i="1"/>
  <c r="G41" i="1"/>
  <c r="O40" i="1"/>
  <c r="P40" i="1"/>
  <c r="T40" i="1"/>
  <c r="Q40" i="1"/>
  <c r="R40" i="1"/>
  <c r="N40" i="1"/>
  <c r="J40" i="1"/>
  <c r="I40" i="1"/>
  <c r="H40" i="1"/>
  <c r="G40" i="1"/>
  <c r="O39" i="1"/>
  <c r="P39" i="1"/>
  <c r="T39" i="1"/>
  <c r="Q39" i="1"/>
  <c r="R39" i="1"/>
  <c r="N39" i="1"/>
  <c r="J39" i="1"/>
  <c r="I39" i="1"/>
  <c r="H39" i="1"/>
  <c r="G39" i="1"/>
  <c r="O38" i="1"/>
  <c r="P38" i="1"/>
  <c r="T38" i="1"/>
  <c r="Q38" i="1"/>
  <c r="R38" i="1"/>
  <c r="N38" i="1"/>
  <c r="J38" i="1"/>
  <c r="I38" i="1"/>
  <c r="H38" i="1"/>
  <c r="G38" i="1"/>
  <c r="O37" i="1"/>
  <c r="P37" i="1"/>
  <c r="T37" i="1"/>
  <c r="Q37" i="1"/>
  <c r="R37" i="1"/>
  <c r="N37" i="1"/>
  <c r="J37" i="1"/>
  <c r="I37" i="1"/>
  <c r="H37" i="1"/>
  <c r="G37" i="1"/>
  <c r="O36" i="1"/>
  <c r="P36" i="1"/>
  <c r="T36" i="1"/>
  <c r="Q36" i="1"/>
  <c r="R36" i="1"/>
  <c r="N36" i="1"/>
  <c r="J36" i="1"/>
  <c r="I36" i="1"/>
  <c r="H36" i="1"/>
  <c r="G36" i="1"/>
  <c r="O35" i="1"/>
  <c r="P35" i="1"/>
  <c r="T35" i="1"/>
  <c r="Q35" i="1"/>
  <c r="R35" i="1"/>
  <c r="N35" i="1"/>
  <c r="J35" i="1"/>
  <c r="I35" i="1"/>
  <c r="H35" i="1"/>
  <c r="G35" i="1"/>
  <c r="O34" i="1"/>
  <c r="P34" i="1"/>
  <c r="T34" i="1"/>
  <c r="Q34" i="1"/>
  <c r="R34" i="1"/>
  <c r="N34" i="1"/>
  <c r="J34" i="1"/>
  <c r="I34" i="1"/>
  <c r="H34" i="1"/>
  <c r="G34" i="1"/>
  <c r="O33" i="1"/>
  <c r="P33" i="1"/>
  <c r="T33" i="1"/>
  <c r="Q33" i="1"/>
  <c r="R33" i="1"/>
  <c r="N33" i="1"/>
  <c r="J33" i="1"/>
  <c r="I33" i="1"/>
  <c r="H33" i="1"/>
  <c r="G33" i="1"/>
  <c r="O32" i="1"/>
  <c r="P32" i="1"/>
  <c r="T32" i="1"/>
  <c r="Q32" i="1"/>
  <c r="R32" i="1"/>
  <c r="N32" i="1"/>
  <c r="J32" i="1"/>
  <c r="I32" i="1"/>
  <c r="H32" i="1"/>
  <c r="G32" i="1"/>
  <c r="O31" i="1"/>
  <c r="P31" i="1"/>
  <c r="T31" i="1"/>
  <c r="Q31" i="1"/>
  <c r="R31" i="1"/>
  <c r="N31" i="1"/>
  <c r="J31" i="1"/>
  <c r="I31" i="1"/>
  <c r="H31" i="1"/>
  <c r="G31" i="1"/>
  <c r="O30" i="1"/>
  <c r="P30" i="1"/>
  <c r="T30" i="1"/>
  <c r="Q30" i="1"/>
  <c r="R30" i="1"/>
  <c r="N30" i="1"/>
  <c r="J30" i="1"/>
  <c r="I30" i="1"/>
  <c r="H30" i="1"/>
  <c r="G30" i="1"/>
  <c r="O29" i="1"/>
  <c r="P29" i="1"/>
  <c r="T29" i="1"/>
  <c r="Q29" i="1"/>
  <c r="R29" i="1"/>
  <c r="N29" i="1"/>
  <c r="J29" i="1"/>
  <c r="I29" i="1"/>
  <c r="H29" i="1"/>
  <c r="G29" i="1"/>
  <c r="O28" i="1"/>
  <c r="P28" i="1"/>
  <c r="T28" i="1"/>
  <c r="Q28" i="1"/>
  <c r="R28" i="1"/>
  <c r="N28" i="1"/>
  <c r="J28" i="1"/>
  <c r="I28" i="1"/>
  <c r="H28" i="1"/>
  <c r="G28" i="1"/>
  <c r="O27" i="1"/>
  <c r="P27" i="1"/>
  <c r="T27" i="1"/>
  <c r="Q27" i="1"/>
  <c r="R27" i="1"/>
  <c r="N27" i="1"/>
  <c r="J27" i="1"/>
  <c r="I27" i="1"/>
  <c r="H27" i="1"/>
  <c r="G27" i="1"/>
  <c r="O26" i="1"/>
  <c r="P26" i="1"/>
  <c r="T26" i="1"/>
  <c r="Q26" i="1"/>
  <c r="R26" i="1"/>
  <c r="N26" i="1"/>
  <c r="J26" i="1"/>
  <c r="I26" i="1"/>
  <c r="H26" i="1"/>
  <c r="G26" i="1"/>
  <c r="O25" i="1"/>
  <c r="P25" i="1"/>
  <c r="T25" i="1"/>
  <c r="Q25" i="1"/>
  <c r="R25" i="1"/>
  <c r="N25" i="1"/>
  <c r="J25" i="1"/>
  <c r="I25" i="1"/>
  <c r="H25" i="1"/>
  <c r="G25" i="1"/>
  <c r="O24" i="1"/>
  <c r="P24" i="1"/>
  <c r="T24" i="1"/>
  <c r="Q24" i="1"/>
  <c r="R24" i="1"/>
  <c r="N24" i="1"/>
  <c r="J24" i="1"/>
  <c r="I24" i="1"/>
  <c r="H24" i="1"/>
  <c r="G24" i="1"/>
  <c r="O23" i="1"/>
  <c r="P23" i="1"/>
  <c r="T23" i="1"/>
  <c r="Q23" i="1"/>
  <c r="R23" i="1"/>
  <c r="N23" i="1"/>
  <c r="J23" i="1"/>
  <c r="I23" i="1"/>
  <c r="H23" i="1"/>
  <c r="G23" i="1"/>
  <c r="O22" i="1"/>
  <c r="P22" i="1"/>
  <c r="T22" i="1"/>
  <c r="Q22" i="1"/>
  <c r="R22" i="1"/>
  <c r="N22" i="1"/>
  <c r="J22" i="1"/>
  <c r="I22" i="1"/>
  <c r="H22" i="1"/>
  <c r="G22" i="1"/>
  <c r="O21" i="1"/>
  <c r="P21" i="1"/>
  <c r="T21" i="1"/>
  <c r="Q21" i="1"/>
  <c r="R21" i="1"/>
  <c r="N21" i="1"/>
  <c r="J21" i="1"/>
  <c r="I21" i="1"/>
  <c r="H21" i="1"/>
  <c r="G21" i="1"/>
  <c r="O20" i="1"/>
  <c r="P20" i="1"/>
  <c r="T20" i="1"/>
  <c r="Q20" i="1"/>
  <c r="R20" i="1"/>
  <c r="N20" i="1"/>
  <c r="J20" i="1"/>
  <c r="I20" i="1"/>
  <c r="H20" i="1"/>
  <c r="G20" i="1"/>
  <c r="O19" i="1"/>
  <c r="P19" i="1"/>
  <c r="T19" i="1"/>
  <c r="Q19" i="1"/>
  <c r="R19" i="1"/>
  <c r="N19" i="1"/>
  <c r="J19" i="1"/>
  <c r="I19" i="1"/>
  <c r="H19" i="1"/>
  <c r="G19" i="1"/>
  <c r="O18" i="1"/>
  <c r="P18" i="1"/>
  <c r="T18" i="1"/>
  <c r="Q18" i="1"/>
  <c r="R18" i="1"/>
  <c r="N18" i="1"/>
  <c r="J18" i="1"/>
  <c r="I18" i="1"/>
  <c r="H18" i="1"/>
  <c r="G18" i="1"/>
  <c r="O17" i="1"/>
  <c r="P17" i="1"/>
  <c r="T17" i="1"/>
  <c r="Q17" i="1"/>
  <c r="R17" i="1"/>
  <c r="N17" i="1"/>
  <c r="J17" i="1"/>
  <c r="I17" i="1"/>
  <c r="H17" i="1"/>
  <c r="G17" i="1"/>
  <c r="O16" i="1"/>
  <c r="P16" i="1"/>
  <c r="T16" i="1"/>
  <c r="Q16" i="1"/>
  <c r="R16" i="1"/>
  <c r="N16" i="1"/>
  <c r="J16" i="1"/>
  <c r="I16" i="1"/>
  <c r="H16" i="1"/>
  <c r="G16" i="1"/>
  <c r="O15" i="1"/>
  <c r="P15" i="1"/>
  <c r="T15" i="1"/>
  <c r="Q15" i="1"/>
  <c r="R15" i="1"/>
  <c r="N15" i="1"/>
  <c r="J15" i="1"/>
  <c r="I15" i="1"/>
  <c r="H15" i="1"/>
  <c r="G15" i="1"/>
  <c r="O14" i="1"/>
  <c r="P14" i="1"/>
  <c r="T14" i="1"/>
  <c r="Q14" i="1"/>
  <c r="R14" i="1"/>
  <c r="N14" i="1"/>
  <c r="J14" i="1"/>
  <c r="I14" i="1"/>
  <c r="H14" i="1"/>
  <c r="G14" i="1"/>
  <c r="O13" i="1"/>
  <c r="P13" i="1"/>
  <c r="T13" i="1"/>
  <c r="Q13" i="1"/>
  <c r="R13" i="1"/>
  <c r="N13" i="1"/>
  <c r="J13" i="1"/>
  <c r="I13" i="1"/>
  <c r="H13" i="1"/>
  <c r="G13" i="1"/>
  <c r="O12" i="1"/>
  <c r="P12" i="1"/>
  <c r="T12" i="1"/>
  <c r="Q12" i="1"/>
  <c r="R12" i="1"/>
  <c r="N12" i="1"/>
  <c r="J12" i="1"/>
  <c r="I12" i="1"/>
  <c r="H12" i="1"/>
  <c r="G12" i="1"/>
  <c r="O11" i="1"/>
  <c r="P11" i="1"/>
  <c r="T11" i="1"/>
  <c r="Q11" i="1"/>
  <c r="R11" i="1"/>
  <c r="N11" i="1"/>
  <c r="J11" i="1"/>
  <c r="I11" i="1"/>
  <c r="H11" i="1"/>
  <c r="G11" i="1"/>
  <c r="O10" i="1"/>
  <c r="P10" i="1"/>
  <c r="T10" i="1"/>
  <c r="Q10" i="1"/>
  <c r="R10" i="1"/>
  <c r="N10" i="1"/>
  <c r="J10" i="1"/>
  <c r="I10" i="1"/>
  <c r="H10" i="1"/>
  <c r="G10" i="1"/>
  <c r="O9" i="1"/>
  <c r="P9" i="1"/>
  <c r="T9" i="1"/>
  <c r="Q9" i="1"/>
  <c r="R9" i="1"/>
  <c r="N9" i="1"/>
  <c r="J9" i="1"/>
  <c r="I9" i="1"/>
  <c r="H9" i="1"/>
  <c r="G9" i="1"/>
  <c r="O8" i="1"/>
  <c r="P8" i="1"/>
  <c r="T8" i="1"/>
  <c r="Q8" i="1"/>
  <c r="R8" i="1"/>
  <c r="N8" i="1"/>
  <c r="J8" i="1"/>
  <c r="I8" i="1"/>
  <c r="H8" i="1"/>
  <c r="G8" i="1"/>
  <c r="O7" i="1"/>
  <c r="P7" i="1"/>
  <c r="T7" i="1"/>
  <c r="Q7" i="1"/>
  <c r="R7" i="1"/>
  <c r="N7" i="1"/>
  <c r="J7" i="1"/>
  <c r="I7" i="1"/>
  <c r="H7" i="1"/>
  <c r="G7" i="1"/>
  <c r="O6" i="1"/>
  <c r="P6" i="1"/>
  <c r="T6" i="1"/>
  <c r="Q6" i="1"/>
  <c r="R6" i="1"/>
  <c r="N6" i="1"/>
  <c r="J6" i="1"/>
  <c r="I6" i="1"/>
  <c r="H6" i="1"/>
  <c r="G6" i="1"/>
  <c r="O5" i="1"/>
  <c r="P5" i="1"/>
  <c r="T5" i="1"/>
  <c r="Q5" i="1"/>
  <c r="R5" i="1"/>
  <c r="N5" i="1"/>
  <c r="J5" i="1"/>
  <c r="I5" i="1"/>
  <c r="H5" i="1"/>
  <c r="G5" i="1"/>
  <c r="O4" i="1"/>
  <c r="P4" i="1"/>
  <c r="T4" i="1"/>
  <c r="Q4" i="1"/>
  <c r="R4" i="1"/>
  <c r="N4" i="1"/>
  <c r="J4" i="1"/>
  <c r="I4" i="1"/>
  <c r="H4" i="1"/>
  <c r="G4" i="1"/>
  <c r="O3" i="1"/>
  <c r="P3" i="1"/>
  <c r="T3" i="1"/>
  <c r="Q3" i="1"/>
  <c r="R3" i="1"/>
  <c r="N3" i="1"/>
  <c r="J3" i="1"/>
  <c r="I3" i="1"/>
  <c r="H3" i="1"/>
  <c r="G3" i="1"/>
</calcChain>
</file>

<file path=xl/sharedStrings.xml><?xml version="1.0" encoding="utf-8"?>
<sst xmlns="http://schemas.openxmlformats.org/spreadsheetml/2006/main" count="1366" uniqueCount="1217">
  <si>
    <t>US</t>
  </si>
  <si>
    <t>Couche terminologique</t>
  </si>
  <si>
    <t>FR_15</t>
  </si>
  <si>
    <t>FR_21</t>
  </si>
  <si>
    <t>FR_25_26</t>
  </si>
  <si>
    <t>SOMME FR</t>
  </si>
  <si>
    <t>FR_relative</t>
  </si>
  <si>
    <t>FR_rel_15</t>
  </si>
  <si>
    <t>FR_rel_21</t>
  </si>
  <si>
    <t>FR_rel_25</t>
  </si>
  <si>
    <t>INDICE_15</t>
  </si>
  <si>
    <t>INDICE_21</t>
  </si>
  <si>
    <t>INDICE_25_26</t>
  </si>
  <si>
    <t>SOMME_INDICE</t>
  </si>
  <si>
    <t>FR_ex_15</t>
  </si>
  <si>
    <t>FR_ex_21</t>
  </si>
  <si>
    <t>FR_ex_25-26</t>
  </si>
  <si>
    <t>X2</t>
  </si>
  <si>
    <t>FILTRE X2+FR</t>
  </si>
  <si>
    <t>X2 COP15-21</t>
  </si>
  <si>
    <t>RUPTURE</t>
  </si>
  <si>
    <t>climate</t>
  </si>
  <si>
    <t>energy</t>
  </si>
  <si>
    <t>carbon</t>
  </si>
  <si>
    <t>gas</t>
  </si>
  <si>
    <t>coal</t>
  </si>
  <si>
    <t>oil</t>
  </si>
  <si>
    <t>risk</t>
  </si>
  <si>
    <t>weather</t>
  </si>
  <si>
    <t>fuel</t>
  </si>
  <si>
    <t>environment</t>
  </si>
  <si>
    <t>impact</t>
  </si>
  <si>
    <t>temperature</t>
  </si>
  <si>
    <t>damage</t>
  </si>
  <si>
    <t>pollution</t>
  </si>
  <si>
    <t>health</t>
  </si>
  <si>
    <t>electricity</t>
  </si>
  <si>
    <t>atmosphere</t>
  </si>
  <si>
    <t>disaster</t>
  </si>
  <si>
    <t>finance</t>
  </si>
  <si>
    <t>sustainability</t>
  </si>
  <si>
    <t>reporting</t>
  </si>
  <si>
    <t>storm</t>
  </si>
  <si>
    <t>drought</t>
  </si>
  <si>
    <t>flooding</t>
  </si>
  <si>
    <t>flood</t>
  </si>
  <si>
    <t>storage</t>
  </si>
  <si>
    <t>conservation</t>
  </si>
  <si>
    <t>grid</t>
  </si>
  <si>
    <t>agriculture</t>
  </si>
  <si>
    <t>tornado</t>
  </si>
  <si>
    <t>capture</t>
  </si>
  <si>
    <t>transport</t>
  </si>
  <si>
    <t>drilling</t>
  </si>
  <si>
    <t>rainfall</t>
  </si>
  <si>
    <t>exposure</t>
  </si>
  <si>
    <t>waste</t>
  </si>
  <si>
    <t>scenario</t>
  </si>
  <si>
    <t>methane</t>
  </si>
  <si>
    <t>uncertainty</t>
  </si>
  <si>
    <t>mining</t>
  </si>
  <si>
    <t>nature</t>
  </si>
  <si>
    <t>wildlife</t>
  </si>
  <si>
    <t>resilience</t>
  </si>
  <si>
    <t>adaptation</t>
  </si>
  <si>
    <t>mitigation</t>
  </si>
  <si>
    <t>biodiversity</t>
  </si>
  <si>
    <t>ﬂood</t>
  </si>
  <si>
    <t>pipeline</t>
  </si>
  <si>
    <t>hydrogen</t>
  </si>
  <si>
    <t>emission</t>
  </si>
  <si>
    <t>capacity</t>
  </si>
  <si>
    <t>wildfire</t>
  </si>
  <si>
    <t>footprint</t>
  </si>
  <si>
    <t>hurricane</t>
  </si>
  <si>
    <t>ﬂooding</t>
  </si>
  <si>
    <t>farming</t>
  </si>
  <si>
    <t>decarbonisation</t>
  </si>
  <si>
    <t>deforestation</t>
  </si>
  <si>
    <t>aviation</t>
  </si>
  <si>
    <t>extinction</t>
  </si>
  <si>
    <t>extraction</t>
  </si>
  <si>
    <t>permafrost</t>
  </si>
  <si>
    <t>emitter</t>
  </si>
  <si>
    <t>melting</t>
  </si>
  <si>
    <t>migration</t>
  </si>
  <si>
    <t>equity</t>
  </si>
  <si>
    <t>inequality</t>
  </si>
  <si>
    <t>productivity</t>
  </si>
  <si>
    <t>erosion</t>
  </si>
  <si>
    <t>petrol</t>
  </si>
  <si>
    <t>glacier</t>
  </si>
  <si>
    <t>fracking</t>
  </si>
  <si>
    <t>biomass</t>
  </si>
  <si>
    <t>reliance</t>
  </si>
  <si>
    <t>livestock</t>
  </si>
  <si>
    <t>heatwave</t>
  </si>
  <si>
    <t>cooling</t>
  </si>
  <si>
    <t>concentration</t>
  </si>
  <si>
    <t>meteorologist</t>
  </si>
  <si>
    <t>ecosystem</t>
  </si>
  <si>
    <t>combustion</t>
  </si>
  <si>
    <t>variability</t>
  </si>
  <si>
    <t>precipitation</t>
  </si>
  <si>
    <t>wellbeing</t>
  </si>
  <si>
    <t>recycling</t>
  </si>
  <si>
    <t>diesel</t>
  </si>
  <si>
    <t>neutrality</t>
  </si>
  <si>
    <t>meteorology</t>
  </si>
  <si>
    <t>ESG</t>
  </si>
  <si>
    <t>cleanup</t>
  </si>
  <si>
    <t>forestry</t>
  </si>
  <si>
    <t>benzene</t>
  </si>
  <si>
    <t>hazard</t>
  </si>
  <si>
    <t>ppm</t>
  </si>
  <si>
    <t>bioenergy</t>
  </si>
  <si>
    <t>vulnerability</t>
  </si>
  <si>
    <t>monsoon</t>
  </si>
  <si>
    <t>environmentalism</t>
  </si>
  <si>
    <t>hydropower</t>
  </si>
  <si>
    <t>insulation</t>
  </si>
  <si>
    <t>coalmine</t>
  </si>
  <si>
    <t>shipping</t>
  </si>
  <si>
    <t>logging</t>
  </si>
  <si>
    <t>greenwashing</t>
  </si>
  <si>
    <t>divestment</t>
  </si>
  <si>
    <t>geoengineering</t>
  </si>
  <si>
    <t>ozone</t>
  </si>
  <si>
    <t>ecologist</t>
  </si>
  <si>
    <t>evaporation</t>
  </si>
  <si>
    <t>attribution</t>
  </si>
  <si>
    <t>lighting</t>
  </si>
  <si>
    <t>environmentalist</t>
  </si>
  <si>
    <t>reforestation</t>
  </si>
  <si>
    <t>bushﬁre</t>
  </si>
  <si>
    <t>ecology</t>
  </si>
  <si>
    <t>isobutane</t>
  </si>
  <si>
    <t>desertification</t>
  </si>
  <si>
    <t>woodland</t>
  </si>
  <si>
    <t>TCFD</t>
  </si>
  <si>
    <t>sequestration</t>
  </si>
  <si>
    <t>wet-bulb (temperature)</t>
  </si>
  <si>
    <t>acidification</t>
  </si>
  <si>
    <t>nelectricity</t>
  </si>
  <si>
    <t>smog</t>
  </si>
  <si>
    <t>irrigation</t>
  </si>
  <si>
    <t>groundwater</t>
  </si>
  <si>
    <t>tree-planting</t>
  </si>
  <si>
    <t>sediment</t>
  </si>
  <si>
    <t>climatologist</t>
  </si>
  <si>
    <t>procurement</t>
  </si>
  <si>
    <t>deluge</t>
  </si>
  <si>
    <t>inundation</t>
  </si>
  <si>
    <t>eco-distress</t>
  </si>
  <si>
    <t>threshold</t>
  </si>
  <si>
    <t>polluter</t>
  </si>
  <si>
    <t>IPCC</t>
  </si>
  <si>
    <t>megadrought</t>
  </si>
  <si>
    <t>derecho</t>
  </si>
  <si>
    <t>wildﬁre</t>
  </si>
  <si>
    <t>CO2</t>
  </si>
  <si>
    <t>wetland</t>
  </si>
  <si>
    <t>typhoon</t>
  </si>
  <si>
    <t>electrification</t>
  </si>
  <si>
    <t>reservoir</t>
  </si>
  <si>
    <t>glaciologist</t>
  </si>
  <si>
    <t>hydrocarbon</t>
  </si>
  <si>
    <t>rewilding</t>
  </si>
  <si>
    <t>shale</t>
  </si>
  <si>
    <t>forecast</t>
  </si>
  <si>
    <t>nitrogen</t>
  </si>
  <si>
    <t>mainland</t>
  </si>
  <si>
    <t>skepticism</t>
  </si>
  <si>
    <t>lignite</t>
  </si>
  <si>
    <t>turbine</t>
  </si>
  <si>
    <t>freshwater</t>
  </si>
  <si>
    <t>air-conditioning</t>
  </si>
  <si>
    <t>mercury</t>
  </si>
  <si>
    <t>pollutant</t>
  </si>
  <si>
    <t>intermittency</t>
  </si>
  <si>
    <t>decarbonization</t>
  </si>
  <si>
    <t>nickel</t>
  </si>
  <si>
    <t>MTR</t>
  </si>
  <si>
    <t>ore</t>
  </si>
  <si>
    <t>car-sharing</t>
  </si>
  <si>
    <t>renewables</t>
  </si>
  <si>
    <t>eco-theology</t>
  </si>
  <si>
    <t>coalminer</t>
  </si>
  <si>
    <t>isotope</t>
  </si>
  <si>
    <t>off-grid</t>
  </si>
  <si>
    <t>PETM</t>
  </si>
  <si>
    <t>ppb</t>
  </si>
  <si>
    <t>soot</t>
  </si>
  <si>
    <t>leak-detection</t>
  </si>
  <si>
    <t>bushfire</t>
  </si>
  <si>
    <t>coal-mining</t>
  </si>
  <si>
    <t>confidence</t>
  </si>
  <si>
    <t>ETS</t>
  </si>
  <si>
    <t>monitoring</t>
  </si>
  <si>
    <t>windfall</t>
  </si>
  <si>
    <t>Climategate</t>
  </si>
  <si>
    <t>geo-engineering</t>
  </si>
  <si>
    <t>pastoralism</t>
  </si>
  <si>
    <t>clean-tech</t>
  </si>
  <si>
    <t>biodiesel</t>
  </si>
  <si>
    <t>sulfur</t>
  </si>
  <si>
    <t>ethanol</t>
  </si>
  <si>
    <t>accretion</t>
  </si>
  <si>
    <t>meltwater</t>
  </si>
  <si>
    <t>heat-wave</t>
  </si>
  <si>
    <t>carbon-dioxide</t>
  </si>
  <si>
    <t>X</t>
  </si>
  <si>
    <t>climate-risk</t>
  </si>
  <si>
    <t>climate-smart</t>
  </si>
  <si>
    <t>green-energy</t>
  </si>
  <si>
    <t>tornado-prone</t>
  </si>
  <si>
    <t>fuel-producing</t>
  </si>
  <si>
    <t>power-plant</t>
  </si>
  <si>
    <t>carbon-cutting</t>
  </si>
  <si>
    <t>low-emission</t>
  </si>
  <si>
    <t>emissions-cutting</t>
  </si>
  <si>
    <t>renewable-energy</t>
  </si>
  <si>
    <t>shoreline</t>
  </si>
  <si>
    <t>coal-burning</t>
  </si>
  <si>
    <t>2C</t>
  </si>
  <si>
    <t>miner</t>
  </si>
  <si>
    <t>9C</t>
  </si>
  <si>
    <t>sceptic</t>
  </si>
  <si>
    <t>trajectory</t>
  </si>
  <si>
    <t>doom</t>
  </si>
  <si>
    <t>disruption</t>
  </si>
  <si>
    <t>scepticism</t>
  </si>
  <si>
    <t>scarcity</t>
  </si>
  <si>
    <t>5C</t>
  </si>
  <si>
    <t>intensity</t>
  </si>
  <si>
    <t>heating</t>
  </si>
  <si>
    <t>catastrophe</t>
  </si>
  <si>
    <t>burning</t>
  </si>
  <si>
    <t>output</t>
  </si>
  <si>
    <t>activist</t>
  </si>
  <si>
    <t>limit</t>
  </si>
  <si>
    <t>average</t>
  </si>
  <si>
    <t>hoax</t>
  </si>
  <si>
    <t>consensus</t>
  </si>
  <si>
    <t>responsibility</t>
  </si>
  <si>
    <t>transition</t>
  </si>
  <si>
    <t>low-carbon</t>
  </si>
  <si>
    <t>heat</t>
  </si>
  <si>
    <t>reduction</t>
  </si>
  <si>
    <t>supply</t>
  </si>
  <si>
    <t>efficiency</t>
  </si>
  <si>
    <t>demand</t>
  </si>
  <si>
    <t>ice</t>
  </si>
  <si>
    <t>evidence</t>
  </si>
  <si>
    <t>threat</t>
  </si>
  <si>
    <t>target</t>
  </si>
  <si>
    <t>dioxide</t>
  </si>
  <si>
    <t>planet</t>
  </si>
  <si>
    <t>greenhouse</t>
  </si>
  <si>
    <t>warming</t>
  </si>
  <si>
    <t>agreement</t>
  </si>
  <si>
    <t>fire</t>
  </si>
  <si>
    <t>net-zero</t>
  </si>
  <si>
    <t>rain</t>
  </si>
  <si>
    <t>stress</t>
  </si>
  <si>
    <t>snow</t>
  </si>
  <si>
    <t>vortex</t>
  </si>
  <si>
    <t>desert</t>
  </si>
  <si>
    <t>denial</t>
  </si>
  <si>
    <t>destruction</t>
  </si>
  <si>
    <t>humidity</t>
  </si>
  <si>
    <t>moisture</t>
  </si>
  <si>
    <t>severity</t>
  </si>
  <si>
    <t>fever</t>
  </si>
  <si>
    <t>activism</t>
  </si>
  <si>
    <t>bear</t>
  </si>
  <si>
    <t>devastation</t>
  </si>
  <si>
    <t>denialism</t>
  </si>
  <si>
    <t>litigation</t>
  </si>
  <si>
    <t>pathway</t>
  </si>
  <si>
    <t>eﬃciency</t>
  </si>
  <si>
    <t>rainforest</t>
  </si>
  <si>
    <t>NFIP</t>
  </si>
  <si>
    <t>safeguard</t>
  </si>
  <si>
    <t>denier</t>
  </si>
  <si>
    <t>lower-carbon</t>
  </si>
  <si>
    <t>efﬁciency</t>
  </si>
  <si>
    <t>stillbirth</t>
  </si>
  <si>
    <t>clean-energy</t>
  </si>
  <si>
    <t>greening</t>
  </si>
  <si>
    <t>climate-aware</t>
  </si>
  <si>
    <t>conﬁdence</t>
  </si>
  <si>
    <t>greenwash</t>
  </si>
  <si>
    <t>earthbag</t>
  </si>
  <si>
    <t>inactivism</t>
  </si>
  <si>
    <t>leafmould</t>
  </si>
  <si>
    <t>spillage</t>
  </si>
  <si>
    <t>carbon-capture</t>
  </si>
  <si>
    <t>carbon-reduction</t>
  </si>
  <si>
    <t>emissions-reduction</t>
  </si>
  <si>
    <t>ozone-depleting</t>
  </si>
  <si>
    <t>wood-burning</t>
  </si>
  <si>
    <t>predictability</t>
  </si>
  <si>
    <t>climate-science</t>
  </si>
  <si>
    <t>industrialization</t>
  </si>
  <si>
    <t>heat-trapping</t>
  </si>
  <si>
    <t>alarmism</t>
  </si>
  <si>
    <t>contrarian</t>
  </si>
  <si>
    <t>climate-altering</t>
  </si>
  <si>
    <t>melt</t>
  </si>
  <si>
    <t>buildup</t>
  </si>
  <si>
    <t>drill</t>
  </si>
  <si>
    <t>verification</t>
  </si>
  <si>
    <t>skeptic</t>
  </si>
  <si>
    <t>campaigning</t>
  </si>
  <si>
    <t>certainty</t>
  </si>
  <si>
    <t>dependence</t>
  </si>
  <si>
    <t>wind</t>
  </si>
  <si>
    <t>sea</t>
  </si>
  <si>
    <t>water</t>
  </si>
  <si>
    <t>earth</t>
  </si>
  <si>
    <t>ocean</t>
  </si>
  <si>
    <t>consumption</t>
  </si>
  <si>
    <t>asthma</t>
  </si>
  <si>
    <t>dengue</t>
  </si>
  <si>
    <t>automaker</t>
  </si>
  <si>
    <t>behaviour</t>
  </si>
  <si>
    <t>coastline</t>
  </si>
  <si>
    <t>soil</t>
  </si>
  <si>
    <t>atoll</t>
  </si>
  <si>
    <t>capitalism</t>
  </si>
  <si>
    <t>forest</t>
  </si>
  <si>
    <t>refrigeration</t>
  </si>
  <si>
    <t>conditioner</t>
  </si>
  <si>
    <t>refrigerator</t>
  </si>
  <si>
    <t>krill</t>
  </si>
  <si>
    <t>river</t>
  </si>
  <si>
    <t>ﬁnancing</t>
  </si>
  <si>
    <t>mini-forest</t>
  </si>
  <si>
    <t>rhinitis</t>
  </si>
  <si>
    <t>steel-making</t>
  </si>
  <si>
    <t>vegetation</t>
  </si>
  <si>
    <t>food</t>
  </si>
  <si>
    <t>mosquito</t>
  </si>
  <si>
    <t>soya</t>
  </si>
  <si>
    <t>rubbish</t>
  </si>
  <si>
    <t>hunger</t>
  </si>
  <si>
    <t>cocoa</t>
  </si>
  <si>
    <t>peat</t>
  </si>
  <si>
    <t>ICT</t>
  </si>
  <si>
    <t>industrialisation</t>
  </si>
  <si>
    <t>tundra</t>
  </si>
  <si>
    <t>neoliberalism</t>
  </si>
  <si>
    <t>ash</t>
  </si>
  <si>
    <t>landfill</t>
  </si>
  <si>
    <t>cactus</t>
  </si>
  <si>
    <t>malaria</t>
  </si>
  <si>
    <t>phytoplankton</t>
  </si>
  <si>
    <t>plankton</t>
  </si>
  <si>
    <t>urbanisation</t>
  </si>
  <si>
    <t>cent</t>
  </si>
  <si>
    <t>change</t>
  </si>
  <si>
    <t>–</t>
  </si>
  <si>
    <t>legislation</t>
  </si>
  <si>
    <t>world</t>
  </si>
  <si>
    <t>crisis</t>
  </si>
  <si>
    <t>bill</t>
  </si>
  <si>
    <t>UTC</t>
  </si>
  <si>
    <t>power</t>
  </si>
  <si>
    <t>treaty</t>
  </si>
  <si>
    <t>report</t>
  </si>
  <si>
    <t>accord</t>
  </si>
  <si>
    <t>administration</t>
  </si>
  <si>
    <t>deal</t>
  </si>
  <si>
    <t>summit</t>
  </si>
  <si>
    <t>science</t>
  </si>
  <si>
    <t>conference</t>
  </si>
  <si>
    <t>industry</t>
  </si>
  <si>
    <t>panel</t>
  </si>
  <si>
    <t>policy</t>
  </si>
  <si>
    <t>action</t>
  </si>
  <si>
    <t>infrastructure</t>
  </si>
  <si>
    <t>•</t>
  </si>
  <si>
    <t>minister</t>
  </si>
  <si>
    <t>government</t>
  </si>
  <si>
    <t>meeting</t>
  </si>
  <si>
    <t>year</t>
  </si>
  <si>
    <t>—</t>
  </si>
  <si>
    <t>investment</t>
  </si>
  <si>
    <t>encyclical</t>
  </si>
  <si>
    <t>cap-and-trade</t>
  </si>
  <si>
    <t>debate</t>
  </si>
  <si>
    <t>plan</t>
  </si>
  <si>
    <t>climate-change</t>
  </si>
  <si>
    <t>sector</t>
  </si>
  <si>
    <t>issue</t>
  </si>
  <si>
    <t>secretary</t>
  </si>
  <si>
    <t>economy</t>
  </si>
  <si>
    <t>rise</t>
  </si>
  <si>
    <t>cap</t>
  </si>
  <si>
    <t>decision</t>
  </si>
  <si>
    <t>Ms</t>
  </si>
  <si>
    <t>growth</t>
  </si>
  <si>
    <t>air</t>
  </si>
  <si>
    <t>technology</t>
  </si>
  <si>
    <t>scientist</t>
  </si>
  <si>
    <t>progress</t>
  </si>
  <si>
    <t>protocol</t>
  </si>
  <si>
    <t>trading</t>
  </si>
  <si>
    <t>director</t>
  </si>
  <si>
    <t>fund</t>
  </si>
  <si>
    <t>cost</t>
  </si>
  <si>
    <t>financing</t>
  </si>
  <si>
    <t>chairman</t>
  </si>
  <si>
    <t>percent</t>
  </si>
  <si>
    <t>trade</t>
  </si>
  <si>
    <t>poverty</t>
  </si>
  <si>
    <t>future</t>
  </si>
  <si>
    <t>negotiator</t>
  </si>
  <si>
    <t>country</t>
  </si>
  <si>
    <t>president</t>
  </si>
  <si>
    <t>executive</t>
  </si>
  <si>
    <t>campaign</t>
  </si>
  <si>
    <t>inaction</t>
  </si>
  <si>
    <t>commitment</t>
  </si>
  <si>
    <t>regulation</t>
  </si>
  <si>
    <t>committee</t>
  </si>
  <si>
    <t>land</t>
  </si>
  <si>
    <t>goal</t>
  </si>
  <si>
    <t>pact</t>
  </si>
  <si>
    <t>march</t>
  </si>
  <si>
    <t>yesterday</t>
  </si>
  <si>
    <t>tax</t>
  </si>
  <si>
    <t>proposal</t>
  </si>
  <si>
    <t>envoy</t>
  </si>
  <si>
    <t>pope</t>
  </si>
  <si>
    <t>research</t>
  </si>
  <si>
    <t>agency</t>
  </si>
  <si>
    <t>pledge</t>
  </si>
  <si>
    <t>decade</t>
  </si>
  <si>
    <t>scheme</t>
  </si>
  <si>
    <t>production</t>
  </si>
  <si>
    <t>record</t>
  </si>
  <si>
    <t>century</t>
  </si>
  <si>
    <t>measure</t>
  </si>
  <si>
    <t>development</t>
  </si>
  <si>
    <t>°</t>
  </si>
  <si>
    <t>week</t>
  </si>
  <si>
    <t>programme</t>
  </si>
  <si>
    <t>centre</t>
  </si>
  <si>
    <t>price</t>
  </si>
  <si>
    <t>study</t>
  </si>
  <si>
    <t>editorial</t>
  </si>
  <si>
    <t>challenge</t>
  </si>
  <si>
    <t>group</t>
  </si>
  <si>
    <t>leadership</t>
  </si>
  <si>
    <t>announcement</t>
  </si>
  <si>
    <t>plant</t>
  </si>
  <si>
    <t>generation</t>
  </si>
  <si>
    <t>recession</t>
  </si>
  <si>
    <t>agenda</t>
  </si>
  <si>
    <t>winter</t>
  </si>
  <si>
    <t>auction</t>
  </si>
  <si>
    <t>E</t>
  </si>
  <si>
    <t>public</t>
  </si>
  <si>
    <t>bloc</t>
  </si>
  <si>
    <t>spokesman</t>
  </si>
  <si>
    <t>initiative</t>
  </si>
  <si>
    <t>business</t>
  </si>
  <si>
    <t>ambition</t>
  </si>
  <si>
    <t>access</t>
  </si>
  <si>
    <t>increase</t>
  </si>
  <si>
    <t>humanity</t>
  </si>
  <si>
    <t>P</t>
  </si>
  <si>
    <t>official</t>
  </si>
  <si>
    <t>effect</t>
  </si>
  <si>
    <t>level</t>
  </si>
  <si>
    <t>”</t>
  </si>
  <si>
    <t>message</t>
  </si>
  <si>
    <t>governance</t>
  </si>
  <si>
    <t>funding</t>
  </si>
  <si>
    <t>innovation</t>
  </si>
  <si>
    <t>stance</t>
  </si>
  <si>
    <t>adviser</t>
  </si>
  <si>
    <t>campaigner</t>
  </si>
  <si>
    <t>approach</t>
  </si>
  <si>
    <t>tonne</t>
  </si>
  <si>
    <t>“</t>
  </si>
  <si>
    <t>scale</t>
  </si>
  <si>
    <t>support</t>
  </si>
  <si>
    <t>system</t>
  </si>
  <si>
    <t>GMT</t>
  </si>
  <si>
    <t>solution</t>
  </si>
  <si>
    <t>statement</t>
  </si>
  <si>
    <t>security</t>
  </si>
  <si>
    <t>urgency</t>
  </si>
  <si>
    <t>nation</t>
  </si>
  <si>
    <t>site</t>
  </si>
  <si>
    <t>leader</t>
  </si>
  <si>
    <t>criticism</t>
  </si>
  <si>
    <t>chamber</t>
  </si>
  <si>
    <t>mid-term</t>
  </si>
  <si>
    <t>month</t>
  </si>
  <si>
    <t>draft</t>
  </si>
  <si>
    <t>interview</t>
  </si>
  <si>
    <t>imperative</t>
  </si>
  <si>
    <t>coalition</t>
  </si>
  <si>
    <t>effort</t>
  </si>
  <si>
    <t>package</t>
  </si>
  <si>
    <t>controversy</t>
  </si>
  <si>
    <t>review</t>
  </si>
  <si>
    <t>president-elect</t>
  </si>
  <si>
    <t>declaration</t>
  </si>
  <si>
    <t>economist</t>
  </si>
  <si>
    <t>summer</t>
  </si>
  <si>
    <t>web</t>
  </si>
  <si>
    <t>€</t>
  </si>
  <si>
    <t>vote</t>
  </si>
  <si>
    <t>market</t>
  </si>
  <si>
    <t>forum</t>
  </si>
  <si>
    <t>movement</t>
  </si>
  <si>
    <t>outcome</t>
  </si>
  <si>
    <t>…</t>
  </si>
  <si>
    <t>delegation</t>
  </si>
  <si>
    <t>strategy</t>
  </si>
  <si>
    <t>tariff</t>
  </si>
  <si>
    <t>we're</t>
  </si>
  <si>
    <t>process</t>
  </si>
  <si>
    <t>credibility</t>
  </si>
  <si>
    <t>opposition</t>
  </si>
  <si>
    <t>justice</t>
  </si>
  <si>
    <t>secretary-general</t>
  </si>
  <si>
    <t>push</t>
  </si>
  <si>
    <t>opportunity</t>
  </si>
  <si>
    <t>physicist</t>
  </si>
  <si>
    <t>priority</t>
  </si>
  <si>
    <t>revolution</t>
  </si>
  <si>
    <t>withdrawal</t>
  </si>
  <si>
    <t>communiqué</t>
  </si>
  <si>
    <t>cement</t>
  </si>
  <si>
    <t>institute</t>
  </si>
  <si>
    <t>subsidy</t>
  </si>
  <si>
    <t>inquiry</t>
  </si>
  <si>
    <t>failure</t>
  </si>
  <si>
    <t>management</t>
  </si>
  <si>
    <t>protest</t>
  </si>
  <si>
    <t>document</t>
  </si>
  <si>
    <t>doubt</t>
  </si>
  <si>
    <t>%</t>
  </si>
  <si>
    <t>administrator</t>
  </si>
  <si>
    <t>promise</t>
  </si>
  <si>
    <t>downturn</t>
  </si>
  <si>
    <t>organisation</t>
  </si>
  <si>
    <t>£</t>
  </si>
  <si>
    <t>utility</t>
  </si>
  <si>
    <t>amount</t>
  </si>
  <si>
    <t>momentum</t>
  </si>
  <si>
    <t>disclosure</t>
  </si>
  <si>
    <t>tck</t>
  </si>
  <si>
    <t>world's</t>
  </si>
  <si>
    <t>archbishop</t>
  </si>
  <si>
    <t>chairwoman</t>
  </si>
  <si>
    <t>professor</t>
  </si>
  <si>
    <t>runway</t>
  </si>
  <si>
    <t>vice-president</t>
  </si>
  <si>
    <t>estimate</t>
  </si>
  <si>
    <t>advocacy</t>
  </si>
  <si>
    <t>lobbying</t>
  </si>
  <si>
    <t>pension</t>
  </si>
  <si>
    <t>compromise</t>
  </si>
  <si>
    <t>VAT</t>
  </si>
  <si>
    <t>prospect</t>
  </si>
  <si>
    <t>shift</t>
  </si>
  <si>
    <t>project</t>
  </si>
  <si>
    <t>problem</t>
  </si>
  <si>
    <t>role</t>
  </si>
  <si>
    <t>capita</t>
  </si>
  <si>
    <t>source</t>
  </si>
  <si>
    <t>midcentury</t>
  </si>
  <si>
    <t>alliance</t>
  </si>
  <si>
    <t>capital</t>
  </si>
  <si>
    <t>rooftop</t>
  </si>
  <si>
    <t>contribution</t>
  </si>
  <si>
    <t>co-operation</t>
  </si>
  <si>
    <t>satellite</t>
  </si>
  <si>
    <t>think-tank</t>
  </si>
  <si>
    <t>sharing</t>
  </si>
  <si>
    <t>negotiating</t>
  </si>
  <si>
    <t>moratorium</t>
  </si>
  <si>
    <t>view</t>
  </si>
  <si>
    <t>you're</t>
  </si>
  <si>
    <t>primer</t>
  </si>
  <si>
    <t>hope</t>
  </si>
  <si>
    <t>chancellor</t>
  </si>
  <si>
    <t>framework</t>
  </si>
  <si>
    <t>manufacturing</t>
  </si>
  <si>
    <t>deadlock</t>
  </si>
  <si>
    <t>export</t>
  </si>
  <si>
    <t>exporter</t>
  </si>
  <si>
    <t>ratification</t>
  </si>
  <si>
    <t>silt</t>
  </si>
  <si>
    <t>expansion</t>
  </si>
  <si>
    <t>breakthrough</t>
  </si>
  <si>
    <t>council</t>
  </si>
  <si>
    <t>island</t>
  </si>
  <si>
    <t>forefront</t>
  </si>
  <si>
    <t>journal</t>
  </si>
  <si>
    <t>assessment</t>
  </si>
  <si>
    <t>spill</t>
  </si>
  <si>
    <t>pace</t>
  </si>
  <si>
    <t>company</t>
  </si>
  <si>
    <t>fortnight</t>
  </si>
  <si>
    <t>deadline</t>
  </si>
  <si>
    <t>peak</t>
  </si>
  <si>
    <t>protectionism</t>
  </si>
  <si>
    <t>taskforce</t>
  </si>
  <si>
    <t>protectionist</t>
  </si>
  <si>
    <t>negotiation</t>
  </si>
  <si>
    <t>outbreak</t>
  </si>
  <si>
    <t>competitiveness</t>
  </si>
  <si>
    <t>pricing</t>
  </si>
  <si>
    <t>premier</t>
  </si>
  <si>
    <t>aspiration</t>
  </si>
  <si>
    <t>pandemic</t>
  </si>
  <si>
    <t>Himalayas</t>
  </si>
  <si>
    <t>megawatt</t>
  </si>
  <si>
    <t>coronavirus</t>
  </si>
  <si>
    <t>spokesperson</t>
  </si>
  <si>
    <t>zero</t>
  </si>
  <si>
    <t>recovery</t>
  </si>
  <si>
    <t>focus</t>
  </si>
  <si>
    <t>asset</t>
  </si>
  <si>
    <t>we've</t>
  </si>
  <si>
    <t>demonstration</t>
  </si>
  <si>
    <t>favour</t>
  </si>
  <si>
    <t>cause</t>
  </si>
  <si>
    <t>investor</t>
  </si>
  <si>
    <t>equivalent</t>
  </si>
  <si>
    <t>finding</t>
  </si>
  <si>
    <t>election</t>
  </si>
  <si>
    <t>50bn</t>
  </si>
  <si>
    <t>5m</t>
  </si>
  <si>
    <t>aim</t>
  </si>
  <si>
    <t>shareholder</t>
  </si>
  <si>
    <t>COPENHAGEN</t>
  </si>
  <si>
    <t>rail</t>
  </si>
  <si>
    <t>REVKIN</t>
  </si>
  <si>
    <t>response</t>
  </si>
  <si>
    <t>pollen</t>
  </si>
  <si>
    <t>diplomacy</t>
  </si>
  <si>
    <t>they're</t>
  </si>
  <si>
    <t>Jun</t>
  </si>
  <si>
    <t>it's</t>
  </si>
  <si>
    <t>reluctance</t>
  </si>
  <si>
    <t>Volkswagen</t>
  </si>
  <si>
    <t>must-read</t>
  </si>
  <si>
    <t>danger</t>
  </si>
  <si>
    <t>trend</t>
  </si>
  <si>
    <t>run-up</t>
  </si>
  <si>
    <t>kelp</t>
  </si>
  <si>
    <t>Fahrenheit</t>
  </si>
  <si>
    <t>pressure</t>
  </si>
  <si>
    <t>optimism</t>
  </si>
  <si>
    <t>concern</t>
  </si>
  <si>
    <t>specialist</t>
  </si>
  <si>
    <t>Obama</t>
  </si>
  <si>
    <t>fightback</t>
  </si>
  <si>
    <t>emergency</t>
  </si>
  <si>
    <t>longwall</t>
  </si>
  <si>
    <t>ﬁve</t>
  </si>
  <si>
    <t>ton</t>
  </si>
  <si>
    <t>mobilisation</t>
  </si>
  <si>
    <t>rollback</t>
  </si>
  <si>
    <t>usatoday</t>
  </si>
  <si>
    <t>ofﬁce</t>
  </si>
  <si>
    <t>thinktank</t>
  </si>
  <si>
    <t>ﬁrm</t>
  </si>
  <si>
    <t>cooker</t>
  </si>
  <si>
    <t>deployment</t>
  </si>
  <si>
    <t>5bn</t>
  </si>
  <si>
    <t>news</t>
  </si>
  <si>
    <t>backing</t>
  </si>
  <si>
    <t>coast</t>
  </si>
  <si>
    <t>newsletter</t>
  </si>
  <si>
    <t>passage</t>
  </si>
  <si>
    <t>globe</t>
  </si>
  <si>
    <t>ﬁrst</t>
  </si>
  <si>
    <t>giant</t>
  </si>
  <si>
    <t>refinery</t>
  </si>
  <si>
    <t>co-sponsor</t>
  </si>
  <si>
    <t>insecurity</t>
  </si>
  <si>
    <t>consultancy</t>
  </si>
  <si>
    <t>population</t>
  </si>
  <si>
    <t>prosperity</t>
  </si>
  <si>
    <t>turtle</t>
  </si>
  <si>
    <t>farm</t>
  </si>
  <si>
    <t>inﬂuence</t>
  </si>
  <si>
    <t>co-chair</t>
  </si>
  <si>
    <t>oﬀ</t>
  </si>
  <si>
    <t>signatory</t>
  </si>
  <si>
    <t>state</t>
  </si>
  <si>
    <t>ground</t>
  </si>
  <si>
    <t>insurance</t>
  </si>
  <si>
    <t>alfalfa</t>
  </si>
  <si>
    <t>letter</t>
  </si>
  <si>
    <t>000-page</t>
  </si>
  <si>
    <t>generating</t>
  </si>
  <si>
    <t>conﬂict</t>
  </si>
  <si>
    <t>climate-changing</t>
  </si>
  <si>
    <t>lobby</t>
  </si>
  <si>
    <t>climatescience</t>
  </si>
  <si>
    <t>partnership</t>
  </si>
  <si>
    <t>parliament</t>
  </si>
  <si>
    <t>implementation</t>
  </si>
  <si>
    <t>species</t>
  </si>
  <si>
    <t>multiagency</t>
  </si>
  <si>
    <t>obligation</t>
  </si>
  <si>
    <t>jet</t>
  </si>
  <si>
    <t>wetter</t>
  </si>
  <si>
    <t>lawsuit</t>
  </si>
  <si>
    <t>ﬁght</t>
  </si>
  <si>
    <t>battle</t>
  </si>
  <si>
    <t>bloom</t>
  </si>
  <si>
    <t>timetable</t>
  </si>
  <si>
    <t>legacy</t>
  </si>
  <si>
    <t>range</t>
  </si>
  <si>
    <t>aid</t>
  </si>
  <si>
    <t>manifesto</t>
  </si>
  <si>
    <t>move</t>
  </si>
  <si>
    <t>lockdown</t>
  </si>
  <si>
    <t>stalemate</t>
  </si>
  <si>
    <t>ban</t>
  </si>
  <si>
    <t>investing</t>
  </si>
  <si>
    <t>lobbyist</t>
  </si>
  <si>
    <t>ﬁre</t>
  </si>
  <si>
    <t>dispute</t>
  </si>
  <si>
    <t>scientiﬁc</t>
  </si>
  <si>
    <t>successor</t>
  </si>
  <si>
    <t>metre</t>
  </si>
  <si>
    <t>habitat</t>
  </si>
  <si>
    <t>disinformation</t>
  </si>
  <si>
    <t>breakdown</t>
  </si>
  <si>
    <t>impasse</t>
  </si>
  <si>
    <t>rhetoric</t>
  </si>
  <si>
    <t>crunch</t>
  </si>
  <si>
    <t>presidency</t>
  </si>
  <si>
    <t>argument</t>
  </si>
  <si>
    <t>installation</t>
  </si>
  <si>
    <t>ﬁgure</t>
  </si>
  <si>
    <t>resolution</t>
  </si>
  <si>
    <t>defence</t>
  </si>
  <si>
    <t>ﬁlm</t>
  </si>
  <si>
    <t>ratchet</t>
  </si>
  <si>
    <t>government's</t>
  </si>
  <si>
    <t>evolution</t>
  </si>
  <si>
    <t>crude</t>
  </si>
  <si>
    <t>eu</t>
  </si>
  <si>
    <t>poll</t>
  </si>
  <si>
    <t>Europe's</t>
  </si>
  <si>
    <t>refusal</t>
  </si>
  <si>
    <t>potential</t>
  </si>
  <si>
    <t>people's</t>
  </si>
  <si>
    <t>mechanism</t>
  </si>
  <si>
    <t>country's</t>
  </si>
  <si>
    <t>mankind</t>
  </si>
  <si>
    <t>developing</t>
  </si>
  <si>
    <t>virus</t>
  </si>
  <si>
    <t>drier</t>
  </si>
  <si>
    <t>president's</t>
  </si>
  <si>
    <t>wrangling</t>
  </si>
  <si>
    <t>smallholder</t>
  </si>
  <si>
    <t>steel</t>
  </si>
  <si>
    <t>proportion</t>
  </si>
  <si>
    <t>outline</t>
  </si>
  <si>
    <t>need</t>
  </si>
  <si>
    <t>vaccine</t>
  </si>
  <si>
    <t>widget</t>
  </si>
  <si>
    <t>degradation</t>
  </si>
  <si>
    <t>ofﬁcial</t>
  </si>
  <si>
    <t>speciﬁc</t>
  </si>
  <si>
    <t>usatodayopinion</t>
  </si>
  <si>
    <t>allergy</t>
  </si>
  <si>
    <t>result</t>
  </si>
  <si>
    <t>leasing</t>
  </si>
  <si>
    <t>force</t>
  </si>
  <si>
    <t>contributor</t>
  </si>
  <si>
    <t>diplomat</t>
  </si>
  <si>
    <t>00Z</t>
  </si>
  <si>
    <t>000bn</t>
  </si>
  <si>
    <t>consultation</t>
  </si>
  <si>
    <t>administration's</t>
  </si>
  <si>
    <t>95F</t>
  </si>
  <si>
    <t>lobster</t>
  </si>
  <si>
    <t>AmericanPosition</t>
  </si>
  <si>
    <t>bank</t>
  </si>
  <si>
    <t>BritishPosition</t>
  </si>
  <si>
    <t>correspondent</t>
  </si>
  <si>
    <t>MEF</t>
  </si>
  <si>
    <t>eﬀect</t>
  </si>
  <si>
    <t>RBS</t>
  </si>
  <si>
    <t>commissioner</t>
  </si>
  <si>
    <t>accountancy</t>
  </si>
  <si>
    <t>tar</t>
  </si>
  <si>
    <t>coal-producing</t>
  </si>
  <si>
    <t>injustice</t>
  </si>
  <si>
    <t>founder</t>
  </si>
  <si>
    <t>director-general</t>
  </si>
  <si>
    <t>brunt</t>
  </si>
  <si>
    <t>fjord</t>
  </si>
  <si>
    <t>theguardian</t>
  </si>
  <si>
    <t>four-letter</t>
  </si>
  <si>
    <t>musk</t>
  </si>
  <si>
    <t>misinformation</t>
  </si>
  <si>
    <t>horse-trading</t>
  </si>
  <si>
    <t>city's</t>
  </si>
  <si>
    <t>autumn</t>
  </si>
  <si>
    <t>lowcarbon</t>
  </si>
  <si>
    <t>obstructionist</t>
  </si>
  <si>
    <t>frontline</t>
  </si>
  <si>
    <t>policy-ramp</t>
  </si>
  <si>
    <t>distancing</t>
  </si>
  <si>
    <t>overhaul</t>
  </si>
  <si>
    <t>department</t>
  </si>
  <si>
    <t>creation</t>
  </si>
  <si>
    <t>reindeer</t>
  </si>
  <si>
    <t>briefing</t>
  </si>
  <si>
    <t>regulator</t>
  </si>
  <si>
    <t>region</t>
  </si>
  <si>
    <t>open-pit</t>
  </si>
  <si>
    <t>basis</t>
  </si>
  <si>
    <t>connectivity</t>
  </si>
  <si>
    <t>ﬁx</t>
  </si>
  <si>
    <t>disobedience</t>
  </si>
  <si>
    <t>fight</t>
  </si>
  <si>
    <t>poor</t>
  </si>
  <si>
    <t>cembre</t>
  </si>
  <si>
    <t>co-chairman</t>
  </si>
  <si>
    <t>resource</t>
  </si>
  <si>
    <t>inertia</t>
  </si>
  <si>
    <t>eﬀort</t>
  </si>
  <si>
    <t>pessimism</t>
  </si>
  <si>
    <t>warmer</t>
  </si>
  <si>
    <t>stream</t>
  </si>
  <si>
    <t>top-down</t>
  </si>
  <si>
    <t>9bn</t>
  </si>
  <si>
    <t>slowdown</t>
  </si>
  <si>
    <t>transportation</t>
  </si>
  <si>
    <t>principle</t>
  </si>
  <si>
    <t>roadmap</t>
  </si>
  <si>
    <t>nationality</t>
  </si>
  <si>
    <t>Sep</t>
  </si>
  <si>
    <t>disadvantage</t>
  </si>
  <si>
    <t>impeachment</t>
  </si>
  <si>
    <t>oﬀer</t>
  </si>
  <si>
    <t>copra</t>
  </si>
  <si>
    <t>academy</t>
  </si>
  <si>
    <t>compliance</t>
  </si>
  <si>
    <t>scrutiny</t>
  </si>
  <si>
    <t>feed-in</t>
  </si>
  <si>
    <t>refrigerant</t>
  </si>
  <si>
    <t>extent</t>
  </si>
  <si>
    <t>supermajor</t>
  </si>
  <si>
    <t>breach</t>
  </si>
  <si>
    <t>stewardship</t>
  </si>
  <si>
    <t>expert</t>
  </si>
  <si>
    <t>jute</t>
  </si>
  <si>
    <t>retreat</t>
  </si>
  <si>
    <t>session</t>
  </si>
  <si>
    <t>liberalisation</t>
  </si>
  <si>
    <t>waiver</t>
  </si>
  <si>
    <t>megawatt-hour</t>
  </si>
  <si>
    <t>insurer</t>
  </si>
  <si>
    <t>pontiff</t>
  </si>
  <si>
    <t>dividend</t>
  </si>
  <si>
    <t>transit</t>
  </si>
  <si>
    <t>best-case</t>
  </si>
  <si>
    <t>tesla</t>
  </si>
  <si>
    <t>frequency</t>
  </si>
  <si>
    <t>billionaire</t>
  </si>
  <si>
    <t>algae</t>
  </si>
  <si>
    <t>economywide</t>
  </si>
  <si>
    <t>path</t>
  </si>
  <si>
    <t>co-author</t>
  </si>
  <si>
    <t>furore</t>
  </si>
  <si>
    <t>Australia's</t>
  </si>
  <si>
    <t>ﬁeld</t>
  </si>
  <si>
    <t>you'll</t>
  </si>
  <si>
    <t>We're</t>
  </si>
  <si>
    <t>decline</t>
  </si>
  <si>
    <t>conﬁrmation</t>
  </si>
  <si>
    <t>post-Brexit</t>
  </si>
  <si>
    <t>graph</t>
  </si>
  <si>
    <t>transformation</t>
  </si>
  <si>
    <t>engagement</t>
  </si>
  <si>
    <t>multiplier</t>
  </si>
  <si>
    <t>taxonomy</t>
  </si>
  <si>
    <t>stimulus</t>
  </si>
  <si>
    <t>inconsistency</t>
  </si>
  <si>
    <t>warning</t>
  </si>
  <si>
    <t>allocation</t>
  </si>
  <si>
    <t>pullout</t>
  </si>
  <si>
    <t>trick</t>
  </si>
  <si>
    <t>they've</t>
  </si>
  <si>
    <t>relief</t>
  </si>
  <si>
    <t>concession</t>
  </si>
  <si>
    <t>member</t>
  </si>
  <si>
    <t>toll</t>
  </si>
  <si>
    <t>delegate</t>
  </si>
  <si>
    <t>concrete</t>
  </si>
  <si>
    <t>bargaining</t>
  </si>
  <si>
    <t>fossil</t>
  </si>
  <si>
    <t>homo</t>
  </si>
  <si>
    <t>rebound</t>
  </si>
  <si>
    <t>chief</t>
  </si>
  <si>
    <t>endangerment</t>
  </si>
  <si>
    <t>laureate</t>
  </si>
  <si>
    <t>butterﬂy</t>
  </si>
  <si>
    <t>term</t>
  </si>
  <si>
    <t>speech</t>
  </si>
  <si>
    <t>solidarity</t>
  </si>
  <si>
    <t>byelection</t>
  </si>
  <si>
    <t>boxer</t>
  </si>
  <si>
    <t>novembre</t>
  </si>
  <si>
    <t>culprit</t>
  </si>
  <si>
    <t>researcher</t>
  </si>
  <si>
    <t>phase-down</t>
  </si>
  <si>
    <t>trafﬁc</t>
  </si>
  <si>
    <t>slick</t>
  </si>
  <si>
    <t>mountaintop</t>
  </si>
  <si>
    <t>week's</t>
  </si>
  <si>
    <t>household</t>
  </si>
  <si>
    <t>provision</t>
  </si>
  <si>
    <t>humankind</t>
  </si>
  <si>
    <t>you've</t>
  </si>
  <si>
    <t>forecasting</t>
  </si>
  <si>
    <t>C</t>
  </si>
  <si>
    <t>resolve</t>
  </si>
  <si>
    <t>lease</t>
  </si>
  <si>
    <t>conditioning</t>
  </si>
  <si>
    <t>gap</t>
  </si>
  <si>
    <t>authority</t>
  </si>
  <si>
    <t>southwest</t>
  </si>
  <si>
    <t>exaggeration</t>
  </si>
  <si>
    <t>ambassador</t>
  </si>
  <si>
    <t>cowardice</t>
  </si>
  <si>
    <t>adaption</t>
  </si>
  <si>
    <t>Everest</t>
  </si>
  <si>
    <t>gavel</t>
  </si>
  <si>
    <t>housing</t>
  </si>
  <si>
    <t>trillion-dollar</t>
  </si>
  <si>
    <t>low-</t>
  </si>
  <si>
    <t>dung</t>
  </si>
  <si>
    <t>today's</t>
  </si>
  <si>
    <t>xi</t>
  </si>
  <si>
    <t>whitewash</t>
  </si>
  <si>
    <t>endowment</t>
  </si>
  <si>
    <t>inauguration</t>
  </si>
  <si>
    <t>portfolio</t>
  </si>
  <si>
    <t>smoke</t>
  </si>
  <si>
    <t>correspondence</t>
  </si>
  <si>
    <t>ploy</t>
  </si>
  <si>
    <t>loss</t>
  </si>
  <si>
    <t>15bn</t>
  </si>
  <si>
    <t>poisoning</t>
  </si>
  <si>
    <t>surge</t>
  </si>
  <si>
    <t>OOOMW</t>
  </si>
  <si>
    <t>producer</t>
  </si>
  <si>
    <t>antitax</t>
  </si>
  <si>
    <t>watchdog</t>
  </si>
  <si>
    <t>cicerone</t>
  </si>
  <si>
    <t>determination</t>
  </si>
  <si>
    <t>Avoid</t>
  </si>
  <si>
    <t>conspiracy</t>
  </si>
  <si>
    <t>fast-start</t>
  </si>
  <si>
    <t>summary</t>
  </si>
  <si>
    <t>defiance</t>
  </si>
  <si>
    <t>fertiliser</t>
  </si>
  <si>
    <t>exploitation</t>
  </si>
  <si>
    <t>farmland</t>
  </si>
  <si>
    <t>fumetto</t>
  </si>
  <si>
    <t>seriousness</t>
  </si>
  <si>
    <t>globalisation</t>
  </si>
  <si>
    <t>mix</t>
  </si>
  <si>
    <t>planting</t>
  </si>
  <si>
    <t>wealth</t>
  </si>
  <si>
    <t>spread</t>
  </si>
  <si>
    <t>petroleum</t>
  </si>
  <si>
    <t>refit</t>
  </si>
  <si>
    <t>doesn</t>
  </si>
  <si>
    <t>ﬁll</t>
  </si>
  <si>
    <t>revenue-neutral</t>
  </si>
  <si>
    <t>0px</t>
  </si>
  <si>
    <t>ﬁshing</t>
  </si>
  <si>
    <t>scaremongering</t>
  </si>
  <si>
    <t>6m</t>
  </si>
  <si>
    <t>ﬁt</t>
  </si>
  <si>
    <t>majority</t>
  </si>
  <si>
    <t>vigour</t>
  </si>
  <si>
    <t>AfDB</t>
  </si>
  <si>
    <t>xF8</t>
  </si>
  <si>
    <t>Africa's</t>
  </si>
  <si>
    <t>Aiming</t>
  </si>
  <si>
    <t>task</t>
  </si>
  <si>
    <t>90pc</t>
  </si>
  <si>
    <t>ﬂeet</t>
  </si>
  <si>
    <t>analysis</t>
  </si>
  <si>
    <t>India's</t>
  </si>
  <si>
    <t>ﬂoor</t>
  </si>
  <si>
    <t>general</t>
  </si>
  <si>
    <t>I've</t>
  </si>
  <si>
    <t>divide</t>
  </si>
  <si>
    <t>anti-fossil</t>
  </si>
  <si>
    <t>ﬂow</t>
  </si>
  <si>
    <t>attorney-general</t>
  </si>
  <si>
    <t>ﬂying</t>
  </si>
  <si>
    <t>Avril</t>
  </si>
  <si>
    <t>NSW</t>
  </si>
  <si>
    <t>clout</t>
  </si>
  <si>
    <t>buildout</t>
  </si>
  <si>
    <t>climate-</t>
  </si>
  <si>
    <t>product</t>
  </si>
  <si>
    <t>ofﬁcer</t>
  </si>
  <si>
    <t>post-coronavirus</t>
  </si>
  <si>
    <t>chaos</t>
  </si>
  <si>
    <t>signiﬁcance</t>
  </si>
  <si>
    <t>redistribution</t>
  </si>
  <si>
    <t>staﬀ</t>
  </si>
  <si>
    <t>Russia's</t>
  </si>
  <si>
    <t>night-time</t>
  </si>
  <si>
    <t>survival</t>
  </si>
  <si>
    <t>enabler</t>
  </si>
  <si>
    <t>Dec</t>
  </si>
  <si>
    <t>grassland</t>
  </si>
  <si>
    <t>levy</t>
  </si>
  <si>
    <t>hydro</t>
  </si>
  <si>
    <t>hibernation</t>
  </si>
  <si>
    <t>i-Kiribati</t>
  </si>
  <si>
    <t>basin</t>
  </si>
  <si>
    <t>claim</t>
  </si>
  <si>
    <t>industry's</t>
  </si>
  <si>
    <t>dive</t>
  </si>
  <si>
    <t>insistence</t>
  </si>
  <si>
    <t>laterite</t>
  </si>
  <si>
    <t>world-leading</t>
  </si>
  <si>
    <t>account</t>
  </si>
  <si>
    <t>delay</t>
  </si>
  <si>
    <t>low–carbon</t>
  </si>
  <si>
    <t>riot</t>
  </si>
  <si>
    <t>senator</t>
  </si>
  <si>
    <t>unease</t>
  </si>
  <si>
    <t>overburden</t>
  </si>
  <si>
    <t>explainer</t>
  </si>
  <si>
    <t>worst</t>
  </si>
  <si>
    <t>fraction</t>
  </si>
  <si>
    <t>import</t>
  </si>
  <si>
    <t>survey</t>
  </si>
  <si>
    <t>prioritise</t>
  </si>
  <si>
    <t>whale</t>
  </si>
  <si>
    <t>willingness</t>
  </si>
  <si>
    <t>renegotiation</t>
  </si>
  <si>
    <t>event</t>
  </si>
  <si>
    <t>cultivation</t>
  </si>
  <si>
    <t>phase</t>
  </si>
  <si>
    <t>fallout</t>
  </si>
  <si>
    <t>volatility</t>
  </si>
  <si>
    <t>usatodayweather</t>
  </si>
  <si>
    <t>combination</t>
  </si>
  <si>
    <t>position</t>
  </si>
  <si>
    <t>Midwest</t>
  </si>
  <si>
    <t>release</t>
  </si>
  <si>
    <t>filibuster</t>
  </si>
  <si>
    <t>advocate</t>
  </si>
  <si>
    <t>webinar</t>
  </si>
  <si>
    <t>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</t>
  </si>
  <si>
    <t>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;NA</t>
  </si>
  <si>
    <t>;;;;;;;;;;;;;;;;;;;;;;;;;;;;;;;;;;;;;;;;;;;;;;;;;;;;;;;;;;;;;;;;;;;;;;;;;;;;;;;;;;;;;;;;;;;;;;;;;;;;;;;;;;;;;;;;;;;;;;;;;;;;;;;;;;;;;;;;;;;;;;;;;;;;;;;;;;;;;;;;;;;;;;;;;;;;;;;;;;;;;;</t>
  </si>
  <si>
    <t>;;;;;;;;;;;;;;;;;;;;;;;;;;;;;;;;;;;;;;;;;;;;;;;;;;;;;;;;;;;;;;;;;;;;;;;;;;;;;;;;;;;;;;;;;;;;;;;;;;;;;;;;;;;;;;;;;;;;;;;;;;;;;;;;;;;;;;;;;;;;;;;;;;;</t>
  </si>
  <si>
    <t>moth</t>
  </si>
  <si>
    <t>renaissance</t>
  </si>
  <si>
    <t>shear</t>
  </si>
  <si>
    <t>mid-century</t>
  </si>
  <si>
    <t>think</t>
  </si>
  <si>
    <t>tank</t>
  </si>
  <si>
    <t>lack</t>
  </si>
  <si>
    <t>ﬁreplace</t>
  </si>
  <si>
    <t>ﬂash</t>
  </si>
  <si>
    <t>diﬀerence</t>
  </si>
  <si>
    <t>good-paying</t>
  </si>
  <si>
    <t>boom</t>
  </si>
  <si>
    <t>outlook</t>
  </si>
  <si>
    <t>investee</t>
  </si>
  <si>
    <t>civilisation</t>
  </si>
  <si>
    <t>moorland</t>
  </si>
  <si>
    <t>co-founder</t>
  </si>
  <si>
    <t>neutral</t>
  </si>
  <si>
    <t>planet-</t>
  </si>
  <si>
    <t>attempt</t>
  </si>
  <si>
    <t>proﬁt</t>
  </si>
  <si>
    <t>state's</t>
  </si>
  <si>
    <t>oxide</t>
  </si>
  <si>
    <t>women's</t>
  </si>
  <si>
    <t>win-win</t>
  </si>
  <si>
    <t>rollout</t>
  </si>
  <si>
    <t>eurozone</t>
  </si>
  <si>
    <t>relocation</t>
  </si>
  <si>
    <t>rebuke</t>
  </si>
  <si>
    <t>lending</t>
  </si>
  <si>
    <t>cabinet</t>
  </si>
  <si>
    <t>lifeline</t>
  </si>
  <si>
    <t>milestone</t>
  </si>
  <si>
    <t>stake</t>
  </si>
  <si>
    <t>abatement</t>
  </si>
  <si>
    <t>epilepsy</t>
  </si>
  <si>
    <t>court</t>
  </si>
  <si>
    <t>lichen</t>
  </si>
  <si>
    <t>on-demand</t>
  </si>
  <si>
    <t>postponement</t>
  </si>
  <si>
    <t>MP</t>
  </si>
  <si>
    <t>mandate</t>
  </si>
  <si>
    <t>debt</t>
  </si>
  <si>
    <t>ment</t>
  </si>
  <si>
    <t>wording</t>
  </si>
  <si>
    <t>doubling</t>
  </si>
  <si>
    <t>pay</t>
  </si>
  <si>
    <t>board</t>
  </si>
  <si>
    <t>cricket</t>
  </si>
  <si>
    <t>battery</t>
  </si>
  <si>
    <t>IA</t>
  </si>
  <si>
    <t>blah</t>
  </si>
  <si>
    <t>early-stage</t>
  </si>
  <si>
    <t>furlough</t>
  </si>
  <si>
    <t>harbinger</t>
  </si>
  <si>
    <t>pushback</t>
  </si>
  <si>
    <t>continent</t>
  </si>
  <si>
    <t>incentive</t>
  </si>
  <si>
    <t>bayou</t>
  </si>
  <si>
    <t>crypto</t>
  </si>
  <si>
    <t>fact-checking</t>
  </si>
  <si>
    <t>gilt</t>
  </si>
  <si>
    <t>refiner</t>
  </si>
  <si>
    <t>round-up</t>
  </si>
  <si>
    <t>rule</t>
  </si>
  <si>
    <t>inbox</t>
  </si>
  <si>
    <t>cyber</t>
  </si>
  <si>
    <t>opinion</t>
  </si>
  <si>
    <t>havoc</t>
  </si>
  <si>
    <t>manager</t>
  </si>
  <si>
    <t>voting</t>
  </si>
  <si>
    <t>homelessness</t>
  </si>
  <si>
    <t>buy-in</t>
  </si>
  <si>
    <t>high-</t>
  </si>
  <si>
    <t>province</t>
  </si>
  <si>
    <t>scope</t>
  </si>
  <si>
    <t>spending</t>
  </si>
  <si>
    <t>approval</t>
  </si>
  <si>
    <t>share</t>
  </si>
  <si>
    <t>atlas</t>
  </si>
  <si>
    <t>pre-</t>
  </si>
  <si>
    <t>audit</t>
  </si>
  <si>
    <t>boost</t>
  </si>
  <si>
    <t>5tn</t>
  </si>
  <si>
    <t>ﬁerce</t>
  </si>
  <si>
    <t>ﬁnding</t>
  </si>
  <si>
    <t>ﬁne</t>
  </si>
  <si>
    <t>ﬁngerprint</t>
  </si>
  <si>
    <t>ﬂood-prone</t>
  </si>
  <si>
    <t>I'm</t>
  </si>
  <si>
    <t>LSE</t>
  </si>
  <si>
    <t>Lassa</t>
  </si>
  <si>
    <t>MWs</t>
  </si>
  <si>
    <t>Predict</t>
  </si>
  <si>
    <t>australia-news</t>
  </si>
  <si>
    <t>capitalisation</t>
  </si>
  <si>
    <t>cli</t>
  </si>
  <si>
    <t>coal-</t>
  </si>
  <si>
    <t>décembre</t>
  </si>
  <si>
    <t>daughter's</t>
  </si>
  <si>
    <t>deﬁnition</t>
  </si>
  <si>
    <t>difﬁcult</t>
  </si>
  <si>
    <t>eco</t>
  </si>
  <si>
    <t>efﬁcient</t>
  </si>
  <si>
    <t>eleventh-hour</t>
  </si>
  <si>
    <t>endeavour</t>
  </si>
  <si>
    <t>flashpoint</t>
  </si>
  <si>
    <t>gannett</t>
  </si>
  <si>
    <t>glamping</t>
  </si>
  <si>
    <t>heat-</t>
  </si>
  <si>
    <t>human-</t>
  </si>
  <si>
    <t>intensiﬁcation</t>
  </si>
  <si>
    <t>knock-on</t>
  </si>
  <si>
    <t>light-duty</t>
  </si>
  <si>
    <t>long-track</t>
  </si>
  <si>
    <t>manoeuvre</t>
  </si>
  <si>
    <t>oﬀ-season</t>
  </si>
  <si>
    <t>phasedown</t>
  </si>
  <si>
    <t>post-Covid</t>
  </si>
  <si>
    <t>proﬁle</t>
  </si>
  <si>
    <t>sacriﬁce</t>
  </si>
  <si>
    <t>sedition</t>
  </si>
  <si>
    <t>signiﬁcant</t>
  </si>
  <si>
    <t>surance</t>
  </si>
  <si>
    <t>tortoiseshell</t>
  </si>
  <si>
    <t>weirding</t>
  </si>
  <si>
    <t>worst-hit</t>
  </si>
  <si>
    <t>hub</t>
  </si>
  <si>
    <t>phenomenon</t>
  </si>
  <si>
    <t>anti-science</t>
  </si>
  <si>
    <t>intercept</t>
  </si>
  <si>
    <t>re-</t>
  </si>
  <si>
    <t>weighting</t>
  </si>
  <si>
    <t>in-</t>
  </si>
  <si>
    <t>remuneration</t>
  </si>
  <si>
    <t>constituency</t>
  </si>
  <si>
    <t>grazing</t>
  </si>
  <si>
    <t>index</t>
  </si>
  <si>
    <t>appointment</t>
  </si>
  <si>
    <t>despair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</si>
</sst>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9900FF"/>
      <name val="Arial"/>
      <scheme val="minor"/>
    </font>
    <font>
      <b/>
      <sz val="10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rgb="FF9900FF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sz val="9"/>
      <color rgb="FFA61D4C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/>
    <xf numFmtId="0" fontId="9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7" fillId="0" borderId="0" xfId="0" applyFo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/>
    <xf numFmtId="0" fontId="4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theme="8"/>
          <bgColor theme="8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197"/>
  <sheetViews>
    <sheetView tabSelected="1" workbookViewId="0">
      <pane ySplit="2" topLeftCell="A3" activePane="bottomLeft" state="frozen"/>
      <selection pane="bottomLeft" activeCell="H17" sqref="H17"/>
    </sheetView>
  </sheetViews>
  <sheetFormatPr baseColWidth="10" defaultColWidth="12.6640625" defaultRowHeight="15.75" customHeight="1" x14ac:dyDescent="0"/>
  <cols>
    <col min="1" max="1" width="22.1640625" customWidth="1"/>
  </cols>
  <sheetData>
    <row r="1" spans="1:23" s="17" customFormat="1" ht="13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5" t="s">
        <v>14</v>
      </c>
      <c r="P1" s="16" t="s">
        <v>15</v>
      </c>
      <c r="Q1" s="16" t="s">
        <v>16</v>
      </c>
      <c r="R1" s="12" t="s">
        <v>17</v>
      </c>
      <c r="S1" s="12" t="s">
        <v>18</v>
      </c>
      <c r="T1" s="12" t="s">
        <v>19</v>
      </c>
      <c r="U1" s="12" t="s">
        <v>18</v>
      </c>
      <c r="V1" s="12" t="s">
        <v>20</v>
      </c>
      <c r="W1" s="12"/>
    </row>
    <row r="2" spans="1:23" ht="12">
      <c r="A2" s="1"/>
      <c r="B2" s="2"/>
      <c r="C2" s="1">
        <f t="shared" ref="C2:F2" si="0">SUM(C3:C1194)</f>
        <v>37822</v>
      </c>
      <c r="D2" s="1">
        <f t="shared" si="0"/>
        <v>39959</v>
      </c>
      <c r="E2" s="1">
        <f t="shared" si="0"/>
        <v>42687</v>
      </c>
      <c r="F2" s="1">
        <f t="shared" si="0"/>
        <v>32844</v>
      </c>
      <c r="K2" s="1"/>
      <c r="L2" s="1"/>
      <c r="M2" s="1"/>
      <c r="N2" s="1"/>
      <c r="O2" s="3"/>
      <c r="P2" s="1"/>
      <c r="Q2" s="1"/>
      <c r="R2" s="1"/>
    </row>
    <row r="3" spans="1:23" ht="12">
      <c r="A3" s="1" t="s">
        <v>21</v>
      </c>
      <c r="B3" s="2">
        <v>2</v>
      </c>
      <c r="C3" s="1">
        <v>3557</v>
      </c>
      <c r="D3" s="1">
        <v>3602</v>
      </c>
      <c r="E3" s="1">
        <v>4516</v>
      </c>
      <c r="F3" s="4">
        <f t="shared" ref="F3:F191" si="1">SUM(C3:E3)</f>
        <v>11675</v>
      </c>
      <c r="G3" s="4">
        <f t="shared" ref="G3:G191" si="2">F3/1363183*1000000</f>
        <v>8564.5140821151672</v>
      </c>
      <c r="H3" s="4">
        <f t="shared" ref="H3:H191" si="3">(C3/425266)*450000</f>
        <v>3763.8795483297513</v>
      </c>
      <c r="I3" s="4">
        <f t="shared" ref="I3:I191" si="4">(D3/451498)*450000</f>
        <v>3590.0491253560372</v>
      </c>
      <c r="J3" s="4">
        <f t="shared" ref="J3:J191" si="5">(E3/486419)*450000</f>
        <v>4177.8795647373972</v>
      </c>
      <c r="K3" s="1">
        <v>1000</v>
      </c>
      <c r="L3" s="1">
        <v>1000</v>
      </c>
      <c r="M3" s="1">
        <v>1000</v>
      </c>
      <c r="N3" s="1">
        <f t="shared" ref="N3:N191" si="6">K3+L3+M3</f>
        <v>3000</v>
      </c>
      <c r="O3" s="5">
        <f t="shared" ref="O3:O191" si="7">(C$2*F3)/F$2</f>
        <v>13444.521069297283</v>
      </c>
      <c r="P3" s="1">
        <f t="shared" ref="P3:P191" si="8">(D$2*F3)/F$2</f>
        <v>14204.156771404214</v>
      </c>
      <c r="Q3" s="1">
        <f t="shared" ref="Q3:Q191" si="9">(E$2*F3)/F$2</f>
        <v>15173.874223602485</v>
      </c>
      <c r="R3" s="1">
        <f t="shared" ref="R3:R191" si="10">((C3-O3)^2/O3)+((D3-P3)^2/P3)+((E3-Q3)^2/Q3)</f>
        <v>22671.083610084566</v>
      </c>
      <c r="S3" s="4"/>
      <c r="T3" s="6">
        <f t="shared" ref="T3:T191" si="11">((C3-O3)^2/O3)+((D3-P3)^2/P3)</f>
        <v>15185.171884953477</v>
      </c>
      <c r="U3" s="6"/>
    </row>
    <row r="4" spans="1:23" ht="12">
      <c r="A4" s="1" t="s">
        <v>22</v>
      </c>
      <c r="B4" s="2">
        <v>3</v>
      </c>
      <c r="C4" s="1">
        <v>1058</v>
      </c>
      <c r="D4" s="1">
        <v>1307</v>
      </c>
      <c r="E4" s="1">
        <v>661</v>
      </c>
      <c r="F4" s="4">
        <f t="shared" si="1"/>
        <v>3026</v>
      </c>
      <c r="G4" s="4">
        <f t="shared" si="2"/>
        <v>2219.8046777285222</v>
      </c>
      <c r="H4" s="4">
        <f t="shared" si="3"/>
        <v>1119.5345971697714</v>
      </c>
      <c r="I4" s="4">
        <f t="shared" si="4"/>
        <v>1302.6635776902667</v>
      </c>
      <c r="J4" s="4">
        <f t="shared" si="5"/>
        <v>611.5098300025287</v>
      </c>
      <c r="K4" s="1">
        <v>1000</v>
      </c>
      <c r="L4" s="1">
        <v>1000</v>
      </c>
      <c r="M4" s="1">
        <v>1000</v>
      </c>
      <c r="N4" s="1">
        <f t="shared" si="6"/>
        <v>3000</v>
      </c>
      <c r="O4" s="5">
        <f t="shared" si="7"/>
        <v>3484.6356107660454</v>
      </c>
      <c r="P4" s="1">
        <f t="shared" si="8"/>
        <v>3681.5227743271221</v>
      </c>
      <c r="Q4" s="1">
        <f t="shared" si="9"/>
        <v>3932.8602484472049</v>
      </c>
      <c r="R4" s="1">
        <f t="shared" si="10"/>
        <v>5943.3481215058209</v>
      </c>
      <c r="S4" s="4"/>
      <c r="T4" s="6">
        <f t="shared" si="11"/>
        <v>3221.3929008504106</v>
      </c>
      <c r="U4" s="7"/>
      <c r="V4" s="7"/>
      <c r="W4" s="7"/>
    </row>
    <row r="5" spans="1:23" ht="12">
      <c r="A5" s="1" t="s">
        <v>23</v>
      </c>
      <c r="B5" s="2">
        <v>1</v>
      </c>
      <c r="C5" s="1">
        <v>929</v>
      </c>
      <c r="D5" s="1">
        <v>717</v>
      </c>
      <c r="E5" s="1">
        <v>687</v>
      </c>
      <c r="F5" s="4">
        <f t="shared" si="1"/>
        <v>2333</v>
      </c>
      <c r="G5" s="4">
        <f t="shared" si="2"/>
        <v>1711.4356619764185</v>
      </c>
      <c r="H5" s="4">
        <f t="shared" si="3"/>
        <v>983.03179656967632</v>
      </c>
      <c r="I5" s="4">
        <f t="shared" si="4"/>
        <v>714.62110574133214</v>
      </c>
      <c r="J5" s="4">
        <f t="shared" si="5"/>
        <v>635.56316673485208</v>
      </c>
      <c r="K5" s="1">
        <v>1000</v>
      </c>
      <c r="L5" s="1">
        <v>1000</v>
      </c>
      <c r="M5" s="1">
        <v>1000</v>
      </c>
      <c r="N5" s="1">
        <f t="shared" si="6"/>
        <v>3000</v>
      </c>
      <c r="O5" s="5">
        <f t="shared" si="7"/>
        <v>2686.6010839118258</v>
      </c>
      <c r="P5" s="1">
        <f t="shared" si="8"/>
        <v>2838.3980940202168</v>
      </c>
      <c r="Q5" s="1">
        <f t="shared" si="9"/>
        <v>3032.1754658385094</v>
      </c>
      <c r="R5" s="1">
        <f t="shared" si="10"/>
        <v>4549.1866320458948</v>
      </c>
      <c r="S5" s="4"/>
      <c r="T5" s="6">
        <f t="shared" si="11"/>
        <v>2735.3575751413809</v>
      </c>
      <c r="U5" s="4"/>
    </row>
    <row r="6" spans="1:23" ht="12">
      <c r="A6" s="1" t="s">
        <v>24</v>
      </c>
      <c r="B6" s="2">
        <v>2</v>
      </c>
      <c r="C6" s="1">
        <v>390</v>
      </c>
      <c r="D6" s="1">
        <v>612</v>
      </c>
      <c r="E6" s="1">
        <v>520</v>
      </c>
      <c r="F6" s="4">
        <f t="shared" si="1"/>
        <v>1522</v>
      </c>
      <c r="G6" s="4">
        <f t="shared" si="2"/>
        <v>1116.5045338740288</v>
      </c>
      <c r="H6" s="4">
        <f t="shared" si="3"/>
        <v>412.6828855351709</v>
      </c>
      <c r="I6" s="4">
        <f t="shared" si="4"/>
        <v>609.96947937753873</v>
      </c>
      <c r="J6" s="4">
        <f t="shared" si="5"/>
        <v>481.06673464646735</v>
      </c>
      <c r="K6" s="1">
        <v>184.1</v>
      </c>
      <c r="L6" s="1">
        <v>1000</v>
      </c>
      <c r="M6" s="1">
        <v>249.2</v>
      </c>
      <c r="N6" s="1">
        <f t="shared" si="6"/>
        <v>1433.3</v>
      </c>
      <c r="O6" s="5">
        <f t="shared" si="7"/>
        <v>1752.6818901473632</v>
      </c>
      <c r="P6" s="1">
        <f t="shared" si="8"/>
        <v>1851.7110583363781</v>
      </c>
      <c r="Q6" s="1">
        <f t="shared" si="9"/>
        <v>1978.1273291925465</v>
      </c>
      <c r="R6" s="1">
        <f t="shared" si="10"/>
        <v>2964.2656502580703</v>
      </c>
      <c r="S6" s="4"/>
      <c r="T6" s="6">
        <f t="shared" si="11"/>
        <v>1889.4433793347634</v>
      </c>
      <c r="U6" s="6"/>
    </row>
    <row r="7" spans="1:23" ht="12">
      <c r="A7" s="1" t="s">
        <v>25</v>
      </c>
      <c r="B7" s="2">
        <v>2</v>
      </c>
      <c r="C7" s="1">
        <v>193</v>
      </c>
      <c r="D7" s="1">
        <v>553</v>
      </c>
      <c r="E7" s="1">
        <v>421</v>
      </c>
      <c r="F7" s="4">
        <f t="shared" si="1"/>
        <v>1167</v>
      </c>
      <c r="G7" s="4">
        <f t="shared" si="2"/>
        <v>856.084619599863</v>
      </c>
      <c r="H7" s="4">
        <f t="shared" si="3"/>
        <v>204.22512027766152</v>
      </c>
      <c r="I7" s="4">
        <f t="shared" si="4"/>
        <v>551.16523218264535</v>
      </c>
      <c r="J7" s="4">
        <f t="shared" si="5"/>
        <v>389.47902939646684</v>
      </c>
      <c r="K7" s="1">
        <v>150</v>
      </c>
      <c r="L7" s="1">
        <v>1000</v>
      </c>
      <c r="M7" s="1">
        <v>1000</v>
      </c>
      <c r="N7" s="1">
        <f t="shared" si="6"/>
        <v>2150</v>
      </c>
      <c r="O7" s="5">
        <f t="shared" si="7"/>
        <v>1343.8763244428205</v>
      </c>
      <c r="P7" s="1">
        <f t="shared" si="8"/>
        <v>1419.8073620752648</v>
      </c>
      <c r="Q7" s="1">
        <f t="shared" si="9"/>
        <v>1516.7375776397516</v>
      </c>
      <c r="R7" s="1">
        <f t="shared" si="10"/>
        <v>2306.383249036408</v>
      </c>
      <c r="S7" s="4"/>
      <c r="T7" s="6">
        <f t="shared" si="11"/>
        <v>1514.7889371712072</v>
      </c>
      <c r="U7" s="6"/>
    </row>
    <row r="8" spans="1:23" ht="12">
      <c r="A8" s="1" t="s">
        <v>26</v>
      </c>
      <c r="B8" s="2">
        <v>2</v>
      </c>
      <c r="C8" s="1">
        <v>289</v>
      </c>
      <c r="D8" s="1">
        <v>351</v>
      </c>
      <c r="E8" s="1">
        <v>401</v>
      </c>
      <c r="F8" s="4">
        <f t="shared" si="1"/>
        <v>1041</v>
      </c>
      <c r="G8" s="4">
        <f t="shared" si="2"/>
        <v>763.65388946311691</v>
      </c>
      <c r="H8" s="4">
        <f t="shared" si="3"/>
        <v>305.80859979401129</v>
      </c>
      <c r="I8" s="4">
        <f t="shared" si="4"/>
        <v>349.83543670182371</v>
      </c>
      <c r="J8" s="4">
        <f t="shared" si="5"/>
        <v>370.97646267929497</v>
      </c>
      <c r="K8" s="1">
        <v>92.3</v>
      </c>
      <c r="L8" s="1">
        <v>117.6</v>
      </c>
      <c r="M8" s="1">
        <v>138.1</v>
      </c>
      <c r="N8" s="1">
        <f t="shared" si="6"/>
        <v>348</v>
      </c>
      <c r="O8" s="5">
        <f t="shared" si="7"/>
        <v>1198.7791377420533</v>
      </c>
      <c r="P8" s="1">
        <f t="shared" si="8"/>
        <v>1266.5119656558275</v>
      </c>
      <c r="Q8" s="1">
        <f t="shared" si="9"/>
        <v>1352.9767080745341</v>
      </c>
      <c r="R8" s="1">
        <f t="shared" si="10"/>
        <v>2022.0651474283504</v>
      </c>
      <c r="S8" s="4"/>
      <c r="T8" s="6">
        <f t="shared" si="11"/>
        <v>1352.2386476017905</v>
      </c>
      <c r="U8" s="6"/>
    </row>
    <row r="9" spans="1:23" ht="12">
      <c r="A9" s="1" t="s">
        <v>27</v>
      </c>
      <c r="B9" s="2">
        <v>2</v>
      </c>
      <c r="C9" s="1">
        <v>117</v>
      </c>
      <c r="D9" s="1">
        <v>163</v>
      </c>
      <c r="E9" s="1">
        <v>347</v>
      </c>
      <c r="F9" s="4">
        <f t="shared" si="1"/>
        <v>627</v>
      </c>
      <c r="G9" s="4">
        <f t="shared" si="2"/>
        <v>459.95291901380813</v>
      </c>
      <c r="H9" s="4">
        <f t="shared" si="3"/>
        <v>123.80486566055127</v>
      </c>
      <c r="I9" s="4">
        <f t="shared" si="4"/>
        <v>162.45919140284121</v>
      </c>
      <c r="J9" s="4">
        <f t="shared" si="5"/>
        <v>321.01953254293113</v>
      </c>
      <c r="K9" s="1">
        <v>23.3</v>
      </c>
      <c r="L9" s="1">
        <v>40.799999999999997</v>
      </c>
      <c r="M9" s="1">
        <v>149.30000000000001</v>
      </c>
      <c r="N9" s="1">
        <f t="shared" si="6"/>
        <v>213.4</v>
      </c>
      <c r="O9" s="5">
        <f t="shared" si="7"/>
        <v>722.03123858238951</v>
      </c>
      <c r="P9" s="1">
        <f t="shared" si="8"/>
        <v>762.82709170624776</v>
      </c>
      <c r="Q9" s="1">
        <f t="shared" si="9"/>
        <v>814.90527950310559</v>
      </c>
      <c r="R9" s="1">
        <f t="shared" si="10"/>
        <v>1247.3105494648271</v>
      </c>
      <c r="S9" s="4"/>
      <c r="T9" s="6">
        <f t="shared" si="11"/>
        <v>978.64699298329742</v>
      </c>
      <c r="U9" s="6"/>
    </row>
    <row r="10" spans="1:23" ht="12">
      <c r="A10" s="1" t="s">
        <v>28</v>
      </c>
      <c r="B10" s="2">
        <v>2</v>
      </c>
      <c r="C10" s="1">
        <v>134</v>
      </c>
      <c r="D10" s="1">
        <v>130</v>
      </c>
      <c r="E10" s="1">
        <v>302</v>
      </c>
      <c r="F10" s="4">
        <f t="shared" si="1"/>
        <v>566</v>
      </c>
      <c r="G10" s="4">
        <f t="shared" si="2"/>
        <v>415.20470839205007</v>
      </c>
      <c r="H10" s="4">
        <f t="shared" si="3"/>
        <v>141.79360682490488</v>
      </c>
      <c r="I10" s="4">
        <f t="shared" si="4"/>
        <v>129.56868025993469</v>
      </c>
      <c r="J10" s="4">
        <f t="shared" si="5"/>
        <v>279.38875742929451</v>
      </c>
      <c r="K10" s="1">
        <v>57.7</v>
      </c>
      <c r="L10" s="1">
        <v>49.5</v>
      </c>
      <c r="M10" s="1">
        <v>174.4</v>
      </c>
      <c r="N10" s="1">
        <f t="shared" si="6"/>
        <v>281.60000000000002</v>
      </c>
      <c r="O10" s="5">
        <f t="shared" si="7"/>
        <v>651.78577517963708</v>
      </c>
      <c r="P10" s="1">
        <f t="shared" si="8"/>
        <v>688.61265375715504</v>
      </c>
      <c r="Q10" s="1">
        <f t="shared" si="9"/>
        <v>735.62422360248445</v>
      </c>
      <c r="R10" s="1">
        <f t="shared" si="10"/>
        <v>1120.0954596986587</v>
      </c>
      <c r="S10" s="4"/>
      <c r="T10" s="6">
        <f t="shared" si="11"/>
        <v>864.48945698433704</v>
      </c>
      <c r="U10" s="6"/>
    </row>
    <row r="11" spans="1:23" ht="12">
      <c r="A11" s="1" t="s">
        <v>29</v>
      </c>
      <c r="B11" s="2">
        <v>2</v>
      </c>
      <c r="C11" s="1">
        <v>101</v>
      </c>
      <c r="D11" s="1">
        <v>263</v>
      </c>
      <c r="E11" s="1">
        <v>264</v>
      </c>
      <c r="F11" s="4">
        <f t="shared" si="1"/>
        <v>628</v>
      </c>
      <c r="G11" s="4">
        <f t="shared" si="2"/>
        <v>460.68649623711559</v>
      </c>
      <c r="H11" s="4">
        <f t="shared" si="3"/>
        <v>106.87428574115964</v>
      </c>
      <c r="I11" s="4">
        <f t="shared" si="4"/>
        <v>262.12740698740635</v>
      </c>
      <c r="J11" s="4">
        <f t="shared" si="5"/>
        <v>244.23388066666806</v>
      </c>
      <c r="K11" s="1">
        <v>29.5</v>
      </c>
      <c r="L11" s="1">
        <v>136.1</v>
      </c>
      <c r="M11" s="1">
        <v>128.9</v>
      </c>
      <c r="N11" s="1">
        <f t="shared" si="6"/>
        <v>294.5</v>
      </c>
      <c r="O11" s="5">
        <f t="shared" si="7"/>
        <v>723.18280355620504</v>
      </c>
      <c r="P11" s="1">
        <f t="shared" si="8"/>
        <v>764.04372183656074</v>
      </c>
      <c r="Q11" s="1">
        <f t="shared" si="9"/>
        <v>816.20496894409939</v>
      </c>
      <c r="R11" s="1">
        <f t="shared" si="10"/>
        <v>1237.4576700183316</v>
      </c>
      <c r="S11" s="4"/>
      <c r="T11" s="6">
        <f t="shared" si="11"/>
        <v>863.86238534243284</v>
      </c>
      <c r="U11" s="6"/>
    </row>
    <row r="12" spans="1:23" ht="12">
      <c r="A12" s="1" t="s">
        <v>30</v>
      </c>
      <c r="B12" s="2">
        <v>2</v>
      </c>
      <c r="C12" s="1">
        <v>172</v>
      </c>
      <c r="D12" s="1">
        <v>226</v>
      </c>
      <c r="E12" s="1">
        <v>230</v>
      </c>
      <c r="F12" s="4">
        <f t="shared" si="1"/>
        <v>628</v>
      </c>
      <c r="G12" s="4">
        <f t="shared" si="2"/>
        <v>460.68649623711559</v>
      </c>
      <c r="H12" s="4">
        <f t="shared" si="3"/>
        <v>182.00373413346</v>
      </c>
      <c r="I12" s="4">
        <f t="shared" si="4"/>
        <v>225.25016722111727</v>
      </c>
      <c r="J12" s="4">
        <f t="shared" si="5"/>
        <v>212.77951724747595</v>
      </c>
      <c r="K12" s="1">
        <v>68.2</v>
      </c>
      <c r="L12" s="1">
        <v>97.6</v>
      </c>
      <c r="M12" s="1">
        <v>93.7</v>
      </c>
      <c r="N12" s="1">
        <f t="shared" si="6"/>
        <v>259.5</v>
      </c>
      <c r="O12" s="5">
        <f t="shared" si="7"/>
        <v>723.18280355620504</v>
      </c>
      <c r="P12" s="1">
        <f t="shared" si="8"/>
        <v>764.04372183656074</v>
      </c>
      <c r="Q12" s="1">
        <f t="shared" si="9"/>
        <v>816.20496894409939</v>
      </c>
      <c r="R12" s="1">
        <f t="shared" si="10"/>
        <v>1220.0012755850928</v>
      </c>
      <c r="S12" s="4"/>
      <c r="T12" s="6">
        <f t="shared" si="11"/>
        <v>798.98415526627787</v>
      </c>
      <c r="U12" s="6"/>
    </row>
    <row r="13" spans="1:23" ht="12">
      <c r="A13" s="1" t="s">
        <v>31</v>
      </c>
      <c r="B13" s="2">
        <v>2</v>
      </c>
      <c r="C13" s="1">
        <v>109</v>
      </c>
      <c r="D13" s="1">
        <v>182</v>
      </c>
      <c r="E13" s="1">
        <v>211</v>
      </c>
      <c r="F13" s="4">
        <f t="shared" si="1"/>
        <v>502</v>
      </c>
      <c r="G13" s="4">
        <f t="shared" si="2"/>
        <v>368.2557661003695</v>
      </c>
      <c r="H13" s="4">
        <f t="shared" si="3"/>
        <v>115.33957570085546</v>
      </c>
      <c r="I13" s="4">
        <f t="shared" si="4"/>
        <v>181.39615236390858</v>
      </c>
      <c r="J13" s="4">
        <f t="shared" si="5"/>
        <v>195.20207886616271</v>
      </c>
      <c r="K13" s="1">
        <v>23.7</v>
      </c>
      <c r="L13" s="1">
        <v>58.1</v>
      </c>
      <c r="M13" s="1">
        <v>70.099999999999994</v>
      </c>
      <c r="N13" s="1">
        <f t="shared" si="6"/>
        <v>151.89999999999998</v>
      </c>
      <c r="O13" s="5">
        <f t="shared" si="7"/>
        <v>578.08561685543782</v>
      </c>
      <c r="P13" s="1">
        <f t="shared" si="8"/>
        <v>610.7483254171234</v>
      </c>
      <c r="Q13" s="1">
        <f t="shared" si="9"/>
        <v>652.44409937888202</v>
      </c>
      <c r="R13" s="1">
        <f t="shared" si="10"/>
        <v>980.3027299737056</v>
      </c>
      <c r="S13" s="4"/>
      <c r="T13" s="6">
        <f t="shared" si="11"/>
        <v>681.6213669849858</v>
      </c>
      <c r="U13" s="6"/>
    </row>
    <row r="14" spans="1:23" ht="12">
      <c r="A14" s="1" t="s">
        <v>32</v>
      </c>
      <c r="B14" s="2">
        <v>2</v>
      </c>
      <c r="C14" s="1">
        <v>186</v>
      </c>
      <c r="D14" s="1">
        <v>135</v>
      </c>
      <c r="E14" s="1">
        <v>182</v>
      </c>
      <c r="F14" s="4">
        <f t="shared" si="1"/>
        <v>503</v>
      </c>
      <c r="G14" s="4">
        <f t="shared" si="2"/>
        <v>368.98934332367702</v>
      </c>
      <c r="H14" s="4">
        <f t="shared" si="3"/>
        <v>196.81799156292766</v>
      </c>
      <c r="I14" s="4">
        <f t="shared" si="4"/>
        <v>134.55209103916297</v>
      </c>
      <c r="J14" s="4">
        <f t="shared" si="5"/>
        <v>168.37335712626356</v>
      </c>
      <c r="K14" s="1">
        <v>121.1</v>
      </c>
      <c r="L14" s="1">
        <v>70.5</v>
      </c>
      <c r="M14" s="1">
        <v>103.6</v>
      </c>
      <c r="N14" s="1">
        <f t="shared" si="6"/>
        <v>295.2</v>
      </c>
      <c r="O14" s="5">
        <f t="shared" si="7"/>
        <v>579.23718182925347</v>
      </c>
      <c r="P14" s="1">
        <f t="shared" si="8"/>
        <v>611.96495554743638</v>
      </c>
      <c r="Q14" s="1">
        <f t="shared" si="9"/>
        <v>653.74378881987582</v>
      </c>
      <c r="R14" s="1">
        <f t="shared" si="10"/>
        <v>979.12203991883291</v>
      </c>
      <c r="S14" s="4"/>
      <c r="T14" s="6">
        <f t="shared" si="11"/>
        <v>638.71008328386438</v>
      </c>
      <c r="U14" s="6"/>
    </row>
    <row r="15" spans="1:23" ht="12">
      <c r="A15" s="1" t="s">
        <v>33</v>
      </c>
      <c r="B15" s="2">
        <v>2</v>
      </c>
      <c r="C15" s="1">
        <v>66</v>
      </c>
      <c r="D15" s="1">
        <v>49</v>
      </c>
      <c r="E15" s="1">
        <v>140</v>
      </c>
      <c r="F15" s="4">
        <f t="shared" si="1"/>
        <v>255</v>
      </c>
      <c r="G15" s="4">
        <f t="shared" si="2"/>
        <v>187.0621919434148</v>
      </c>
      <c r="H15" s="4">
        <f t="shared" si="3"/>
        <v>69.838642167490462</v>
      </c>
      <c r="I15" s="4">
        <f t="shared" si="4"/>
        <v>48.837425636436926</v>
      </c>
      <c r="J15" s="4">
        <f t="shared" si="5"/>
        <v>129.51796702020275</v>
      </c>
      <c r="K15" s="1">
        <v>17.399999999999999</v>
      </c>
      <c r="L15" s="1">
        <v>7.7</v>
      </c>
      <c r="M15" s="1">
        <v>56.2</v>
      </c>
      <c r="N15" s="1">
        <f t="shared" si="6"/>
        <v>81.3</v>
      </c>
      <c r="O15" s="5">
        <f t="shared" si="7"/>
        <v>293.64906832298135</v>
      </c>
      <c r="P15" s="1">
        <f t="shared" si="8"/>
        <v>310.24068322981367</v>
      </c>
      <c r="Q15" s="1">
        <f t="shared" si="9"/>
        <v>331.42080745341616</v>
      </c>
      <c r="R15" s="1">
        <f t="shared" si="10"/>
        <v>507.02306115960437</v>
      </c>
      <c r="S15" s="4"/>
      <c r="T15" s="6">
        <f t="shared" si="11"/>
        <v>396.46293728666939</v>
      </c>
      <c r="U15" s="6"/>
    </row>
    <row r="16" spans="1:23" ht="12">
      <c r="A16" s="1" t="s">
        <v>34</v>
      </c>
      <c r="B16" s="2">
        <v>1</v>
      </c>
      <c r="C16" s="1">
        <v>131</v>
      </c>
      <c r="D16" s="1">
        <v>211</v>
      </c>
      <c r="E16" s="1">
        <v>129</v>
      </c>
      <c r="F16" s="4">
        <f t="shared" si="1"/>
        <v>471</v>
      </c>
      <c r="G16" s="4">
        <f t="shared" si="2"/>
        <v>345.51487217783671</v>
      </c>
      <c r="H16" s="4">
        <f t="shared" si="3"/>
        <v>138.61912309001895</v>
      </c>
      <c r="I16" s="4">
        <f t="shared" si="4"/>
        <v>210.29993488343248</v>
      </c>
      <c r="J16" s="4">
        <f t="shared" si="5"/>
        <v>119.34155532575825</v>
      </c>
      <c r="K16" s="1">
        <v>88</v>
      </c>
      <c r="L16" s="1">
        <v>155.5</v>
      </c>
      <c r="M16" s="1">
        <v>76.3</v>
      </c>
      <c r="N16" s="1">
        <f t="shared" si="6"/>
        <v>319.8</v>
      </c>
      <c r="O16" s="5">
        <f t="shared" si="7"/>
        <v>542.38710266715384</v>
      </c>
      <c r="P16" s="1">
        <f t="shared" si="8"/>
        <v>573.03279137742049</v>
      </c>
      <c r="Q16" s="1">
        <f t="shared" si="9"/>
        <v>612.15372670807449</v>
      </c>
      <c r="R16" s="1">
        <f t="shared" si="10"/>
        <v>922.09136705896526</v>
      </c>
      <c r="S16" s="4"/>
      <c r="T16" s="6">
        <f t="shared" si="11"/>
        <v>540.75329224687971</v>
      </c>
      <c r="U16" s="4"/>
    </row>
    <row r="17" spans="1:22" ht="12">
      <c r="A17" s="1" t="s">
        <v>35</v>
      </c>
      <c r="B17" s="2">
        <v>3</v>
      </c>
      <c r="D17" s="1">
        <v>121</v>
      </c>
      <c r="E17" s="1">
        <v>302</v>
      </c>
      <c r="F17" s="4">
        <f t="shared" si="1"/>
        <v>423</v>
      </c>
      <c r="G17" s="4">
        <f t="shared" si="2"/>
        <v>310.3031654590763</v>
      </c>
      <c r="H17" s="4">
        <f t="shared" si="3"/>
        <v>0</v>
      </c>
      <c r="I17" s="4">
        <f t="shared" si="4"/>
        <v>120.59854085732384</v>
      </c>
      <c r="J17" s="4">
        <f t="shared" si="5"/>
        <v>279.38875742929451</v>
      </c>
      <c r="L17" s="1">
        <v>3.3</v>
      </c>
      <c r="M17" s="1">
        <v>56.6</v>
      </c>
      <c r="N17" s="1">
        <f t="shared" si="6"/>
        <v>59.9</v>
      </c>
      <c r="O17" s="5">
        <f t="shared" si="7"/>
        <v>487.11198392400439</v>
      </c>
      <c r="P17" s="1">
        <f t="shared" si="8"/>
        <v>514.63454512239673</v>
      </c>
      <c r="Q17" s="1">
        <f t="shared" si="9"/>
        <v>549.76863354037266</v>
      </c>
      <c r="R17" s="1">
        <f t="shared" si="10"/>
        <v>899.85971811587933</v>
      </c>
      <c r="S17" s="4"/>
      <c r="T17" s="6">
        <f t="shared" si="11"/>
        <v>788.19584349441948</v>
      </c>
      <c r="U17" s="4"/>
      <c r="V17" s="4"/>
    </row>
    <row r="18" spans="1:22" ht="12">
      <c r="A18" s="1" t="s">
        <v>36</v>
      </c>
      <c r="B18" s="2">
        <v>2</v>
      </c>
      <c r="C18" s="1">
        <v>172</v>
      </c>
      <c r="D18" s="1">
        <v>282</v>
      </c>
      <c r="E18" s="1">
        <v>116</v>
      </c>
      <c r="F18" s="4">
        <f t="shared" si="1"/>
        <v>570</v>
      </c>
      <c r="G18" s="4">
        <f t="shared" si="2"/>
        <v>418.13901728528015</v>
      </c>
      <c r="H18" s="4">
        <f t="shared" si="3"/>
        <v>182.00373413346</v>
      </c>
      <c r="I18" s="4">
        <f t="shared" si="4"/>
        <v>281.06436794847372</v>
      </c>
      <c r="J18" s="4">
        <f t="shared" si="5"/>
        <v>107.31488695959656</v>
      </c>
      <c r="K18" s="1">
        <v>114.6</v>
      </c>
      <c r="L18" s="1">
        <v>207.7</v>
      </c>
      <c r="M18" s="1">
        <v>56.7</v>
      </c>
      <c r="N18" s="1">
        <f t="shared" si="6"/>
        <v>378.99999999999994</v>
      </c>
      <c r="O18" s="5">
        <f t="shared" si="7"/>
        <v>656.39203507489958</v>
      </c>
      <c r="P18" s="1">
        <f t="shared" si="8"/>
        <v>693.47917427840696</v>
      </c>
      <c r="Q18" s="1">
        <f t="shared" si="9"/>
        <v>740.82298136645966</v>
      </c>
      <c r="R18" s="1">
        <f t="shared" si="10"/>
        <v>1128.6023557704789</v>
      </c>
      <c r="S18" s="4"/>
      <c r="T18" s="6">
        <f t="shared" si="11"/>
        <v>601.61579101304471</v>
      </c>
      <c r="U18" s="6"/>
    </row>
    <row r="19" spans="1:22" ht="12">
      <c r="A19" s="1" t="s">
        <v>37</v>
      </c>
      <c r="B19" s="2">
        <v>2</v>
      </c>
      <c r="C19" s="1">
        <v>139</v>
      </c>
      <c r="D19" s="1">
        <v>85</v>
      </c>
      <c r="E19" s="1">
        <v>86</v>
      </c>
      <c r="F19" s="4">
        <f t="shared" si="1"/>
        <v>310</v>
      </c>
      <c r="G19" s="4">
        <f t="shared" si="2"/>
        <v>227.4089392253278</v>
      </c>
      <c r="H19" s="4">
        <f t="shared" si="3"/>
        <v>147.08441304971475</v>
      </c>
      <c r="I19" s="4">
        <f t="shared" si="4"/>
        <v>84.71798324688038</v>
      </c>
      <c r="J19" s="4">
        <f t="shared" si="5"/>
        <v>79.561036883838824</v>
      </c>
      <c r="K19" s="1">
        <v>83.9</v>
      </c>
      <c r="L19" s="1">
        <v>36.299999999999997</v>
      </c>
      <c r="M19" s="1">
        <v>34.5</v>
      </c>
      <c r="N19" s="1">
        <f t="shared" si="6"/>
        <v>154.69999999999999</v>
      </c>
      <c r="O19" s="5">
        <f t="shared" si="7"/>
        <v>356.98514188284008</v>
      </c>
      <c r="P19" s="1">
        <f t="shared" si="8"/>
        <v>377.1553403970284</v>
      </c>
      <c r="Q19" s="1">
        <f t="shared" si="9"/>
        <v>402.90372670807454</v>
      </c>
      <c r="R19" s="1">
        <f t="shared" si="10"/>
        <v>608.68021520722482</v>
      </c>
      <c r="S19" s="4"/>
      <c r="T19" s="6">
        <f t="shared" si="11"/>
        <v>359.41974590848474</v>
      </c>
      <c r="U19" s="6"/>
    </row>
    <row r="20" spans="1:22" ht="12">
      <c r="A20" s="1" t="s">
        <v>38</v>
      </c>
      <c r="B20" s="2">
        <v>2</v>
      </c>
      <c r="C20" s="1">
        <v>33</v>
      </c>
      <c r="D20" s="1">
        <v>61</v>
      </c>
      <c r="E20" s="1">
        <v>85</v>
      </c>
      <c r="F20" s="4">
        <f t="shared" si="1"/>
        <v>179</v>
      </c>
      <c r="G20" s="4">
        <f t="shared" si="2"/>
        <v>131.3103229720441</v>
      </c>
      <c r="H20" s="4">
        <f t="shared" si="3"/>
        <v>34.919321083745231</v>
      </c>
      <c r="I20" s="4">
        <f t="shared" si="4"/>
        <v>60.797611506584751</v>
      </c>
      <c r="J20" s="4">
        <f t="shared" si="5"/>
        <v>78.63590854798025</v>
      </c>
      <c r="K20" s="1">
        <v>7.2</v>
      </c>
      <c r="L20" s="1">
        <v>20.7</v>
      </c>
      <c r="M20" s="1">
        <v>34</v>
      </c>
      <c r="N20" s="1">
        <f t="shared" si="6"/>
        <v>61.9</v>
      </c>
      <c r="O20" s="5">
        <f t="shared" si="7"/>
        <v>206.13013031299477</v>
      </c>
      <c r="P20" s="1">
        <f t="shared" si="8"/>
        <v>217.77679332602605</v>
      </c>
      <c r="Q20" s="1">
        <f t="shared" si="9"/>
        <v>232.64440993788821</v>
      </c>
      <c r="R20" s="1">
        <f t="shared" si="10"/>
        <v>351.97668514183852</v>
      </c>
      <c r="S20" s="4"/>
      <c r="T20" s="6">
        <f t="shared" si="11"/>
        <v>258.27629581493795</v>
      </c>
      <c r="U20" s="6"/>
    </row>
    <row r="21" spans="1:22" ht="12">
      <c r="A21" s="1" t="s">
        <v>39</v>
      </c>
      <c r="B21" s="2">
        <v>3</v>
      </c>
      <c r="C21" s="1">
        <v>46</v>
      </c>
      <c r="D21" s="1">
        <v>63</v>
      </c>
      <c r="E21" s="1">
        <v>80</v>
      </c>
      <c r="F21" s="4">
        <f t="shared" si="1"/>
        <v>189</v>
      </c>
      <c r="G21" s="4">
        <f t="shared" si="2"/>
        <v>138.6460952051192</v>
      </c>
      <c r="H21" s="4">
        <f t="shared" si="3"/>
        <v>48.675417268250932</v>
      </c>
      <c r="I21" s="4">
        <f t="shared" si="4"/>
        <v>62.790975818276046</v>
      </c>
      <c r="J21" s="4">
        <f t="shared" si="5"/>
        <v>74.010266868687282</v>
      </c>
      <c r="K21" s="1">
        <v>21.3</v>
      </c>
      <c r="L21" s="1">
        <v>31.8</v>
      </c>
      <c r="M21" s="1">
        <v>27.7</v>
      </c>
      <c r="N21" s="1">
        <f t="shared" si="6"/>
        <v>80.8</v>
      </c>
      <c r="O21" s="5">
        <f t="shared" si="7"/>
        <v>217.64578005115089</v>
      </c>
      <c r="P21" s="1">
        <f t="shared" si="8"/>
        <v>229.94309462915601</v>
      </c>
      <c r="Q21" s="1">
        <f t="shared" si="9"/>
        <v>245.64130434782609</v>
      </c>
      <c r="R21" s="1">
        <f t="shared" si="10"/>
        <v>368.26744081279901</v>
      </c>
      <c r="S21" s="4"/>
      <c r="T21" s="6">
        <f t="shared" si="11"/>
        <v>256.57188627691147</v>
      </c>
      <c r="U21" s="4"/>
    </row>
    <row r="22" spans="1:22" ht="12">
      <c r="A22" s="1" t="s">
        <v>40</v>
      </c>
      <c r="B22" s="2">
        <v>1</v>
      </c>
      <c r="C22" s="1">
        <v>23</v>
      </c>
      <c r="D22" s="1">
        <v>95</v>
      </c>
      <c r="E22" s="1">
        <v>68</v>
      </c>
      <c r="F22" s="4">
        <f t="shared" si="1"/>
        <v>186</v>
      </c>
      <c r="G22" s="4">
        <f t="shared" si="2"/>
        <v>136.44536353519666</v>
      </c>
      <c r="H22" s="4">
        <f t="shared" si="3"/>
        <v>24.337708634125466</v>
      </c>
      <c r="I22" s="4">
        <f t="shared" si="4"/>
        <v>94.684804805336896</v>
      </c>
      <c r="J22" s="4">
        <f t="shared" si="5"/>
        <v>62.908726838384183</v>
      </c>
      <c r="K22" s="1">
        <v>14</v>
      </c>
      <c r="L22" s="1">
        <v>81.7</v>
      </c>
      <c r="M22" s="1">
        <v>52.3</v>
      </c>
      <c r="N22" s="1">
        <f t="shared" si="6"/>
        <v>148</v>
      </c>
      <c r="O22" s="5">
        <f t="shared" si="7"/>
        <v>214.19108512970405</v>
      </c>
      <c r="P22" s="1">
        <f t="shared" si="8"/>
        <v>226.29320423821702</v>
      </c>
      <c r="Q22" s="1">
        <f t="shared" si="9"/>
        <v>241.74223602484471</v>
      </c>
      <c r="R22" s="1">
        <f t="shared" si="10"/>
        <v>371.70598153122523</v>
      </c>
      <c r="S22" s="4"/>
      <c r="T22" s="6">
        <f t="shared" si="11"/>
        <v>246.83593368484688</v>
      </c>
      <c r="U22" s="4"/>
    </row>
    <row r="23" spans="1:22" ht="12">
      <c r="A23" s="1" t="s">
        <v>41</v>
      </c>
      <c r="B23" s="2">
        <v>1</v>
      </c>
      <c r="E23" s="1">
        <v>56</v>
      </c>
      <c r="F23" s="4">
        <f t="shared" si="1"/>
        <v>56</v>
      </c>
      <c r="G23" s="4">
        <f t="shared" si="2"/>
        <v>41.080324505220503</v>
      </c>
      <c r="H23" s="4">
        <f t="shared" si="3"/>
        <v>0</v>
      </c>
      <c r="I23" s="4">
        <f t="shared" si="4"/>
        <v>0</v>
      </c>
      <c r="J23" s="4">
        <f t="shared" si="5"/>
        <v>51.807186808081099</v>
      </c>
      <c r="M23" s="1">
        <v>21.5</v>
      </c>
      <c r="N23" s="1">
        <f t="shared" si="6"/>
        <v>21.5</v>
      </c>
      <c r="O23" s="5">
        <f t="shared" si="7"/>
        <v>64.487638533674343</v>
      </c>
      <c r="P23" s="1">
        <f t="shared" si="8"/>
        <v>68.131287297527706</v>
      </c>
      <c r="Q23" s="1">
        <f t="shared" si="9"/>
        <v>72.782608695652172</v>
      </c>
      <c r="R23" s="1">
        <f t="shared" si="10"/>
        <v>136.48875077536078</v>
      </c>
      <c r="S23" s="4"/>
      <c r="T23" s="6">
        <f t="shared" si="11"/>
        <v>132.61892583120203</v>
      </c>
      <c r="U23" s="4"/>
    </row>
    <row r="24" spans="1:22" ht="12">
      <c r="A24" s="1" t="s">
        <v>42</v>
      </c>
      <c r="B24" s="2">
        <v>2</v>
      </c>
      <c r="E24" s="1">
        <v>85</v>
      </c>
      <c r="F24" s="4">
        <f t="shared" si="1"/>
        <v>85</v>
      </c>
      <c r="G24" s="4">
        <f t="shared" si="2"/>
        <v>62.354063981138268</v>
      </c>
      <c r="H24" s="4">
        <f t="shared" si="3"/>
        <v>0</v>
      </c>
      <c r="I24" s="4">
        <f t="shared" si="4"/>
        <v>0</v>
      </c>
      <c r="J24" s="4">
        <f t="shared" si="5"/>
        <v>78.63590854798025</v>
      </c>
      <c r="M24" s="1">
        <v>28</v>
      </c>
      <c r="N24" s="1">
        <f t="shared" si="6"/>
        <v>28</v>
      </c>
      <c r="O24" s="5">
        <f t="shared" si="7"/>
        <v>97.883022774327117</v>
      </c>
      <c r="P24" s="1">
        <f t="shared" si="8"/>
        <v>103.41356107660455</v>
      </c>
      <c r="Q24" s="1">
        <f t="shared" si="9"/>
        <v>110.47360248447205</v>
      </c>
      <c r="R24" s="1">
        <f t="shared" si="10"/>
        <v>207.17042528402976</v>
      </c>
      <c r="S24" s="4"/>
      <c r="T24" s="6">
        <f t="shared" si="11"/>
        <v>201.29658385093165</v>
      </c>
      <c r="U24" s="6"/>
    </row>
    <row r="25" spans="1:22" ht="12">
      <c r="A25" s="1" t="s">
        <v>43</v>
      </c>
      <c r="B25" s="2">
        <v>2</v>
      </c>
      <c r="C25" s="1">
        <v>48</v>
      </c>
      <c r="D25" s="1">
        <v>79</v>
      </c>
      <c r="E25" s="1">
        <v>76</v>
      </c>
      <c r="F25" s="4">
        <f t="shared" si="1"/>
        <v>203</v>
      </c>
      <c r="G25" s="4">
        <f t="shared" si="2"/>
        <v>148.91617633142431</v>
      </c>
      <c r="H25" s="4">
        <f t="shared" si="3"/>
        <v>50.791739758174884</v>
      </c>
      <c r="I25" s="4">
        <f t="shared" si="4"/>
        <v>78.737890311806467</v>
      </c>
      <c r="J25" s="4">
        <f t="shared" si="5"/>
        <v>70.309753525252916</v>
      </c>
      <c r="K25" s="1">
        <v>29.5</v>
      </c>
      <c r="L25" s="1">
        <v>54.4</v>
      </c>
      <c r="M25" s="1">
        <v>49.3</v>
      </c>
      <c r="N25" s="1">
        <f t="shared" si="6"/>
        <v>133.19999999999999</v>
      </c>
      <c r="O25" s="5">
        <f t="shared" si="7"/>
        <v>233.76768968456949</v>
      </c>
      <c r="P25" s="1">
        <f t="shared" si="8"/>
        <v>246.97591645353793</v>
      </c>
      <c r="Q25" s="1">
        <f t="shared" si="9"/>
        <v>263.83695652173913</v>
      </c>
      <c r="R25" s="1">
        <f t="shared" si="10"/>
        <v>395.59847997990153</v>
      </c>
      <c r="S25" s="4"/>
      <c r="T25" s="6">
        <f t="shared" si="11"/>
        <v>261.86921513203873</v>
      </c>
      <c r="U25" s="6"/>
    </row>
    <row r="26" spans="1:22" ht="12">
      <c r="A26" s="1" t="s">
        <v>44</v>
      </c>
      <c r="B26" s="2">
        <v>2</v>
      </c>
      <c r="C26" s="1">
        <v>49</v>
      </c>
      <c r="D26" s="1">
        <v>61</v>
      </c>
      <c r="E26" s="1">
        <v>69</v>
      </c>
      <c r="F26" s="4">
        <f t="shared" si="1"/>
        <v>179</v>
      </c>
      <c r="G26" s="4">
        <f t="shared" si="2"/>
        <v>131.3103229720441</v>
      </c>
      <c r="H26" s="4">
        <f t="shared" si="3"/>
        <v>51.849901003136864</v>
      </c>
      <c r="I26" s="4">
        <f t="shared" si="4"/>
        <v>60.797611506584751</v>
      </c>
      <c r="J26" s="4">
        <f t="shared" si="5"/>
        <v>63.833855174242785</v>
      </c>
      <c r="K26" s="1">
        <v>30.4</v>
      </c>
      <c r="L26" s="1">
        <v>38.4</v>
      </c>
      <c r="M26" s="1">
        <v>43.2</v>
      </c>
      <c r="N26" s="1">
        <f t="shared" si="6"/>
        <v>112</v>
      </c>
      <c r="O26" s="5">
        <f t="shared" si="7"/>
        <v>206.13013031299477</v>
      </c>
      <c r="P26" s="1">
        <f t="shared" si="8"/>
        <v>217.77679332602605</v>
      </c>
      <c r="Q26" s="1">
        <f t="shared" si="9"/>
        <v>232.64440993788821</v>
      </c>
      <c r="R26" s="1">
        <f t="shared" si="10"/>
        <v>347.75032542954841</v>
      </c>
      <c r="S26" s="4"/>
      <c r="T26" s="6">
        <f t="shared" si="11"/>
        <v>232.64120713580027</v>
      </c>
      <c r="U26" s="6"/>
    </row>
    <row r="27" spans="1:22" ht="12">
      <c r="A27" s="1" t="s">
        <v>45</v>
      </c>
      <c r="B27" s="2">
        <v>2</v>
      </c>
      <c r="D27" s="1">
        <v>47</v>
      </c>
      <c r="E27" s="1">
        <v>66</v>
      </c>
      <c r="F27" s="4">
        <f t="shared" si="1"/>
        <v>113</v>
      </c>
      <c r="G27" s="4">
        <f t="shared" si="2"/>
        <v>82.894226233748512</v>
      </c>
      <c r="H27" s="4">
        <f t="shared" si="3"/>
        <v>0</v>
      </c>
      <c r="I27" s="4">
        <f t="shared" si="4"/>
        <v>46.844061324745624</v>
      </c>
      <c r="J27" s="4">
        <f t="shared" si="5"/>
        <v>61.058470166667014</v>
      </c>
      <c r="L27" s="1">
        <v>20.6</v>
      </c>
      <c r="M27" s="1">
        <v>32.799999999999997</v>
      </c>
      <c r="N27" s="1">
        <f t="shared" si="6"/>
        <v>53.4</v>
      </c>
      <c r="O27" s="5">
        <f t="shared" si="7"/>
        <v>130.12684204116428</v>
      </c>
      <c r="P27" s="1">
        <f t="shared" si="8"/>
        <v>137.47920472536842</v>
      </c>
      <c r="Q27" s="1">
        <f t="shared" si="9"/>
        <v>146.86490683229815</v>
      </c>
      <c r="R27" s="1">
        <f t="shared" si="10"/>
        <v>234.19874877767973</v>
      </c>
      <c r="S27" s="4"/>
      <c r="T27" s="6">
        <f t="shared" si="11"/>
        <v>189.67393139252212</v>
      </c>
      <c r="U27" s="6"/>
      <c r="V27" s="4"/>
    </row>
    <row r="28" spans="1:22" ht="12">
      <c r="A28" s="1" t="s">
        <v>46</v>
      </c>
      <c r="B28" s="2">
        <v>1</v>
      </c>
      <c r="C28" s="1">
        <v>43</v>
      </c>
      <c r="D28" s="1">
        <v>83</v>
      </c>
      <c r="E28" s="1">
        <v>54</v>
      </c>
      <c r="F28" s="4">
        <f t="shared" si="1"/>
        <v>180</v>
      </c>
      <c r="G28" s="4">
        <f t="shared" si="2"/>
        <v>132.04390019535163</v>
      </c>
      <c r="H28" s="4">
        <f t="shared" si="3"/>
        <v>45.500933533365</v>
      </c>
      <c r="I28" s="4">
        <f t="shared" si="4"/>
        <v>82.724618935189085</v>
      </c>
      <c r="J28" s="4">
        <f t="shared" si="5"/>
        <v>49.956930136363916</v>
      </c>
      <c r="K28" s="1">
        <v>12</v>
      </c>
      <c r="L28" s="1">
        <v>34.700000000000003</v>
      </c>
      <c r="M28" s="1">
        <v>14.9</v>
      </c>
      <c r="N28" s="1">
        <f t="shared" si="6"/>
        <v>61.6</v>
      </c>
      <c r="O28" s="5">
        <f t="shared" si="7"/>
        <v>207.28169528681039</v>
      </c>
      <c r="P28" s="1">
        <f t="shared" si="8"/>
        <v>218.99342345633906</v>
      </c>
      <c r="Q28" s="1">
        <f t="shared" si="9"/>
        <v>233.94409937888199</v>
      </c>
      <c r="R28" s="1">
        <f t="shared" si="10"/>
        <v>353.06152800849009</v>
      </c>
      <c r="S28" s="4"/>
      <c r="T28" s="6">
        <f t="shared" si="11"/>
        <v>214.65291250057581</v>
      </c>
      <c r="U28" s="4"/>
    </row>
    <row r="29" spans="1:22" ht="12">
      <c r="A29" s="1" t="s">
        <v>47</v>
      </c>
      <c r="B29" s="2">
        <v>2</v>
      </c>
      <c r="C29" s="1">
        <v>30</v>
      </c>
      <c r="E29" s="1">
        <v>65</v>
      </c>
      <c r="F29" s="4">
        <f t="shared" si="1"/>
        <v>95</v>
      </c>
      <c r="G29" s="4">
        <f t="shared" si="2"/>
        <v>69.689836214213358</v>
      </c>
      <c r="H29" s="4">
        <f t="shared" si="3"/>
        <v>31.744837348859299</v>
      </c>
      <c r="I29" s="4">
        <f t="shared" si="4"/>
        <v>0</v>
      </c>
      <c r="J29" s="4">
        <f t="shared" si="5"/>
        <v>60.133341830808419</v>
      </c>
      <c r="K29" s="1">
        <v>14.8</v>
      </c>
      <c r="M29" s="1">
        <v>39.799999999999997</v>
      </c>
      <c r="N29" s="1">
        <f t="shared" si="6"/>
        <v>54.599999999999994</v>
      </c>
      <c r="O29" s="5">
        <f t="shared" si="7"/>
        <v>109.39867251248326</v>
      </c>
      <c r="P29" s="1">
        <f t="shared" si="8"/>
        <v>115.57986237973451</v>
      </c>
      <c r="Q29" s="1">
        <f t="shared" si="9"/>
        <v>123.47049689440993</v>
      </c>
      <c r="R29" s="1">
        <f t="shared" si="10"/>
        <v>200.89452352870384</v>
      </c>
      <c r="S29" s="4"/>
      <c r="T29" s="6">
        <f t="shared" si="11"/>
        <v>173.20532576024499</v>
      </c>
      <c r="U29" s="6"/>
    </row>
    <row r="30" spans="1:22" ht="12">
      <c r="A30" s="1" t="s">
        <v>48</v>
      </c>
      <c r="B30" s="2">
        <v>2</v>
      </c>
      <c r="C30" s="1">
        <v>29</v>
      </c>
      <c r="D30" s="1">
        <v>75</v>
      </c>
      <c r="E30" s="1">
        <v>60</v>
      </c>
      <c r="F30" s="4">
        <f t="shared" si="1"/>
        <v>164</v>
      </c>
      <c r="G30" s="4">
        <f t="shared" si="2"/>
        <v>120.30666462243147</v>
      </c>
      <c r="H30" s="4">
        <f t="shared" si="3"/>
        <v>30.686676103897327</v>
      </c>
      <c r="I30" s="4">
        <f t="shared" si="4"/>
        <v>74.751161688423863</v>
      </c>
      <c r="J30" s="4">
        <f t="shared" si="5"/>
        <v>55.507700151515465</v>
      </c>
      <c r="K30" s="1">
        <v>14.5</v>
      </c>
      <c r="L30" s="1">
        <v>51.9</v>
      </c>
      <c r="M30" s="1">
        <v>36.5</v>
      </c>
      <c r="N30" s="1">
        <f t="shared" si="6"/>
        <v>102.9</v>
      </c>
      <c r="O30" s="5">
        <f t="shared" si="7"/>
        <v>188.85665570576057</v>
      </c>
      <c r="P30" s="1">
        <f t="shared" si="8"/>
        <v>199.52734137133115</v>
      </c>
      <c r="Q30" s="1">
        <f t="shared" si="9"/>
        <v>213.14906832298138</v>
      </c>
      <c r="R30" s="1">
        <f t="shared" si="10"/>
        <v>323.06739157327752</v>
      </c>
      <c r="S30" s="4"/>
      <c r="T30" s="6">
        <f t="shared" si="11"/>
        <v>213.02873499957491</v>
      </c>
      <c r="U30" s="6"/>
    </row>
    <row r="31" spans="1:22" ht="12">
      <c r="A31" s="1" t="s">
        <v>49</v>
      </c>
      <c r="B31" s="2">
        <v>3</v>
      </c>
      <c r="C31" s="1">
        <v>33</v>
      </c>
      <c r="D31" s="1">
        <v>53</v>
      </c>
      <c r="E31" s="1">
        <v>55</v>
      </c>
      <c r="F31" s="4">
        <f t="shared" si="1"/>
        <v>141</v>
      </c>
      <c r="G31" s="4">
        <f t="shared" si="2"/>
        <v>103.43438848635877</v>
      </c>
      <c r="H31" s="4">
        <f t="shared" si="3"/>
        <v>34.919321083745231</v>
      </c>
      <c r="I31" s="4">
        <f t="shared" si="4"/>
        <v>52.824154259819529</v>
      </c>
      <c r="J31" s="4">
        <f t="shared" si="5"/>
        <v>50.882058472222511</v>
      </c>
      <c r="K31" s="1">
        <v>13.4</v>
      </c>
      <c r="L31" s="1">
        <v>26.1</v>
      </c>
      <c r="M31" s="1">
        <v>25.9</v>
      </c>
      <c r="N31" s="1">
        <f t="shared" si="6"/>
        <v>65.400000000000006</v>
      </c>
      <c r="O31" s="5">
        <f t="shared" si="7"/>
        <v>162.37066130800147</v>
      </c>
      <c r="P31" s="1">
        <f t="shared" si="8"/>
        <v>171.54484837413227</v>
      </c>
      <c r="Q31" s="1">
        <f t="shared" si="9"/>
        <v>183.25621118012421</v>
      </c>
      <c r="R31" s="1">
        <f t="shared" si="10"/>
        <v>274.76026809377396</v>
      </c>
      <c r="S31" s="4"/>
      <c r="T31" s="6">
        <f t="shared" si="11"/>
        <v>184.99711299879004</v>
      </c>
      <c r="U31" s="4"/>
    </row>
    <row r="32" spans="1:22" ht="12">
      <c r="A32" s="1" t="s">
        <v>50</v>
      </c>
      <c r="B32" s="2">
        <v>2</v>
      </c>
      <c r="E32" s="1">
        <v>54</v>
      </c>
      <c r="F32" s="4">
        <f t="shared" si="1"/>
        <v>54</v>
      </c>
      <c r="G32" s="4">
        <f t="shared" si="2"/>
        <v>39.613170058605483</v>
      </c>
      <c r="H32" s="4">
        <f t="shared" si="3"/>
        <v>0</v>
      </c>
      <c r="I32" s="4">
        <f t="shared" si="4"/>
        <v>0</v>
      </c>
      <c r="J32" s="4">
        <f t="shared" si="5"/>
        <v>49.956930136363916</v>
      </c>
      <c r="M32" s="1">
        <v>44.2</v>
      </c>
      <c r="N32" s="1">
        <f t="shared" si="6"/>
        <v>44.2</v>
      </c>
      <c r="O32" s="5">
        <f t="shared" si="7"/>
        <v>62.184508586043115</v>
      </c>
      <c r="P32" s="1">
        <f t="shared" si="8"/>
        <v>65.698027036901721</v>
      </c>
      <c r="Q32" s="1">
        <f t="shared" si="9"/>
        <v>70.183229813664596</v>
      </c>
      <c r="R32" s="1">
        <f t="shared" si="10"/>
        <v>131.61415253338362</v>
      </c>
      <c r="S32" s="4"/>
      <c r="T32" s="6">
        <f t="shared" si="11"/>
        <v>127.88253562294483</v>
      </c>
      <c r="U32" s="6"/>
    </row>
    <row r="33" spans="1:22" ht="12">
      <c r="A33" s="1" t="s">
        <v>51</v>
      </c>
      <c r="B33" s="2">
        <v>1</v>
      </c>
      <c r="C33" s="1">
        <v>39</v>
      </c>
      <c r="D33" s="1">
        <v>56</v>
      </c>
      <c r="E33" s="1">
        <v>53</v>
      </c>
      <c r="F33" s="4">
        <f t="shared" si="1"/>
        <v>148</v>
      </c>
      <c r="G33" s="4">
        <f t="shared" si="2"/>
        <v>108.56942904951133</v>
      </c>
      <c r="H33" s="4">
        <f t="shared" si="3"/>
        <v>41.268288553517095</v>
      </c>
      <c r="I33" s="4">
        <f t="shared" si="4"/>
        <v>55.814200727356493</v>
      </c>
      <c r="J33" s="4">
        <f t="shared" si="5"/>
        <v>49.03180180050532</v>
      </c>
      <c r="K33" s="1">
        <v>31.4</v>
      </c>
      <c r="L33" s="1">
        <v>46.3</v>
      </c>
      <c r="M33" s="1">
        <v>41.6</v>
      </c>
      <c r="N33" s="1">
        <f t="shared" si="6"/>
        <v>119.29999999999998</v>
      </c>
      <c r="O33" s="5">
        <f t="shared" si="7"/>
        <v>170.43161612471076</v>
      </c>
      <c r="P33" s="1">
        <f t="shared" si="8"/>
        <v>180.06125928632324</v>
      </c>
      <c r="Q33" s="1">
        <f t="shared" si="9"/>
        <v>192.35403726708074</v>
      </c>
      <c r="R33" s="1">
        <f t="shared" si="10"/>
        <v>287.79088882279808</v>
      </c>
      <c r="S33" s="4"/>
      <c r="T33" s="6">
        <f t="shared" si="11"/>
        <v>186.83357085566246</v>
      </c>
      <c r="U33" s="4"/>
    </row>
    <row r="34" spans="1:22" ht="12">
      <c r="A34" s="1" t="s">
        <v>52</v>
      </c>
      <c r="B34" s="2">
        <v>3</v>
      </c>
      <c r="C34" s="1">
        <v>44</v>
      </c>
      <c r="D34" s="1">
        <v>32</v>
      </c>
      <c r="E34" s="1">
        <v>52</v>
      </c>
      <c r="F34" s="4">
        <f t="shared" si="1"/>
        <v>128</v>
      </c>
      <c r="G34" s="4">
        <f t="shared" si="2"/>
        <v>93.897884583361147</v>
      </c>
      <c r="H34" s="4">
        <f t="shared" si="3"/>
        <v>46.55909477832698</v>
      </c>
      <c r="I34" s="4">
        <f t="shared" si="4"/>
        <v>31.89382898706085</v>
      </c>
      <c r="J34" s="4">
        <f t="shared" si="5"/>
        <v>48.10667346464674</v>
      </c>
      <c r="K34" s="1">
        <v>19.7</v>
      </c>
      <c r="L34" s="1">
        <v>10.3</v>
      </c>
      <c r="M34" s="1">
        <v>21.9</v>
      </c>
      <c r="N34" s="1">
        <f t="shared" si="6"/>
        <v>51.9</v>
      </c>
      <c r="O34" s="5">
        <f t="shared" si="7"/>
        <v>147.4003166483985</v>
      </c>
      <c r="P34" s="1">
        <f t="shared" si="8"/>
        <v>155.72865668006332</v>
      </c>
      <c r="Q34" s="1">
        <f t="shared" si="9"/>
        <v>166.36024844720498</v>
      </c>
      <c r="R34" s="1">
        <f t="shared" si="10"/>
        <v>249.45294476204072</v>
      </c>
      <c r="S34" s="4"/>
      <c r="T34" s="6">
        <f t="shared" si="11"/>
        <v>170.83881339966251</v>
      </c>
      <c r="U34" s="4"/>
    </row>
    <row r="35" spans="1:22" ht="12">
      <c r="A35" s="1" t="s">
        <v>53</v>
      </c>
      <c r="B35" s="2">
        <v>2</v>
      </c>
      <c r="C35" s="1">
        <v>43</v>
      </c>
      <c r="D35" s="1">
        <v>39</v>
      </c>
      <c r="E35" s="1">
        <v>53</v>
      </c>
      <c r="F35" s="4">
        <f t="shared" si="1"/>
        <v>135</v>
      </c>
      <c r="G35" s="4">
        <f t="shared" si="2"/>
        <v>99.032925146513719</v>
      </c>
      <c r="H35" s="4">
        <f t="shared" si="3"/>
        <v>45.500933533365</v>
      </c>
      <c r="I35" s="4">
        <f t="shared" si="4"/>
        <v>38.87060407798041</v>
      </c>
      <c r="J35" s="4">
        <f t="shared" si="5"/>
        <v>49.03180180050532</v>
      </c>
      <c r="K35" s="1">
        <v>19.600000000000001</v>
      </c>
      <c r="L35" s="1">
        <v>15.1</v>
      </c>
      <c r="M35" s="1">
        <v>23.3</v>
      </c>
      <c r="N35" s="1">
        <f t="shared" si="6"/>
        <v>58</v>
      </c>
      <c r="O35" s="5">
        <f t="shared" si="7"/>
        <v>155.46127146510779</v>
      </c>
      <c r="P35" s="1">
        <f t="shared" si="8"/>
        <v>164.24506759225429</v>
      </c>
      <c r="Q35" s="1">
        <f t="shared" si="9"/>
        <v>175.45807453416148</v>
      </c>
      <c r="R35" s="1">
        <f t="shared" si="10"/>
        <v>262.32812565056503</v>
      </c>
      <c r="S35" s="4"/>
      <c r="T35" s="6">
        <f t="shared" si="11"/>
        <v>176.86052857115817</v>
      </c>
      <c r="U35" s="6"/>
    </row>
    <row r="36" spans="1:22" ht="12">
      <c r="A36" s="1" t="s">
        <v>54</v>
      </c>
      <c r="B36" s="2">
        <v>2</v>
      </c>
      <c r="C36" s="1">
        <v>38</v>
      </c>
      <c r="D36" s="1">
        <v>35</v>
      </c>
      <c r="E36" s="1">
        <v>49</v>
      </c>
      <c r="F36" s="4">
        <f t="shared" si="1"/>
        <v>122</v>
      </c>
      <c r="G36" s="4">
        <f t="shared" si="2"/>
        <v>89.496421243516096</v>
      </c>
      <c r="H36" s="4">
        <f t="shared" si="3"/>
        <v>40.210127308555116</v>
      </c>
      <c r="I36" s="4">
        <f t="shared" si="4"/>
        <v>34.883875454597806</v>
      </c>
      <c r="J36" s="4">
        <f t="shared" si="5"/>
        <v>45.331288457070961</v>
      </c>
      <c r="K36" s="1">
        <v>30.4</v>
      </c>
      <c r="L36" s="1">
        <v>25.8</v>
      </c>
      <c r="M36" s="1">
        <v>37.700000000000003</v>
      </c>
      <c r="N36" s="1">
        <f t="shared" si="6"/>
        <v>93.9</v>
      </c>
      <c r="O36" s="5">
        <f t="shared" si="7"/>
        <v>140.49092680550481</v>
      </c>
      <c r="P36" s="1">
        <f t="shared" si="8"/>
        <v>148.42887589818537</v>
      </c>
      <c r="Q36" s="1">
        <f t="shared" si="9"/>
        <v>158.56211180124222</v>
      </c>
      <c r="R36" s="1">
        <f t="shared" si="10"/>
        <v>237.15560052179512</v>
      </c>
      <c r="S36" s="4"/>
      <c r="T36" s="6">
        <f t="shared" si="11"/>
        <v>161.45115760043223</v>
      </c>
      <c r="U36" s="6"/>
    </row>
    <row r="37" spans="1:22" ht="12">
      <c r="A37" s="1" t="s">
        <v>55</v>
      </c>
      <c r="B37" s="2">
        <v>1</v>
      </c>
      <c r="E37" s="1">
        <v>48</v>
      </c>
      <c r="F37" s="4">
        <f t="shared" si="1"/>
        <v>48</v>
      </c>
      <c r="G37" s="4">
        <f t="shared" si="2"/>
        <v>35.211706718760432</v>
      </c>
      <c r="H37" s="4">
        <f t="shared" si="3"/>
        <v>0</v>
      </c>
      <c r="I37" s="4">
        <f t="shared" si="4"/>
        <v>0</v>
      </c>
      <c r="J37" s="4">
        <f t="shared" si="5"/>
        <v>44.406160121212366</v>
      </c>
      <c r="M37" s="1">
        <v>11.2</v>
      </c>
      <c r="N37" s="1">
        <f t="shared" si="6"/>
        <v>11.2</v>
      </c>
      <c r="O37" s="5">
        <f t="shared" si="7"/>
        <v>55.275118743149434</v>
      </c>
      <c r="P37" s="1">
        <f t="shared" si="8"/>
        <v>58.39824625502375</v>
      </c>
      <c r="Q37" s="1">
        <f t="shared" si="9"/>
        <v>62.385093167701861</v>
      </c>
      <c r="R37" s="1">
        <f t="shared" si="10"/>
        <v>116.99035780745211</v>
      </c>
      <c r="S37" s="4"/>
      <c r="T37" s="6">
        <f t="shared" si="11"/>
        <v>113.67336499817318</v>
      </c>
      <c r="U37" s="4"/>
    </row>
    <row r="38" spans="1:22" ht="12">
      <c r="A38" s="1" t="s">
        <v>56</v>
      </c>
      <c r="B38" s="2">
        <v>3</v>
      </c>
      <c r="C38" s="1">
        <v>23</v>
      </c>
      <c r="D38" s="1">
        <v>56</v>
      </c>
      <c r="E38" s="1">
        <v>29</v>
      </c>
      <c r="F38" s="4">
        <f t="shared" si="1"/>
        <v>108</v>
      </c>
      <c r="G38" s="4">
        <f t="shared" si="2"/>
        <v>79.226340117210967</v>
      </c>
      <c r="H38" s="4">
        <f t="shared" si="3"/>
        <v>24.337708634125466</v>
      </c>
      <c r="I38" s="4">
        <f t="shared" si="4"/>
        <v>55.814200727356493</v>
      </c>
      <c r="J38" s="4">
        <f t="shared" si="5"/>
        <v>26.828721739899141</v>
      </c>
      <c r="K38" s="1">
        <v>3.4</v>
      </c>
      <c r="L38" s="1">
        <v>18.600000000000001</v>
      </c>
      <c r="M38" s="1">
        <v>4.3</v>
      </c>
      <c r="N38" s="1">
        <f t="shared" si="6"/>
        <v>26.3</v>
      </c>
      <c r="O38" s="5">
        <f t="shared" si="7"/>
        <v>124.36901717208623</v>
      </c>
      <c r="P38" s="1">
        <f t="shared" si="8"/>
        <v>131.39605407380344</v>
      </c>
      <c r="Q38" s="1">
        <f t="shared" si="9"/>
        <v>140.36645962732919</v>
      </c>
      <c r="R38" s="1">
        <f t="shared" si="10"/>
        <v>214.24323616431707</v>
      </c>
      <c r="S38" s="4"/>
      <c r="T38" s="6">
        <f t="shared" si="11"/>
        <v>125.88531673788171</v>
      </c>
      <c r="U38" s="4"/>
    </row>
    <row r="39" spans="1:22" ht="12">
      <c r="A39" s="1" t="s">
        <v>57</v>
      </c>
      <c r="B39" s="2">
        <v>2</v>
      </c>
      <c r="C39" s="1">
        <v>25</v>
      </c>
      <c r="D39" s="1">
        <v>31</v>
      </c>
      <c r="E39" s="1">
        <v>49</v>
      </c>
      <c r="F39" s="4">
        <f t="shared" si="1"/>
        <v>105</v>
      </c>
      <c r="G39" s="4">
        <f t="shared" si="2"/>
        <v>77.025608447288448</v>
      </c>
      <c r="H39" s="4">
        <f t="shared" si="3"/>
        <v>26.454031124049418</v>
      </c>
      <c r="I39" s="4">
        <f t="shared" si="4"/>
        <v>30.897146831215196</v>
      </c>
      <c r="J39" s="4">
        <f t="shared" si="5"/>
        <v>45.331288457070961</v>
      </c>
      <c r="K39" s="1">
        <v>6.7</v>
      </c>
      <c r="L39" s="1">
        <v>8.9</v>
      </c>
      <c r="M39" s="1">
        <v>18.5</v>
      </c>
      <c r="N39" s="1">
        <f t="shared" si="6"/>
        <v>34.1</v>
      </c>
      <c r="O39" s="5">
        <f t="shared" si="7"/>
        <v>120.91432225063939</v>
      </c>
      <c r="P39" s="1">
        <f t="shared" si="8"/>
        <v>127.74616368286445</v>
      </c>
      <c r="Q39" s="1">
        <f t="shared" si="9"/>
        <v>136.46739130434781</v>
      </c>
      <c r="R39" s="1">
        <f t="shared" si="10"/>
        <v>205.41350396050126</v>
      </c>
      <c r="S39" s="4"/>
      <c r="T39" s="6">
        <f t="shared" si="11"/>
        <v>149.35216602134659</v>
      </c>
      <c r="U39" s="6"/>
    </row>
    <row r="40" spans="1:22" ht="12">
      <c r="A40" s="1" t="s">
        <v>58</v>
      </c>
      <c r="B40" s="2">
        <v>2</v>
      </c>
      <c r="C40" s="1">
        <v>46</v>
      </c>
      <c r="D40" s="1">
        <v>54</v>
      </c>
      <c r="E40" s="1">
        <v>47</v>
      </c>
      <c r="F40" s="4">
        <f t="shared" si="1"/>
        <v>147</v>
      </c>
      <c r="G40" s="4">
        <f t="shared" si="2"/>
        <v>107.83585182620381</v>
      </c>
      <c r="H40" s="4">
        <f t="shared" si="3"/>
        <v>48.675417268250932</v>
      </c>
      <c r="I40" s="4">
        <f t="shared" si="4"/>
        <v>53.820836415665184</v>
      </c>
      <c r="J40" s="4">
        <f t="shared" si="5"/>
        <v>43.481031785353778</v>
      </c>
      <c r="K40" s="1">
        <v>43.1</v>
      </c>
      <c r="L40" s="1">
        <v>49.3</v>
      </c>
      <c r="M40" s="1">
        <v>40.4</v>
      </c>
      <c r="N40" s="1">
        <f t="shared" si="6"/>
        <v>132.80000000000001</v>
      </c>
      <c r="O40" s="5">
        <f t="shared" si="7"/>
        <v>169.28005115089513</v>
      </c>
      <c r="P40" s="1">
        <f t="shared" si="8"/>
        <v>178.84462915601023</v>
      </c>
      <c r="Q40" s="1">
        <f t="shared" si="9"/>
        <v>191.05434782608697</v>
      </c>
      <c r="R40" s="1">
        <f t="shared" si="10"/>
        <v>285.54583457358768</v>
      </c>
      <c r="S40" s="4"/>
      <c r="T40" s="6">
        <f t="shared" si="11"/>
        <v>176.92933165846392</v>
      </c>
      <c r="U40" s="6"/>
    </row>
    <row r="41" spans="1:22" ht="12">
      <c r="A41" s="1" t="s">
        <v>59</v>
      </c>
      <c r="B41" s="2">
        <v>2</v>
      </c>
      <c r="C41" s="1">
        <v>42</v>
      </c>
      <c r="E41" s="1">
        <v>47</v>
      </c>
      <c r="F41" s="4">
        <f t="shared" si="1"/>
        <v>89</v>
      </c>
      <c r="G41" s="4">
        <f t="shared" si="2"/>
        <v>65.288372874368292</v>
      </c>
      <c r="H41" s="4">
        <f t="shared" si="3"/>
        <v>44.44277228840302</v>
      </c>
      <c r="I41" s="4">
        <f t="shared" si="4"/>
        <v>0</v>
      </c>
      <c r="J41" s="4">
        <f t="shared" si="5"/>
        <v>43.481031785353778</v>
      </c>
      <c r="K41" s="1">
        <v>18.600000000000001</v>
      </c>
      <c r="M41" s="1">
        <v>18.899999999999999</v>
      </c>
      <c r="N41" s="1">
        <f t="shared" si="6"/>
        <v>37.5</v>
      </c>
      <c r="O41" s="5">
        <f t="shared" si="7"/>
        <v>102.48928266958957</v>
      </c>
      <c r="P41" s="1">
        <f t="shared" si="8"/>
        <v>108.28008159785654</v>
      </c>
      <c r="Q41" s="1">
        <f t="shared" si="9"/>
        <v>115.67236024844721</v>
      </c>
      <c r="R41" s="1">
        <f t="shared" si="10"/>
        <v>184.75032291718639</v>
      </c>
      <c r="S41" s="4"/>
      <c r="T41" s="6">
        <f t="shared" si="11"/>
        <v>143.98091999358849</v>
      </c>
      <c r="U41" s="6"/>
    </row>
    <row r="42" spans="1:22" ht="12">
      <c r="A42" s="1" t="s">
        <v>60</v>
      </c>
      <c r="B42" s="2">
        <v>2</v>
      </c>
      <c r="D42" s="1">
        <v>101</v>
      </c>
      <c r="E42" s="1">
        <v>45</v>
      </c>
      <c r="F42" s="4">
        <f t="shared" si="1"/>
        <v>146</v>
      </c>
      <c r="G42" s="4">
        <f t="shared" si="2"/>
        <v>107.10227460289632</v>
      </c>
      <c r="H42" s="4">
        <f t="shared" si="3"/>
        <v>0</v>
      </c>
      <c r="I42" s="4">
        <f t="shared" si="4"/>
        <v>100.66489774041081</v>
      </c>
      <c r="J42" s="4">
        <f t="shared" si="5"/>
        <v>41.630775113636602</v>
      </c>
      <c r="L42" s="1">
        <v>68.2</v>
      </c>
      <c r="M42" s="1">
        <v>19.899999999999999</v>
      </c>
      <c r="N42" s="1">
        <f t="shared" si="6"/>
        <v>88.1</v>
      </c>
      <c r="O42" s="5">
        <f t="shared" si="7"/>
        <v>168.12848617707954</v>
      </c>
      <c r="P42" s="1">
        <f t="shared" si="8"/>
        <v>177.62799902569722</v>
      </c>
      <c r="Q42" s="1">
        <f t="shared" si="9"/>
        <v>189.75465838509317</v>
      </c>
      <c r="R42" s="1">
        <f t="shared" si="10"/>
        <v>311.61182761091135</v>
      </c>
      <c r="S42" s="4"/>
      <c r="T42" s="6">
        <f t="shared" si="11"/>
        <v>201.1854944578111</v>
      </c>
      <c r="U42" s="6"/>
      <c r="V42" s="4"/>
    </row>
    <row r="43" spans="1:22" ht="12">
      <c r="A43" s="1" t="s">
        <v>61</v>
      </c>
      <c r="B43" s="2">
        <v>3</v>
      </c>
      <c r="E43" s="1">
        <v>82</v>
      </c>
      <c r="F43" s="4">
        <f t="shared" si="1"/>
        <v>82</v>
      </c>
      <c r="G43" s="4">
        <f t="shared" si="2"/>
        <v>60.153332311215735</v>
      </c>
      <c r="H43" s="4">
        <f t="shared" si="3"/>
        <v>0</v>
      </c>
      <c r="I43" s="4">
        <f t="shared" si="4"/>
        <v>0</v>
      </c>
      <c r="J43" s="4">
        <f t="shared" si="5"/>
        <v>75.860523540404458</v>
      </c>
      <c r="M43" s="1">
        <v>3.1</v>
      </c>
      <c r="N43" s="1">
        <f t="shared" si="6"/>
        <v>3.1</v>
      </c>
      <c r="O43" s="5">
        <f t="shared" si="7"/>
        <v>94.428327852880287</v>
      </c>
      <c r="P43" s="1">
        <f t="shared" si="8"/>
        <v>99.763670685665574</v>
      </c>
      <c r="Q43" s="1">
        <f t="shared" si="9"/>
        <v>106.57453416149069</v>
      </c>
      <c r="R43" s="1">
        <f t="shared" si="10"/>
        <v>199.85852792106402</v>
      </c>
      <c r="S43" s="4"/>
      <c r="T43" s="6">
        <f t="shared" si="11"/>
        <v>194.19199853854585</v>
      </c>
      <c r="U43" s="4"/>
    </row>
    <row r="44" spans="1:22" ht="12">
      <c r="A44" s="1" t="s">
        <v>62</v>
      </c>
      <c r="B44" s="2">
        <v>3</v>
      </c>
      <c r="D44" s="1">
        <v>20</v>
      </c>
      <c r="E44" s="1">
        <v>62</v>
      </c>
      <c r="F44" s="4">
        <f t="shared" si="1"/>
        <v>82</v>
      </c>
      <c r="G44" s="4">
        <f t="shared" si="2"/>
        <v>60.153332311215735</v>
      </c>
      <c r="H44" s="4">
        <f t="shared" si="3"/>
        <v>0</v>
      </c>
      <c r="I44" s="4">
        <f t="shared" si="4"/>
        <v>19.933643116913032</v>
      </c>
      <c r="J44" s="4">
        <f t="shared" si="5"/>
        <v>57.357956823232648</v>
      </c>
      <c r="L44" s="1">
        <v>5.0999999999999996</v>
      </c>
      <c r="M44" s="1">
        <v>31.8</v>
      </c>
      <c r="N44" s="1">
        <f t="shared" si="6"/>
        <v>36.9</v>
      </c>
      <c r="O44" s="5">
        <f t="shared" si="7"/>
        <v>94.428327852880287</v>
      </c>
      <c r="P44" s="1">
        <f t="shared" si="8"/>
        <v>99.763670685665574</v>
      </c>
      <c r="Q44" s="1">
        <f t="shared" si="9"/>
        <v>106.57453416149069</v>
      </c>
      <c r="R44" s="1">
        <f t="shared" si="10"/>
        <v>176.84466228602389</v>
      </c>
      <c r="S44" s="4"/>
      <c r="T44" s="6">
        <f t="shared" si="11"/>
        <v>158.20147410465967</v>
      </c>
      <c r="U44" s="4"/>
      <c r="V44" s="4"/>
    </row>
    <row r="45" spans="1:22" ht="12">
      <c r="A45" s="1" t="s">
        <v>63</v>
      </c>
      <c r="B45" s="2">
        <v>1</v>
      </c>
      <c r="D45" s="1">
        <v>20</v>
      </c>
      <c r="E45" s="1">
        <v>29</v>
      </c>
      <c r="F45" s="4">
        <f t="shared" si="1"/>
        <v>49</v>
      </c>
      <c r="G45" s="4">
        <f t="shared" si="2"/>
        <v>35.945283942067938</v>
      </c>
      <c r="H45" s="4">
        <f t="shared" si="3"/>
        <v>0</v>
      </c>
      <c r="I45" s="4">
        <f t="shared" si="4"/>
        <v>19.933643116913032</v>
      </c>
      <c r="J45" s="4">
        <f t="shared" si="5"/>
        <v>26.828721739899141</v>
      </c>
      <c r="L45" s="1">
        <v>13.8</v>
      </c>
      <c r="M45" s="1">
        <v>21.3</v>
      </c>
      <c r="N45" s="1">
        <f t="shared" si="6"/>
        <v>35.1</v>
      </c>
      <c r="O45" s="5">
        <f t="shared" si="7"/>
        <v>56.426683716965044</v>
      </c>
      <c r="P45" s="1">
        <f t="shared" si="8"/>
        <v>59.614876385336743</v>
      </c>
      <c r="Q45" s="1">
        <f t="shared" si="9"/>
        <v>63.684782608695649</v>
      </c>
      <c r="R45" s="1">
        <f t="shared" si="10"/>
        <v>101.64174382783003</v>
      </c>
      <c r="S45" s="4"/>
      <c r="T45" s="6">
        <f t="shared" si="11"/>
        <v>82.751294723145293</v>
      </c>
      <c r="U45" s="4"/>
      <c r="V45" s="4"/>
    </row>
    <row r="46" spans="1:22" ht="12">
      <c r="A46" s="1" t="s">
        <v>64</v>
      </c>
      <c r="B46" s="2">
        <v>1</v>
      </c>
      <c r="C46" s="1">
        <v>26</v>
      </c>
      <c r="D46" s="1">
        <v>55</v>
      </c>
      <c r="E46" s="1">
        <v>28</v>
      </c>
      <c r="F46" s="4">
        <f t="shared" si="1"/>
        <v>109</v>
      </c>
      <c r="G46" s="4">
        <f t="shared" si="2"/>
        <v>79.959917340518473</v>
      </c>
      <c r="H46" s="4">
        <f t="shared" si="3"/>
        <v>27.512192369011395</v>
      </c>
      <c r="I46" s="4">
        <f t="shared" si="4"/>
        <v>54.817518571510838</v>
      </c>
      <c r="J46" s="4">
        <f t="shared" si="5"/>
        <v>25.903593404040549</v>
      </c>
      <c r="K46" s="1">
        <v>16.399999999999999</v>
      </c>
      <c r="L46" s="1">
        <v>41.3</v>
      </c>
      <c r="M46" s="1">
        <v>16</v>
      </c>
      <c r="N46" s="1">
        <f t="shared" si="6"/>
        <v>73.699999999999989</v>
      </c>
      <c r="O46" s="5">
        <f t="shared" si="7"/>
        <v>125.52058214590184</v>
      </c>
      <c r="P46" s="1">
        <f t="shared" si="8"/>
        <v>132.61268420411642</v>
      </c>
      <c r="Q46" s="1">
        <f t="shared" si="9"/>
        <v>141.66614906832299</v>
      </c>
      <c r="R46" s="1">
        <f t="shared" si="10"/>
        <v>215.52991354442264</v>
      </c>
      <c r="S46" s="4"/>
      <c r="T46" s="6">
        <f t="shared" si="11"/>
        <v>124.32962660931898</v>
      </c>
      <c r="U46" s="4"/>
    </row>
    <row r="47" spans="1:22" ht="12">
      <c r="A47" s="1" t="s">
        <v>65</v>
      </c>
      <c r="B47" s="2">
        <v>1</v>
      </c>
      <c r="C47" s="1">
        <v>23</v>
      </c>
      <c r="D47" s="1">
        <v>32</v>
      </c>
      <c r="E47" s="1">
        <v>27</v>
      </c>
      <c r="F47" s="4">
        <f t="shared" si="1"/>
        <v>82</v>
      </c>
      <c r="G47" s="4">
        <f t="shared" si="2"/>
        <v>60.153332311215735</v>
      </c>
      <c r="H47" s="4">
        <f t="shared" si="3"/>
        <v>24.337708634125466</v>
      </c>
      <c r="I47" s="4">
        <f t="shared" si="4"/>
        <v>31.89382898706085</v>
      </c>
      <c r="J47" s="4">
        <f t="shared" si="5"/>
        <v>24.978465068181958</v>
      </c>
      <c r="K47" s="1">
        <v>22.9</v>
      </c>
      <c r="L47" s="1">
        <v>31.4</v>
      </c>
      <c r="M47" s="1">
        <v>25.2</v>
      </c>
      <c r="N47" s="1">
        <f t="shared" si="6"/>
        <v>79.5</v>
      </c>
      <c r="O47" s="5">
        <f t="shared" si="7"/>
        <v>94.428327852880287</v>
      </c>
      <c r="P47" s="1">
        <f t="shared" si="8"/>
        <v>99.763670685665574</v>
      </c>
      <c r="Q47" s="1">
        <f t="shared" si="9"/>
        <v>106.57453416149069</v>
      </c>
      <c r="R47" s="1">
        <f t="shared" si="10"/>
        <v>159.47320584438972</v>
      </c>
      <c r="S47" s="4"/>
      <c r="T47" s="6">
        <f t="shared" si="11"/>
        <v>100.05838844135694</v>
      </c>
      <c r="U47" s="4"/>
    </row>
    <row r="48" spans="1:22" ht="12">
      <c r="A48" s="1" t="s">
        <v>66</v>
      </c>
      <c r="B48" s="2">
        <v>2</v>
      </c>
      <c r="C48" s="1">
        <v>10</v>
      </c>
      <c r="D48" s="1">
        <v>15</v>
      </c>
      <c r="E48" s="1">
        <v>45</v>
      </c>
      <c r="F48" s="4">
        <f t="shared" si="1"/>
        <v>70</v>
      </c>
      <c r="G48" s="4">
        <f t="shared" si="2"/>
        <v>51.350405631525632</v>
      </c>
      <c r="H48" s="4">
        <f t="shared" si="3"/>
        <v>10.581612449619767</v>
      </c>
      <c r="I48" s="4">
        <f t="shared" si="4"/>
        <v>14.950232337684774</v>
      </c>
      <c r="J48" s="4">
        <f t="shared" si="5"/>
        <v>41.630775113636602</v>
      </c>
      <c r="K48" s="1">
        <v>5.8</v>
      </c>
      <c r="L48" s="1">
        <v>9.5</v>
      </c>
      <c r="M48" s="1">
        <v>36.6</v>
      </c>
      <c r="N48" s="1">
        <f t="shared" si="6"/>
        <v>51.900000000000006</v>
      </c>
      <c r="O48" s="5">
        <f t="shared" si="7"/>
        <v>80.609548167092925</v>
      </c>
      <c r="P48" s="1">
        <f t="shared" si="8"/>
        <v>85.164109121909632</v>
      </c>
      <c r="Q48" s="1">
        <f t="shared" si="9"/>
        <v>90.978260869565219</v>
      </c>
      <c r="R48" s="1">
        <f t="shared" si="10"/>
        <v>142.89248851095962</v>
      </c>
      <c r="S48" s="4"/>
      <c r="T48" s="6">
        <f t="shared" si="11"/>
        <v>119.65616312526538</v>
      </c>
      <c r="U48" s="6"/>
    </row>
    <row r="49" spans="1:22" ht="12">
      <c r="A49" s="1" t="s">
        <v>67</v>
      </c>
      <c r="B49" s="2">
        <v>2</v>
      </c>
      <c r="E49" s="1">
        <v>42</v>
      </c>
      <c r="F49" s="4">
        <f t="shared" si="1"/>
        <v>42</v>
      </c>
      <c r="G49" s="4">
        <f t="shared" si="2"/>
        <v>30.810243378915374</v>
      </c>
      <c r="H49" s="4">
        <f t="shared" si="3"/>
        <v>0</v>
      </c>
      <c r="I49" s="4">
        <f t="shared" si="4"/>
        <v>0</v>
      </c>
      <c r="J49" s="4">
        <f t="shared" si="5"/>
        <v>38.855390106060824</v>
      </c>
      <c r="M49" s="1">
        <v>45.9</v>
      </c>
      <c r="N49" s="1">
        <f t="shared" si="6"/>
        <v>45.9</v>
      </c>
      <c r="O49" s="5">
        <f t="shared" si="7"/>
        <v>48.365728900255753</v>
      </c>
      <c r="P49" s="1">
        <f t="shared" si="8"/>
        <v>51.098465473145779</v>
      </c>
      <c r="Q49" s="1">
        <f t="shared" si="9"/>
        <v>54.586956521739133</v>
      </c>
      <c r="R49" s="1">
        <f t="shared" si="10"/>
        <v>102.3665630815206</v>
      </c>
      <c r="S49" s="4"/>
      <c r="T49" s="6">
        <f t="shared" si="11"/>
        <v>99.46419437340154</v>
      </c>
      <c r="U49" s="6"/>
    </row>
    <row r="50" spans="1:22" ht="12">
      <c r="A50" s="1" t="s">
        <v>68</v>
      </c>
      <c r="B50" s="2">
        <v>2</v>
      </c>
      <c r="D50" s="1">
        <v>32</v>
      </c>
      <c r="E50" s="1">
        <v>39</v>
      </c>
      <c r="F50" s="4">
        <f t="shared" si="1"/>
        <v>71</v>
      </c>
      <c r="G50" s="4">
        <f t="shared" si="2"/>
        <v>52.083982854833131</v>
      </c>
      <c r="H50" s="4">
        <f t="shared" si="3"/>
        <v>0</v>
      </c>
      <c r="I50" s="4">
        <f t="shared" si="4"/>
        <v>31.89382898706085</v>
      </c>
      <c r="J50" s="4">
        <f t="shared" si="5"/>
        <v>36.080005098485053</v>
      </c>
      <c r="L50" s="1">
        <v>14.2</v>
      </c>
      <c r="M50" s="1">
        <v>18.2</v>
      </c>
      <c r="N50" s="1">
        <f t="shared" si="6"/>
        <v>32.4</v>
      </c>
      <c r="O50" s="5">
        <f t="shared" si="7"/>
        <v>81.761113140908535</v>
      </c>
      <c r="P50" s="1">
        <f t="shared" si="8"/>
        <v>86.380739252222625</v>
      </c>
      <c r="Q50" s="1">
        <f t="shared" si="9"/>
        <v>92.277950310559007</v>
      </c>
      <c r="R50" s="1">
        <f t="shared" si="10"/>
        <v>146.75710806609979</v>
      </c>
      <c r="S50" s="4"/>
      <c r="T50" s="6">
        <f t="shared" si="11"/>
        <v>115.99634691198482</v>
      </c>
      <c r="U50" s="6"/>
      <c r="V50" s="4"/>
    </row>
    <row r="51" spans="1:22" ht="12">
      <c r="A51" s="1" t="s">
        <v>69</v>
      </c>
      <c r="B51" s="2">
        <v>2</v>
      </c>
      <c r="D51" s="1">
        <v>21</v>
      </c>
      <c r="E51" s="1">
        <v>39</v>
      </c>
      <c r="F51" s="4">
        <f t="shared" si="1"/>
        <v>60</v>
      </c>
      <c r="G51" s="4">
        <f t="shared" si="2"/>
        <v>44.014633398450542</v>
      </c>
      <c r="H51" s="4">
        <f t="shared" si="3"/>
        <v>0</v>
      </c>
      <c r="I51" s="4">
        <f t="shared" si="4"/>
        <v>20.930325272758683</v>
      </c>
      <c r="J51" s="4">
        <f t="shared" si="5"/>
        <v>36.080005098485053</v>
      </c>
      <c r="L51" s="1">
        <v>11.2</v>
      </c>
      <c r="M51" s="1">
        <v>25.2</v>
      </c>
      <c r="N51" s="1">
        <f t="shared" si="6"/>
        <v>36.4</v>
      </c>
      <c r="O51" s="5">
        <f t="shared" si="7"/>
        <v>69.093898428936797</v>
      </c>
      <c r="P51" s="1">
        <f t="shared" si="8"/>
        <v>72.997807818779691</v>
      </c>
      <c r="Q51" s="1">
        <f t="shared" si="9"/>
        <v>77.981366459627324</v>
      </c>
      <c r="R51" s="1">
        <f t="shared" si="10"/>
        <v>125.61900951479367</v>
      </c>
      <c r="S51" s="4"/>
      <c r="T51" s="6">
        <f t="shared" si="11"/>
        <v>106.13298355695846</v>
      </c>
      <c r="U51" s="6"/>
      <c r="V51" s="4"/>
    </row>
    <row r="52" spans="1:22" ht="12">
      <c r="A52" s="1" t="s">
        <v>70</v>
      </c>
      <c r="B52" s="2">
        <v>1</v>
      </c>
      <c r="C52" s="1">
        <v>64</v>
      </c>
      <c r="D52" s="1">
        <v>43</v>
      </c>
      <c r="E52" s="1">
        <v>26</v>
      </c>
      <c r="F52" s="4">
        <f t="shared" si="1"/>
        <v>133</v>
      </c>
      <c r="G52" s="4">
        <f t="shared" si="2"/>
        <v>97.565770699898692</v>
      </c>
      <c r="H52" s="4">
        <f t="shared" si="3"/>
        <v>67.722319677566517</v>
      </c>
      <c r="I52" s="4">
        <f t="shared" si="4"/>
        <v>42.857332701363021</v>
      </c>
      <c r="J52" s="4">
        <f t="shared" si="5"/>
        <v>24.05333673232337</v>
      </c>
      <c r="K52" s="1">
        <v>58.6</v>
      </c>
      <c r="L52" s="1">
        <v>34.4</v>
      </c>
      <c r="M52" s="1">
        <v>17.399999999999999</v>
      </c>
      <c r="N52" s="1">
        <f t="shared" si="6"/>
        <v>110.4</v>
      </c>
      <c r="O52" s="5">
        <f t="shared" si="7"/>
        <v>153.15814151747657</v>
      </c>
      <c r="P52" s="1">
        <f t="shared" si="8"/>
        <v>161.8118073316283</v>
      </c>
      <c r="Q52" s="1">
        <f t="shared" si="9"/>
        <v>172.85869565217391</v>
      </c>
      <c r="R52" s="1">
        <f t="shared" si="10"/>
        <v>263.90980732404898</v>
      </c>
      <c r="S52" s="4"/>
      <c r="T52" s="6">
        <f t="shared" si="11"/>
        <v>139.14040300055521</v>
      </c>
      <c r="U52" s="4"/>
    </row>
    <row r="53" spans="1:22" ht="12">
      <c r="A53" s="1" t="s">
        <v>71</v>
      </c>
      <c r="B53" s="2">
        <v>2</v>
      </c>
      <c r="C53" s="1">
        <v>38</v>
      </c>
      <c r="D53" s="1">
        <v>78</v>
      </c>
      <c r="E53" s="1">
        <v>38</v>
      </c>
      <c r="F53" s="4">
        <f t="shared" si="1"/>
        <v>154</v>
      </c>
      <c r="G53" s="4">
        <f t="shared" si="2"/>
        <v>112.97089238935638</v>
      </c>
      <c r="H53" s="4">
        <f t="shared" si="3"/>
        <v>40.210127308555116</v>
      </c>
      <c r="I53" s="4">
        <f t="shared" si="4"/>
        <v>77.74120815596082</v>
      </c>
      <c r="J53" s="4">
        <f t="shared" si="5"/>
        <v>35.154876762626458</v>
      </c>
      <c r="K53" s="1">
        <v>7.4</v>
      </c>
      <c r="L53" s="1">
        <v>26.9</v>
      </c>
      <c r="M53" s="1">
        <v>5.4</v>
      </c>
      <c r="N53" s="1">
        <f t="shared" si="6"/>
        <v>39.699999999999996</v>
      </c>
      <c r="O53" s="5">
        <f t="shared" si="7"/>
        <v>177.34100596760445</v>
      </c>
      <c r="P53" s="1">
        <f t="shared" si="8"/>
        <v>187.36104006820119</v>
      </c>
      <c r="Q53" s="1">
        <f t="shared" si="9"/>
        <v>200.15217391304347</v>
      </c>
      <c r="R53" s="1">
        <f t="shared" si="10"/>
        <v>304.68330117600124</v>
      </c>
      <c r="S53" s="4"/>
      <c r="T53" s="6">
        <f t="shared" si="11"/>
        <v>173.31661656457612</v>
      </c>
      <c r="U53" s="6"/>
    </row>
    <row r="54" spans="1:22" ht="12">
      <c r="A54" s="1" t="s">
        <v>72</v>
      </c>
      <c r="B54" s="2">
        <v>2</v>
      </c>
      <c r="E54" s="1">
        <v>32</v>
      </c>
      <c r="F54" s="4">
        <f t="shared" si="1"/>
        <v>32</v>
      </c>
      <c r="G54" s="4">
        <f t="shared" si="2"/>
        <v>23.474471145840287</v>
      </c>
      <c r="H54" s="4">
        <f t="shared" si="3"/>
        <v>0</v>
      </c>
      <c r="I54" s="4">
        <f t="shared" si="4"/>
        <v>0</v>
      </c>
      <c r="J54" s="4">
        <f t="shared" si="5"/>
        <v>29.604106747474916</v>
      </c>
      <c r="M54" s="1">
        <v>28.1</v>
      </c>
      <c r="N54" s="1">
        <f t="shared" si="6"/>
        <v>28.1</v>
      </c>
      <c r="O54" s="5">
        <f t="shared" si="7"/>
        <v>36.850079162099625</v>
      </c>
      <c r="P54" s="1">
        <f t="shared" si="8"/>
        <v>38.932164170015831</v>
      </c>
      <c r="Q54" s="1">
        <f t="shared" si="9"/>
        <v>41.590062111801245</v>
      </c>
      <c r="R54" s="1">
        <f t="shared" si="10"/>
        <v>77.993571871634742</v>
      </c>
      <c r="S54" s="4"/>
      <c r="T54" s="6">
        <f t="shared" si="11"/>
        <v>75.782243332115456</v>
      </c>
      <c r="U54" s="6"/>
    </row>
    <row r="55" spans="1:22" ht="12">
      <c r="A55" s="1" t="s">
        <v>73</v>
      </c>
      <c r="B55" s="2">
        <v>1</v>
      </c>
      <c r="C55" s="1">
        <v>22</v>
      </c>
      <c r="D55" s="1">
        <v>26</v>
      </c>
      <c r="E55" s="1">
        <v>26</v>
      </c>
      <c r="F55" s="4">
        <f t="shared" si="1"/>
        <v>74</v>
      </c>
      <c r="G55" s="4">
        <f t="shared" si="2"/>
        <v>54.284714524755664</v>
      </c>
      <c r="H55" s="4">
        <f t="shared" si="3"/>
        <v>23.27954738916349</v>
      </c>
      <c r="I55" s="4">
        <f t="shared" si="4"/>
        <v>25.913736051986941</v>
      </c>
      <c r="J55" s="4">
        <f t="shared" si="5"/>
        <v>24.05333673232337</v>
      </c>
      <c r="K55" s="1">
        <v>14.4</v>
      </c>
      <c r="L55" s="1">
        <v>16.899999999999999</v>
      </c>
      <c r="M55" s="1">
        <v>16.100000000000001</v>
      </c>
      <c r="N55" s="1">
        <f t="shared" si="6"/>
        <v>47.4</v>
      </c>
      <c r="O55" s="5">
        <f t="shared" si="7"/>
        <v>85.215808062355379</v>
      </c>
      <c r="P55" s="1">
        <f t="shared" si="8"/>
        <v>90.030629643161618</v>
      </c>
      <c r="Q55" s="1">
        <f t="shared" si="9"/>
        <v>96.177018633540371</v>
      </c>
      <c r="R55" s="1">
        <f t="shared" si="10"/>
        <v>143.64041555265686</v>
      </c>
      <c r="S55" s="4"/>
      <c r="T55" s="6">
        <f t="shared" si="11"/>
        <v>92.434690793636193</v>
      </c>
      <c r="U55" s="4"/>
    </row>
    <row r="56" spans="1:22" ht="12">
      <c r="A56" s="1" t="s">
        <v>74</v>
      </c>
      <c r="B56" s="2">
        <v>2</v>
      </c>
      <c r="E56" s="1">
        <v>30</v>
      </c>
      <c r="F56" s="4">
        <f t="shared" si="1"/>
        <v>30</v>
      </c>
      <c r="G56" s="4">
        <f t="shared" si="2"/>
        <v>22.007316699225271</v>
      </c>
      <c r="H56" s="4">
        <f t="shared" si="3"/>
        <v>0</v>
      </c>
      <c r="I56" s="4">
        <f t="shared" si="4"/>
        <v>0</v>
      </c>
      <c r="J56" s="4">
        <f t="shared" si="5"/>
        <v>27.753850075757732</v>
      </c>
      <c r="M56" s="1">
        <v>14.5</v>
      </c>
      <c r="N56" s="1">
        <f t="shared" si="6"/>
        <v>14.5</v>
      </c>
      <c r="O56" s="5">
        <f t="shared" si="7"/>
        <v>34.546949214468398</v>
      </c>
      <c r="P56" s="1">
        <f t="shared" si="8"/>
        <v>36.498903909389846</v>
      </c>
      <c r="Q56" s="1">
        <f t="shared" si="9"/>
        <v>38.990683229813662</v>
      </c>
      <c r="R56" s="1">
        <f t="shared" si="10"/>
        <v>73.118973629657575</v>
      </c>
      <c r="S56" s="4"/>
      <c r="T56" s="6">
        <f t="shared" si="11"/>
        <v>71.045853123858251</v>
      </c>
      <c r="U56" s="6"/>
    </row>
    <row r="57" spans="1:22" ht="12">
      <c r="A57" s="1" t="s">
        <v>75</v>
      </c>
      <c r="B57" s="2">
        <v>2</v>
      </c>
      <c r="E57" s="1">
        <v>28</v>
      </c>
      <c r="F57" s="4">
        <f t="shared" si="1"/>
        <v>28</v>
      </c>
      <c r="G57" s="4">
        <f t="shared" si="2"/>
        <v>20.540162252610251</v>
      </c>
      <c r="H57" s="4">
        <f t="shared" si="3"/>
        <v>0</v>
      </c>
      <c r="I57" s="4">
        <f t="shared" si="4"/>
        <v>0</v>
      </c>
      <c r="J57" s="4">
        <f t="shared" si="5"/>
        <v>25.903593404040549</v>
      </c>
      <c r="M57" s="1">
        <v>30.6</v>
      </c>
      <c r="N57" s="1">
        <f t="shared" si="6"/>
        <v>30.6</v>
      </c>
      <c r="O57" s="5">
        <f t="shared" si="7"/>
        <v>32.243819266837171</v>
      </c>
      <c r="P57" s="1">
        <f t="shared" si="8"/>
        <v>34.065643648763853</v>
      </c>
      <c r="Q57" s="1">
        <f t="shared" si="9"/>
        <v>36.391304347826086</v>
      </c>
      <c r="R57" s="1">
        <f t="shared" si="10"/>
        <v>68.244375387680392</v>
      </c>
      <c r="T57" s="6">
        <f t="shared" si="11"/>
        <v>66.309462915601017</v>
      </c>
      <c r="U57" s="6"/>
    </row>
    <row r="58" spans="1:22" ht="12">
      <c r="A58" s="1" t="s">
        <v>76</v>
      </c>
      <c r="B58" s="2">
        <v>3</v>
      </c>
      <c r="D58" s="1">
        <v>16</v>
      </c>
      <c r="E58" s="1">
        <v>38</v>
      </c>
      <c r="F58" s="4">
        <f t="shared" si="1"/>
        <v>54</v>
      </c>
      <c r="G58" s="4">
        <f t="shared" si="2"/>
        <v>39.613170058605483</v>
      </c>
      <c r="H58" s="4">
        <f t="shared" si="3"/>
        <v>0</v>
      </c>
      <c r="I58" s="4">
        <f t="shared" si="4"/>
        <v>15.946914493530425</v>
      </c>
      <c r="J58" s="4">
        <f t="shared" si="5"/>
        <v>35.154876762626458</v>
      </c>
      <c r="L58" s="1">
        <v>5.6</v>
      </c>
      <c r="M58" s="1">
        <v>20.3</v>
      </c>
      <c r="N58" s="1">
        <f t="shared" si="6"/>
        <v>25.9</v>
      </c>
      <c r="O58" s="5">
        <f t="shared" si="7"/>
        <v>62.184508586043115</v>
      </c>
      <c r="P58" s="1">
        <f t="shared" si="8"/>
        <v>65.698027036901721</v>
      </c>
      <c r="Q58" s="1">
        <f t="shared" si="9"/>
        <v>70.183229813664596</v>
      </c>
      <c r="R58" s="1">
        <f t="shared" si="10"/>
        <v>114.53709738587663</v>
      </c>
      <c r="S58" s="4"/>
      <c r="T58" s="6">
        <f t="shared" si="11"/>
        <v>99.779151876827285</v>
      </c>
      <c r="U58" s="4"/>
      <c r="V58" s="4"/>
    </row>
    <row r="59" spans="1:22" ht="12">
      <c r="A59" s="1" t="s">
        <v>77</v>
      </c>
      <c r="B59" s="2">
        <v>1</v>
      </c>
      <c r="C59" s="1">
        <v>3</v>
      </c>
      <c r="D59" s="1">
        <v>25</v>
      </c>
      <c r="E59" s="1">
        <v>26</v>
      </c>
      <c r="F59" s="4">
        <f t="shared" si="1"/>
        <v>54</v>
      </c>
      <c r="G59" s="4">
        <f t="shared" si="2"/>
        <v>39.613170058605483</v>
      </c>
      <c r="H59" s="4">
        <f t="shared" si="3"/>
        <v>3.1744837348859303</v>
      </c>
      <c r="I59" s="4">
        <f t="shared" si="4"/>
        <v>24.91705389614129</v>
      </c>
      <c r="J59" s="4">
        <f t="shared" si="5"/>
        <v>24.05333673232337</v>
      </c>
      <c r="K59" s="1">
        <v>3.5</v>
      </c>
      <c r="L59" s="1">
        <v>28.2</v>
      </c>
      <c r="M59" s="1">
        <v>28.4</v>
      </c>
      <c r="N59" s="1">
        <f t="shared" si="6"/>
        <v>60.099999999999994</v>
      </c>
      <c r="O59" s="5">
        <f t="shared" si="7"/>
        <v>62.184508586043115</v>
      </c>
      <c r="P59" s="1">
        <f t="shared" si="8"/>
        <v>65.698027036901721</v>
      </c>
      <c r="Q59" s="1">
        <f t="shared" si="9"/>
        <v>70.183229813664596</v>
      </c>
      <c r="R59" s="1">
        <f t="shared" si="10"/>
        <v>109.35564990917426</v>
      </c>
      <c r="S59" s="4"/>
      <c r="T59" s="6">
        <f t="shared" si="11"/>
        <v>81.540489479110704</v>
      </c>
      <c r="U59" s="4"/>
    </row>
    <row r="60" spans="1:22" ht="12">
      <c r="A60" s="1" t="s">
        <v>78</v>
      </c>
      <c r="B60" s="2">
        <v>2</v>
      </c>
      <c r="C60" s="1">
        <v>29</v>
      </c>
      <c r="D60" s="1">
        <v>14</v>
      </c>
      <c r="E60" s="1">
        <v>25</v>
      </c>
      <c r="F60" s="4">
        <f t="shared" si="1"/>
        <v>68</v>
      </c>
      <c r="G60" s="4">
        <f t="shared" si="2"/>
        <v>49.883251184910613</v>
      </c>
      <c r="H60" s="4">
        <f t="shared" si="3"/>
        <v>30.686676103897327</v>
      </c>
      <c r="I60" s="4">
        <f t="shared" si="4"/>
        <v>13.953550181839123</v>
      </c>
      <c r="J60" s="4">
        <f t="shared" si="5"/>
        <v>23.128208396464778</v>
      </c>
      <c r="K60" s="1">
        <v>28.8</v>
      </c>
      <c r="L60" s="1">
        <v>11.9</v>
      </c>
      <c r="M60" s="1">
        <v>22.4</v>
      </c>
      <c r="N60" s="1">
        <f t="shared" si="6"/>
        <v>63.1</v>
      </c>
      <c r="O60" s="5">
        <f t="shared" si="7"/>
        <v>78.306418219461705</v>
      </c>
      <c r="P60" s="1">
        <f t="shared" si="8"/>
        <v>82.730848861283647</v>
      </c>
      <c r="Q60" s="1">
        <f t="shared" si="9"/>
        <v>88.378881987577643</v>
      </c>
      <c r="R60" s="1">
        <f t="shared" si="10"/>
        <v>133.59696296942715</v>
      </c>
      <c r="S60" s="4"/>
      <c r="T60" s="6">
        <f t="shared" si="11"/>
        <v>88.146255836020572</v>
      </c>
      <c r="U60" s="6"/>
    </row>
    <row r="61" spans="1:22" ht="12">
      <c r="A61" s="1" t="s">
        <v>79</v>
      </c>
      <c r="B61" s="2">
        <v>3</v>
      </c>
      <c r="C61" s="1">
        <v>25</v>
      </c>
      <c r="D61" s="1">
        <v>12</v>
      </c>
      <c r="E61" s="1">
        <v>16</v>
      </c>
      <c r="F61" s="4">
        <f t="shared" si="1"/>
        <v>53</v>
      </c>
      <c r="G61" s="4">
        <f t="shared" si="2"/>
        <v>38.879592835297977</v>
      </c>
      <c r="H61" s="4">
        <f t="shared" si="3"/>
        <v>26.454031124049418</v>
      </c>
      <c r="I61" s="4">
        <f t="shared" si="4"/>
        <v>11.96018587014782</v>
      </c>
      <c r="J61" s="4">
        <f t="shared" si="5"/>
        <v>14.802053373737458</v>
      </c>
      <c r="K61" s="1">
        <v>19.2</v>
      </c>
      <c r="L61" s="1">
        <v>6.7</v>
      </c>
      <c r="M61" s="1">
        <v>9.5</v>
      </c>
      <c r="N61" s="1">
        <f t="shared" si="6"/>
        <v>35.4</v>
      </c>
      <c r="O61" s="5">
        <f t="shared" si="7"/>
        <v>61.032943612227498</v>
      </c>
      <c r="P61" s="1">
        <f t="shared" si="8"/>
        <v>64.481396906588728</v>
      </c>
      <c r="Q61" s="1">
        <f t="shared" si="9"/>
        <v>68.883540372670808</v>
      </c>
      <c r="R61" s="1">
        <f t="shared" si="10"/>
        <v>104.58787193780148</v>
      </c>
      <c r="S61" s="4"/>
      <c r="T61" s="6">
        <f t="shared" si="11"/>
        <v>63.987913991135493</v>
      </c>
      <c r="U61" s="4"/>
    </row>
    <row r="62" spans="1:22" ht="12">
      <c r="A62" s="1" t="s">
        <v>80</v>
      </c>
      <c r="B62" s="2">
        <v>2</v>
      </c>
      <c r="C62" s="1">
        <v>9</v>
      </c>
      <c r="D62" s="1">
        <v>11</v>
      </c>
      <c r="E62" s="1">
        <v>24</v>
      </c>
      <c r="F62" s="4">
        <f t="shared" si="1"/>
        <v>44</v>
      </c>
      <c r="G62" s="4">
        <f t="shared" si="2"/>
        <v>32.277397825530393</v>
      </c>
      <c r="H62" s="4">
        <f t="shared" si="3"/>
        <v>9.5234512046577908</v>
      </c>
      <c r="I62" s="4">
        <f t="shared" si="4"/>
        <v>10.963503714302169</v>
      </c>
      <c r="J62" s="4">
        <f t="shared" si="5"/>
        <v>22.203080060606183</v>
      </c>
      <c r="K62" s="1">
        <v>3.4</v>
      </c>
      <c r="L62" s="1">
        <v>4.3</v>
      </c>
      <c r="M62" s="1">
        <v>13.1</v>
      </c>
      <c r="N62" s="1">
        <f t="shared" si="6"/>
        <v>20.799999999999997</v>
      </c>
      <c r="O62" s="5">
        <f t="shared" si="7"/>
        <v>50.66885884788698</v>
      </c>
      <c r="P62" s="1">
        <f t="shared" si="8"/>
        <v>53.531725733771772</v>
      </c>
      <c r="Q62" s="1">
        <f t="shared" si="9"/>
        <v>57.186335403726709</v>
      </c>
      <c r="R62" s="1">
        <f t="shared" si="10"/>
        <v>87.318213145340238</v>
      </c>
      <c r="S62" s="4"/>
      <c r="T62" s="6">
        <f t="shared" si="11"/>
        <v>68.059541475728878</v>
      </c>
      <c r="U62" s="6"/>
    </row>
    <row r="63" spans="1:22" ht="12">
      <c r="A63" s="1" t="s">
        <v>81</v>
      </c>
      <c r="B63" s="2">
        <v>2</v>
      </c>
      <c r="D63" s="1">
        <v>27</v>
      </c>
      <c r="E63" s="1">
        <v>23</v>
      </c>
      <c r="F63" s="4">
        <f t="shared" si="1"/>
        <v>50</v>
      </c>
      <c r="G63" s="4">
        <f t="shared" si="2"/>
        <v>36.678861165375451</v>
      </c>
      <c r="H63" s="4">
        <f t="shared" si="3"/>
        <v>0</v>
      </c>
      <c r="I63" s="4">
        <f t="shared" si="4"/>
        <v>26.910418207832592</v>
      </c>
      <c r="J63" s="4">
        <f t="shared" si="5"/>
        <v>21.277951724747592</v>
      </c>
      <c r="L63" s="1">
        <v>16.600000000000001</v>
      </c>
      <c r="M63" s="1">
        <v>12.5</v>
      </c>
      <c r="N63" s="1">
        <f t="shared" si="6"/>
        <v>29.1</v>
      </c>
      <c r="O63" s="5">
        <f t="shared" si="7"/>
        <v>57.578248690780661</v>
      </c>
      <c r="P63" s="1">
        <f t="shared" si="8"/>
        <v>60.831506515649735</v>
      </c>
      <c r="Q63" s="1">
        <f t="shared" si="9"/>
        <v>64.984472049689444</v>
      </c>
      <c r="R63" s="1">
        <f t="shared" si="10"/>
        <v>103.51855498834166</v>
      </c>
      <c r="S63" s="4"/>
      <c r="T63" s="6">
        <f t="shared" si="11"/>
        <v>76.393676725987945</v>
      </c>
      <c r="U63" s="6"/>
      <c r="V63" s="4"/>
    </row>
    <row r="64" spans="1:22" ht="12">
      <c r="A64" s="1" t="s">
        <v>82</v>
      </c>
      <c r="B64" s="2">
        <v>2</v>
      </c>
      <c r="C64" s="1">
        <v>17</v>
      </c>
      <c r="D64" s="1">
        <v>5</v>
      </c>
      <c r="E64" s="1">
        <v>23</v>
      </c>
      <c r="F64" s="4">
        <f t="shared" si="1"/>
        <v>45</v>
      </c>
      <c r="G64" s="4">
        <f t="shared" si="2"/>
        <v>33.010975048837906</v>
      </c>
      <c r="H64" s="4">
        <f t="shared" si="3"/>
        <v>17.988741164353605</v>
      </c>
      <c r="I64" s="4">
        <f t="shared" si="4"/>
        <v>4.983410779228258</v>
      </c>
      <c r="J64" s="4">
        <f t="shared" si="5"/>
        <v>21.277951724747592</v>
      </c>
      <c r="K64" s="1">
        <v>20</v>
      </c>
      <c r="L64" s="1">
        <v>5.6</v>
      </c>
      <c r="M64" s="1">
        <v>25.1</v>
      </c>
      <c r="N64" s="1">
        <f t="shared" si="6"/>
        <v>50.7</v>
      </c>
      <c r="O64" s="5">
        <f t="shared" si="7"/>
        <v>51.820423821702597</v>
      </c>
      <c r="P64" s="1">
        <f t="shared" si="8"/>
        <v>54.748355864084765</v>
      </c>
      <c r="Q64" s="1">
        <f t="shared" si="9"/>
        <v>58.486024844720497</v>
      </c>
      <c r="R64" s="1">
        <f t="shared" si="10"/>
        <v>90.133286725576497</v>
      </c>
      <c r="S64" s="4"/>
      <c r="T64" s="6">
        <f t="shared" si="11"/>
        <v>68.602366089006807</v>
      </c>
      <c r="U64" s="6"/>
    </row>
    <row r="65" spans="1:22" ht="12">
      <c r="A65" s="1" t="s">
        <v>83</v>
      </c>
      <c r="B65" s="2">
        <v>1</v>
      </c>
      <c r="C65" s="1">
        <v>29</v>
      </c>
      <c r="D65" s="1">
        <v>24</v>
      </c>
      <c r="E65" s="1">
        <v>23</v>
      </c>
      <c r="F65" s="4">
        <f t="shared" si="1"/>
        <v>76</v>
      </c>
      <c r="G65" s="4">
        <f t="shared" si="2"/>
        <v>55.751868971370676</v>
      </c>
      <c r="H65" s="4">
        <f t="shared" si="3"/>
        <v>30.686676103897327</v>
      </c>
      <c r="I65" s="4">
        <f t="shared" si="4"/>
        <v>23.920371740295639</v>
      </c>
      <c r="J65" s="4">
        <f t="shared" si="5"/>
        <v>21.277951724747592</v>
      </c>
      <c r="K65" s="1">
        <v>34.1</v>
      </c>
      <c r="L65" s="1">
        <v>27</v>
      </c>
      <c r="M65" s="1">
        <v>25.1</v>
      </c>
      <c r="N65" s="1">
        <f t="shared" si="6"/>
        <v>86.2</v>
      </c>
      <c r="O65" s="5">
        <f t="shared" si="7"/>
        <v>87.518938009986599</v>
      </c>
      <c r="P65" s="1">
        <f t="shared" si="8"/>
        <v>92.463889903787603</v>
      </c>
      <c r="Q65" s="1">
        <f t="shared" si="9"/>
        <v>98.776397515527947</v>
      </c>
      <c r="R65" s="1">
        <f t="shared" si="10"/>
        <v>147.95356348972575</v>
      </c>
      <c r="S65" s="4"/>
      <c r="T65" s="6">
        <f t="shared" si="11"/>
        <v>89.821635571129207</v>
      </c>
      <c r="U65" s="4"/>
    </row>
    <row r="66" spans="1:22" ht="12">
      <c r="A66" s="1" t="s">
        <v>84</v>
      </c>
      <c r="B66" s="2">
        <v>1</v>
      </c>
      <c r="C66" s="1">
        <v>31</v>
      </c>
      <c r="D66" s="1">
        <v>13</v>
      </c>
      <c r="E66" s="1">
        <v>23</v>
      </c>
      <c r="F66" s="4">
        <f t="shared" si="1"/>
        <v>67</v>
      </c>
      <c r="G66" s="4">
        <f t="shared" si="2"/>
        <v>49.149673961603099</v>
      </c>
      <c r="H66" s="4">
        <f t="shared" si="3"/>
        <v>32.802998593821279</v>
      </c>
      <c r="I66" s="4">
        <f t="shared" si="4"/>
        <v>12.956868025993471</v>
      </c>
      <c r="J66" s="4">
        <f t="shared" si="5"/>
        <v>21.277951724747592</v>
      </c>
      <c r="K66" s="1">
        <v>24.7</v>
      </c>
      <c r="L66" s="1">
        <v>7.3</v>
      </c>
      <c r="M66" s="1">
        <v>15.1</v>
      </c>
      <c r="N66" s="1">
        <f t="shared" si="6"/>
        <v>47.1</v>
      </c>
      <c r="O66" s="5">
        <f t="shared" si="7"/>
        <v>77.15485324564608</v>
      </c>
      <c r="P66" s="1">
        <f t="shared" si="8"/>
        <v>81.514218730970654</v>
      </c>
      <c r="Q66" s="1">
        <f t="shared" si="9"/>
        <v>87.079192546583855</v>
      </c>
      <c r="R66" s="1">
        <f t="shared" si="10"/>
        <v>132.35192297685981</v>
      </c>
      <c r="S66" s="4"/>
      <c r="T66" s="6">
        <f t="shared" si="11"/>
        <v>85.197800420825004</v>
      </c>
      <c r="U66" s="4"/>
    </row>
    <row r="67" spans="1:22" ht="12">
      <c r="A67" s="1" t="s">
        <v>85</v>
      </c>
      <c r="B67" s="2">
        <v>2</v>
      </c>
      <c r="D67" s="1">
        <v>22</v>
      </c>
      <c r="E67" s="1">
        <v>21</v>
      </c>
      <c r="F67" s="4">
        <f t="shared" si="1"/>
        <v>43</v>
      </c>
      <c r="G67" s="4">
        <f t="shared" si="2"/>
        <v>31.543820602222883</v>
      </c>
      <c r="H67" s="4">
        <f t="shared" si="3"/>
        <v>0</v>
      </c>
      <c r="I67" s="4">
        <f t="shared" si="4"/>
        <v>21.927007428604337</v>
      </c>
      <c r="J67" s="4">
        <f t="shared" si="5"/>
        <v>19.427695053030412</v>
      </c>
      <c r="L67" s="1">
        <v>7.1</v>
      </c>
      <c r="M67" s="1">
        <v>6</v>
      </c>
      <c r="N67" s="1">
        <f t="shared" si="6"/>
        <v>13.1</v>
      </c>
      <c r="O67" s="5">
        <f t="shared" si="7"/>
        <v>49.51729387407137</v>
      </c>
      <c r="P67" s="1">
        <f t="shared" si="8"/>
        <v>52.315095603458772</v>
      </c>
      <c r="Q67" s="1">
        <f t="shared" si="9"/>
        <v>55.886645962732921</v>
      </c>
      <c r="R67" s="1">
        <f t="shared" si="10"/>
        <v>88.861639943211941</v>
      </c>
      <c r="S67" s="4"/>
      <c r="T67" s="6">
        <f t="shared" si="11"/>
        <v>67.084021237293214</v>
      </c>
      <c r="U67" s="6"/>
      <c r="V67" s="4"/>
    </row>
    <row r="68" spans="1:22" ht="12">
      <c r="A68" s="1" t="s">
        <v>86</v>
      </c>
      <c r="B68" s="2">
        <v>2</v>
      </c>
      <c r="E68" s="1">
        <v>20</v>
      </c>
      <c r="F68" s="4">
        <f t="shared" si="1"/>
        <v>20</v>
      </c>
      <c r="G68" s="4">
        <f t="shared" si="2"/>
        <v>14.671544466150181</v>
      </c>
      <c r="H68" s="4">
        <f t="shared" si="3"/>
        <v>0</v>
      </c>
      <c r="I68" s="4">
        <f t="shared" si="4"/>
        <v>0</v>
      </c>
      <c r="J68" s="4">
        <f t="shared" si="5"/>
        <v>18.50256671717182</v>
      </c>
      <c r="M68" s="1">
        <v>3.8</v>
      </c>
      <c r="N68" s="1">
        <f t="shared" si="6"/>
        <v>3.8</v>
      </c>
      <c r="O68" s="5">
        <f t="shared" si="7"/>
        <v>23.031299476312263</v>
      </c>
      <c r="P68" s="1">
        <f t="shared" si="8"/>
        <v>24.332602606259897</v>
      </c>
      <c r="Q68" s="1">
        <f t="shared" si="9"/>
        <v>25.993788819875775</v>
      </c>
      <c r="R68" s="1">
        <f t="shared" si="10"/>
        <v>48.745982419771721</v>
      </c>
      <c r="T68" s="6">
        <f t="shared" si="11"/>
        <v>47.363902082572167</v>
      </c>
      <c r="U68" s="6"/>
    </row>
    <row r="69" spans="1:22" ht="12">
      <c r="A69" s="1" t="s">
        <v>87</v>
      </c>
      <c r="B69" s="2">
        <v>2</v>
      </c>
      <c r="D69" s="1">
        <v>38</v>
      </c>
      <c r="E69" s="1">
        <v>16</v>
      </c>
      <c r="F69" s="4">
        <f t="shared" si="1"/>
        <v>54</v>
      </c>
      <c r="G69" s="4">
        <f t="shared" si="2"/>
        <v>39.613170058605483</v>
      </c>
      <c r="H69" s="4">
        <f t="shared" si="3"/>
        <v>0</v>
      </c>
      <c r="I69" s="4">
        <f t="shared" si="4"/>
        <v>37.873921922134762</v>
      </c>
      <c r="J69" s="4">
        <f t="shared" si="5"/>
        <v>14.802053373737458</v>
      </c>
      <c r="L69" s="1">
        <v>25.9</v>
      </c>
      <c r="M69" s="1">
        <v>7.2</v>
      </c>
      <c r="N69" s="1">
        <f t="shared" si="6"/>
        <v>33.1</v>
      </c>
      <c r="O69" s="5">
        <f t="shared" si="7"/>
        <v>62.184508586043115</v>
      </c>
      <c r="P69" s="1">
        <f t="shared" si="8"/>
        <v>65.698027036901721</v>
      </c>
      <c r="Q69" s="1">
        <f t="shared" si="9"/>
        <v>70.183229813664596</v>
      </c>
      <c r="R69" s="1">
        <f t="shared" si="10"/>
        <v>115.69271151999374</v>
      </c>
      <c r="S69" s="4"/>
      <c r="T69" s="6">
        <f t="shared" si="11"/>
        <v>73.861886680000538</v>
      </c>
      <c r="U69" s="6"/>
      <c r="V69" s="4"/>
    </row>
    <row r="70" spans="1:22" ht="12">
      <c r="A70" s="1" t="s">
        <v>88</v>
      </c>
      <c r="B70" s="2">
        <v>2</v>
      </c>
      <c r="E70" s="1">
        <v>16</v>
      </c>
      <c r="F70" s="4">
        <f t="shared" si="1"/>
        <v>16</v>
      </c>
      <c r="G70" s="4">
        <f t="shared" si="2"/>
        <v>11.737235572920143</v>
      </c>
      <c r="H70" s="4">
        <f t="shared" si="3"/>
        <v>0</v>
      </c>
      <c r="I70" s="4">
        <f t="shared" si="4"/>
        <v>0</v>
      </c>
      <c r="J70" s="4">
        <f t="shared" si="5"/>
        <v>14.802053373737458</v>
      </c>
      <c r="M70" s="1">
        <v>4</v>
      </c>
      <c r="N70" s="1">
        <f t="shared" si="6"/>
        <v>4</v>
      </c>
      <c r="O70" s="5">
        <f t="shared" si="7"/>
        <v>18.425039581049813</v>
      </c>
      <c r="P70" s="1">
        <f t="shared" si="8"/>
        <v>19.466082085007915</v>
      </c>
      <c r="Q70" s="1">
        <f t="shared" si="9"/>
        <v>20.795031055900623</v>
      </c>
      <c r="R70" s="1">
        <f t="shared" si="10"/>
        <v>38.996785935817371</v>
      </c>
      <c r="T70" s="6">
        <f t="shared" si="11"/>
        <v>37.891121666057728</v>
      </c>
      <c r="U70" s="6"/>
    </row>
    <row r="71" spans="1:22" ht="12">
      <c r="A71" s="1" t="s">
        <v>89</v>
      </c>
      <c r="B71" s="2">
        <v>2</v>
      </c>
      <c r="C71" s="1">
        <v>14</v>
      </c>
      <c r="D71" s="1">
        <v>23</v>
      </c>
      <c r="E71" s="1">
        <v>15</v>
      </c>
      <c r="F71" s="4">
        <f t="shared" si="1"/>
        <v>52</v>
      </c>
      <c r="G71" s="4">
        <f t="shared" si="2"/>
        <v>38.146015611990464</v>
      </c>
      <c r="H71" s="4">
        <f t="shared" si="3"/>
        <v>14.814257429467673</v>
      </c>
      <c r="I71" s="4">
        <f t="shared" si="4"/>
        <v>22.923689584449988</v>
      </c>
      <c r="J71" s="4">
        <f t="shared" si="5"/>
        <v>13.876925037878866</v>
      </c>
      <c r="K71" s="1">
        <v>7.7</v>
      </c>
      <c r="L71" s="1">
        <v>14.3</v>
      </c>
      <c r="M71" s="1">
        <v>7.4</v>
      </c>
      <c r="N71" s="1">
        <f t="shared" si="6"/>
        <v>29.4</v>
      </c>
      <c r="O71" s="5">
        <f t="shared" si="7"/>
        <v>59.881378638411888</v>
      </c>
      <c r="P71" s="1">
        <f t="shared" si="8"/>
        <v>63.264766776275728</v>
      </c>
      <c r="Q71" s="1">
        <f t="shared" si="9"/>
        <v>67.58385093167702</v>
      </c>
      <c r="R71" s="1">
        <f t="shared" si="10"/>
        <v>101.69401595247705</v>
      </c>
      <c r="S71" s="4"/>
      <c r="T71" s="6">
        <f t="shared" si="11"/>
        <v>60.780967336763631</v>
      </c>
      <c r="U71" s="6"/>
    </row>
    <row r="72" spans="1:22" ht="12">
      <c r="A72" s="1" t="s">
        <v>90</v>
      </c>
      <c r="B72" s="2">
        <v>2</v>
      </c>
      <c r="C72" s="1">
        <v>19</v>
      </c>
      <c r="D72" s="1">
        <v>16</v>
      </c>
      <c r="E72" s="1">
        <v>15</v>
      </c>
      <c r="F72" s="4">
        <f t="shared" si="1"/>
        <v>50</v>
      </c>
      <c r="G72" s="4">
        <f t="shared" si="2"/>
        <v>36.678861165375451</v>
      </c>
      <c r="H72" s="4">
        <f t="shared" si="3"/>
        <v>20.105063654277558</v>
      </c>
      <c r="I72" s="4">
        <f t="shared" si="4"/>
        <v>15.946914493530425</v>
      </c>
      <c r="J72" s="4">
        <f t="shared" si="5"/>
        <v>13.876925037878866</v>
      </c>
      <c r="K72" s="1">
        <v>16.7</v>
      </c>
      <c r="L72" s="1">
        <v>12.9</v>
      </c>
      <c r="M72" s="1">
        <v>11.4</v>
      </c>
      <c r="N72" s="1">
        <f t="shared" si="6"/>
        <v>41</v>
      </c>
      <c r="O72" s="5">
        <f t="shared" si="7"/>
        <v>57.578248690780661</v>
      </c>
      <c r="P72" s="1">
        <f t="shared" si="8"/>
        <v>60.831506515649735</v>
      </c>
      <c r="Q72" s="1">
        <f t="shared" si="9"/>
        <v>64.984472049689444</v>
      </c>
      <c r="R72" s="1">
        <f t="shared" si="10"/>
        <v>97.334667131021718</v>
      </c>
      <c r="S72" s="4"/>
      <c r="T72" s="6">
        <f t="shared" si="11"/>
        <v>58.887829489934418</v>
      </c>
      <c r="U72" s="6"/>
    </row>
    <row r="73" spans="1:22" ht="12">
      <c r="A73" s="1" t="s">
        <v>91</v>
      </c>
      <c r="B73" s="2">
        <v>2</v>
      </c>
      <c r="C73" s="1">
        <v>27</v>
      </c>
      <c r="E73" s="1">
        <v>15</v>
      </c>
      <c r="F73" s="4">
        <f t="shared" si="1"/>
        <v>42</v>
      </c>
      <c r="G73" s="4">
        <f t="shared" si="2"/>
        <v>30.810243378915374</v>
      </c>
      <c r="H73" s="4">
        <f t="shared" si="3"/>
        <v>28.570353613973374</v>
      </c>
      <c r="I73" s="4">
        <f t="shared" si="4"/>
        <v>0</v>
      </c>
      <c r="J73" s="4">
        <f t="shared" si="5"/>
        <v>13.876925037878866</v>
      </c>
      <c r="K73" s="1">
        <v>29.2</v>
      </c>
      <c r="M73" s="1">
        <v>14.3</v>
      </c>
      <c r="N73" s="1">
        <f t="shared" si="6"/>
        <v>43.5</v>
      </c>
      <c r="O73" s="5">
        <f t="shared" si="7"/>
        <v>48.365728900255753</v>
      </c>
      <c r="P73" s="1">
        <f t="shared" si="8"/>
        <v>51.098465473145779</v>
      </c>
      <c r="Q73" s="1">
        <f t="shared" si="9"/>
        <v>54.586956521739133</v>
      </c>
      <c r="R73" s="1">
        <f t="shared" si="10"/>
        <v>89.245670820488016</v>
      </c>
      <c r="S73" s="4"/>
      <c r="T73" s="6">
        <f t="shared" si="11"/>
        <v>60.536850499465729</v>
      </c>
      <c r="U73" s="6"/>
    </row>
    <row r="74" spans="1:22" ht="12">
      <c r="A74" s="1" t="s">
        <v>92</v>
      </c>
      <c r="B74" s="2">
        <v>2</v>
      </c>
      <c r="D74" s="1">
        <v>56</v>
      </c>
      <c r="E74" s="1">
        <v>14</v>
      </c>
      <c r="F74" s="4">
        <f t="shared" si="1"/>
        <v>70</v>
      </c>
      <c r="G74" s="4">
        <f t="shared" si="2"/>
        <v>51.350405631525632</v>
      </c>
      <c r="H74" s="4">
        <f t="shared" si="3"/>
        <v>0</v>
      </c>
      <c r="I74" s="4">
        <f t="shared" si="4"/>
        <v>55.814200727356493</v>
      </c>
      <c r="J74" s="4">
        <f t="shared" si="5"/>
        <v>12.951796702020275</v>
      </c>
      <c r="L74" s="1">
        <v>46.9</v>
      </c>
      <c r="M74" s="1">
        <v>7.2</v>
      </c>
      <c r="N74" s="1">
        <f t="shared" si="6"/>
        <v>54.1</v>
      </c>
      <c r="O74" s="5">
        <f t="shared" si="7"/>
        <v>80.609548167092925</v>
      </c>
      <c r="P74" s="1">
        <f t="shared" si="8"/>
        <v>85.164109121909632</v>
      </c>
      <c r="Q74" s="1">
        <f t="shared" si="9"/>
        <v>90.978260869565219</v>
      </c>
      <c r="R74" s="1">
        <f t="shared" si="10"/>
        <v>155.72930257018226</v>
      </c>
      <c r="S74" s="4"/>
      <c r="T74" s="6">
        <f t="shared" si="11"/>
        <v>90.596680888191727</v>
      </c>
      <c r="U74" s="6"/>
      <c r="V74" s="4"/>
    </row>
    <row r="75" spans="1:22" ht="12">
      <c r="A75" s="1" t="s">
        <v>93</v>
      </c>
      <c r="B75" s="2">
        <v>2</v>
      </c>
      <c r="C75" s="1">
        <v>11</v>
      </c>
      <c r="D75" s="1">
        <v>18</v>
      </c>
      <c r="E75" s="1">
        <v>14</v>
      </c>
      <c r="F75" s="4">
        <f t="shared" si="1"/>
        <v>43</v>
      </c>
      <c r="G75" s="4">
        <f t="shared" si="2"/>
        <v>31.543820602222883</v>
      </c>
      <c r="H75" s="4">
        <f t="shared" si="3"/>
        <v>11.639773694581745</v>
      </c>
      <c r="I75" s="4">
        <f t="shared" si="4"/>
        <v>17.94027880522173</v>
      </c>
      <c r="J75" s="4">
        <f t="shared" si="5"/>
        <v>12.951796702020275</v>
      </c>
      <c r="K75" s="1">
        <v>11.1</v>
      </c>
      <c r="L75" s="1">
        <v>18.100000000000001</v>
      </c>
      <c r="M75" s="1">
        <v>13.3</v>
      </c>
      <c r="N75" s="1">
        <f t="shared" si="6"/>
        <v>42.5</v>
      </c>
      <c r="O75" s="5">
        <f t="shared" si="7"/>
        <v>49.51729387407137</v>
      </c>
      <c r="P75" s="1">
        <f t="shared" si="8"/>
        <v>52.315095603458772</v>
      </c>
      <c r="Q75" s="1">
        <f t="shared" si="9"/>
        <v>55.886645962732921</v>
      </c>
      <c r="R75" s="1">
        <f t="shared" si="10"/>
        <v>83.862966256850143</v>
      </c>
      <c r="S75" s="4"/>
      <c r="T75" s="6">
        <f t="shared" si="11"/>
        <v>52.469221297145751</v>
      </c>
      <c r="U75" s="6"/>
    </row>
    <row r="76" spans="1:22" ht="12">
      <c r="A76" s="1" t="s">
        <v>94</v>
      </c>
      <c r="B76" s="2">
        <v>2</v>
      </c>
      <c r="C76" s="1">
        <v>12</v>
      </c>
      <c r="D76" s="1">
        <v>9</v>
      </c>
      <c r="E76" s="1">
        <v>14</v>
      </c>
      <c r="F76" s="4">
        <f t="shared" si="1"/>
        <v>35</v>
      </c>
      <c r="G76" s="4">
        <f t="shared" si="2"/>
        <v>25.675202815762816</v>
      </c>
      <c r="H76" s="4">
        <f t="shared" si="3"/>
        <v>12.697934939543721</v>
      </c>
      <c r="I76" s="4">
        <f t="shared" si="4"/>
        <v>8.9701394026108652</v>
      </c>
      <c r="J76" s="4">
        <f t="shared" si="5"/>
        <v>12.951796702020275</v>
      </c>
      <c r="K76" s="1">
        <v>5.4</v>
      </c>
      <c r="L76" s="1">
        <v>3.1</v>
      </c>
      <c r="M76" s="1">
        <v>5.8</v>
      </c>
      <c r="N76" s="1">
        <f t="shared" si="6"/>
        <v>14.3</v>
      </c>
      <c r="O76" s="5">
        <f t="shared" si="7"/>
        <v>40.304774083546462</v>
      </c>
      <c r="P76" s="1">
        <f t="shared" si="8"/>
        <v>42.582054560954816</v>
      </c>
      <c r="Q76" s="1">
        <f t="shared" si="9"/>
        <v>45.489130434782609</v>
      </c>
      <c r="R76" s="1">
        <f t="shared" si="10"/>
        <v>68.15966821754408</v>
      </c>
      <c r="S76" s="4"/>
      <c r="T76" s="6">
        <f t="shared" si="11"/>
        <v>46.361816157910816</v>
      </c>
      <c r="U76" s="6"/>
    </row>
    <row r="77" spans="1:22" ht="12">
      <c r="A77" s="1" t="s">
        <v>95</v>
      </c>
      <c r="B77" s="2">
        <v>3</v>
      </c>
      <c r="D77" s="1">
        <v>33</v>
      </c>
      <c r="F77" s="4">
        <f t="shared" si="1"/>
        <v>33</v>
      </c>
      <c r="G77" s="4">
        <f t="shared" si="2"/>
        <v>24.208048369147797</v>
      </c>
      <c r="H77" s="4">
        <f t="shared" si="3"/>
        <v>0</v>
      </c>
      <c r="I77" s="4">
        <f t="shared" si="4"/>
        <v>32.890511142906504</v>
      </c>
      <c r="J77" s="4">
        <f t="shared" si="5"/>
        <v>0</v>
      </c>
      <c r="L77" s="1">
        <v>19.100000000000001</v>
      </c>
      <c r="N77" s="1">
        <f t="shared" si="6"/>
        <v>19.100000000000001</v>
      </c>
      <c r="O77" s="5">
        <f t="shared" si="7"/>
        <v>38.001644135915235</v>
      </c>
      <c r="P77" s="1">
        <f t="shared" si="8"/>
        <v>40.148794300328824</v>
      </c>
      <c r="Q77" s="1">
        <f t="shared" si="9"/>
        <v>42.889751552795033</v>
      </c>
      <c r="R77" s="1">
        <f t="shared" si="10"/>
        <v>82.164292193798971</v>
      </c>
      <c r="S77" s="4"/>
      <c r="T77" s="6">
        <f t="shared" si="11"/>
        <v>39.274540641003938</v>
      </c>
      <c r="U77" s="4"/>
    </row>
    <row r="78" spans="1:22" ht="12">
      <c r="A78" s="1" t="s">
        <v>96</v>
      </c>
      <c r="B78" s="2">
        <v>2</v>
      </c>
      <c r="C78" s="1">
        <v>5</v>
      </c>
      <c r="D78" s="1">
        <v>4</v>
      </c>
      <c r="E78" s="1">
        <v>14</v>
      </c>
      <c r="F78" s="4">
        <f t="shared" si="1"/>
        <v>23</v>
      </c>
      <c r="G78" s="4">
        <f t="shared" si="2"/>
        <v>16.872276136072706</v>
      </c>
      <c r="H78" s="4">
        <f t="shared" si="3"/>
        <v>5.2908062248098835</v>
      </c>
      <c r="I78" s="4">
        <f t="shared" si="4"/>
        <v>3.9867286233826063</v>
      </c>
      <c r="J78" s="4">
        <f t="shared" si="5"/>
        <v>12.951796702020275</v>
      </c>
      <c r="K78" s="1">
        <v>5.9</v>
      </c>
      <c r="L78" s="1">
        <v>4.5</v>
      </c>
      <c r="M78" s="1">
        <v>15.3</v>
      </c>
      <c r="N78" s="1">
        <f t="shared" si="6"/>
        <v>25.700000000000003</v>
      </c>
      <c r="O78" s="5">
        <f t="shared" si="7"/>
        <v>26.485994397759104</v>
      </c>
      <c r="P78" s="1">
        <f t="shared" si="8"/>
        <v>27.982492997198879</v>
      </c>
      <c r="Q78" s="1">
        <f t="shared" si="9"/>
        <v>29.892857142857142</v>
      </c>
      <c r="R78" s="1">
        <f t="shared" si="10"/>
        <v>46.433776004748857</v>
      </c>
      <c r="T78" s="6">
        <f t="shared" si="11"/>
        <v>37.984168563205934</v>
      </c>
      <c r="U78" s="6"/>
    </row>
    <row r="79" spans="1:22" ht="12">
      <c r="A79" s="1" t="s">
        <v>97</v>
      </c>
      <c r="B79" s="2">
        <v>2</v>
      </c>
      <c r="C79" s="1">
        <v>15</v>
      </c>
      <c r="E79" s="1">
        <v>14</v>
      </c>
      <c r="F79" s="4">
        <f t="shared" si="1"/>
        <v>29</v>
      </c>
      <c r="G79" s="4">
        <f t="shared" si="2"/>
        <v>21.273739475917761</v>
      </c>
      <c r="H79" s="4">
        <f t="shared" si="3"/>
        <v>15.87241867442965</v>
      </c>
      <c r="I79" s="4">
        <f t="shared" si="4"/>
        <v>0</v>
      </c>
      <c r="J79" s="4">
        <f t="shared" si="5"/>
        <v>12.951796702020275</v>
      </c>
      <c r="K79" s="1">
        <v>9.6</v>
      </c>
      <c r="M79" s="1">
        <v>7.7</v>
      </c>
      <c r="N79" s="1">
        <f t="shared" si="6"/>
        <v>17.3</v>
      </c>
      <c r="O79" s="5">
        <f t="shared" si="7"/>
        <v>33.395384240652781</v>
      </c>
      <c r="P79" s="1">
        <f t="shared" si="8"/>
        <v>35.282273779076846</v>
      </c>
      <c r="Q79" s="1">
        <f t="shared" si="9"/>
        <v>37.690993788819874</v>
      </c>
      <c r="R79" s="1">
        <f t="shared" si="10"/>
        <v>60.30629111839157</v>
      </c>
      <c r="T79" s="6">
        <f t="shared" si="11"/>
        <v>45.415116058200212</v>
      </c>
      <c r="U79" s="6"/>
    </row>
    <row r="80" spans="1:22" ht="12">
      <c r="A80" s="1" t="s">
        <v>98</v>
      </c>
      <c r="B80" s="2">
        <v>1</v>
      </c>
      <c r="E80" s="1">
        <v>21</v>
      </c>
      <c r="F80" s="4">
        <f t="shared" si="1"/>
        <v>21</v>
      </c>
      <c r="G80" s="4">
        <f t="shared" si="2"/>
        <v>15.405121689457687</v>
      </c>
      <c r="H80" s="4">
        <f t="shared" si="3"/>
        <v>0</v>
      </c>
      <c r="I80" s="4">
        <f t="shared" si="4"/>
        <v>0</v>
      </c>
      <c r="J80" s="4">
        <f t="shared" si="5"/>
        <v>19.427695053030412</v>
      </c>
      <c r="M80" s="1">
        <v>4.8</v>
      </c>
      <c r="N80" s="1">
        <f t="shared" si="6"/>
        <v>4.8</v>
      </c>
      <c r="O80" s="5">
        <f t="shared" si="7"/>
        <v>24.182864450127877</v>
      </c>
      <c r="P80" s="1">
        <f t="shared" si="8"/>
        <v>25.54923273657289</v>
      </c>
      <c r="Q80" s="1">
        <f t="shared" si="9"/>
        <v>27.293478260869566</v>
      </c>
      <c r="R80" s="1">
        <f t="shared" si="10"/>
        <v>51.183281540760298</v>
      </c>
      <c r="T80" s="6">
        <f t="shared" si="11"/>
        <v>49.73209718670077</v>
      </c>
    </row>
    <row r="81" spans="1:22" ht="12">
      <c r="A81" s="1" t="s">
        <v>99</v>
      </c>
      <c r="B81" s="2">
        <v>2</v>
      </c>
      <c r="C81" s="1">
        <v>6</v>
      </c>
      <c r="E81" s="1">
        <v>14</v>
      </c>
      <c r="F81" s="4">
        <f t="shared" si="1"/>
        <v>20</v>
      </c>
      <c r="G81" s="4">
        <f t="shared" si="2"/>
        <v>14.671544466150181</v>
      </c>
      <c r="H81" s="4">
        <f t="shared" si="3"/>
        <v>6.3489674697718606</v>
      </c>
      <c r="I81" s="4">
        <f t="shared" si="4"/>
        <v>0</v>
      </c>
      <c r="J81" s="4">
        <f t="shared" si="5"/>
        <v>12.951796702020275</v>
      </c>
      <c r="K81" s="1">
        <v>4.5</v>
      </c>
      <c r="M81" s="1">
        <v>11.4</v>
      </c>
      <c r="N81" s="1">
        <f t="shared" si="6"/>
        <v>15.9</v>
      </c>
      <c r="O81" s="5">
        <f t="shared" si="7"/>
        <v>23.031299476312263</v>
      </c>
      <c r="P81" s="1">
        <f t="shared" si="8"/>
        <v>24.332602606259897</v>
      </c>
      <c r="Q81" s="1">
        <f t="shared" si="9"/>
        <v>25.993788819875775</v>
      </c>
      <c r="R81" s="1">
        <f t="shared" si="10"/>
        <v>42.461044010861762</v>
      </c>
      <c r="T81" s="6">
        <f t="shared" si="11"/>
        <v>36.92699234749734</v>
      </c>
      <c r="U81" s="6"/>
    </row>
    <row r="82" spans="1:22" ht="12">
      <c r="A82" s="1" t="s">
        <v>100</v>
      </c>
      <c r="B82" s="2">
        <v>2</v>
      </c>
      <c r="E82" s="1">
        <v>14</v>
      </c>
      <c r="F82" s="4">
        <f t="shared" si="1"/>
        <v>14</v>
      </c>
      <c r="G82" s="4">
        <f t="shared" si="2"/>
        <v>10.270081126305126</v>
      </c>
      <c r="H82" s="4">
        <f t="shared" si="3"/>
        <v>0</v>
      </c>
      <c r="I82" s="4">
        <f t="shared" si="4"/>
        <v>0</v>
      </c>
      <c r="J82" s="4">
        <f t="shared" si="5"/>
        <v>12.951796702020275</v>
      </c>
      <c r="M82" s="1">
        <v>7.2</v>
      </c>
      <c r="N82" s="1">
        <f t="shared" si="6"/>
        <v>7.2</v>
      </c>
      <c r="O82" s="5">
        <f t="shared" si="7"/>
        <v>16.121909633418586</v>
      </c>
      <c r="P82" s="1">
        <f t="shared" si="8"/>
        <v>17.032821824381926</v>
      </c>
      <c r="Q82" s="1">
        <f t="shared" si="9"/>
        <v>18.195652173913043</v>
      </c>
      <c r="R82" s="1">
        <f t="shared" si="10"/>
        <v>34.122187693840196</v>
      </c>
      <c r="T82" s="6">
        <f t="shared" si="11"/>
        <v>33.154731457800509</v>
      </c>
      <c r="U82" s="6"/>
    </row>
    <row r="83" spans="1:22" ht="12">
      <c r="A83" s="1" t="s">
        <v>101</v>
      </c>
      <c r="B83" s="2">
        <v>2</v>
      </c>
      <c r="C83" s="1">
        <v>9</v>
      </c>
      <c r="D83" s="1">
        <v>8</v>
      </c>
      <c r="E83" s="1">
        <v>13</v>
      </c>
      <c r="F83" s="4">
        <f t="shared" si="1"/>
        <v>30</v>
      </c>
      <c r="G83" s="4">
        <f t="shared" si="2"/>
        <v>22.007316699225271</v>
      </c>
      <c r="H83" s="4">
        <f t="shared" si="3"/>
        <v>9.5234512046577908</v>
      </c>
      <c r="I83" s="4">
        <f t="shared" si="4"/>
        <v>7.9734572467652125</v>
      </c>
      <c r="J83" s="4">
        <f t="shared" si="5"/>
        <v>12.026668366161685</v>
      </c>
      <c r="K83" s="1">
        <v>4.9000000000000004</v>
      </c>
      <c r="L83" s="1">
        <v>3.8</v>
      </c>
      <c r="M83" s="1">
        <v>7.1</v>
      </c>
      <c r="N83" s="1">
        <f t="shared" si="6"/>
        <v>15.799999999999999</v>
      </c>
      <c r="O83" s="5">
        <f t="shared" si="7"/>
        <v>34.546949214468398</v>
      </c>
      <c r="P83" s="1">
        <f t="shared" si="8"/>
        <v>36.498903909389846</v>
      </c>
      <c r="Q83" s="1">
        <f t="shared" si="9"/>
        <v>38.990683229813662</v>
      </c>
      <c r="R83" s="1">
        <f t="shared" si="10"/>
        <v>58.469017842686299</v>
      </c>
      <c r="S83" s="4"/>
      <c r="T83" s="6">
        <f t="shared" si="11"/>
        <v>41.143965835493105</v>
      </c>
      <c r="U83" s="6"/>
    </row>
    <row r="84" spans="1:22" ht="12">
      <c r="A84" s="1" t="s">
        <v>102</v>
      </c>
      <c r="B84" s="2">
        <v>2</v>
      </c>
      <c r="C84" s="1">
        <v>12</v>
      </c>
      <c r="D84" s="1">
        <v>13</v>
      </c>
      <c r="E84" s="1">
        <v>12</v>
      </c>
      <c r="F84" s="4">
        <f t="shared" si="1"/>
        <v>37</v>
      </c>
      <c r="G84" s="4">
        <f t="shared" si="2"/>
        <v>27.142357262377832</v>
      </c>
      <c r="H84" s="4">
        <f t="shared" si="3"/>
        <v>12.697934939543721</v>
      </c>
      <c r="I84" s="4">
        <f t="shared" si="4"/>
        <v>12.956868025993471</v>
      </c>
      <c r="J84" s="4">
        <f t="shared" si="5"/>
        <v>11.101540030303092</v>
      </c>
      <c r="K84" s="1">
        <v>6</v>
      </c>
      <c r="L84" s="1">
        <v>6.2</v>
      </c>
      <c r="M84" s="1">
        <v>5.0999999999999996</v>
      </c>
      <c r="N84" s="1">
        <f t="shared" si="6"/>
        <v>17.299999999999997</v>
      </c>
      <c r="O84" s="5">
        <f t="shared" si="7"/>
        <v>42.607904031177689</v>
      </c>
      <c r="P84" s="1">
        <f t="shared" si="8"/>
        <v>45.015314821580809</v>
      </c>
      <c r="Q84" s="1">
        <f t="shared" si="9"/>
        <v>48.088509316770185</v>
      </c>
      <c r="R84" s="1">
        <f t="shared" si="10"/>
        <v>71.840139010251875</v>
      </c>
      <c r="S84" s="4"/>
      <c r="T84" s="6">
        <f t="shared" si="11"/>
        <v>44.757151344164626</v>
      </c>
      <c r="U84" s="6"/>
    </row>
    <row r="85" spans="1:22" ht="12">
      <c r="A85" s="1" t="s">
        <v>103</v>
      </c>
      <c r="B85" s="2">
        <v>2</v>
      </c>
      <c r="C85" s="1">
        <v>6</v>
      </c>
      <c r="D85" s="1">
        <v>14</v>
      </c>
      <c r="E85" s="1">
        <v>11</v>
      </c>
      <c r="F85" s="4">
        <f t="shared" si="1"/>
        <v>31</v>
      </c>
      <c r="G85" s="4">
        <f t="shared" si="2"/>
        <v>22.740893922532777</v>
      </c>
      <c r="H85" s="4">
        <f t="shared" si="3"/>
        <v>6.3489674697718606</v>
      </c>
      <c r="I85" s="4">
        <f t="shared" si="4"/>
        <v>13.953550181839123</v>
      </c>
      <c r="J85" s="4">
        <f t="shared" si="5"/>
        <v>10.176411694444502</v>
      </c>
      <c r="K85" s="1">
        <v>4</v>
      </c>
      <c r="L85" s="1">
        <v>10.9</v>
      </c>
      <c r="M85" s="1">
        <v>7.8</v>
      </c>
      <c r="N85" s="1">
        <f t="shared" si="6"/>
        <v>22.7</v>
      </c>
      <c r="O85" s="5">
        <f t="shared" si="7"/>
        <v>35.698514188284008</v>
      </c>
      <c r="P85" s="1">
        <f t="shared" si="8"/>
        <v>37.715534039702838</v>
      </c>
      <c r="Q85" s="1">
        <f t="shared" si="9"/>
        <v>40.29037267080745</v>
      </c>
      <c r="R85" s="1">
        <f t="shared" si="10"/>
        <v>60.912862744754456</v>
      </c>
      <c r="S85" s="4"/>
      <c r="T85" s="6">
        <f t="shared" si="11"/>
        <v>39.619291245566075</v>
      </c>
      <c r="U85" s="6"/>
    </row>
    <row r="86" spans="1:22" ht="12">
      <c r="A86" s="1" t="s">
        <v>104</v>
      </c>
      <c r="B86" s="2">
        <v>2</v>
      </c>
      <c r="D86" s="1">
        <v>8</v>
      </c>
      <c r="E86" s="1">
        <v>11</v>
      </c>
      <c r="F86" s="4">
        <f t="shared" si="1"/>
        <v>19</v>
      </c>
      <c r="G86" s="4">
        <f t="shared" si="2"/>
        <v>13.937967242842669</v>
      </c>
      <c r="H86" s="4">
        <f t="shared" si="3"/>
        <v>0</v>
      </c>
      <c r="I86" s="4">
        <f t="shared" si="4"/>
        <v>7.9734572467652125</v>
      </c>
      <c r="J86" s="4">
        <f t="shared" si="5"/>
        <v>10.176411694444502</v>
      </c>
      <c r="L86" s="1">
        <v>6.9</v>
      </c>
      <c r="M86" s="1">
        <v>9.6</v>
      </c>
      <c r="N86" s="1">
        <f t="shared" si="6"/>
        <v>16.5</v>
      </c>
      <c r="O86" s="5">
        <f t="shared" si="7"/>
        <v>21.87973450249665</v>
      </c>
      <c r="P86" s="1">
        <f t="shared" si="8"/>
        <v>23.115972475946901</v>
      </c>
      <c r="Q86" s="1">
        <f t="shared" si="9"/>
        <v>24.694099378881987</v>
      </c>
      <c r="R86" s="1">
        <f t="shared" si="10"/>
        <v>39.358410731389853</v>
      </c>
      <c r="T86" s="6">
        <f t="shared" si="11"/>
        <v>31.764355369360029</v>
      </c>
      <c r="U86" s="6"/>
      <c r="V86" s="4"/>
    </row>
    <row r="87" spans="1:22" ht="12">
      <c r="A87" s="1" t="s">
        <v>105</v>
      </c>
      <c r="B87" s="2">
        <v>2</v>
      </c>
      <c r="E87" s="1">
        <v>11</v>
      </c>
      <c r="F87" s="4">
        <f t="shared" si="1"/>
        <v>11</v>
      </c>
      <c r="G87" s="4">
        <f t="shared" si="2"/>
        <v>8.0693494563825983</v>
      </c>
      <c r="H87" s="4">
        <f t="shared" si="3"/>
        <v>0</v>
      </c>
      <c r="I87" s="4">
        <f t="shared" si="4"/>
        <v>0</v>
      </c>
      <c r="J87" s="4">
        <f t="shared" si="5"/>
        <v>10.176411694444502</v>
      </c>
      <c r="M87" s="1">
        <v>5.4</v>
      </c>
      <c r="N87" s="1">
        <f t="shared" si="6"/>
        <v>5.4</v>
      </c>
      <c r="O87" s="5">
        <f t="shared" si="7"/>
        <v>12.667214711971745</v>
      </c>
      <c r="P87" s="1">
        <f t="shared" si="8"/>
        <v>13.382931433442943</v>
      </c>
      <c r="Q87" s="1">
        <f t="shared" si="9"/>
        <v>14.296583850931677</v>
      </c>
      <c r="R87" s="1">
        <f t="shared" si="10"/>
        <v>26.810290330874444</v>
      </c>
      <c r="T87" s="6">
        <f t="shared" si="11"/>
        <v>26.05014614541469</v>
      </c>
      <c r="U87" s="6"/>
    </row>
    <row r="88" spans="1:22" ht="12">
      <c r="A88" s="1" t="s">
        <v>106</v>
      </c>
      <c r="B88" s="2">
        <v>2</v>
      </c>
      <c r="C88" s="1">
        <v>7</v>
      </c>
      <c r="D88" s="1">
        <v>15</v>
      </c>
      <c r="E88" s="1">
        <v>10</v>
      </c>
      <c r="F88" s="4">
        <f t="shared" si="1"/>
        <v>32</v>
      </c>
      <c r="G88" s="4">
        <f t="shared" si="2"/>
        <v>23.474471145840287</v>
      </c>
      <c r="H88" s="4">
        <f t="shared" si="3"/>
        <v>7.4071287147338367</v>
      </c>
      <c r="I88" s="4">
        <f t="shared" si="4"/>
        <v>14.950232337684774</v>
      </c>
      <c r="J88" s="4">
        <f t="shared" si="5"/>
        <v>9.2512833585859102</v>
      </c>
      <c r="K88" s="1">
        <v>4.2</v>
      </c>
      <c r="L88" s="1">
        <v>10.7</v>
      </c>
      <c r="M88" s="1">
        <v>6</v>
      </c>
      <c r="N88" s="1">
        <f t="shared" si="6"/>
        <v>20.9</v>
      </c>
      <c r="O88" s="5">
        <f t="shared" si="7"/>
        <v>36.850079162099625</v>
      </c>
      <c r="P88" s="1">
        <f t="shared" si="8"/>
        <v>38.932164170015831</v>
      </c>
      <c r="Q88" s="1">
        <f t="shared" si="9"/>
        <v>41.590062111801245</v>
      </c>
      <c r="R88" s="1">
        <f t="shared" si="10"/>
        <v>62.885721338254314</v>
      </c>
      <c r="S88" s="4"/>
      <c r="T88" s="6">
        <f t="shared" si="11"/>
        <v>38.891238676871225</v>
      </c>
      <c r="U88" s="6"/>
    </row>
    <row r="89" spans="1:22" ht="12">
      <c r="A89" s="1" t="s">
        <v>107</v>
      </c>
      <c r="B89" s="2">
        <v>1</v>
      </c>
      <c r="E89" s="1">
        <v>18</v>
      </c>
      <c r="F89" s="4">
        <f t="shared" si="1"/>
        <v>18</v>
      </c>
      <c r="G89" s="4">
        <f t="shared" si="2"/>
        <v>13.204390019535161</v>
      </c>
      <c r="H89" s="4">
        <f t="shared" si="3"/>
        <v>0</v>
      </c>
      <c r="I89" s="4">
        <f t="shared" si="4"/>
        <v>0</v>
      </c>
      <c r="J89" s="4">
        <f t="shared" si="5"/>
        <v>16.652310045454637</v>
      </c>
      <c r="M89" s="1">
        <v>13.8</v>
      </c>
      <c r="N89" s="1">
        <f t="shared" si="6"/>
        <v>13.8</v>
      </c>
      <c r="O89" s="5">
        <f t="shared" si="7"/>
        <v>20.728169528681036</v>
      </c>
      <c r="P89" s="1">
        <f t="shared" si="8"/>
        <v>21.899342345633904</v>
      </c>
      <c r="Q89" s="1">
        <f t="shared" si="9"/>
        <v>23.394409937888199</v>
      </c>
      <c r="R89" s="1">
        <f t="shared" si="10"/>
        <v>43.871384177794539</v>
      </c>
      <c r="T89" s="6">
        <f t="shared" si="11"/>
        <v>42.627511874314941</v>
      </c>
    </row>
    <row r="90" spans="1:22" ht="12">
      <c r="A90" s="1" t="s">
        <v>108</v>
      </c>
      <c r="B90" s="2">
        <v>2</v>
      </c>
      <c r="C90" s="1">
        <v>4</v>
      </c>
      <c r="E90" s="1">
        <v>10</v>
      </c>
      <c r="F90" s="4">
        <f t="shared" si="1"/>
        <v>14</v>
      </c>
      <c r="G90" s="4">
        <f t="shared" si="2"/>
        <v>10.270081126305126</v>
      </c>
      <c r="H90" s="4">
        <f t="shared" si="3"/>
        <v>4.2326449798479073</v>
      </c>
      <c r="I90" s="4">
        <f t="shared" si="4"/>
        <v>0</v>
      </c>
      <c r="J90" s="4">
        <f t="shared" si="5"/>
        <v>9.2512833585859102</v>
      </c>
      <c r="K90" s="1">
        <v>4</v>
      </c>
      <c r="M90" s="1">
        <v>9.9</v>
      </c>
      <c r="N90" s="1">
        <f t="shared" si="6"/>
        <v>13.9</v>
      </c>
      <c r="O90" s="5">
        <f t="shared" si="7"/>
        <v>16.121909633418586</v>
      </c>
      <c r="P90" s="1">
        <f t="shared" si="8"/>
        <v>17.032821824381926</v>
      </c>
      <c r="Q90" s="1">
        <f t="shared" si="9"/>
        <v>18.195652173913043</v>
      </c>
      <c r="R90" s="1">
        <f t="shared" si="10"/>
        <v>29.838640294202314</v>
      </c>
      <c r="T90" s="6">
        <f t="shared" si="11"/>
        <v>26.147169721245067</v>
      </c>
      <c r="U90" s="6"/>
    </row>
    <row r="91" spans="1:22" ht="12">
      <c r="A91" s="1" t="s">
        <v>109</v>
      </c>
      <c r="B91" s="2">
        <v>1</v>
      </c>
      <c r="E91" s="1">
        <v>15</v>
      </c>
      <c r="F91" s="4">
        <f t="shared" si="1"/>
        <v>15</v>
      </c>
      <c r="G91" s="4">
        <f t="shared" si="2"/>
        <v>11.003658349612635</v>
      </c>
      <c r="H91" s="4">
        <f t="shared" si="3"/>
        <v>0</v>
      </c>
      <c r="I91" s="4">
        <f t="shared" si="4"/>
        <v>0</v>
      </c>
      <c r="J91" s="4">
        <f t="shared" si="5"/>
        <v>13.876925037878866</v>
      </c>
      <c r="M91" s="1">
        <v>16.399999999999999</v>
      </c>
      <c r="N91" s="1">
        <f t="shared" si="6"/>
        <v>16.399999999999999</v>
      </c>
      <c r="O91" s="5">
        <f t="shared" si="7"/>
        <v>17.273474607234199</v>
      </c>
      <c r="P91" s="1">
        <f t="shared" si="8"/>
        <v>18.249451954694923</v>
      </c>
      <c r="Q91" s="1">
        <f t="shared" si="9"/>
        <v>19.495341614906831</v>
      </c>
      <c r="R91" s="1">
        <f t="shared" si="10"/>
        <v>36.559486814828787</v>
      </c>
      <c r="T91" s="6">
        <f t="shared" si="11"/>
        <v>35.522926561929125</v>
      </c>
    </row>
    <row r="92" spans="1:22" ht="12">
      <c r="A92" s="1" t="s">
        <v>110</v>
      </c>
      <c r="B92" s="2">
        <v>2</v>
      </c>
      <c r="E92" s="1">
        <v>10</v>
      </c>
      <c r="F92" s="4">
        <f t="shared" si="1"/>
        <v>10</v>
      </c>
      <c r="G92" s="4">
        <f t="shared" si="2"/>
        <v>7.3357722330750903</v>
      </c>
      <c r="H92" s="4">
        <f t="shared" si="3"/>
        <v>0</v>
      </c>
      <c r="I92" s="4">
        <f t="shared" si="4"/>
        <v>0</v>
      </c>
      <c r="J92" s="4">
        <f t="shared" si="5"/>
        <v>9.2512833585859102</v>
      </c>
      <c r="M92" s="1">
        <v>3.1</v>
      </c>
      <c r="N92" s="1">
        <f t="shared" si="6"/>
        <v>3.1</v>
      </c>
      <c r="O92" s="5">
        <f t="shared" si="7"/>
        <v>11.515649738156132</v>
      </c>
      <c r="P92" s="1">
        <f t="shared" si="8"/>
        <v>12.166301303129949</v>
      </c>
      <c r="Q92" s="1">
        <f t="shared" si="9"/>
        <v>12.996894409937887</v>
      </c>
      <c r="R92" s="1">
        <f t="shared" si="10"/>
        <v>24.372991209885861</v>
      </c>
      <c r="T92" s="6">
        <f t="shared" si="11"/>
        <v>23.681951041286084</v>
      </c>
      <c r="U92" s="6"/>
    </row>
    <row r="93" spans="1:22" ht="12">
      <c r="A93" s="1" t="s">
        <v>111</v>
      </c>
      <c r="B93" s="2">
        <v>3</v>
      </c>
      <c r="C93" s="1">
        <v>10</v>
      </c>
      <c r="D93" s="1">
        <v>8</v>
      </c>
      <c r="E93" s="1">
        <v>7</v>
      </c>
      <c r="F93" s="4">
        <f t="shared" si="1"/>
        <v>25</v>
      </c>
      <c r="G93" s="4">
        <f t="shared" si="2"/>
        <v>18.339430582687726</v>
      </c>
      <c r="H93" s="4">
        <f t="shared" si="3"/>
        <v>10.581612449619767</v>
      </c>
      <c r="I93" s="4">
        <f t="shared" si="4"/>
        <v>7.9734572467652125</v>
      </c>
      <c r="J93" s="4">
        <f t="shared" si="5"/>
        <v>6.4758983510101373</v>
      </c>
      <c r="K93" s="1">
        <v>9.4</v>
      </c>
      <c r="L93" s="1">
        <v>6.9</v>
      </c>
      <c r="M93" s="1">
        <v>5.7</v>
      </c>
      <c r="N93" s="1">
        <f t="shared" si="6"/>
        <v>22</v>
      </c>
      <c r="O93" s="5">
        <f t="shared" si="7"/>
        <v>28.789124345390331</v>
      </c>
      <c r="P93" s="1">
        <f t="shared" si="8"/>
        <v>30.415753257824868</v>
      </c>
      <c r="Q93" s="1">
        <f t="shared" si="9"/>
        <v>32.492236024844722</v>
      </c>
      <c r="R93" s="1">
        <f t="shared" si="10"/>
        <v>48.782872895910117</v>
      </c>
      <c r="T93" s="6">
        <f t="shared" si="11"/>
        <v>28.782584302367667</v>
      </c>
    </row>
    <row r="94" spans="1:22" ht="12">
      <c r="A94" s="1" t="s">
        <v>112</v>
      </c>
      <c r="B94" s="2">
        <v>2</v>
      </c>
      <c r="E94" s="1">
        <v>10</v>
      </c>
      <c r="F94" s="4">
        <f t="shared" si="1"/>
        <v>10</v>
      </c>
      <c r="G94" s="4">
        <f t="shared" si="2"/>
        <v>7.3357722330750903</v>
      </c>
      <c r="H94" s="4">
        <f t="shared" si="3"/>
        <v>0</v>
      </c>
      <c r="I94" s="4">
        <f t="shared" si="4"/>
        <v>0</v>
      </c>
      <c r="J94" s="4">
        <f t="shared" si="5"/>
        <v>9.2512833585859102</v>
      </c>
      <c r="M94" s="1">
        <v>9.1999999999999993</v>
      </c>
      <c r="N94" s="1">
        <f t="shared" si="6"/>
        <v>9.1999999999999993</v>
      </c>
      <c r="O94" s="5">
        <f t="shared" si="7"/>
        <v>11.515649738156132</v>
      </c>
      <c r="P94" s="1">
        <f t="shared" si="8"/>
        <v>12.166301303129949</v>
      </c>
      <c r="Q94" s="1">
        <f t="shared" si="9"/>
        <v>12.996894409937887</v>
      </c>
      <c r="R94" s="1">
        <f t="shared" si="10"/>
        <v>24.372991209885861</v>
      </c>
      <c r="T94" s="6">
        <f t="shared" si="11"/>
        <v>23.681951041286084</v>
      </c>
      <c r="U94" s="6"/>
    </row>
    <row r="95" spans="1:22" ht="12">
      <c r="A95" s="1" t="s">
        <v>113</v>
      </c>
      <c r="B95" s="2">
        <v>2</v>
      </c>
      <c r="E95" s="1">
        <v>10</v>
      </c>
      <c r="F95" s="4">
        <f t="shared" si="1"/>
        <v>10</v>
      </c>
      <c r="G95" s="4">
        <f t="shared" si="2"/>
        <v>7.3357722330750903</v>
      </c>
      <c r="H95" s="4">
        <f t="shared" si="3"/>
        <v>0</v>
      </c>
      <c r="I95" s="4">
        <f t="shared" si="4"/>
        <v>0</v>
      </c>
      <c r="J95" s="4">
        <f t="shared" si="5"/>
        <v>9.2512833585859102</v>
      </c>
      <c r="M95" s="1">
        <v>3.3</v>
      </c>
      <c r="N95" s="1">
        <f t="shared" si="6"/>
        <v>3.3</v>
      </c>
      <c r="O95" s="5">
        <f t="shared" si="7"/>
        <v>11.515649738156132</v>
      </c>
      <c r="P95" s="1">
        <f t="shared" si="8"/>
        <v>12.166301303129949</v>
      </c>
      <c r="Q95" s="1">
        <f t="shared" si="9"/>
        <v>12.996894409937887</v>
      </c>
      <c r="R95" s="1">
        <f t="shared" si="10"/>
        <v>24.372991209885861</v>
      </c>
      <c r="T95" s="6">
        <f t="shared" si="11"/>
        <v>23.681951041286084</v>
      </c>
      <c r="U95" s="6"/>
    </row>
    <row r="96" spans="1:22" ht="12">
      <c r="A96" s="1" t="s">
        <v>114</v>
      </c>
      <c r="B96" s="2">
        <v>1</v>
      </c>
      <c r="D96" s="1">
        <v>6</v>
      </c>
      <c r="E96" s="1">
        <v>14</v>
      </c>
      <c r="F96" s="4">
        <f t="shared" si="1"/>
        <v>20</v>
      </c>
      <c r="G96" s="4">
        <f t="shared" si="2"/>
        <v>14.671544466150181</v>
      </c>
      <c r="H96" s="4">
        <f t="shared" si="3"/>
        <v>0</v>
      </c>
      <c r="I96" s="4">
        <f t="shared" si="4"/>
        <v>5.9800929350739098</v>
      </c>
      <c r="J96" s="4">
        <f t="shared" si="5"/>
        <v>12.951796702020275</v>
      </c>
      <c r="L96" s="1">
        <v>5.9</v>
      </c>
      <c r="M96" s="1">
        <v>14.2</v>
      </c>
      <c r="N96" s="1">
        <f t="shared" si="6"/>
        <v>20.100000000000001</v>
      </c>
      <c r="O96" s="5">
        <f t="shared" si="7"/>
        <v>23.031299476312263</v>
      </c>
      <c r="P96" s="1">
        <f t="shared" si="8"/>
        <v>24.332602606259897</v>
      </c>
      <c r="Q96" s="1">
        <f t="shared" si="9"/>
        <v>25.993788819875775</v>
      </c>
      <c r="R96" s="1">
        <f t="shared" si="10"/>
        <v>42.377450229832576</v>
      </c>
      <c r="T96" s="6">
        <f t="shared" si="11"/>
        <v>36.843398566468153</v>
      </c>
      <c r="V96" s="4"/>
    </row>
    <row r="97" spans="1:22" ht="12">
      <c r="A97" s="1" t="s">
        <v>115</v>
      </c>
      <c r="B97" s="2">
        <v>1</v>
      </c>
      <c r="E97" s="1">
        <v>11</v>
      </c>
      <c r="F97" s="4">
        <f t="shared" si="1"/>
        <v>11</v>
      </c>
      <c r="G97" s="4">
        <f t="shared" si="2"/>
        <v>8.0693494563825983</v>
      </c>
      <c r="H97" s="4">
        <f t="shared" si="3"/>
        <v>0</v>
      </c>
      <c r="I97" s="4">
        <f t="shared" si="4"/>
        <v>0</v>
      </c>
      <c r="J97" s="4">
        <f t="shared" si="5"/>
        <v>10.176411694444502</v>
      </c>
      <c r="M97" s="1">
        <v>12</v>
      </c>
      <c r="N97" s="1">
        <f t="shared" si="6"/>
        <v>12</v>
      </c>
      <c r="O97" s="5">
        <f t="shared" si="7"/>
        <v>12.667214711971745</v>
      </c>
      <c r="P97" s="1">
        <f t="shared" si="8"/>
        <v>13.382931433442943</v>
      </c>
      <c r="Q97" s="1">
        <f t="shared" si="9"/>
        <v>14.296583850931677</v>
      </c>
      <c r="R97" s="1">
        <f t="shared" si="10"/>
        <v>26.810290330874444</v>
      </c>
      <c r="T97" s="6">
        <f t="shared" si="11"/>
        <v>26.05014614541469</v>
      </c>
    </row>
    <row r="98" spans="1:22" ht="12">
      <c r="A98" s="1" t="s">
        <v>116</v>
      </c>
      <c r="B98" s="2">
        <v>1</v>
      </c>
      <c r="C98" s="1">
        <v>9</v>
      </c>
      <c r="D98" s="1">
        <v>9</v>
      </c>
      <c r="E98" s="1">
        <v>10</v>
      </c>
      <c r="F98" s="4">
        <f t="shared" si="1"/>
        <v>28</v>
      </c>
      <c r="G98" s="4">
        <f t="shared" si="2"/>
        <v>20.540162252610251</v>
      </c>
      <c r="H98" s="4">
        <f t="shared" si="3"/>
        <v>9.5234512046577908</v>
      </c>
      <c r="I98" s="4">
        <f t="shared" si="4"/>
        <v>8.9701394026108652</v>
      </c>
      <c r="J98" s="4">
        <f t="shared" si="5"/>
        <v>9.2512833585859102</v>
      </c>
      <c r="K98" s="1">
        <v>3.9</v>
      </c>
      <c r="L98" s="1">
        <v>3.5</v>
      </c>
      <c r="M98" s="1">
        <v>3.8</v>
      </c>
      <c r="N98" s="1">
        <f t="shared" si="6"/>
        <v>11.2</v>
      </c>
      <c r="O98" s="5">
        <f t="shared" si="7"/>
        <v>32.243819266837171</v>
      </c>
      <c r="P98" s="1">
        <f t="shared" si="8"/>
        <v>34.065643648763853</v>
      </c>
      <c r="Q98" s="1">
        <f t="shared" si="9"/>
        <v>36.391304347826086</v>
      </c>
      <c r="R98" s="1">
        <f t="shared" si="10"/>
        <v>54.338548023554665</v>
      </c>
      <c r="T98" s="6">
        <f t="shared" si="11"/>
        <v>35.199334476206474</v>
      </c>
    </row>
    <row r="99" spans="1:22" ht="12">
      <c r="A99" s="1" t="s">
        <v>117</v>
      </c>
      <c r="B99" s="2">
        <v>2</v>
      </c>
      <c r="C99" s="1">
        <v>5</v>
      </c>
      <c r="D99" s="1">
        <v>5</v>
      </c>
      <c r="E99" s="1">
        <v>9</v>
      </c>
      <c r="F99" s="4">
        <f t="shared" si="1"/>
        <v>19</v>
      </c>
      <c r="G99" s="4">
        <f t="shared" si="2"/>
        <v>13.937967242842669</v>
      </c>
      <c r="H99" s="4">
        <f t="shared" si="3"/>
        <v>5.2908062248098835</v>
      </c>
      <c r="I99" s="4">
        <f t="shared" si="4"/>
        <v>4.983410779228258</v>
      </c>
      <c r="J99" s="4">
        <f t="shared" si="5"/>
        <v>8.3261550227273187</v>
      </c>
      <c r="K99" s="1">
        <v>5.9</v>
      </c>
      <c r="L99" s="1">
        <v>5.6</v>
      </c>
      <c r="M99" s="1">
        <v>9.8000000000000007</v>
      </c>
      <c r="N99" s="1">
        <f t="shared" si="6"/>
        <v>21.3</v>
      </c>
      <c r="O99" s="5">
        <f t="shared" si="7"/>
        <v>21.87973450249665</v>
      </c>
      <c r="P99" s="1">
        <f t="shared" si="8"/>
        <v>23.115972475946901</v>
      </c>
      <c r="Q99" s="1">
        <f t="shared" si="9"/>
        <v>24.694099378881987</v>
      </c>
      <c r="R99" s="1">
        <f t="shared" si="10"/>
        <v>37.194055301238393</v>
      </c>
      <c r="T99" s="6">
        <f t="shared" si="11"/>
        <v>27.21982009892686</v>
      </c>
      <c r="U99" s="6"/>
    </row>
    <row r="100" spans="1:22" ht="12">
      <c r="A100" s="1" t="s">
        <v>118</v>
      </c>
      <c r="B100" s="2">
        <v>1</v>
      </c>
      <c r="C100" s="1">
        <v>7</v>
      </c>
      <c r="D100" s="1">
        <v>6</v>
      </c>
      <c r="E100" s="1">
        <v>10</v>
      </c>
      <c r="F100" s="4">
        <f t="shared" si="1"/>
        <v>23</v>
      </c>
      <c r="G100" s="4">
        <f t="shared" si="2"/>
        <v>16.872276136072706</v>
      </c>
      <c r="H100" s="4">
        <f t="shared" si="3"/>
        <v>7.4071287147338367</v>
      </c>
      <c r="I100" s="4">
        <f t="shared" si="4"/>
        <v>5.9800929350739098</v>
      </c>
      <c r="J100" s="4">
        <f t="shared" si="5"/>
        <v>9.2512833585859102</v>
      </c>
      <c r="K100" s="1">
        <v>5.8</v>
      </c>
      <c r="L100" s="1">
        <v>4.5999999999999996</v>
      </c>
      <c r="M100" s="1">
        <v>8.1</v>
      </c>
      <c r="N100" s="1">
        <f t="shared" si="6"/>
        <v>18.5</v>
      </c>
      <c r="O100" s="5">
        <f t="shared" si="7"/>
        <v>26.485994397759104</v>
      </c>
      <c r="P100" s="1">
        <f t="shared" si="8"/>
        <v>27.982492997198879</v>
      </c>
      <c r="Q100" s="1">
        <f t="shared" si="9"/>
        <v>29.892857142857142</v>
      </c>
      <c r="R100" s="1">
        <f t="shared" si="10"/>
        <v>44.84317835562922</v>
      </c>
      <c r="T100" s="6">
        <f t="shared" si="11"/>
        <v>31.605040448136471</v>
      </c>
    </row>
    <row r="101" spans="1:22" ht="12">
      <c r="A101" s="1" t="s">
        <v>119</v>
      </c>
      <c r="B101" s="2">
        <v>2</v>
      </c>
      <c r="D101" s="1">
        <v>10</v>
      </c>
      <c r="E101" s="1">
        <v>8</v>
      </c>
      <c r="F101" s="4">
        <f t="shared" si="1"/>
        <v>18</v>
      </c>
      <c r="G101" s="4">
        <f t="shared" si="2"/>
        <v>13.204390019535161</v>
      </c>
      <c r="H101" s="4">
        <f t="shared" si="3"/>
        <v>0</v>
      </c>
      <c r="I101" s="4">
        <f t="shared" si="4"/>
        <v>9.9668215584565161</v>
      </c>
      <c r="J101" s="4">
        <f t="shared" si="5"/>
        <v>7.4010266868687289</v>
      </c>
      <c r="L101" s="1">
        <v>7.2</v>
      </c>
      <c r="M101" s="1">
        <v>5.2</v>
      </c>
      <c r="N101" s="1">
        <f t="shared" si="6"/>
        <v>12.4</v>
      </c>
      <c r="O101" s="5">
        <f t="shared" si="7"/>
        <v>20.728169528681036</v>
      </c>
      <c r="P101" s="1">
        <f t="shared" si="8"/>
        <v>21.899342345633904</v>
      </c>
      <c r="Q101" s="1">
        <f t="shared" si="9"/>
        <v>23.394409937888199</v>
      </c>
      <c r="R101" s="1">
        <f t="shared" si="10"/>
        <v>37.323965254468085</v>
      </c>
      <c r="T101" s="6">
        <f t="shared" si="11"/>
        <v>27.193859046833438</v>
      </c>
      <c r="U101" s="6"/>
      <c r="V101" s="4"/>
    </row>
    <row r="102" spans="1:22" ht="12">
      <c r="A102" s="1" t="s">
        <v>120</v>
      </c>
      <c r="B102" s="2">
        <v>2</v>
      </c>
      <c r="C102" s="1">
        <v>13</v>
      </c>
      <c r="D102" s="1">
        <v>8</v>
      </c>
      <c r="E102" s="1">
        <v>8</v>
      </c>
      <c r="F102" s="4">
        <f t="shared" si="1"/>
        <v>29</v>
      </c>
      <c r="G102" s="4">
        <f t="shared" si="2"/>
        <v>21.273739475917761</v>
      </c>
      <c r="H102" s="4">
        <f t="shared" si="3"/>
        <v>13.756096184505697</v>
      </c>
      <c r="I102" s="4">
        <f t="shared" si="4"/>
        <v>7.9734572467652125</v>
      </c>
      <c r="J102" s="4">
        <f t="shared" si="5"/>
        <v>7.4010266868687289</v>
      </c>
      <c r="K102" s="1">
        <v>7.9</v>
      </c>
      <c r="L102" s="1">
        <v>3.6</v>
      </c>
      <c r="M102" s="1">
        <v>3.4</v>
      </c>
      <c r="N102" s="1">
        <f t="shared" si="6"/>
        <v>14.9</v>
      </c>
      <c r="O102" s="5">
        <f t="shared" si="7"/>
        <v>33.395384240652781</v>
      </c>
      <c r="P102" s="1">
        <f t="shared" si="8"/>
        <v>35.282273779076846</v>
      </c>
      <c r="Q102" s="1">
        <f t="shared" si="9"/>
        <v>37.690993788819874</v>
      </c>
      <c r="R102" s="1">
        <f t="shared" si="10"/>
        <v>56.94119182543615</v>
      </c>
      <c r="T102" s="6">
        <f t="shared" si="11"/>
        <v>33.552179662290897</v>
      </c>
      <c r="U102" s="6"/>
    </row>
    <row r="103" spans="1:22" ht="12">
      <c r="A103" s="1" t="s">
        <v>121</v>
      </c>
      <c r="B103" s="2">
        <v>2</v>
      </c>
      <c r="E103" s="1">
        <v>8</v>
      </c>
      <c r="F103" s="4">
        <f t="shared" si="1"/>
        <v>8</v>
      </c>
      <c r="G103" s="4">
        <f t="shared" si="2"/>
        <v>5.8686177864600717</v>
      </c>
      <c r="H103" s="4">
        <f t="shared" si="3"/>
        <v>0</v>
      </c>
      <c r="I103" s="4">
        <f t="shared" si="4"/>
        <v>0</v>
      </c>
      <c r="J103" s="4">
        <f t="shared" si="5"/>
        <v>7.4010266868687289</v>
      </c>
      <c r="M103" s="1">
        <v>8.6999999999999993</v>
      </c>
      <c r="N103" s="1">
        <f t="shared" si="6"/>
        <v>8.6999999999999993</v>
      </c>
      <c r="O103" s="5">
        <f t="shared" si="7"/>
        <v>9.2125197905249063</v>
      </c>
      <c r="P103" s="1">
        <f t="shared" si="8"/>
        <v>9.7330410425039577</v>
      </c>
      <c r="Q103" s="1">
        <f t="shared" si="9"/>
        <v>10.397515527950311</v>
      </c>
      <c r="R103" s="1">
        <f t="shared" si="10"/>
        <v>19.498392967908686</v>
      </c>
      <c r="T103" s="6">
        <f t="shared" si="11"/>
        <v>18.945560833028864</v>
      </c>
      <c r="U103" s="6"/>
    </row>
    <row r="104" spans="1:22" ht="12">
      <c r="A104" s="1" t="s">
        <v>122</v>
      </c>
      <c r="B104" s="2">
        <v>3</v>
      </c>
      <c r="C104" s="1">
        <v>19</v>
      </c>
      <c r="F104" s="4">
        <f t="shared" si="1"/>
        <v>19</v>
      </c>
      <c r="G104" s="4">
        <f t="shared" si="2"/>
        <v>13.937967242842669</v>
      </c>
      <c r="H104" s="4">
        <f t="shared" si="3"/>
        <v>20.105063654277558</v>
      </c>
      <c r="I104" s="4">
        <f t="shared" si="4"/>
        <v>0</v>
      </c>
      <c r="J104" s="4">
        <f t="shared" si="5"/>
        <v>0</v>
      </c>
      <c r="K104" s="1">
        <v>8.5</v>
      </c>
      <c r="N104" s="1">
        <f t="shared" si="6"/>
        <v>8.5</v>
      </c>
      <c r="O104" s="5">
        <f t="shared" si="7"/>
        <v>21.87973450249665</v>
      </c>
      <c r="P104" s="1">
        <f t="shared" si="8"/>
        <v>23.115972475946901</v>
      </c>
      <c r="Q104" s="1">
        <f t="shared" si="9"/>
        <v>24.694099378881987</v>
      </c>
      <c r="R104" s="1">
        <f t="shared" si="10"/>
        <v>48.189092487091287</v>
      </c>
      <c r="T104" s="6">
        <f t="shared" si="11"/>
        <v>23.494993108209297</v>
      </c>
      <c r="V104" s="4"/>
    </row>
    <row r="105" spans="1:22" ht="12">
      <c r="A105" s="1" t="s">
        <v>123</v>
      </c>
      <c r="B105" s="2">
        <v>2</v>
      </c>
      <c r="E105" s="1">
        <v>8</v>
      </c>
      <c r="F105" s="4">
        <f t="shared" si="1"/>
        <v>8</v>
      </c>
      <c r="G105" s="4">
        <f t="shared" si="2"/>
        <v>5.8686177864600717</v>
      </c>
      <c r="H105" s="4">
        <f t="shared" si="3"/>
        <v>0</v>
      </c>
      <c r="I105" s="4">
        <f t="shared" si="4"/>
        <v>0</v>
      </c>
      <c r="J105" s="4">
        <f t="shared" si="5"/>
        <v>7.4010266868687289</v>
      </c>
      <c r="M105" s="1">
        <v>6.6</v>
      </c>
      <c r="N105" s="1">
        <f t="shared" si="6"/>
        <v>6.6</v>
      </c>
      <c r="O105" s="5">
        <f t="shared" si="7"/>
        <v>9.2125197905249063</v>
      </c>
      <c r="P105" s="1">
        <f t="shared" si="8"/>
        <v>9.7330410425039577</v>
      </c>
      <c r="Q105" s="1">
        <f t="shared" si="9"/>
        <v>10.397515527950311</v>
      </c>
      <c r="R105" s="1">
        <f t="shared" si="10"/>
        <v>19.498392967908686</v>
      </c>
      <c r="T105" s="6">
        <f t="shared" si="11"/>
        <v>18.945560833028864</v>
      </c>
      <c r="U105" s="6"/>
    </row>
    <row r="106" spans="1:22" ht="12">
      <c r="A106" s="1" t="s">
        <v>124</v>
      </c>
      <c r="B106" s="2">
        <v>1</v>
      </c>
      <c r="E106" s="1">
        <v>9</v>
      </c>
      <c r="F106" s="4">
        <f t="shared" si="1"/>
        <v>9</v>
      </c>
      <c r="G106" s="4">
        <f t="shared" si="2"/>
        <v>6.6021950097675806</v>
      </c>
      <c r="H106" s="4">
        <f t="shared" si="3"/>
        <v>0</v>
      </c>
      <c r="I106" s="4">
        <f t="shared" si="4"/>
        <v>0</v>
      </c>
      <c r="J106" s="4">
        <f t="shared" si="5"/>
        <v>8.3261550227273187</v>
      </c>
      <c r="M106" s="1">
        <v>9.8000000000000007</v>
      </c>
      <c r="N106" s="1">
        <f t="shared" si="6"/>
        <v>9.8000000000000007</v>
      </c>
      <c r="O106" s="5">
        <f t="shared" si="7"/>
        <v>10.364084764340518</v>
      </c>
      <c r="P106" s="1">
        <f t="shared" si="8"/>
        <v>10.949671172816952</v>
      </c>
      <c r="Q106" s="1">
        <f t="shared" si="9"/>
        <v>11.697204968944099</v>
      </c>
      <c r="R106" s="1">
        <f t="shared" si="10"/>
        <v>21.93569208889727</v>
      </c>
      <c r="T106" s="6">
        <f t="shared" si="11"/>
        <v>21.31375593715747</v>
      </c>
    </row>
    <row r="107" spans="1:22" ht="12">
      <c r="A107" s="1" t="s">
        <v>125</v>
      </c>
      <c r="B107" s="2">
        <v>2</v>
      </c>
      <c r="D107" s="1">
        <v>54</v>
      </c>
      <c r="E107" s="1">
        <v>7</v>
      </c>
      <c r="F107" s="4">
        <f t="shared" si="1"/>
        <v>61</v>
      </c>
      <c r="G107" s="4">
        <f t="shared" si="2"/>
        <v>44.748210621758048</v>
      </c>
      <c r="H107" s="4">
        <f t="shared" si="3"/>
        <v>0</v>
      </c>
      <c r="I107" s="4">
        <f t="shared" si="4"/>
        <v>53.820836415665184</v>
      </c>
      <c r="J107" s="4">
        <f t="shared" si="5"/>
        <v>6.4758983510101373</v>
      </c>
      <c r="L107" s="1">
        <v>60.9</v>
      </c>
      <c r="M107" s="1">
        <v>7.7</v>
      </c>
      <c r="N107" s="1">
        <f t="shared" si="6"/>
        <v>68.599999999999994</v>
      </c>
      <c r="O107" s="5">
        <f t="shared" si="7"/>
        <v>70.245463402752407</v>
      </c>
      <c r="P107" s="1">
        <f t="shared" si="8"/>
        <v>74.214437949092684</v>
      </c>
      <c r="Q107" s="1">
        <f t="shared" si="9"/>
        <v>79.281055900621112</v>
      </c>
      <c r="R107" s="1">
        <f t="shared" si="10"/>
        <v>141.65055754966215</v>
      </c>
      <c r="S107" s="4"/>
      <c r="T107" s="6">
        <f t="shared" si="11"/>
        <v>75.751447317607528</v>
      </c>
      <c r="U107" s="6"/>
      <c r="V107" s="4"/>
    </row>
    <row r="108" spans="1:22" ht="12">
      <c r="A108" s="1" t="s">
        <v>126</v>
      </c>
      <c r="B108" s="2">
        <v>2</v>
      </c>
      <c r="C108" s="1">
        <v>8</v>
      </c>
      <c r="D108" s="1">
        <v>10</v>
      </c>
      <c r="E108" s="1">
        <v>7</v>
      </c>
      <c r="F108" s="4">
        <f t="shared" si="1"/>
        <v>25</v>
      </c>
      <c r="G108" s="4">
        <f t="shared" si="2"/>
        <v>18.339430582687726</v>
      </c>
      <c r="H108" s="4">
        <f t="shared" si="3"/>
        <v>8.4652899596958147</v>
      </c>
      <c r="I108" s="4">
        <f t="shared" si="4"/>
        <v>9.9668215584565161</v>
      </c>
      <c r="J108" s="4">
        <f t="shared" si="5"/>
        <v>6.4758983510101373</v>
      </c>
      <c r="K108" s="1">
        <v>9.4</v>
      </c>
      <c r="L108" s="1">
        <v>11.3</v>
      </c>
      <c r="M108" s="1">
        <v>7.7</v>
      </c>
      <c r="N108" s="1">
        <f t="shared" si="6"/>
        <v>28.400000000000002</v>
      </c>
      <c r="O108" s="5">
        <f t="shared" si="7"/>
        <v>28.789124345390331</v>
      </c>
      <c r="P108" s="1">
        <f t="shared" si="8"/>
        <v>30.415753257824868</v>
      </c>
      <c r="Q108" s="1">
        <f t="shared" si="9"/>
        <v>32.492236024844722</v>
      </c>
      <c r="R108" s="1">
        <f t="shared" si="10"/>
        <v>48.71599787108677</v>
      </c>
      <c r="T108" s="6">
        <f t="shared" si="11"/>
        <v>28.715709277544324</v>
      </c>
      <c r="U108" s="6"/>
    </row>
    <row r="109" spans="1:22" ht="12">
      <c r="A109" s="1" t="s">
        <v>127</v>
      </c>
      <c r="B109" s="2">
        <v>2</v>
      </c>
      <c r="C109" s="1">
        <v>33</v>
      </c>
      <c r="D109" s="1">
        <v>6</v>
      </c>
      <c r="E109" s="1">
        <v>7</v>
      </c>
      <c r="F109" s="4">
        <f t="shared" si="1"/>
        <v>46</v>
      </c>
      <c r="G109" s="4">
        <f t="shared" si="2"/>
        <v>33.744552272145413</v>
      </c>
      <c r="H109" s="4">
        <f t="shared" si="3"/>
        <v>34.919321083745231</v>
      </c>
      <c r="I109" s="4">
        <f t="shared" si="4"/>
        <v>5.9800929350739098</v>
      </c>
      <c r="J109" s="4">
        <f t="shared" si="5"/>
        <v>6.4758983510101373</v>
      </c>
      <c r="K109" s="1">
        <v>31.7</v>
      </c>
      <c r="L109" s="1">
        <v>3.7</v>
      </c>
      <c r="M109" s="1">
        <v>4.3</v>
      </c>
      <c r="N109" s="1">
        <f t="shared" si="6"/>
        <v>39.699999999999996</v>
      </c>
      <c r="O109" s="5">
        <f t="shared" si="7"/>
        <v>52.971988795518207</v>
      </c>
      <c r="P109" s="1">
        <f t="shared" si="8"/>
        <v>55.964985994397757</v>
      </c>
      <c r="Q109" s="1">
        <f t="shared" si="9"/>
        <v>59.785714285714285</v>
      </c>
      <c r="R109" s="1">
        <f t="shared" si="10"/>
        <v>98.743577209871447</v>
      </c>
      <c r="S109" s="4"/>
      <c r="T109" s="6">
        <f t="shared" si="11"/>
        <v>52.138269136821435</v>
      </c>
      <c r="U109" s="6"/>
    </row>
    <row r="110" spans="1:22" ht="12">
      <c r="A110" s="1" t="s">
        <v>128</v>
      </c>
      <c r="B110" s="2">
        <v>1</v>
      </c>
      <c r="E110" s="1">
        <v>9</v>
      </c>
      <c r="F110" s="4">
        <f t="shared" si="1"/>
        <v>9</v>
      </c>
      <c r="G110" s="4">
        <f t="shared" si="2"/>
        <v>6.6021950097675806</v>
      </c>
      <c r="H110" s="4">
        <f t="shared" si="3"/>
        <v>0</v>
      </c>
      <c r="I110" s="4">
        <f t="shared" si="4"/>
        <v>0</v>
      </c>
      <c r="J110" s="4">
        <f t="shared" si="5"/>
        <v>8.3261550227273187</v>
      </c>
      <c r="M110" s="1">
        <v>8.1999999999999993</v>
      </c>
      <c r="N110" s="1">
        <f t="shared" si="6"/>
        <v>8.1999999999999993</v>
      </c>
      <c r="O110" s="5">
        <f t="shared" si="7"/>
        <v>10.364084764340518</v>
      </c>
      <c r="P110" s="1">
        <f t="shared" si="8"/>
        <v>10.949671172816952</v>
      </c>
      <c r="Q110" s="1">
        <f t="shared" si="9"/>
        <v>11.697204968944099</v>
      </c>
      <c r="R110" s="1">
        <f t="shared" si="10"/>
        <v>21.93569208889727</v>
      </c>
      <c r="T110" s="6">
        <f t="shared" si="11"/>
        <v>21.31375593715747</v>
      </c>
    </row>
    <row r="111" spans="1:22" ht="12">
      <c r="A111" s="1" t="s">
        <v>129</v>
      </c>
      <c r="B111" s="2">
        <v>2</v>
      </c>
      <c r="C111" s="1">
        <v>6</v>
      </c>
      <c r="D111" s="1">
        <v>5</v>
      </c>
      <c r="E111" s="1">
        <v>7</v>
      </c>
      <c r="F111" s="4">
        <f t="shared" si="1"/>
        <v>18</v>
      </c>
      <c r="G111" s="4">
        <f t="shared" si="2"/>
        <v>13.204390019535161</v>
      </c>
      <c r="H111" s="4">
        <f t="shared" si="3"/>
        <v>6.3489674697718606</v>
      </c>
      <c r="I111" s="4">
        <f t="shared" si="4"/>
        <v>4.983410779228258</v>
      </c>
      <c r="J111" s="4">
        <f t="shared" si="5"/>
        <v>6.4758983510101373</v>
      </c>
      <c r="K111" s="1">
        <v>4.5</v>
      </c>
      <c r="L111" s="1">
        <v>3.4</v>
      </c>
      <c r="M111" s="1">
        <v>4.9000000000000004</v>
      </c>
      <c r="N111" s="1">
        <f t="shared" si="6"/>
        <v>12.8</v>
      </c>
      <c r="O111" s="5">
        <f t="shared" si="7"/>
        <v>20.728169528681036</v>
      </c>
      <c r="P111" s="1">
        <f t="shared" si="8"/>
        <v>21.899342345633904</v>
      </c>
      <c r="Q111" s="1">
        <f t="shared" si="9"/>
        <v>23.394409937888199</v>
      </c>
      <c r="R111" s="1">
        <f t="shared" si="10"/>
        <v>34.994793022885361</v>
      </c>
      <c r="T111" s="6">
        <f t="shared" si="11"/>
        <v>23.505865628472538</v>
      </c>
      <c r="U111" s="6"/>
    </row>
    <row r="112" spans="1:22" ht="12">
      <c r="A112" s="1" t="s">
        <v>130</v>
      </c>
      <c r="B112" s="2">
        <v>1</v>
      </c>
      <c r="E112" s="1">
        <v>9</v>
      </c>
      <c r="F112" s="4">
        <f t="shared" si="1"/>
        <v>9</v>
      </c>
      <c r="G112" s="4">
        <f t="shared" si="2"/>
        <v>6.6021950097675806</v>
      </c>
      <c r="H112" s="4">
        <f t="shared" si="3"/>
        <v>0</v>
      </c>
      <c r="I112" s="4">
        <f t="shared" si="4"/>
        <v>0</v>
      </c>
      <c r="J112" s="4">
        <f t="shared" si="5"/>
        <v>8.3261550227273187</v>
      </c>
      <c r="M112" s="1">
        <v>6.3</v>
      </c>
      <c r="N112" s="1">
        <f t="shared" si="6"/>
        <v>6.3</v>
      </c>
      <c r="O112" s="5">
        <f t="shared" si="7"/>
        <v>10.364084764340518</v>
      </c>
      <c r="P112" s="1">
        <f t="shared" si="8"/>
        <v>10.949671172816952</v>
      </c>
      <c r="Q112" s="1">
        <f t="shared" si="9"/>
        <v>11.697204968944099</v>
      </c>
      <c r="R112" s="1">
        <f t="shared" si="10"/>
        <v>21.93569208889727</v>
      </c>
      <c r="T112" s="6">
        <f t="shared" si="11"/>
        <v>21.31375593715747</v>
      </c>
    </row>
    <row r="113" spans="1:22" ht="12">
      <c r="A113" s="1" t="s">
        <v>131</v>
      </c>
      <c r="B113" s="2">
        <v>3</v>
      </c>
      <c r="D113" s="1">
        <v>15</v>
      </c>
      <c r="F113" s="4">
        <f t="shared" si="1"/>
        <v>15</v>
      </c>
      <c r="G113" s="4">
        <f t="shared" si="2"/>
        <v>11.003658349612635</v>
      </c>
      <c r="H113" s="4">
        <f t="shared" si="3"/>
        <v>0</v>
      </c>
      <c r="I113" s="4">
        <f t="shared" si="4"/>
        <v>14.950232337684774</v>
      </c>
      <c r="J113" s="4">
        <f t="shared" si="5"/>
        <v>0</v>
      </c>
      <c r="L113" s="1">
        <v>5.6</v>
      </c>
      <c r="N113" s="1">
        <f t="shared" si="6"/>
        <v>5.6</v>
      </c>
      <c r="O113" s="5">
        <f t="shared" si="7"/>
        <v>17.273474607234199</v>
      </c>
      <c r="P113" s="1">
        <f t="shared" si="8"/>
        <v>18.249451954694923</v>
      </c>
      <c r="Q113" s="1">
        <f t="shared" si="9"/>
        <v>19.495341614906831</v>
      </c>
      <c r="R113" s="1">
        <f t="shared" si="10"/>
        <v>37.347405542635897</v>
      </c>
      <c r="T113" s="6">
        <f t="shared" si="11"/>
        <v>17.852063927729066</v>
      </c>
    </row>
    <row r="114" spans="1:22" ht="12">
      <c r="A114" s="1" t="s">
        <v>132</v>
      </c>
      <c r="B114" s="2">
        <v>1</v>
      </c>
      <c r="C114" s="1">
        <v>12</v>
      </c>
      <c r="D114" s="1">
        <v>12</v>
      </c>
      <c r="E114" s="1">
        <v>8</v>
      </c>
      <c r="F114" s="4">
        <f t="shared" si="1"/>
        <v>32</v>
      </c>
      <c r="G114" s="4">
        <f t="shared" si="2"/>
        <v>23.474471145840287</v>
      </c>
      <c r="H114" s="4">
        <f t="shared" si="3"/>
        <v>12.697934939543721</v>
      </c>
      <c r="I114" s="4">
        <f t="shared" si="4"/>
        <v>11.96018587014782</v>
      </c>
      <c r="J114" s="4">
        <f t="shared" si="5"/>
        <v>7.4010266868687289</v>
      </c>
      <c r="K114" s="1">
        <v>9.6</v>
      </c>
      <c r="L114" s="1">
        <v>9</v>
      </c>
      <c r="M114" s="1">
        <v>5.2</v>
      </c>
      <c r="N114" s="1">
        <f t="shared" si="6"/>
        <v>23.8</v>
      </c>
      <c r="O114" s="5">
        <f t="shared" si="7"/>
        <v>36.850079162099625</v>
      </c>
      <c r="P114" s="1">
        <f t="shared" si="8"/>
        <v>38.932164170015831</v>
      </c>
      <c r="Q114" s="1">
        <f t="shared" si="9"/>
        <v>41.590062111801245</v>
      </c>
      <c r="R114" s="1">
        <f t="shared" si="10"/>
        <v>62.517601467702001</v>
      </c>
      <c r="S114" s="4"/>
      <c r="T114" s="6">
        <f t="shared" si="11"/>
        <v>35.388710204168376</v>
      </c>
      <c r="U114" s="4"/>
    </row>
    <row r="115" spans="1:22" ht="12">
      <c r="A115" s="1" t="s">
        <v>133</v>
      </c>
      <c r="B115" s="2">
        <v>2</v>
      </c>
      <c r="E115" s="1">
        <v>7</v>
      </c>
      <c r="F115" s="4">
        <f t="shared" si="1"/>
        <v>7</v>
      </c>
      <c r="G115" s="4">
        <f t="shared" si="2"/>
        <v>5.1350405631525629</v>
      </c>
      <c r="H115" s="4">
        <f t="shared" si="3"/>
        <v>0</v>
      </c>
      <c r="I115" s="4">
        <f t="shared" si="4"/>
        <v>0</v>
      </c>
      <c r="J115" s="4">
        <f t="shared" si="5"/>
        <v>6.4758983510101373</v>
      </c>
      <c r="M115" s="1">
        <v>6.8</v>
      </c>
      <c r="N115" s="1">
        <f t="shared" si="6"/>
        <v>6.8</v>
      </c>
      <c r="O115" s="5">
        <f t="shared" si="7"/>
        <v>8.0609548167092928</v>
      </c>
      <c r="P115" s="1">
        <f t="shared" si="8"/>
        <v>8.5164109121909632</v>
      </c>
      <c r="Q115" s="1">
        <f t="shared" si="9"/>
        <v>9.0978260869565215</v>
      </c>
      <c r="R115" s="1">
        <f t="shared" si="10"/>
        <v>17.061093846920098</v>
      </c>
      <c r="T115" s="6">
        <f t="shared" si="11"/>
        <v>16.577365728900254</v>
      </c>
      <c r="U115" s="6"/>
    </row>
    <row r="116" spans="1:22" ht="12">
      <c r="A116" s="1" t="s">
        <v>134</v>
      </c>
      <c r="B116" s="2">
        <v>2</v>
      </c>
      <c r="E116" s="1">
        <v>7</v>
      </c>
      <c r="F116" s="4">
        <f t="shared" si="1"/>
        <v>7</v>
      </c>
      <c r="G116" s="4">
        <f t="shared" si="2"/>
        <v>5.1350405631525629</v>
      </c>
      <c r="H116" s="4">
        <f t="shared" si="3"/>
        <v>0</v>
      </c>
      <c r="I116" s="4">
        <f t="shared" si="4"/>
        <v>0</v>
      </c>
      <c r="J116" s="4">
        <f t="shared" si="5"/>
        <v>6.4758983510101373</v>
      </c>
      <c r="M116" s="1">
        <v>7.7</v>
      </c>
      <c r="N116" s="1">
        <f t="shared" si="6"/>
        <v>7.7</v>
      </c>
      <c r="O116" s="5">
        <f t="shared" si="7"/>
        <v>8.0609548167092928</v>
      </c>
      <c r="P116" s="1">
        <f t="shared" si="8"/>
        <v>8.5164109121909632</v>
      </c>
      <c r="Q116" s="1">
        <f t="shared" si="9"/>
        <v>9.0978260869565215</v>
      </c>
      <c r="R116" s="1">
        <f t="shared" si="10"/>
        <v>17.061093846920098</v>
      </c>
      <c r="T116" s="6">
        <f t="shared" si="11"/>
        <v>16.577365728900254</v>
      </c>
      <c r="U116" s="6"/>
    </row>
    <row r="117" spans="1:22" ht="12">
      <c r="A117" s="1" t="s">
        <v>135</v>
      </c>
      <c r="B117" s="2">
        <v>1</v>
      </c>
      <c r="D117" s="1">
        <v>8</v>
      </c>
      <c r="E117" s="1">
        <v>8</v>
      </c>
      <c r="F117" s="4">
        <f t="shared" si="1"/>
        <v>16</v>
      </c>
      <c r="G117" s="4">
        <f t="shared" si="2"/>
        <v>11.737235572920143</v>
      </c>
      <c r="H117" s="4">
        <f t="shared" si="3"/>
        <v>0</v>
      </c>
      <c r="I117" s="4">
        <f t="shared" si="4"/>
        <v>7.9734572467652125</v>
      </c>
      <c r="J117" s="4">
        <f t="shared" si="5"/>
        <v>7.4010266868687289</v>
      </c>
      <c r="L117" s="1">
        <v>3.4</v>
      </c>
      <c r="M117" s="1">
        <v>3.1</v>
      </c>
      <c r="N117" s="1">
        <f t="shared" si="6"/>
        <v>6.5</v>
      </c>
      <c r="O117" s="5">
        <f t="shared" si="7"/>
        <v>18.425039581049813</v>
      </c>
      <c r="P117" s="1">
        <f t="shared" si="8"/>
        <v>19.466082085007915</v>
      </c>
      <c r="Q117" s="1">
        <f t="shared" si="9"/>
        <v>20.795031055900623</v>
      </c>
      <c r="R117" s="1">
        <f t="shared" si="10"/>
        <v>33.05158098963642</v>
      </c>
      <c r="T117" s="6">
        <f t="shared" si="11"/>
        <v>25.178891630271046</v>
      </c>
      <c r="V117" s="4"/>
    </row>
    <row r="118" spans="1:22" ht="12">
      <c r="A118" s="1" t="s">
        <v>136</v>
      </c>
      <c r="B118" s="2">
        <v>2</v>
      </c>
      <c r="E118" s="1">
        <v>7</v>
      </c>
      <c r="F118" s="4">
        <f t="shared" si="1"/>
        <v>7</v>
      </c>
      <c r="G118" s="4">
        <f t="shared" si="2"/>
        <v>5.1350405631525629</v>
      </c>
      <c r="H118" s="4">
        <f t="shared" si="3"/>
        <v>0</v>
      </c>
      <c r="I118" s="4">
        <f t="shared" si="4"/>
        <v>0</v>
      </c>
      <c r="J118" s="4">
        <f t="shared" si="5"/>
        <v>6.4758983510101373</v>
      </c>
      <c r="M118" s="1">
        <v>5.3</v>
      </c>
      <c r="N118" s="1">
        <f t="shared" si="6"/>
        <v>5.3</v>
      </c>
      <c r="O118" s="5">
        <f t="shared" si="7"/>
        <v>8.0609548167092928</v>
      </c>
      <c r="P118" s="1">
        <f t="shared" si="8"/>
        <v>8.5164109121909632</v>
      </c>
      <c r="Q118" s="1">
        <f t="shared" si="9"/>
        <v>9.0978260869565215</v>
      </c>
      <c r="R118" s="1">
        <f t="shared" si="10"/>
        <v>17.061093846920098</v>
      </c>
      <c r="T118" s="6">
        <f t="shared" si="11"/>
        <v>16.577365728900254</v>
      </c>
      <c r="U118" s="6"/>
    </row>
    <row r="119" spans="1:22" ht="12">
      <c r="A119" s="1" t="s">
        <v>137</v>
      </c>
      <c r="B119" s="2">
        <v>1</v>
      </c>
      <c r="D119" s="1">
        <v>6</v>
      </c>
      <c r="E119" s="1">
        <v>8</v>
      </c>
      <c r="F119" s="4">
        <f t="shared" si="1"/>
        <v>14</v>
      </c>
      <c r="G119" s="4">
        <f t="shared" si="2"/>
        <v>10.270081126305126</v>
      </c>
      <c r="H119" s="4">
        <f t="shared" si="3"/>
        <v>0</v>
      </c>
      <c r="I119" s="4">
        <f t="shared" si="4"/>
        <v>5.9800929350739098</v>
      </c>
      <c r="J119" s="4">
        <f t="shared" si="5"/>
        <v>7.4010266868687289</v>
      </c>
      <c r="L119" s="1">
        <v>5.4</v>
      </c>
      <c r="M119" s="1">
        <v>7.2</v>
      </c>
      <c r="N119" s="1">
        <f t="shared" si="6"/>
        <v>12.600000000000001</v>
      </c>
      <c r="O119" s="5">
        <f t="shared" si="7"/>
        <v>16.121909633418586</v>
      </c>
      <c r="P119" s="1">
        <f t="shared" si="8"/>
        <v>17.032821824381926</v>
      </c>
      <c r="Q119" s="1">
        <f t="shared" si="9"/>
        <v>18.195652173913043</v>
      </c>
      <c r="R119" s="1">
        <f t="shared" si="10"/>
        <v>28.981273812667553</v>
      </c>
      <c r="T119" s="6">
        <f t="shared" si="11"/>
        <v>23.268297863366218</v>
      </c>
      <c r="V119" s="4"/>
    </row>
    <row r="120" spans="1:22" ht="12">
      <c r="A120" s="1" t="s">
        <v>138</v>
      </c>
      <c r="B120" s="2">
        <v>2</v>
      </c>
      <c r="E120" s="1">
        <v>7</v>
      </c>
      <c r="F120" s="4">
        <f t="shared" si="1"/>
        <v>7</v>
      </c>
      <c r="G120" s="4">
        <f t="shared" si="2"/>
        <v>5.1350405631525629</v>
      </c>
      <c r="H120" s="4">
        <f t="shared" si="3"/>
        <v>0</v>
      </c>
      <c r="I120" s="4">
        <f t="shared" si="4"/>
        <v>0</v>
      </c>
      <c r="J120" s="4">
        <f t="shared" si="5"/>
        <v>6.4758983510101373</v>
      </c>
      <c r="M120" s="1">
        <v>4.0999999999999996</v>
      </c>
      <c r="N120" s="1">
        <f t="shared" si="6"/>
        <v>4.0999999999999996</v>
      </c>
      <c r="O120" s="5">
        <f t="shared" si="7"/>
        <v>8.0609548167092928</v>
      </c>
      <c r="P120" s="1">
        <f t="shared" si="8"/>
        <v>8.5164109121909632</v>
      </c>
      <c r="Q120" s="1">
        <f t="shared" si="9"/>
        <v>9.0978260869565215</v>
      </c>
      <c r="R120" s="1">
        <f t="shared" si="10"/>
        <v>17.061093846920098</v>
      </c>
      <c r="T120" s="6">
        <f t="shared" si="11"/>
        <v>16.577365728900254</v>
      </c>
      <c r="U120" s="6"/>
    </row>
    <row r="121" spans="1:22" ht="12">
      <c r="A121" s="1" t="s">
        <v>139</v>
      </c>
      <c r="B121" s="2">
        <v>1</v>
      </c>
      <c r="E121" s="1">
        <v>8</v>
      </c>
      <c r="F121" s="4">
        <f t="shared" si="1"/>
        <v>8</v>
      </c>
      <c r="G121" s="4">
        <f t="shared" si="2"/>
        <v>5.8686177864600717</v>
      </c>
      <c r="H121" s="4">
        <f t="shared" si="3"/>
        <v>0</v>
      </c>
      <c r="I121" s="4">
        <f t="shared" si="4"/>
        <v>0</v>
      </c>
      <c r="J121" s="4">
        <f t="shared" si="5"/>
        <v>7.4010266868687289</v>
      </c>
      <c r="M121" s="1">
        <v>8.6999999999999993</v>
      </c>
      <c r="N121" s="1">
        <f t="shared" si="6"/>
        <v>8.6999999999999993</v>
      </c>
      <c r="O121" s="5">
        <f t="shared" si="7"/>
        <v>9.2125197905249063</v>
      </c>
      <c r="P121" s="1">
        <f t="shared" si="8"/>
        <v>9.7330410425039577</v>
      </c>
      <c r="Q121" s="1">
        <f t="shared" si="9"/>
        <v>10.397515527950311</v>
      </c>
      <c r="R121" s="1">
        <f t="shared" si="10"/>
        <v>19.498392967908686</v>
      </c>
      <c r="T121" s="6">
        <f t="shared" si="11"/>
        <v>18.945560833028864</v>
      </c>
    </row>
    <row r="122" spans="1:22" ht="12">
      <c r="A122" s="1" t="s">
        <v>140</v>
      </c>
      <c r="B122" s="2">
        <v>1</v>
      </c>
      <c r="C122" s="1">
        <v>4</v>
      </c>
      <c r="E122" s="1">
        <v>7</v>
      </c>
      <c r="F122" s="4">
        <f t="shared" si="1"/>
        <v>11</v>
      </c>
      <c r="G122" s="4">
        <f t="shared" si="2"/>
        <v>8.0693494563825983</v>
      </c>
      <c r="H122" s="4">
        <f t="shared" si="3"/>
        <v>4.2326449798479073</v>
      </c>
      <c r="I122" s="4">
        <f t="shared" si="4"/>
        <v>0</v>
      </c>
      <c r="J122" s="4">
        <f t="shared" si="5"/>
        <v>6.4758983510101373</v>
      </c>
      <c r="K122" s="1">
        <v>3.6</v>
      </c>
      <c r="M122" s="1">
        <v>6.2</v>
      </c>
      <c r="N122" s="1">
        <f t="shared" si="6"/>
        <v>9.8000000000000007</v>
      </c>
      <c r="O122" s="5">
        <f t="shared" si="7"/>
        <v>12.667214711971745</v>
      </c>
      <c r="P122" s="1">
        <f t="shared" si="8"/>
        <v>13.382931433442943</v>
      </c>
      <c r="Q122" s="1">
        <f t="shared" si="9"/>
        <v>14.296583850931677</v>
      </c>
      <c r="R122" s="1">
        <f t="shared" si="10"/>
        <v>23.0372254423161</v>
      </c>
      <c r="T122" s="6">
        <f t="shared" si="11"/>
        <v>19.313249389798671</v>
      </c>
    </row>
    <row r="123" spans="1:22" ht="12">
      <c r="A123" s="1" t="s">
        <v>141</v>
      </c>
      <c r="B123" s="2">
        <v>2</v>
      </c>
      <c r="E123" s="1">
        <v>7</v>
      </c>
      <c r="F123" s="4">
        <f t="shared" si="1"/>
        <v>7</v>
      </c>
      <c r="G123" s="4">
        <f t="shared" si="2"/>
        <v>5.1350405631525629</v>
      </c>
      <c r="H123" s="4">
        <f t="shared" si="3"/>
        <v>0</v>
      </c>
      <c r="I123" s="4">
        <f t="shared" si="4"/>
        <v>0</v>
      </c>
      <c r="J123" s="4">
        <f t="shared" si="5"/>
        <v>6.4758983510101373</v>
      </c>
      <c r="M123" s="1">
        <v>7.7</v>
      </c>
      <c r="N123" s="1">
        <f t="shared" si="6"/>
        <v>7.7</v>
      </c>
      <c r="O123" s="5">
        <f t="shared" si="7"/>
        <v>8.0609548167092928</v>
      </c>
      <c r="P123" s="1">
        <f t="shared" si="8"/>
        <v>8.5164109121909632</v>
      </c>
      <c r="Q123" s="1">
        <f t="shared" si="9"/>
        <v>9.0978260869565215</v>
      </c>
      <c r="R123" s="1">
        <f t="shared" si="10"/>
        <v>17.061093846920098</v>
      </c>
      <c r="T123" s="6">
        <f t="shared" si="11"/>
        <v>16.577365728900254</v>
      </c>
      <c r="U123" s="6"/>
    </row>
    <row r="124" spans="1:22" ht="12">
      <c r="A124" s="1" t="s">
        <v>142</v>
      </c>
      <c r="B124" s="2">
        <v>1</v>
      </c>
      <c r="D124" s="1">
        <v>5</v>
      </c>
      <c r="E124" s="1">
        <v>6</v>
      </c>
      <c r="F124" s="4">
        <f t="shared" si="1"/>
        <v>11</v>
      </c>
      <c r="G124" s="4">
        <f t="shared" si="2"/>
        <v>8.0693494563825983</v>
      </c>
      <c r="H124" s="4">
        <f t="shared" si="3"/>
        <v>0</v>
      </c>
      <c r="I124" s="4">
        <f t="shared" si="4"/>
        <v>4.983410779228258</v>
      </c>
      <c r="J124" s="4">
        <f t="shared" si="5"/>
        <v>5.5507700151515458</v>
      </c>
      <c r="L124" s="1">
        <v>4.9000000000000004</v>
      </c>
      <c r="M124" s="1">
        <v>5.7</v>
      </c>
      <c r="N124" s="1">
        <f t="shared" si="6"/>
        <v>10.600000000000001</v>
      </c>
      <c r="O124" s="5">
        <f t="shared" si="7"/>
        <v>12.667214711971745</v>
      </c>
      <c r="P124" s="1">
        <f t="shared" si="8"/>
        <v>13.382931433442943</v>
      </c>
      <c r="Q124" s="1">
        <f t="shared" si="9"/>
        <v>14.296583850931677</v>
      </c>
      <c r="R124" s="1">
        <f t="shared" si="10"/>
        <v>22.732865178847824</v>
      </c>
      <c r="T124" s="6">
        <f t="shared" si="11"/>
        <v>17.918197261444984</v>
      </c>
      <c r="V124" s="4"/>
    </row>
    <row r="125" spans="1:22" ht="12">
      <c r="A125" s="1" t="s">
        <v>143</v>
      </c>
      <c r="B125" s="2">
        <v>1</v>
      </c>
      <c r="E125" s="1">
        <v>4</v>
      </c>
      <c r="F125" s="4">
        <f t="shared" si="1"/>
        <v>4</v>
      </c>
      <c r="G125" s="4">
        <f t="shared" si="2"/>
        <v>2.9343088932300359</v>
      </c>
      <c r="H125" s="4">
        <f t="shared" si="3"/>
        <v>0</v>
      </c>
      <c r="I125" s="4">
        <f t="shared" si="4"/>
        <v>0</v>
      </c>
      <c r="J125" s="4">
        <f t="shared" si="5"/>
        <v>3.7005133434343644</v>
      </c>
      <c r="M125" s="1">
        <v>4.4000000000000004</v>
      </c>
      <c r="N125" s="1">
        <f t="shared" si="6"/>
        <v>4.4000000000000004</v>
      </c>
      <c r="O125" s="5">
        <f t="shared" si="7"/>
        <v>4.6062598952624532</v>
      </c>
      <c r="P125" s="1">
        <f t="shared" si="8"/>
        <v>4.8665205212519789</v>
      </c>
      <c r="Q125" s="1">
        <f t="shared" si="9"/>
        <v>5.1987577639751557</v>
      </c>
      <c r="R125" s="1">
        <f t="shared" si="10"/>
        <v>9.7491964839543428</v>
      </c>
      <c r="T125" s="6">
        <f t="shared" si="11"/>
        <v>9.472780416514432</v>
      </c>
    </row>
    <row r="126" spans="1:22" ht="12">
      <c r="A126" s="1" t="s">
        <v>144</v>
      </c>
      <c r="B126" s="2">
        <v>2</v>
      </c>
      <c r="C126" s="1">
        <v>8</v>
      </c>
      <c r="D126" s="1">
        <v>16</v>
      </c>
      <c r="E126" s="1">
        <v>6</v>
      </c>
      <c r="F126" s="4">
        <f t="shared" si="1"/>
        <v>30</v>
      </c>
      <c r="G126" s="4">
        <f t="shared" si="2"/>
        <v>22.007316699225271</v>
      </c>
      <c r="H126" s="4">
        <f t="shared" si="3"/>
        <v>8.4652899596958147</v>
      </c>
      <c r="I126" s="4">
        <f t="shared" si="4"/>
        <v>15.946914493530425</v>
      </c>
      <c r="J126" s="4">
        <f t="shared" si="5"/>
        <v>5.5507700151515458</v>
      </c>
      <c r="K126" s="1">
        <v>7.3</v>
      </c>
      <c r="L126" s="1">
        <v>15.1</v>
      </c>
      <c r="M126" s="1">
        <v>4.7</v>
      </c>
      <c r="N126" s="1">
        <f t="shared" si="6"/>
        <v>27.099999999999998</v>
      </c>
      <c r="O126" s="5">
        <f t="shared" si="7"/>
        <v>34.546949214468398</v>
      </c>
      <c r="P126" s="1">
        <f t="shared" si="8"/>
        <v>36.498903909389846</v>
      </c>
      <c r="Q126" s="1">
        <f t="shared" si="9"/>
        <v>38.990683229813662</v>
      </c>
      <c r="R126" s="1">
        <f t="shared" si="10"/>
        <v>59.826294526796246</v>
      </c>
      <c r="S126" s="4"/>
      <c r="T126" s="6">
        <f t="shared" si="11"/>
        <v>31.91231380594316</v>
      </c>
      <c r="U126" s="6"/>
    </row>
    <row r="127" spans="1:22" ht="12">
      <c r="A127" s="1" t="s">
        <v>145</v>
      </c>
      <c r="B127" s="2">
        <v>3</v>
      </c>
      <c r="D127" s="1">
        <v>11</v>
      </c>
      <c r="F127" s="4">
        <f t="shared" si="1"/>
        <v>11</v>
      </c>
      <c r="G127" s="4">
        <f t="shared" si="2"/>
        <v>8.0693494563825983</v>
      </c>
      <c r="H127" s="4">
        <f t="shared" si="3"/>
        <v>0</v>
      </c>
      <c r="I127" s="4">
        <f t="shared" si="4"/>
        <v>10.963503714302169</v>
      </c>
      <c r="J127" s="4">
        <f t="shared" si="5"/>
        <v>0</v>
      </c>
      <c r="L127" s="1">
        <v>5.8</v>
      </c>
      <c r="N127" s="1">
        <f t="shared" si="6"/>
        <v>5.8</v>
      </c>
      <c r="O127" s="5">
        <f t="shared" si="7"/>
        <v>12.667214711971745</v>
      </c>
      <c r="P127" s="1">
        <f t="shared" si="8"/>
        <v>13.382931433442943</v>
      </c>
      <c r="Q127" s="1">
        <f t="shared" si="9"/>
        <v>14.296583850931677</v>
      </c>
      <c r="R127" s="1">
        <f t="shared" si="10"/>
        <v>27.388097397932995</v>
      </c>
      <c r="T127" s="6">
        <f t="shared" si="11"/>
        <v>13.091513547001316</v>
      </c>
    </row>
    <row r="128" spans="1:22" ht="12">
      <c r="A128" s="1" t="s">
        <v>146</v>
      </c>
      <c r="B128" s="2">
        <v>2</v>
      </c>
      <c r="D128" s="1">
        <v>10</v>
      </c>
      <c r="E128" s="1">
        <v>6</v>
      </c>
      <c r="F128" s="4">
        <f t="shared" si="1"/>
        <v>16</v>
      </c>
      <c r="G128" s="4">
        <f t="shared" si="2"/>
        <v>11.737235572920143</v>
      </c>
      <c r="H128" s="4">
        <f t="shared" si="3"/>
        <v>0</v>
      </c>
      <c r="I128" s="4">
        <f t="shared" si="4"/>
        <v>9.9668215584565161</v>
      </c>
      <c r="J128" s="4">
        <f t="shared" si="5"/>
        <v>5.5507700151515458</v>
      </c>
      <c r="L128" s="1">
        <v>8.4</v>
      </c>
      <c r="M128" s="1">
        <v>4.4000000000000004</v>
      </c>
      <c r="N128" s="1">
        <f t="shared" si="6"/>
        <v>12.8</v>
      </c>
      <c r="O128" s="5">
        <f t="shared" si="7"/>
        <v>18.425039581049813</v>
      </c>
      <c r="P128" s="1">
        <f t="shared" si="8"/>
        <v>19.466082085007915</v>
      </c>
      <c r="Q128" s="1">
        <f t="shared" si="9"/>
        <v>20.795031055900623</v>
      </c>
      <c r="R128" s="1">
        <f t="shared" si="10"/>
        <v>33.554476086740586</v>
      </c>
      <c r="T128" s="6">
        <f t="shared" si="11"/>
        <v>23.028262235141039</v>
      </c>
      <c r="U128" s="6"/>
      <c r="V128" s="4"/>
    </row>
    <row r="129" spans="1:22" ht="12">
      <c r="A129" s="1" t="s">
        <v>147</v>
      </c>
      <c r="B129" s="2">
        <v>1</v>
      </c>
      <c r="E129" s="1">
        <v>4</v>
      </c>
      <c r="F129" s="4">
        <f t="shared" si="1"/>
        <v>4</v>
      </c>
      <c r="G129" s="4">
        <f t="shared" si="2"/>
        <v>2.9343088932300359</v>
      </c>
      <c r="H129" s="4">
        <f t="shared" si="3"/>
        <v>0</v>
      </c>
      <c r="I129" s="4">
        <f t="shared" si="4"/>
        <v>0</v>
      </c>
      <c r="J129" s="4">
        <f t="shared" si="5"/>
        <v>3.7005133434343644</v>
      </c>
      <c r="M129" s="1">
        <v>3.3</v>
      </c>
      <c r="N129" s="1">
        <f t="shared" si="6"/>
        <v>3.3</v>
      </c>
      <c r="O129" s="5">
        <f t="shared" si="7"/>
        <v>4.6062598952624532</v>
      </c>
      <c r="P129" s="1">
        <f t="shared" si="8"/>
        <v>4.8665205212519789</v>
      </c>
      <c r="Q129" s="1">
        <f t="shared" si="9"/>
        <v>5.1987577639751557</v>
      </c>
      <c r="R129" s="1">
        <f t="shared" si="10"/>
        <v>9.7491964839543428</v>
      </c>
      <c r="T129" s="6">
        <f t="shared" si="11"/>
        <v>9.472780416514432</v>
      </c>
    </row>
    <row r="130" spans="1:22" ht="12">
      <c r="A130" s="1" t="s">
        <v>148</v>
      </c>
      <c r="B130" s="2">
        <v>2</v>
      </c>
      <c r="C130" s="1">
        <v>8</v>
      </c>
      <c r="E130" s="1">
        <v>6</v>
      </c>
      <c r="F130" s="4">
        <f t="shared" si="1"/>
        <v>14</v>
      </c>
      <c r="G130" s="4">
        <f t="shared" si="2"/>
        <v>10.270081126305126</v>
      </c>
      <c r="H130" s="4">
        <f t="shared" si="3"/>
        <v>8.4652899596958147</v>
      </c>
      <c r="I130" s="4">
        <f t="shared" si="4"/>
        <v>0</v>
      </c>
      <c r="J130" s="4">
        <f t="shared" si="5"/>
        <v>5.5507700151515458</v>
      </c>
      <c r="K130" s="1">
        <v>5.5</v>
      </c>
      <c r="M130" s="1">
        <v>3.3</v>
      </c>
      <c r="N130" s="1">
        <f t="shared" si="6"/>
        <v>8.8000000000000007</v>
      </c>
      <c r="O130" s="5">
        <f t="shared" si="7"/>
        <v>16.121909633418586</v>
      </c>
      <c r="P130" s="1">
        <f t="shared" si="8"/>
        <v>17.032821824381926</v>
      </c>
      <c r="Q130" s="1">
        <f t="shared" si="9"/>
        <v>18.195652173913043</v>
      </c>
      <c r="R130" s="1">
        <f t="shared" si="10"/>
        <v>29.298631309147694</v>
      </c>
      <c r="T130" s="6">
        <f t="shared" si="11"/>
        <v>21.124484511578736</v>
      </c>
      <c r="U130" s="6"/>
    </row>
    <row r="131" spans="1:22" ht="12">
      <c r="A131" s="1" t="s">
        <v>149</v>
      </c>
      <c r="B131" s="2">
        <v>2</v>
      </c>
      <c r="C131" s="1">
        <v>20</v>
      </c>
      <c r="D131" s="1">
        <v>3</v>
      </c>
      <c r="E131" s="1">
        <v>5</v>
      </c>
      <c r="F131" s="4">
        <f t="shared" si="1"/>
        <v>28</v>
      </c>
      <c r="G131" s="4">
        <f t="shared" si="2"/>
        <v>20.540162252610251</v>
      </c>
      <c r="H131" s="4">
        <f t="shared" si="3"/>
        <v>21.163224899239534</v>
      </c>
      <c r="I131" s="4">
        <f t="shared" si="4"/>
        <v>2.9900464675369549</v>
      </c>
      <c r="J131" s="4">
        <f t="shared" si="5"/>
        <v>4.6256416792929551</v>
      </c>
      <c r="K131" s="1">
        <v>23.5</v>
      </c>
      <c r="L131" s="1">
        <v>3.4</v>
      </c>
      <c r="M131" s="1">
        <v>5.5</v>
      </c>
      <c r="N131" s="1">
        <f t="shared" si="6"/>
        <v>32.4</v>
      </c>
      <c r="O131" s="5">
        <f t="shared" si="7"/>
        <v>32.243819266837171</v>
      </c>
      <c r="P131" s="1">
        <f t="shared" si="8"/>
        <v>34.065643648763853</v>
      </c>
      <c r="Q131" s="1">
        <f t="shared" si="9"/>
        <v>36.391304347826086</v>
      </c>
      <c r="R131" s="1">
        <f t="shared" si="10"/>
        <v>60.057418657060296</v>
      </c>
      <c r="T131" s="6">
        <f t="shared" si="11"/>
        <v>32.979137009353686</v>
      </c>
      <c r="U131" s="6"/>
    </row>
    <row r="132" spans="1:22" ht="12">
      <c r="A132" s="1" t="s">
        <v>150</v>
      </c>
      <c r="B132" s="2">
        <v>2</v>
      </c>
      <c r="E132" s="1">
        <v>5</v>
      </c>
      <c r="F132" s="4">
        <f t="shared" si="1"/>
        <v>5</v>
      </c>
      <c r="G132" s="4">
        <f t="shared" si="2"/>
        <v>3.6678861165375451</v>
      </c>
      <c r="H132" s="4">
        <f t="shared" si="3"/>
        <v>0</v>
      </c>
      <c r="I132" s="4">
        <f t="shared" si="4"/>
        <v>0</v>
      </c>
      <c r="J132" s="4">
        <f t="shared" si="5"/>
        <v>4.6256416792929551</v>
      </c>
      <c r="M132" s="1">
        <v>3.8</v>
      </c>
      <c r="N132" s="1">
        <f t="shared" si="6"/>
        <v>3.8</v>
      </c>
      <c r="O132" s="5">
        <f t="shared" si="7"/>
        <v>5.7578248690780658</v>
      </c>
      <c r="P132" s="1">
        <f t="shared" si="8"/>
        <v>6.0831506515649743</v>
      </c>
      <c r="Q132" s="1">
        <f t="shared" si="9"/>
        <v>6.4984472049689437</v>
      </c>
      <c r="R132" s="1">
        <f t="shared" si="10"/>
        <v>12.18649560494293</v>
      </c>
      <c r="T132" s="6">
        <f t="shared" si="11"/>
        <v>11.840975520643042</v>
      </c>
      <c r="U132" s="6"/>
    </row>
    <row r="133" spans="1:22" ht="12">
      <c r="A133" s="1" t="s">
        <v>151</v>
      </c>
      <c r="B133" s="2">
        <v>2</v>
      </c>
      <c r="E133" s="1">
        <v>5</v>
      </c>
      <c r="F133" s="4">
        <f t="shared" si="1"/>
        <v>5</v>
      </c>
      <c r="G133" s="4">
        <f t="shared" si="2"/>
        <v>3.6678861165375451</v>
      </c>
      <c r="H133" s="4">
        <f t="shared" si="3"/>
        <v>0</v>
      </c>
      <c r="I133" s="4">
        <f t="shared" si="4"/>
        <v>0</v>
      </c>
      <c r="J133" s="4">
        <f t="shared" si="5"/>
        <v>4.6256416792929551</v>
      </c>
      <c r="M133" s="1">
        <v>3.2</v>
      </c>
      <c r="N133" s="1">
        <f t="shared" si="6"/>
        <v>3.2</v>
      </c>
      <c r="O133" s="5">
        <f t="shared" si="7"/>
        <v>5.7578248690780658</v>
      </c>
      <c r="P133" s="1">
        <f t="shared" si="8"/>
        <v>6.0831506515649743</v>
      </c>
      <c r="Q133" s="1">
        <f t="shared" si="9"/>
        <v>6.4984472049689437</v>
      </c>
      <c r="R133" s="1">
        <f t="shared" si="10"/>
        <v>12.18649560494293</v>
      </c>
      <c r="T133" s="6">
        <f t="shared" si="11"/>
        <v>11.840975520643042</v>
      </c>
      <c r="U133" s="6"/>
    </row>
    <row r="134" spans="1:22" ht="12">
      <c r="A134" s="1" t="s">
        <v>152</v>
      </c>
      <c r="B134" s="2">
        <v>2</v>
      </c>
      <c r="C134" s="1">
        <v>4</v>
      </c>
      <c r="E134" s="1">
        <v>4</v>
      </c>
      <c r="F134" s="4">
        <f t="shared" si="1"/>
        <v>8</v>
      </c>
      <c r="G134" s="4">
        <f t="shared" si="2"/>
        <v>5.8686177864600717</v>
      </c>
      <c r="H134" s="4">
        <f t="shared" si="3"/>
        <v>4.2326449798479073</v>
      </c>
      <c r="I134" s="4">
        <f t="shared" si="4"/>
        <v>0</v>
      </c>
      <c r="J134" s="4">
        <f t="shared" si="5"/>
        <v>3.7005133434343644</v>
      </c>
      <c r="K134" s="1">
        <v>4</v>
      </c>
      <c r="M134" s="1">
        <v>3.7</v>
      </c>
      <c r="N134" s="1">
        <f t="shared" si="6"/>
        <v>7.7</v>
      </c>
      <c r="O134" s="5">
        <f t="shared" si="7"/>
        <v>9.2125197905249063</v>
      </c>
      <c r="P134" s="1">
        <f t="shared" si="8"/>
        <v>9.7330410425039577</v>
      </c>
      <c r="Q134" s="1">
        <f t="shared" si="9"/>
        <v>10.397515527950311</v>
      </c>
      <c r="R134" s="1">
        <f t="shared" si="10"/>
        <v>16.618672473739526</v>
      </c>
      <c r="T134" s="6">
        <f t="shared" si="11"/>
        <v>12.682327794056837</v>
      </c>
      <c r="U134" s="6"/>
    </row>
    <row r="135" spans="1:22" ht="12">
      <c r="A135" s="1" t="s">
        <v>153</v>
      </c>
      <c r="B135" s="2">
        <v>1</v>
      </c>
      <c r="E135" s="1">
        <v>3</v>
      </c>
      <c r="F135" s="4">
        <f t="shared" si="1"/>
        <v>3</v>
      </c>
      <c r="G135" s="4">
        <f t="shared" si="2"/>
        <v>2.200731669922527</v>
      </c>
      <c r="H135" s="4">
        <f t="shared" si="3"/>
        <v>0</v>
      </c>
      <c r="I135" s="4">
        <f t="shared" si="4"/>
        <v>0</v>
      </c>
      <c r="J135" s="4">
        <f t="shared" si="5"/>
        <v>2.7753850075757729</v>
      </c>
      <c r="M135" s="1">
        <v>3.3</v>
      </c>
      <c r="N135" s="1">
        <f t="shared" si="6"/>
        <v>3.3</v>
      </c>
      <c r="O135" s="5">
        <f t="shared" si="7"/>
        <v>3.4546949214468397</v>
      </c>
      <c r="P135" s="1">
        <f t="shared" si="8"/>
        <v>3.6498903909389844</v>
      </c>
      <c r="Q135" s="1">
        <f t="shared" si="9"/>
        <v>3.8990683229813663</v>
      </c>
      <c r="R135" s="1">
        <f t="shared" si="10"/>
        <v>7.3118973629657571</v>
      </c>
      <c r="T135" s="6">
        <f t="shared" si="11"/>
        <v>7.104585312385824</v>
      </c>
    </row>
    <row r="136" spans="1:22" ht="12">
      <c r="A136" s="1" t="s">
        <v>154</v>
      </c>
      <c r="B136" s="2">
        <v>1</v>
      </c>
      <c r="D136" s="1">
        <v>15</v>
      </c>
      <c r="F136" s="4">
        <f t="shared" si="1"/>
        <v>15</v>
      </c>
      <c r="G136" s="4">
        <f t="shared" si="2"/>
        <v>11.003658349612635</v>
      </c>
      <c r="H136" s="4">
        <f t="shared" si="3"/>
        <v>0</v>
      </c>
      <c r="I136" s="4">
        <f t="shared" si="4"/>
        <v>14.950232337684774</v>
      </c>
      <c r="J136" s="4">
        <f t="shared" si="5"/>
        <v>0</v>
      </c>
      <c r="L136" s="1">
        <v>5.9</v>
      </c>
      <c r="N136" s="1">
        <f t="shared" si="6"/>
        <v>5.9</v>
      </c>
      <c r="O136" s="5">
        <f t="shared" si="7"/>
        <v>17.273474607234199</v>
      </c>
      <c r="P136" s="1">
        <f t="shared" si="8"/>
        <v>18.249451954694923</v>
      </c>
      <c r="Q136" s="1">
        <f t="shared" si="9"/>
        <v>19.495341614906831</v>
      </c>
      <c r="R136" s="1">
        <f t="shared" si="10"/>
        <v>37.347405542635897</v>
      </c>
      <c r="T136" s="6">
        <f t="shared" si="11"/>
        <v>17.852063927729066</v>
      </c>
    </row>
    <row r="137" spans="1:22" ht="12">
      <c r="A137" s="1" t="s">
        <v>155</v>
      </c>
      <c r="B137" s="2">
        <v>1</v>
      </c>
      <c r="D137" s="1">
        <v>14</v>
      </c>
      <c r="F137" s="4">
        <f t="shared" si="1"/>
        <v>14</v>
      </c>
      <c r="G137" s="4">
        <f t="shared" si="2"/>
        <v>10.270081126305126</v>
      </c>
      <c r="H137" s="4">
        <f t="shared" si="3"/>
        <v>0</v>
      </c>
      <c r="I137" s="4">
        <f t="shared" si="4"/>
        <v>13.953550181839123</v>
      </c>
      <c r="J137" s="4">
        <f t="shared" si="5"/>
        <v>0</v>
      </c>
      <c r="L137" s="1">
        <v>13.8</v>
      </c>
      <c r="N137" s="1">
        <f t="shared" si="6"/>
        <v>13.8</v>
      </c>
      <c r="O137" s="5">
        <f t="shared" si="7"/>
        <v>16.121909633418586</v>
      </c>
      <c r="P137" s="1">
        <f t="shared" si="8"/>
        <v>17.032821824381926</v>
      </c>
      <c r="Q137" s="1">
        <f t="shared" si="9"/>
        <v>18.195652173913043</v>
      </c>
      <c r="R137" s="1">
        <f t="shared" si="10"/>
        <v>34.857578506460172</v>
      </c>
      <c r="T137" s="6">
        <f t="shared" si="11"/>
        <v>16.661926332547129</v>
      </c>
    </row>
    <row r="138" spans="1:22" ht="12">
      <c r="A138" s="1" t="s">
        <v>156</v>
      </c>
      <c r="B138" s="2">
        <v>1</v>
      </c>
      <c r="C138" s="1">
        <v>11</v>
      </c>
      <c r="D138" s="1">
        <v>11</v>
      </c>
      <c r="F138" s="4">
        <f t="shared" si="1"/>
        <v>22</v>
      </c>
      <c r="G138" s="4">
        <f t="shared" si="2"/>
        <v>16.138698912765197</v>
      </c>
      <c r="H138" s="4">
        <f t="shared" si="3"/>
        <v>11.639773694581745</v>
      </c>
      <c r="I138" s="4">
        <f t="shared" si="4"/>
        <v>10.963503714302169</v>
      </c>
      <c r="J138" s="4">
        <f t="shared" si="5"/>
        <v>0</v>
      </c>
      <c r="K138" s="1">
        <v>12.9</v>
      </c>
      <c r="L138" s="1">
        <v>12.4</v>
      </c>
      <c r="N138" s="1">
        <f t="shared" si="6"/>
        <v>25.3</v>
      </c>
      <c r="O138" s="5">
        <f t="shared" si="7"/>
        <v>25.33442942394349</v>
      </c>
      <c r="P138" s="1">
        <f t="shared" si="8"/>
        <v>26.765862866885886</v>
      </c>
      <c r="Q138" s="1">
        <f t="shared" si="9"/>
        <v>28.593167701863354</v>
      </c>
      <c r="R138" s="1">
        <f t="shared" si="10"/>
        <v>45.990252836312969</v>
      </c>
      <c r="T138" s="6">
        <f t="shared" si="11"/>
        <v>17.397085134449615</v>
      </c>
      <c r="V138" s="4"/>
    </row>
    <row r="139" spans="1:22" ht="12">
      <c r="A139" s="1" t="s">
        <v>157</v>
      </c>
      <c r="B139" s="2">
        <v>2</v>
      </c>
      <c r="E139" s="1">
        <v>4</v>
      </c>
      <c r="F139" s="4">
        <f t="shared" si="1"/>
        <v>4</v>
      </c>
      <c r="G139" s="4">
        <f t="shared" si="2"/>
        <v>2.9343088932300359</v>
      </c>
      <c r="H139" s="4">
        <f t="shared" si="3"/>
        <v>0</v>
      </c>
      <c r="I139" s="4">
        <f t="shared" si="4"/>
        <v>0</v>
      </c>
      <c r="J139" s="4">
        <f t="shared" si="5"/>
        <v>3.7005133434343644</v>
      </c>
      <c r="M139" s="1">
        <v>4.4000000000000004</v>
      </c>
      <c r="N139" s="1">
        <f t="shared" si="6"/>
        <v>4.4000000000000004</v>
      </c>
      <c r="O139" s="5">
        <f t="shared" si="7"/>
        <v>4.6062598952624532</v>
      </c>
      <c r="P139" s="1">
        <f t="shared" si="8"/>
        <v>4.8665205212519789</v>
      </c>
      <c r="Q139" s="1">
        <f t="shared" si="9"/>
        <v>5.1987577639751557</v>
      </c>
      <c r="R139" s="1">
        <f t="shared" si="10"/>
        <v>9.7491964839543428</v>
      </c>
      <c r="T139" s="6">
        <f t="shared" si="11"/>
        <v>9.472780416514432</v>
      </c>
      <c r="U139" s="6"/>
    </row>
    <row r="140" spans="1:22" ht="12">
      <c r="A140" s="1" t="s">
        <v>158</v>
      </c>
      <c r="B140" s="2">
        <v>2</v>
      </c>
      <c r="E140" s="1">
        <v>4</v>
      </c>
      <c r="F140" s="4">
        <f t="shared" si="1"/>
        <v>4</v>
      </c>
      <c r="G140" s="4">
        <f t="shared" si="2"/>
        <v>2.9343088932300359</v>
      </c>
      <c r="H140" s="4">
        <f t="shared" si="3"/>
        <v>0</v>
      </c>
      <c r="I140" s="4">
        <f t="shared" si="4"/>
        <v>0</v>
      </c>
      <c r="J140" s="4">
        <f t="shared" si="5"/>
        <v>3.7005133434343644</v>
      </c>
      <c r="M140" s="1">
        <v>4.4000000000000004</v>
      </c>
      <c r="N140" s="1">
        <f t="shared" si="6"/>
        <v>4.4000000000000004</v>
      </c>
      <c r="O140" s="5">
        <f t="shared" si="7"/>
        <v>4.6062598952624532</v>
      </c>
      <c r="P140" s="1">
        <f t="shared" si="8"/>
        <v>4.8665205212519789</v>
      </c>
      <c r="Q140" s="1">
        <f t="shared" si="9"/>
        <v>5.1987577639751557</v>
      </c>
      <c r="R140" s="1">
        <f t="shared" si="10"/>
        <v>9.7491964839543428</v>
      </c>
      <c r="T140" s="6">
        <f t="shared" si="11"/>
        <v>9.472780416514432</v>
      </c>
      <c r="U140" s="6"/>
    </row>
    <row r="141" spans="1:22" ht="12">
      <c r="A141" s="1" t="s">
        <v>159</v>
      </c>
      <c r="B141" s="2">
        <v>2</v>
      </c>
      <c r="E141" s="1">
        <v>4</v>
      </c>
      <c r="F141" s="4">
        <f t="shared" si="1"/>
        <v>4</v>
      </c>
      <c r="G141" s="4">
        <f t="shared" si="2"/>
        <v>2.9343088932300359</v>
      </c>
      <c r="H141" s="4">
        <f t="shared" si="3"/>
        <v>0</v>
      </c>
      <c r="I141" s="4">
        <f t="shared" si="4"/>
        <v>0</v>
      </c>
      <c r="J141" s="4">
        <f t="shared" si="5"/>
        <v>3.7005133434343644</v>
      </c>
      <c r="M141" s="1">
        <v>4.4000000000000004</v>
      </c>
      <c r="N141" s="1">
        <f t="shared" si="6"/>
        <v>4.4000000000000004</v>
      </c>
      <c r="O141" s="5">
        <f t="shared" si="7"/>
        <v>4.6062598952624532</v>
      </c>
      <c r="P141" s="1">
        <f t="shared" si="8"/>
        <v>4.8665205212519789</v>
      </c>
      <c r="Q141" s="1">
        <f t="shared" si="9"/>
        <v>5.1987577639751557</v>
      </c>
      <c r="R141" s="1">
        <f t="shared" si="10"/>
        <v>9.7491964839543428</v>
      </c>
      <c r="T141" s="6">
        <f t="shared" si="11"/>
        <v>9.472780416514432</v>
      </c>
      <c r="U141" s="6"/>
    </row>
    <row r="142" spans="1:22" ht="12">
      <c r="A142" s="1" t="s">
        <v>160</v>
      </c>
      <c r="B142" s="2">
        <v>1</v>
      </c>
      <c r="C142" s="1">
        <v>5</v>
      </c>
      <c r="D142" s="1">
        <v>8</v>
      </c>
      <c r="F142" s="4">
        <f t="shared" si="1"/>
        <v>13</v>
      </c>
      <c r="G142" s="4">
        <f t="shared" si="2"/>
        <v>9.536503902997616</v>
      </c>
      <c r="H142" s="4">
        <f t="shared" si="3"/>
        <v>5.2908062248098835</v>
      </c>
      <c r="I142" s="4">
        <f t="shared" si="4"/>
        <v>7.9734572467652125</v>
      </c>
      <c r="J142" s="4">
        <f t="shared" si="5"/>
        <v>0</v>
      </c>
      <c r="K142" s="1">
        <v>5.0999999999999996</v>
      </c>
      <c r="L142" s="1">
        <v>8.1</v>
      </c>
      <c r="N142" s="1">
        <f t="shared" si="6"/>
        <v>13.2</v>
      </c>
      <c r="O142" s="5">
        <f t="shared" si="7"/>
        <v>14.970344659602972</v>
      </c>
      <c r="P142" s="1">
        <f t="shared" si="8"/>
        <v>15.816191694068932</v>
      </c>
      <c r="Q142" s="1">
        <f t="shared" si="9"/>
        <v>16.895962732919255</v>
      </c>
      <c r="R142" s="1">
        <f t="shared" si="10"/>
        <v>27.398953428149831</v>
      </c>
      <c r="T142" s="6">
        <f t="shared" si="11"/>
        <v>10.502990695230578</v>
      </c>
      <c r="V142" s="4"/>
    </row>
    <row r="143" spans="1:22" ht="12">
      <c r="A143" s="1" t="s">
        <v>161</v>
      </c>
      <c r="B143" s="2">
        <v>2</v>
      </c>
      <c r="E143" s="1">
        <v>4</v>
      </c>
      <c r="F143" s="4">
        <f t="shared" si="1"/>
        <v>4</v>
      </c>
      <c r="G143" s="4">
        <f t="shared" si="2"/>
        <v>2.9343088932300359</v>
      </c>
      <c r="H143" s="4">
        <f t="shared" si="3"/>
        <v>0</v>
      </c>
      <c r="I143" s="4">
        <f t="shared" si="4"/>
        <v>0</v>
      </c>
      <c r="J143" s="4">
        <f t="shared" si="5"/>
        <v>3.7005133434343644</v>
      </c>
      <c r="M143" s="1">
        <v>4.4000000000000004</v>
      </c>
      <c r="N143" s="1">
        <f t="shared" si="6"/>
        <v>4.4000000000000004</v>
      </c>
      <c r="O143" s="5">
        <f t="shared" si="7"/>
        <v>4.6062598952624532</v>
      </c>
      <c r="P143" s="1">
        <f t="shared" si="8"/>
        <v>4.8665205212519789</v>
      </c>
      <c r="Q143" s="1">
        <f t="shared" si="9"/>
        <v>5.1987577639751557</v>
      </c>
      <c r="R143" s="1">
        <f t="shared" si="10"/>
        <v>9.7491964839543428</v>
      </c>
      <c r="T143" s="6">
        <f t="shared" si="11"/>
        <v>9.472780416514432</v>
      </c>
      <c r="U143" s="6"/>
    </row>
    <row r="144" spans="1:22" ht="12">
      <c r="A144" s="1" t="s">
        <v>162</v>
      </c>
      <c r="B144" s="2">
        <v>2</v>
      </c>
      <c r="D144" s="1">
        <v>4</v>
      </c>
      <c r="E144" s="1">
        <v>3</v>
      </c>
      <c r="F144" s="4">
        <f t="shared" si="1"/>
        <v>7</v>
      </c>
      <c r="G144" s="4">
        <f t="shared" si="2"/>
        <v>5.1350405631525629</v>
      </c>
      <c r="H144" s="4">
        <f t="shared" si="3"/>
        <v>0</v>
      </c>
      <c r="I144" s="4">
        <f t="shared" si="4"/>
        <v>3.9867286233826063</v>
      </c>
      <c r="J144" s="4">
        <f t="shared" si="5"/>
        <v>2.7753850075757729</v>
      </c>
      <c r="L144" s="1">
        <v>4.5</v>
      </c>
      <c r="M144" s="1">
        <v>3.3</v>
      </c>
      <c r="N144" s="1">
        <f t="shared" si="6"/>
        <v>7.8</v>
      </c>
      <c r="O144" s="5">
        <f t="shared" si="7"/>
        <v>8.0609548167092928</v>
      </c>
      <c r="P144" s="1">
        <f t="shared" si="8"/>
        <v>8.5164109121909632</v>
      </c>
      <c r="Q144" s="1">
        <f t="shared" si="9"/>
        <v>9.0978260869565215</v>
      </c>
      <c r="R144" s="1">
        <f t="shared" si="10"/>
        <v>14.543164821520918</v>
      </c>
      <c r="T144" s="6">
        <f t="shared" si="11"/>
        <v>10.456091422736439</v>
      </c>
      <c r="U144" s="6"/>
      <c r="V144" s="4"/>
    </row>
    <row r="145" spans="1:22" ht="12">
      <c r="A145" s="1" t="s">
        <v>163</v>
      </c>
      <c r="B145" s="2">
        <v>2</v>
      </c>
      <c r="D145" s="1">
        <v>3</v>
      </c>
      <c r="E145" s="1">
        <v>3</v>
      </c>
      <c r="F145" s="4">
        <f t="shared" si="1"/>
        <v>6</v>
      </c>
      <c r="G145" s="4">
        <f t="shared" si="2"/>
        <v>4.401463339845054</v>
      </c>
      <c r="H145" s="4">
        <f t="shared" si="3"/>
        <v>0</v>
      </c>
      <c r="I145" s="4">
        <f t="shared" si="4"/>
        <v>2.9900464675369549</v>
      </c>
      <c r="J145" s="4">
        <f t="shared" si="5"/>
        <v>2.7753850075757729</v>
      </c>
      <c r="L145" s="1">
        <v>3.4</v>
      </c>
      <c r="M145" s="1">
        <v>3.3</v>
      </c>
      <c r="N145" s="1">
        <f t="shared" si="6"/>
        <v>6.6999999999999993</v>
      </c>
      <c r="O145" s="5">
        <f t="shared" si="7"/>
        <v>6.9093898428936793</v>
      </c>
      <c r="P145" s="1">
        <f t="shared" si="8"/>
        <v>7.2997807818779687</v>
      </c>
      <c r="Q145" s="1">
        <f t="shared" si="9"/>
        <v>7.7981366459627326</v>
      </c>
      <c r="R145" s="1">
        <f t="shared" si="10"/>
        <v>12.394342871113659</v>
      </c>
      <c r="T145" s="6">
        <f t="shared" si="11"/>
        <v>9.4420843613516432</v>
      </c>
      <c r="U145" s="6"/>
      <c r="V145" s="4"/>
    </row>
    <row r="146" spans="1:22" ht="12">
      <c r="A146" s="1" t="s">
        <v>164</v>
      </c>
      <c r="B146" s="2">
        <v>1</v>
      </c>
      <c r="D146" s="1">
        <v>8</v>
      </c>
      <c r="F146" s="4">
        <f t="shared" si="1"/>
        <v>8</v>
      </c>
      <c r="G146" s="4">
        <f t="shared" si="2"/>
        <v>5.8686177864600717</v>
      </c>
      <c r="H146" s="4">
        <f t="shared" si="3"/>
        <v>0</v>
      </c>
      <c r="I146" s="4">
        <f t="shared" si="4"/>
        <v>7.9734572467652125</v>
      </c>
      <c r="J146" s="4">
        <f t="shared" si="5"/>
        <v>0</v>
      </c>
      <c r="L146" s="1">
        <v>4.3</v>
      </c>
      <c r="N146" s="1">
        <f t="shared" si="6"/>
        <v>4.3</v>
      </c>
      <c r="O146" s="5">
        <f t="shared" si="7"/>
        <v>9.2125197905249063</v>
      </c>
      <c r="P146" s="1">
        <f t="shared" si="8"/>
        <v>9.7330410425039577</v>
      </c>
      <c r="Q146" s="1">
        <f t="shared" si="9"/>
        <v>10.397515527950311</v>
      </c>
      <c r="R146" s="1">
        <f t="shared" si="10"/>
        <v>19.918616289405811</v>
      </c>
      <c r="T146" s="6">
        <f t="shared" si="11"/>
        <v>9.5211007614555019</v>
      </c>
    </row>
    <row r="147" spans="1:22" ht="12">
      <c r="A147" s="1" t="s">
        <v>165</v>
      </c>
      <c r="B147" s="2">
        <v>2</v>
      </c>
      <c r="C147" s="1">
        <v>8</v>
      </c>
      <c r="E147" s="1">
        <v>3</v>
      </c>
      <c r="F147" s="4">
        <f t="shared" si="1"/>
        <v>11</v>
      </c>
      <c r="G147" s="4">
        <f t="shared" si="2"/>
        <v>8.0693494563825983</v>
      </c>
      <c r="H147" s="4">
        <f t="shared" si="3"/>
        <v>8.4652899596958147</v>
      </c>
      <c r="I147" s="4">
        <f t="shared" si="4"/>
        <v>0</v>
      </c>
      <c r="J147" s="4">
        <f t="shared" si="5"/>
        <v>2.7753850075757729</v>
      </c>
      <c r="K147" s="1">
        <v>9.4</v>
      </c>
      <c r="M147" s="1">
        <v>3.3</v>
      </c>
      <c r="N147" s="1">
        <f t="shared" si="6"/>
        <v>12.7</v>
      </c>
      <c r="O147" s="5">
        <f t="shared" si="7"/>
        <v>12.667214711971745</v>
      </c>
      <c r="P147" s="1">
        <f t="shared" si="8"/>
        <v>13.382931433442943</v>
      </c>
      <c r="Q147" s="1">
        <f t="shared" si="9"/>
        <v>14.296583850931677</v>
      </c>
      <c r="R147" s="1">
        <f t="shared" si="10"/>
        <v>24.028663990500078</v>
      </c>
      <c r="T147" s="6">
        <f t="shared" si="11"/>
        <v>15.102559122950609</v>
      </c>
      <c r="U147" s="6"/>
    </row>
    <row r="148" spans="1:22" ht="12">
      <c r="A148" s="1" t="s">
        <v>166</v>
      </c>
      <c r="B148" s="2">
        <v>1</v>
      </c>
      <c r="D148" s="1">
        <v>6</v>
      </c>
      <c r="F148" s="4">
        <f t="shared" si="1"/>
        <v>6</v>
      </c>
      <c r="G148" s="4">
        <f t="shared" si="2"/>
        <v>4.401463339845054</v>
      </c>
      <c r="H148" s="4">
        <f t="shared" si="3"/>
        <v>0</v>
      </c>
      <c r="I148" s="4">
        <f t="shared" si="4"/>
        <v>5.9800929350739098</v>
      </c>
      <c r="J148" s="4">
        <f t="shared" si="5"/>
        <v>0</v>
      </c>
      <c r="L148" s="1">
        <v>5.4</v>
      </c>
      <c r="N148" s="1">
        <f t="shared" si="6"/>
        <v>5.4</v>
      </c>
      <c r="O148" s="5">
        <f t="shared" si="7"/>
        <v>6.9093898428936793</v>
      </c>
      <c r="P148" s="1">
        <f t="shared" si="8"/>
        <v>7.2997807818779687</v>
      </c>
      <c r="Q148" s="1">
        <f t="shared" si="9"/>
        <v>7.7981366459627326</v>
      </c>
      <c r="R148" s="1">
        <f t="shared" si="10"/>
        <v>14.938962217054359</v>
      </c>
      <c r="T148" s="6">
        <f t="shared" si="11"/>
        <v>7.140825571091626</v>
      </c>
    </row>
    <row r="149" spans="1:22" ht="12">
      <c r="A149" s="1" t="s">
        <v>167</v>
      </c>
      <c r="B149" s="2">
        <v>2</v>
      </c>
      <c r="E149" s="1">
        <v>3</v>
      </c>
      <c r="F149" s="4">
        <f t="shared" si="1"/>
        <v>3</v>
      </c>
      <c r="G149" s="4">
        <f t="shared" si="2"/>
        <v>2.200731669922527</v>
      </c>
      <c r="H149" s="4">
        <f t="shared" si="3"/>
        <v>0</v>
      </c>
      <c r="I149" s="4">
        <f t="shared" si="4"/>
        <v>0</v>
      </c>
      <c r="J149" s="4">
        <f t="shared" si="5"/>
        <v>2.7753850075757729</v>
      </c>
      <c r="M149" s="1">
        <v>3.3</v>
      </c>
      <c r="N149" s="1">
        <f t="shared" si="6"/>
        <v>3.3</v>
      </c>
      <c r="O149" s="5">
        <f t="shared" si="7"/>
        <v>3.4546949214468397</v>
      </c>
      <c r="P149" s="1">
        <f t="shared" si="8"/>
        <v>3.6498903909389844</v>
      </c>
      <c r="Q149" s="1">
        <f t="shared" si="9"/>
        <v>3.8990683229813663</v>
      </c>
      <c r="R149" s="1">
        <f t="shared" si="10"/>
        <v>7.3118973629657571</v>
      </c>
      <c r="T149" s="6">
        <f t="shared" si="11"/>
        <v>7.104585312385824</v>
      </c>
      <c r="U149" s="6"/>
    </row>
    <row r="150" spans="1:22" ht="12">
      <c r="A150" s="1" t="s">
        <v>168</v>
      </c>
      <c r="B150" s="2">
        <v>2</v>
      </c>
      <c r="D150" s="1">
        <v>56</v>
      </c>
      <c r="F150" s="4">
        <f t="shared" si="1"/>
        <v>56</v>
      </c>
      <c r="G150" s="4">
        <f t="shared" si="2"/>
        <v>41.080324505220503</v>
      </c>
      <c r="H150" s="4">
        <f t="shared" si="3"/>
        <v>0</v>
      </c>
      <c r="I150" s="4">
        <f t="shared" si="4"/>
        <v>55.814200727356493</v>
      </c>
      <c r="J150" s="4">
        <f t="shared" si="5"/>
        <v>0</v>
      </c>
      <c r="L150" s="1">
        <v>23.9</v>
      </c>
      <c r="N150" s="1">
        <f t="shared" si="6"/>
        <v>23.9</v>
      </c>
      <c r="O150" s="5">
        <f t="shared" si="7"/>
        <v>64.487638533674343</v>
      </c>
      <c r="P150" s="1">
        <f t="shared" si="8"/>
        <v>68.131287297527706</v>
      </c>
      <c r="Q150" s="1">
        <f t="shared" si="9"/>
        <v>72.782608695652172</v>
      </c>
      <c r="R150" s="1">
        <f t="shared" si="10"/>
        <v>139.43031402584069</v>
      </c>
      <c r="S150" s="4"/>
      <c r="T150" s="6">
        <f t="shared" si="11"/>
        <v>66.647705330188515</v>
      </c>
      <c r="U150" s="6"/>
    </row>
    <row r="151" spans="1:22" ht="12">
      <c r="A151" s="1" t="s">
        <v>169</v>
      </c>
      <c r="B151" s="2">
        <v>2</v>
      </c>
      <c r="C151" s="1">
        <v>11</v>
      </c>
      <c r="D151" s="1">
        <v>14</v>
      </c>
      <c r="F151" s="4">
        <f t="shared" si="1"/>
        <v>25</v>
      </c>
      <c r="G151" s="4">
        <f t="shared" si="2"/>
        <v>18.339430582687726</v>
      </c>
      <c r="H151" s="4">
        <f t="shared" si="3"/>
        <v>11.639773694581745</v>
      </c>
      <c r="I151" s="4">
        <f t="shared" si="4"/>
        <v>13.953550181839123</v>
      </c>
      <c r="J151" s="4">
        <f t="shared" si="5"/>
        <v>0</v>
      </c>
      <c r="K151" s="1">
        <v>5.4</v>
      </c>
      <c r="L151" s="1">
        <v>7.1</v>
      </c>
      <c r="N151" s="1">
        <f t="shared" si="6"/>
        <v>12.5</v>
      </c>
      <c r="O151" s="5">
        <f t="shared" si="7"/>
        <v>28.789124345390331</v>
      </c>
      <c r="P151" s="1">
        <f t="shared" si="8"/>
        <v>30.415753257824868</v>
      </c>
      <c r="Q151" s="1">
        <f t="shared" si="9"/>
        <v>32.492236024844722</v>
      </c>
      <c r="R151" s="1">
        <f t="shared" si="10"/>
        <v>52.344118803605724</v>
      </c>
      <c r="T151" s="6">
        <f t="shared" si="11"/>
        <v>19.851882778760999</v>
      </c>
      <c r="U151" s="6"/>
      <c r="V151" s="4"/>
    </row>
    <row r="152" spans="1:22" ht="12">
      <c r="A152" s="1" t="s">
        <v>170</v>
      </c>
      <c r="B152" s="2">
        <v>2</v>
      </c>
      <c r="D152" s="1">
        <v>13</v>
      </c>
      <c r="F152" s="4">
        <f t="shared" si="1"/>
        <v>13</v>
      </c>
      <c r="G152" s="4">
        <f t="shared" si="2"/>
        <v>9.536503902997616</v>
      </c>
      <c r="H152" s="4">
        <f t="shared" si="3"/>
        <v>0</v>
      </c>
      <c r="I152" s="4">
        <f t="shared" si="4"/>
        <v>12.956868025993471</v>
      </c>
      <c r="J152" s="4">
        <f t="shared" si="5"/>
        <v>0</v>
      </c>
      <c r="L152" s="1">
        <v>6.9</v>
      </c>
      <c r="N152" s="1">
        <f t="shared" si="6"/>
        <v>6.9</v>
      </c>
      <c r="O152" s="5">
        <f t="shared" si="7"/>
        <v>14.970344659602972</v>
      </c>
      <c r="P152" s="1">
        <f t="shared" si="8"/>
        <v>15.816191694068932</v>
      </c>
      <c r="Q152" s="1">
        <f t="shared" si="9"/>
        <v>16.895962732919255</v>
      </c>
      <c r="R152" s="1">
        <f t="shared" si="10"/>
        <v>32.367751470284446</v>
      </c>
      <c r="T152" s="6">
        <f t="shared" si="11"/>
        <v>15.471788737365189</v>
      </c>
      <c r="U152" s="6"/>
    </row>
    <row r="153" spans="1:22" ht="12">
      <c r="A153" s="1" t="s">
        <v>171</v>
      </c>
      <c r="B153" s="2">
        <v>2</v>
      </c>
      <c r="D153" s="1">
        <v>11</v>
      </c>
      <c r="F153" s="4">
        <f t="shared" si="1"/>
        <v>11</v>
      </c>
      <c r="G153" s="4">
        <f t="shared" si="2"/>
        <v>8.0693494563825983</v>
      </c>
      <c r="H153" s="4">
        <f t="shared" si="3"/>
        <v>0</v>
      </c>
      <c r="I153" s="4">
        <f t="shared" si="4"/>
        <v>10.963503714302169</v>
      </c>
      <c r="J153" s="4">
        <f t="shared" si="5"/>
        <v>0</v>
      </c>
      <c r="L153" s="1">
        <v>5.8</v>
      </c>
      <c r="N153" s="1">
        <f t="shared" si="6"/>
        <v>5.8</v>
      </c>
      <c r="O153" s="5">
        <f t="shared" si="7"/>
        <v>12.667214711971745</v>
      </c>
      <c r="P153" s="1">
        <f t="shared" si="8"/>
        <v>13.382931433442943</v>
      </c>
      <c r="Q153" s="1">
        <f t="shared" si="9"/>
        <v>14.296583850931677</v>
      </c>
      <c r="R153" s="1">
        <f t="shared" si="10"/>
        <v>27.388097397932995</v>
      </c>
      <c r="T153" s="6">
        <f t="shared" si="11"/>
        <v>13.091513547001316</v>
      </c>
      <c r="U153" s="6"/>
    </row>
    <row r="154" spans="1:22" ht="12">
      <c r="A154" s="1" t="s">
        <v>172</v>
      </c>
      <c r="B154" s="2">
        <v>2</v>
      </c>
      <c r="C154" s="1">
        <v>19</v>
      </c>
      <c r="D154" s="1">
        <v>10</v>
      </c>
      <c r="F154" s="4">
        <f t="shared" si="1"/>
        <v>29</v>
      </c>
      <c r="G154" s="4">
        <f t="shared" si="2"/>
        <v>21.273739475917761</v>
      </c>
      <c r="H154" s="4">
        <f t="shared" si="3"/>
        <v>20.105063654277558</v>
      </c>
      <c r="I154" s="4">
        <f t="shared" si="4"/>
        <v>9.9668215584565161</v>
      </c>
      <c r="J154" s="4">
        <f t="shared" si="5"/>
        <v>0</v>
      </c>
      <c r="K154" s="1">
        <v>9.6999999999999993</v>
      </c>
      <c r="L154" s="1">
        <v>3.2</v>
      </c>
      <c r="N154" s="1">
        <f t="shared" si="6"/>
        <v>12.899999999999999</v>
      </c>
      <c r="O154" s="5">
        <f t="shared" si="7"/>
        <v>33.395384240652781</v>
      </c>
      <c r="P154" s="1">
        <f t="shared" si="8"/>
        <v>35.282273779076846</v>
      </c>
      <c r="Q154" s="1">
        <f t="shared" si="9"/>
        <v>37.690993788819874</v>
      </c>
      <c r="R154" s="1">
        <f t="shared" si="10"/>
        <v>62.012813379959226</v>
      </c>
      <c r="T154" s="6">
        <f t="shared" si="11"/>
        <v>24.321819591139356</v>
      </c>
      <c r="U154" s="6"/>
      <c r="V154" s="4"/>
    </row>
    <row r="155" spans="1:22" ht="12">
      <c r="A155" s="1" t="s">
        <v>173</v>
      </c>
      <c r="B155" s="2">
        <v>2</v>
      </c>
      <c r="D155" s="1">
        <v>10</v>
      </c>
      <c r="F155" s="4">
        <f t="shared" si="1"/>
        <v>10</v>
      </c>
      <c r="G155" s="4">
        <f t="shared" si="2"/>
        <v>7.3357722330750903</v>
      </c>
      <c r="H155" s="4">
        <f t="shared" si="3"/>
        <v>0</v>
      </c>
      <c r="I155" s="4">
        <f t="shared" si="4"/>
        <v>9.9668215584565161</v>
      </c>
      <c r="J155" s="4">
        <f t="shared" si="5"/>
        <v>0</v>
      </c>
      <c r="L155" s="1">
        <v>10.3</v>
      </c>
      <c r="N155" s="1">
        <f t="shared" si="6"/>
        <v>10.3</v>
      </c>
      <c r="O155" s="5">
        <f t="shared" si="7"/>
        <v>11.515649738156132</v>
      </c>
      <c r="P155" s="1">
        <f t="shared" si="8"/>
        <v>12.166301303129949</v>
      </c>
      <c r="Q155" s="1">
        <f t="shared" si="9"/>
        <v>12.996894409937887</v>
      </c>
      <c r="R155" s="1">
        <f t="shared" si="10"/>
        <v>24.898270361757262</v>
      </c>
      <c r="T155" s="6">
        <f t="shared" si="11"/>
        <v>11.901375951819377</v>
      </c>
      <c r="U155" s="6"/>
    </row>
    <row r="156" spans="1:22" ht="12">
      <c r="A156" s="1" t="s">
        <v>174</v>
      </c>
      <c r="B156" s="2">
        <v>2</v>
      </c>
      <c r="D156" s="1">
        <v>10</v>
      </c>
      <c r="F156" s="4">
        <f t="shared" si="1"/>
        <v>10</v>
      </c>
      <c r="G156" s="4">
        <f t="shared" si="2"/>
        <v>7.3357722330750903</v>
      </c>
      <c r="H156" s="4">
        <f t="shared" si="3"/>
        <v>0</v>
      </c>
      <c r="I156" s="4">
        <f t="shared" si="4"/>
        <v>9.9668215584565161</v>
      </c>
      <c r="J156" s="4">
        <f t="shared" si="5"/>
        <v>0</v>
      </c>
      <c r="L156" s="1">
        <v>3.5</v>
      </c>
      <c r="N156" s="1">
        <f t="shared" si="6"/>
        <v>3.5</v>
      </c>
      <c r="O156" s="5">
        <f t="shared" si="7"/>
        <v>11.515649738156132</v>
      </c>
      <c r="P156" s="1">
        <f t="shared" si="8"/>
        <v>12.166301303129949</v>
      </c>
      <c r="Q156" s="1">
        <f t="shared" si="9"/>
        <v>12.996894409937887</v>
      </c>
      <c r="R156" s="1">
        <f t="shared" si="10"/>
        <v>24.898270361757262</v>
      </c>
      <c r="T156" s="6">
        <f t="shared" si="11"/>
        <v>11.901375951819377</v>
      </c>
      <c r="U156" s="6"/>
    </row>
    <row r="157" spans="1:22" ht="12">
      <c r="A157" s="1" t="s">
        <v>175</v>
      </c>
      <c r="B157" s="2">
        <v>2</v>
      </c>
      <c r="D157" s="1">
        <v>9</v>
      </c>
      <c r="F157" s="4">
        <f t="shared" si="1"/>
        <v>9</v>
      </c>
      <c r="G157" s="4">
        <f t="shared" si="2"/>
        <v>6.6021950097675806</v>
      </c>
      <c r="H157" s="4">
        <f t="shared" si="3"/>
        <v>0</v>
      </c>
      <c r="I157" s="4">
        <f t="shared" si="4"/>
        <v>8.9701394026108652</v>
      </c>
      <c r="J157" s="4">
        <f t="shared" si="5"/>
        <v>0</v>
      </c>
      <c r="L157" s="1">
        <v>3.6</v>
      </c>
      <c r="N157" s="1">
        <f t="shared" si="6"/>
        <v>3.6</v>
      </c>
      <c r="O157" s="5">
        <f t="shared" si="7"/>
        <v>10.364084764340518</v>
      </c>
      <c r="P157" s="1">
        <f t="shared" si="8"/>
        <v>10.949671172816952</v>
      </c>
      <c r="Q157" s="1">
        <f t="shared" si="9"/>
        <v>11.697204968944099</v>
      </c>
      <c r="R157" s="1">
        <f t="shared" si="10"/>
        <v>22.408443325581537</v>
      </c>
      <c r="T157" s="6">
        <f t="shared" si="11"/>
        <v>10.711238356637438</v>
      </c>
      <c r="U157" s="6"/>
    </row>
    <row r="158" spans="1:22" ht="12">
      <c r="A158" s="1" t="s">
        <v>176</v>
      </c>
      <c r="B158" s="2">
        <v>3</v>
      </c>
      <c r="C158" s="1">
        <v>7</v>
      </c>
      <c r="F158" s="4">
        <f t="shared" si="1"/>
        <v>7</v>
      </c>
      <c r="G158" s="4">
        <f t="shared" si="2"/>
        <v>5.1350405631525629</v>
      </c>
      <c r="H158" s="4">
        <f t="shared" si="3"/>
        <v>7.4071287147338367</v>
      </c>
      <c r="I158" s="4">
        <f t="shared" si="4"/>
        <v>0</v>
      </c>
      <c r="J158" s="4">
        <f t="shared" si="5"/>
        <v>0</v>
      </c>
      <c r="K158" s="1">
        <v>4.5999999999999996</v>
      </c>
      <c r="N158" s="1">
        <f t="shared" si="6"/>
        <v>4.5999999999999996</v>
      </c>
      <c r="O158" s="5">
        <f t="shared" si="7"/>
        <v>8.0609548167092928</v>
      </c>
      <c r="P158" s="1">
        <f t="shared" si="8"/>
        <v>8.5164109121909632</v>
      </c>
      <c r="Q158" s="1">
        <f t="shared" si="9"/>
        <v>9.0978260869565215</v>
      </c>
      <c r="R158" s="1">
        <f t="shared" si="10"/>
        <v>17.753876179454686</v>
      </c>
      <c r="T158" s="6">
        <f t="shared" si="11"/>
        <v>8.6560500924981625</v>
      </c>
      <c r="V158" s="4"/>
    </row>
    <row r="159" spans="1:22" ht="12">
      <c r="A159" s="1" t="s">
        <v>177</v>
      </c>
      <c r="B159" s="2">
        <v>2</v>
      </c>
      <c r="D159" s="1">
        <v>8</v>
      </c>
      <c r="F159" s="4">
        <f t="shared" si="1"/>
        <v>8</v>
      </c>
      <c r="G159" s="4">
        <f t="shared" si="2"/>
        <v>5.8686177864600717</v>
      </c>
      <c r="H159" s="4">
        <f t="shared" si="3"/>
        <v>0</v>
      </c>
      <c r="I159" s="4">
        <f t="shared" si="4"/>
        <v>7.9734572467652125</v>
      </c>
      <c r="J159" s="4">
        <f t="shared" si="5"/>
        <v>0</v>
      </c>
      <c r="L159" s="1">
        <v>3.1</v>
      </c>
      <c r="N159" s="1">
        <f t="shared" si="6"/>
        <v>3.1</v>
      </c>
      <c r="O159" s="5">
        <f t="shared" si="7"/>
        <v>9.2125197905249063</v>
      </c>
      <c r="P159" s="1">
        <f t="shared" si="8"/>
        <v>9.7330410425039577</v>
      </c>
      <c r="Q159" s="1">
        <f t="shared" si="9"/>
        <v>10.397515527950311</v>
      </c>
      <c r="R159" s="1">
        <f t="shared" si="10"/>
        <v>19.918616289405811</v>
      </c>
      <c r="T159" s="6">
        <f t="shared" si="11"/>
        <v>9.5211007614555019</v>
      </c>
      <c r="U159" s="6"/>
    </row>
    <row r="160" spans="1:22" ht="12">
      <c r="A160" s="1" t="s">
        <v>178</v>
      </c>
      <c r="B160" s="2">
        <v>1</v>
      </c>
      <c r="C160" s="1">
        <v>7</v>
      </c>
      <c r="D160" s="1">
        <v>4</v>
      </c>
      <c r="F160" s="4">
        <f t="shared" si="1"/>
        <v>11</v>
      </c>
      <c r="G160" s="4">
        <f t="shared" si="2"/>
        <v>8.0693494563825983</v>
      </c>
      <c r="H160" s="4">
        <f t="shared" si="3"/>
        <v>7.4071287147338367</v>
      </c>
      <c r="I160" s="4">
        <f t="shared" si="4"/>
        <v>3.9867286233826063</v>
      </c>
      <c r="J160" s="4">
        <f t="shared" si="5"/>
        <v>0</v>
      </c>
      <c r="K160" s="1">
        <v>8.1999999999999993</v>
      </c>
      <c r="L160" s="1">
        <v>4.5</v>
      </c>
      <c r="N160" s="1">
        <f t="shared" si="6"/>
        <v>12.7</v>
      </c>
      <c r="O160" s="5">
        <f t="shared" si="7"/>
        <v>12.667214711971745</v>
      </c>
      <c r="P160" s="1">
        <f t="shared" si="8"/>
        <v>13.382931433442943</v>
      </c>
      <c r="Q160" s="1">
        <f t="shared" si="9"/>
        <v>14.296583850931677</v>
      </c>
      <c r="R160" s="1">
        <f t="shared" si="10"/>
        <v>23.410536396531697</v>
      </c>
      <c r="T160" s="6">
        <f t="shared" si="11"/>
        <v>9.1139525456000179</v>
      </c>
      <c r="V160" s="4"/>
    </row>
    <row r="161" spans="1:22" ht="12">
      <c r="A161" s="1" t="s">
        <v>179</v>
      </c>
      <c r="B161" s="2">
        <v>2</v>
      </c>
      <c r="D161" s="1">
        <v>7</v>
      </c>
      <c r="F161" s="4">
        <f t="shared" si="1"/>
        <v>7</v>
      </c>
      <c r="G161" s="4">
        <f t="shared" si="2"/>
        <v>5.1350405631525629</v>
      </c>
      <c r="H161" s="4">
        <f t="shared" si="3"/>
        <v>0</v>
      </c>
      <c r="I161" s="4">
        <f t="shared" si="4"/>
        <v>6.9767750909195616</v>
      </c>
      <c r="J161" s="4">
        <f t="shared" si="5"/>
        <v>0</v>
      </c>
      <c r="L161" s="1">
        <v>7.9</v>
      </c>
      <c r="N161" s="1">
        <f t="shared" si="6"/>
        <v>7.9</v>
      </c>
      <c r="O161" s="5">
        <f t="shared" si="7"/>
        <v>8.0609548167092928</v>
      </c>
      <c r="P161" s="1">
        <f t="shared" si="8"/>
        <v>8.5164109121909632</v>
      </c>
      <c r="Q161" s="1">
        <f t="shared" si="9"/>
        <v>9.0978260869565215</v>
      </c>
      <c r="R161" s="1">
        <f t="shared" si="10"/>
        <v>17.428789253230086</v>
      </c>
      <c r="T161" s="6">
        <f t="shared" si="11"/>
        <v>8.3309631662735644</v>
      </c>
      <c r="U161" s="6"/>
    </row>
    <row r="162" spans="1:22" ht="12">
      <c r="A162" s="1" t="s">
        <v>180</v>
      </c>
      <c r="B162" s="2">
        <v>1</v>
      </c>
      <c r="D162" s="1">
        <v>4</v>
      </c>
      <c r="F162" s="4">
        <f t="shared" si="1"/>
        <v>4</v>
      </c>
      <c r="G162" s="4">
        <f t="shared" si="2"/>
        <v>2.9343088932300359</v>
      </c>
      <c r="H162" s="4">
        <f t="shared" si="3"/>
        <v>0</v>
      </c>
      <c r="I162" s="4">
        <f t="shared" si="4"/>
        <v>3.9867286233826063</v>
      </c>
      <c r="J162" s="4">
        <f t="shared" si="5"/>
        <v>0</v>
      </c>
      <c r="L162" s="1">
        <v>4.5</v>
      </c>
      <c r="N162" s="1">
        <f t="shared" si="6"/>
        <v>4.5</v>
      </c>
      <c r="O162" s="5">
        <f t="shared" si="7"/>
        <v>4.6062598952624532</v>
      </c>
      <c r="P162" s="1">
        <f t="shared" si="8"/>
        <v>4.8665205212519789</v>
      </c>
      <c r="Q162" s="1">
        <f t="shared" si="9"/>
        <v>5.1987577639751557</v>
      </c>
      <c r="R162" s="1">
        <f t="shared" si="10"/>
        <v>9.9593081447029057</v>
      </c>
      <c r="T162" s="6">
        <f t="shared" si="11"/>
        <v>4.7605503807277509</v>
      </c>
    </row>
    <row r="163" spans="1:22" ht="12">
      <c r="A163" s="1" t="s">
        <v>181</v>
      </c>
      <c r="B163" s="2">
        <v>2</v>
      </c>
      <c r="D163" s="1">
        <v>7</v>
      </c>
      <c r="F163" s="4">
        <f t="shared" si="1"/>
        <v>7</v>
      </c>
      <c r="G163" s="4">
        <f t="shared" si="2"/>
        <v>5.1350405631525629</v>
      </c>
      <c r="H163" s="4">
        <f t="shared" si="3"/>
        <v>0</v>
      </c>
      <c r="I163" s="4">
        <f t="shared" si="4"/>
        <v>6.9767750909195616</v>
      </c>
      <c r="J163" s="4">
        <f t="shared" si="5"/>
        <v>0</v>
      </c>
      <c r="L163" s="1">
        <v>4.0999999999999996</v>
      </c>
      <c r="N163" s="1">
        <f t="shared" si="6"/>
        <v>4.0999999999999996</v>
      </c>
      <c r="O163" s="5">
        <f t="shared" si="7"/>
        <v>8.0609548167092928</v>
      </c>
      <c r="P163" s="1">
        <f t="shared" si="8"/>
        <v>8.5164109121909632</v>
      </c>
      <c r="Q163" s="1">
        <f t="shared" si="9"/>
        <v>9.0978260869565215</v>
      </c>
      <c r="R163" s="1">
        <f t="shared" si="10"/>
        <v>17.428789253230086</v>
      </c>
      <c r="T163" s="6">
        <f t="shared" si="11"/>
        <v>8.3309631662735644</v>
      </c>
      <c r="U163" s="6"/>
    </row>
    <row r="164" spans="1:22" ht="12">
      <c r="A164" s="1" t="s">
        <v>182</v>
      </c>
      <c r="B164" s="2">
        <v>2</v>
      </c>
      <c r="D164" s="1">
        <v>6</v>
      </c>
      <c r="F164" s="4">
        <f t="shared" si="1"/>
        <v>6</v>
      </c>
      <c r="G164" s="4">
        <f t="shared" si="2"/>
        <v>4.401463339845054</v>
      </c>
      <c r="H164" s="4">
        <f t="shared" si="3"/>
        <v>0</v>
      </c>
      <c r="I164" s="4">
        <f t="shared" si="4"/>
        <v>5.9800929350739098</v>
      </c>
      <c r="J164" s="4">
        <f t="shared" si="5"/>
        <v>0</v>
      </c>
      <c r="L164" s="1">
        <v>6.8</v>
      </c>
      <c r="N164" s="1">
        <f t="shared" si="6"/>
        <v>6.8</v>
      </c>
      <c r="O164" s="5">
        <f t="shared" si="7"/>
        <v>6.9093898428936793</v>
      </c>
      <c r="P164" s="1">
        <f t="shared" si="8"/>
        <v>7.2997807818779687</v>
      </c>
      <c r="Q164" s="1">
        <f t="shared" si="9"/>
        <v>7.7981366459627326</v>
      </c>
      <c r="R164" s="1">
        <f t="shared" si="10"/>
        <v>14.938962217054359</v>
      </c>
      <c r="T164" s="6">
        <f t="shared" si="11"/>
        <v>7.140825571091626</v>
      </c>
      <c r="U164" s="6"/>
    </row>
    <row r="165" spans="1:22" ht="12">
      <c r="A165" s="1" t="s">
        <v>183</v>
      </c>
      <c r="B165" s="2">
        <v>2</v>
      </c>
      <c r="D165" s="1">
        <v>5</v>
      </c>
      <c r="F165" s="4">
        <f t="shared" si="1"/>
        <v>5</v>
      </c>
      <c r="G165" s="4">
        <f t="shared" si="2"/>
        <v>3.6678861165375451</v>
      </c>
      <c r="H165" s="4">
        <f t="shared" si="3"/>
        <v>0</v>
      </c>
      <c r="I165" s="4">
        <f t="shared" si="4"/>
        <v>4.983410779228258</v>
      </c>
      <c r="J165" s="4">
        <f t="shared" si="5"/>
        <v>0</v>
      </c>
      <c r="L165" s="1">
        <v>4</v>
      </c>
      <c r="N165" s="1">
        <f t="shared" si="6"/>
        <v>4</v>
      </c>
      <c r="O165" s="5">
        <f t="shared" si="7"/>
        <v>5.7578248690780658</v>
      </c>
      <c r="P165" s="1">
        <f t="shared" si="8"/>
        <v>6.0831506515649743</v>
      </c>
      <c r="Q165" s="1">
        <f t="shared" si="9"/>
        <v>6.4984472049689437</v>
      </c>
      <c r="R165" s="1">
        <f t="shared" si="10"/>
        <v>12.449135180878631</v>
      </c>
      <c r="T165" s="6">
        <f t="shared" si="11"/>
        <v>5.9506879759096885</v>
      </c>
      <c r="U165" s="6"/>
    </row>
    <row r="166" spans="1:22" ht="12">
      <c r="A166" s="1" t="s">
        <v>184</v>
      </c>
      <c r="B166" s="2">
        <v>2</v>
      </c>
      <c r="D166" s="1">
        <v>4</v>
      </c>
      <c r="F166" s="4">
        <f t="shared" si="1"/>
        <v>4</v>
      </c>
      <c r="G166" s="4">
        <f t="shared" si="2"/>
        <v>2.9343088932300359</v>
      </c>
      <c r="H166" s="4">
        <f t="shared" si="3"/>
        <v>0</v>
      </c>
      <c r="I166" s="4">
        <f t="shared" si="4"/>
        <v>3.9867286233826063</v>
      </c>
      <c r="J166" s="4">
        <f t="shared" si="5"/>
        <v>0</v>
      </c>
      <c r="L166" s="1">
        <v>4.5</v>
      </c>
      <c r="N166" s="1">
        <f t="shared" si="6"/>
        <v>4.5</v>
      </c>
      <c r="O166" s="5">
        <f t="shared" si="7"/>
        <v>4.6062598952624532</v>
      </c>
      <c r="P166" s="1">
        <f t="shared" si="8"/>
        <v>4.8665205212519789</v>
      </c>
      <c r="Q166" s="1">
        <f t="shared" si="9"/>
        <v>5.1987577639751557</v>
      </c>
      <c r="R166" s="1">
        <f t="shared" si="10"/>
        <v>9.9593081447029057</v>
      </c>
      <c r="T166" s="6">
        <f t="shared" si="11"/>
        <v>4.7605503807277509</v>
      </c>
      <c r="U166" s="6"/>
    </row>
    <row r="167" spans="1:22" ht="12">
      <c r="A167" s="1" t="s">
        <v>185</v>
      </c>
      <c r="B167" s="2">
        <v>1</v>
      </c>
      <c r="D167" s="1">
        <v>4</v>
      </c>
      <c r="F167" s="4">
        <f t="shared" si="1"/>
        <v>4</v>
      </c>
      <c r="G167" s="4">
        <f t="shared" si="2"/>
        <v>2.9343088932300359</v>
      </c>
      <c r="H167" s="4">
        <f t="shared" si="3"/>
        <v>0</v>
      </c>
      <c r="I167" s="4">
        <f t="shared" si="4"/>
        <v>3.9867286233826063</v>
      </c>
      <c r="J167" s="4">
        <f t="shared" si="5"/>
        <v>0</v>
      </c>
      <c r="L167" s="1">
        <v>4.5</v>
      </c>
      <c r="N167" s="1">
        <f t="shared" si="6"/>
        <v>4.5</v>
      </c>
      <c r="O167" s="5">
        <f t="shared" si="7"/>
        <v>4.6062598952624532</v>
      </c>
      <c r="P167" s="1">
        <f t="shared" si="8"/>
        <v>4.8665205212519789</v>
      </c>
      <c r="Q167" s="1">
        <f t="shared" si="9"/>
        <v>5.1987577639751557</v>
      </c>
      <c r="R167" s="1">
        <f t="shared" si="10"/>
        <v>9.9593081447029057</v>
      </c>
      <c r="T167" s="6">
        <f t="shared" si="11"/>
        <v>4.7605503807277509</v>
      </c>
    </row>
    <row r="168" spans="1:22" ht="12">
      <c r="A168" s="1" t="s">
        <v>186</v>
      </c>
      <c r="B168" s="2">
        <v>1</v>
      </c>
      <c r="D168" s="1">
        <v>3</v>
      </c>
      <c r="F168" s="4">
        <f t="shared" si="1"/>
        <v>3</v>
      </c>
      <c r="G168" s="4">
        <f t="shared" si="2"/>
        <v>2.200731669922527</v>
      </c>
      <c r="H168" s="4">
        <f t="shared" si="3"/>
        <v>0</v>
      </c>
      <c r="I168" s="4">
        <f t="shared" si="4"/>
        <v>2.9900464675369549</v>
      </c>
      <c r="J168" s="4">
        <f t="shared" si="5"/>
        <v>0</v>
      </c>
      <c r="L168" s="1">
        <v>3.4</v>
      </c>
      <c r="N168" s="1">
        <f t="shared" si="6"/>
        <v>3.4</v>
      </c>
      <c r="O168" s="5">
        <f t="shared" si="7"/>
        <v>3.4546949214468397</v>
      </c>
      <c r="P168" s="1">
        <f t="shared" si="8"/>
        <v>3.6498903909389844</v>
      </c>
      <c r="Q168" s="1">
        <f t="shared" si="9"/>
        <v>3.8990683229813663</v>
      </c>
      <c r="R168" s="1">
        <f t="shared" si="10"/>
        <v>7.4694811085271793</v>
      </c>
      <c r="T168" s="6">
        <f t="shared" si="11"/>
        <v>3.570412785545813</v>
      </c>
    </row>
    <row r="169" spans="1:22" ht="12">
      <c r="A169" s="1" t="s">
        <v>187</v>
      </c>
      <c r="B169" s="2">
        <v>2</v>
      </c>
      <c r="D169" s="1">
        <v>4</v>
      </c>
      <c r="F169" s="4">
        <f t="shared" si="1"/>
        <v>4</v>
      </c>
      <c r="G169" s="4">
        <f t="shared" si="2"/>
        <v>2.9343088932300359</v>
      </c>
      <c r="H169" s="4">
        <f t="shared" si="3"/>
        <v>0</v>
      </c>
      <c r="I169" s="4">
        <f t="shared" si="4"/>
        <v>3.9867286233826063</v>
      </c>
      <c r="J169" s="4">
        <f t="shared" si="5"/>
        <v>0</v>
      </c>
      <c r="L169" s="1">
        <v>4.5</v>
      </c>
      <c r="N169" s="1">
        <f t="shared" si="6"/>
        <v>4.5</v>
      </c>
      <c r="O169" s="5">
        <f t="shared" si="7"/>
        <v>4.6062598952624532</v>
      </c>
      <c r="P169" s="1">
        <f t="shared" si="8"/>
        <v>4.8665205212519789</v>
      </c>
      <c r="Q169" s="1">
        <f t="shared" si="9"/>
        <v>5.1987577639751557</v>
      </c>
      <c r="R169" s="1">
        <f t="shared" si="10"/>
        <v>9.9593081447029057</v>
      </c>
      <c r="T169" s="6">
        <f t="shared" si="11"/>
        <v>4.7605503807277509</v>
      </c>
      <c r="U169" s="6"/>
    </row>
    <row r="170" spans="1:22" ht="12">
      <c r="A170" s="1" t="s">
        <v>188</v>
      </c>
      <c r="B170" s="2">
        <v>2</v>
      </c>
      <c r="D170" s="1">
        <v>4</v>
      </c>
      <c r="F170" s="4">
        <f t="shared" si="1"/>
        <v>4</v>
      </c>
      <c r="G170" s="4">
        <f t="shared" si="2"/>
        <v>2.9343088932300359</v>
      </c>
      <c r="H170" s="4">
        <f t="shared" si="3"/>
        <v>0</v>
      </c>
      <c r="I170" s="4">
        <f t="shared" si="4"/>
        <v>3.9867286233826063</v>
      </c>
      <c r="J170" s="4">
        <f t="shared" si="5"/>
        <v>0</v>
      </c>
      <c r="L170" s="1">
        <v>4.5</v>
      </c>
      <c r="N170" s="1">
        <f t="shared" si="6"/>
        <v>4.5</v>
      </c>
      <c r="O170" s="5">
        <f t="shared" si="7"/>
        <v>4.6062598952624532</v>
      </c>
      <c r="P170" s="1">
        <f t="shared" si="8"/>
        <v>4.8665205212519789</v>
      </c>
      <c r="Q170" s="1">
        <f t="shared" si="9"/>
        <v>5.1987577639751557</v>
      </c>
      <c r="R170" s="1">
        <f t="shared" si="10"/>
        <v>9.9593081447029057</v>
      </c>
      <c r="T170" s="6">
        <f t="shared" si="11"/>
        <v>4.7605503807277509</v>
      </c>
      <c r="U170" s="6"/>
    </row>
    <row r="171" spans="1:22" ht="12">
      <c r="A171" s="1" t="s">
        <v>189</v>
      </c>
      <c r="B171" s="2">
        <v>2</v>
      </c>
      <c r="D171" s="1">
        <v>4</v>
      </c>
      <c r="F171" s="4">
        <f t="shared" si="1"/>
        <v>4</v>
      </c>
      <c r="G171" s="4">
        <f t="shared" si="2"/>
        <v>2.9343088932300359</v>
      </c>
      <c r="H171" s="4">
        <f t="shared" si="3"/>
        <v>0</v>
      </c>
      <c r="I171" s="4">
        <f t="shared" si="4"/>
        <v>3.9867286233826063</v>
      </c>
      <c r="J171" s="4">
        <f t="shared" si="5"/>
        <v>0</v>
      </c>
      <c r="L171" s="1">
        <v>4.5</v>
      </c>
      <c r="N171" s="1">
        <f t="shared" si="6"/>
        <v>4.5</v>
      </c>
      <c r="O171" s="5">
        <f t="shared" si="7"/>
        <v>4.6062598952624532</v>
      </c>
      <c r="P171" s="1">
        <f t="shared" si="8"/>
        <v>4.8665205212519789</v>
      </c>
      <c r="Q171" s="1">
        <f t="shared" si="9"/>
        <v>5.1987577639751557</v>
      </c>
      <c r="R171" s="1">
        <f t="shared" si="10"/>
        <v>9.9593081447029057</v>
      </c>
      <c r="T171" s="6">
        <f t="shared" si="11"/>
        <v>4.7605503807277509</v>
      </c>
      <c r="U171" s="6"/>
    </row>
    <row r="172" spans="1:22" ht="12">
      <c r="A172" s="1" t="s">
        <v>190</v>
      </c>
      <c r="B172" s="2">
        <v>2</v>
      </c>
      <c r="D172" s="1">
        <v>3</v>
      </c>
      <c r="F172" s="4">
        <f t="shared" si="1"/>
        <v>3</v>
      </c>
      <c r="G172" s="4">
        <f t="shared" si="2"/>
        <v>2.200731669922527</v>
      </c>
      <c r="H172" s="4">
        <f t="shared" si="3"/>
        <v>0</v>
      </c>
      <c r="I172" s="4">
        <f t="shared" si="4"/>
        <v>2.9900464675369549</v>
      </c>
      <c r="J172" s="4">
        <f t="shared" si="5"/>
        <v>0</v>
      </c>
      <c r="L172" s="1">
        <v>3.4</v>
      </c>
      <c r="N172" s="1">
        <f t="shared" si="6"/>
        <v>3.4</v>
      </c>
      <c r="O172" s="5">
        <f t="shared" si="7"/>
        <v>3.4546949214468397</v>
      </c>
      <c r="P172" s="1">
        <f t="shared" si="8"/>
        <v>3.6498903909389844</v>
      </c>
      <c r="Q172" s="1">
        <f t="shared" si="9"/>
        <v>3.8990683229813663</v>
      </c>
      <c r="R172" s="1">
        <f t="shared" si="10"/>
        <v>7.4694811085271793</v>
      </c>
      <c r="T172" s="6">
        <f t="shared" si="11"/>
        <v>3.570412785545813</v>
      </c>
      <c r="U172" s="6"/>
    </row>
    <row r="173" spans="1:22" ht="12">
      <c r="A173" s="1" t="s">
        <v>191</v>
      </c>
      <c r="B173" s="2">
        <v>1</v>
      </c>
      <c r="D173" s="1">
        <v>3</v>
      </c>
      <c r="F173" s="4">
        <f t="shared" si="1"/>
        <v>3</v>
      </c>
      <c r="G173" s="4">
        <f t="shared" si="2"/>
        <v>2.200731669922527</v>
      </c>
      <c r="H173" s="4">
        <f t="shared" si="3"/>
        <v>0</v>
      </c>
      <c r="I173" s="4">
        <f t="shared" si="4"/>
        <v>2.9900464675369549</v>
      </c>
      <c r="J173" s="4">
        <f t="shared" si="5"/>
        <v>0</v>
      </c>
      <c r="L173" s="1">
        <v>3.4</v>
      </c>
      <c r="N173" s="1">
        <f t="shared" si="6"/>
        <v>3.4</v>
      </c>
      <c r="O173" s="5">
        <f t="shared" si="7"/>
        <v>3.4546949214468397</v>
      </c>
      <c r="P173" s="1">
        <f t="shared" si="8"/>
        <v>3.6498903909389844</v>
      </c>
      <c r="Q173" s="1">
        <f t="shared" si="9"/>
        <v>3.8990683229813663</v>
      </c>
      <c r="R173" s="1">
        <f t="shared" si="10"/>
        <v>7.4694811085271793</v>
      </c>
      <c r="T173" s="6">
        <f t="shared" si="11"/>
        <v>3.570412785545813</v>
      </c>
    </row>
    <row r="174" spans="1:22" ht="12">
      <c r="A174" s="1" t="s">
        <v>192</v>
      </c>
      <c r="B174" s="2">
        <v>1</v>
      </c>
      <c r="C174" s="1">
        <v>26</v>
      </c>
      <c r="F174" s="4">
        <f t="shared" si="1"/>
        <v>26</v>
      </c>
      <c r="G174" s="4">
        <f t="shared" si="2"/>
        <v>19.073007805995232</v>
      </c>
      <c r="H174" s="4">
        <f t="shared" si="3"/>
        <v>27.512192369011395</v>
      </c>
      <c r="I174" s="4">
        <f t="shared" si="4"/>
        <v>0</v>
      </c>
      <c r="J174" s="4">
        <f t="shared" si="5"/>
        <v>0</v>
      </c>
      <c r="K174" s="1">
        <v>22.4</v>
      </c>
      <c r="N174" s="1">
        <f t="shared" si="6"/>
        <v>22.4</v>
      </c>
      <c r="O174" s="5">
        <f t="shared" si="7"/>
        <v>29.940689319205944</v>
      </c>
      <c r="P174" s="1">
        <f t="shared" si="8"/>
        <v>31.632383388137864</v>
      </c>
      <c r="Q174" s="1">
        <f t="shared" si="9"/>
        <v>33.79192546583851</v>
      </c>
      <c r="R174" s="1">
        <f t="shared" si="10"/>
        <v>65.942968666545966</v>
      </c>
      <c r="T174" s="6">
        <f t="shared" si="11"/>
        <v>32.151043200707456</v>
      </c>
      <c r="V174" s="4"/>
    </row>
    <row r="175" spans="1:22" ht="12">
      <c r="A175" s="1" t="s">
        <v>193</v>
      </c>
      <c r="B175" s="2">
        <v>2</v>
      </c>
      <c r="D175" s="1">
        <v>3</v>
      </c>
      <c r="F175" s="4">
        <f t="shared" si="1"/>
        <v>3</v>
      </c>
      <c r="G175" s="4">
        <f t="shared" si="2"/>
        <v>2.200731669922527</v>
      </c>
      <c r="H175" s="4">
        <f t="shared" si="3"/>
        <v>0</v>
      </c>
      <c r="I175" s="4">
        <f t="shared" si="4"/>
        <v>2.9900464675369549</v>
      </c>
      <c r="J175" s="4">
        <f t="shared" si="5"/>
        <v>0</v>
      </c>
      <c r="L175" s="1">
        <v>3.4</v>
      </c>
      <c r="N175" s="1">
        <f t="shared" si="6"/>
        <v>3.4</v>
      </c>
      <c r="O175" s="5">
        <f t="shared" si="7"/>
        <v>3.4546949214468397</v>
      </c>
      <c r="P175" s="1">
        <f t="shared" si="8"/>
        <v>3.6498903909389844</v>
      </c>
      <c r="Q175" s="1">
        <f t="shared" si="9"/>
        <v>3.8990683229813663</v>
      </c>
      <c r="R175" s="1">
        <f t="shared" si="10"/>
        <v>7.4694811085271793</v>
      </c>
      <c r="T175" s="6">
        <f t="shared" si="11"/>
        <v>3.570412785545813</v>
      </c>
      <c r="U175" s="6"/>
    </row>
    <row r="176" spans="1:22" ht="12">
      <c r="A176" s="1" t="s">
        <v>194</v>
      </c>
      <c r="B176" s="2">
        <v>2</v>
      </c>
      <c r="D176" s="1">
        <v>3</v>
      </c>
      <c r="F176" s="4">
        <f t="shared" si="1"/>
        <v>3</v>
      </c>
      <c r="G176" s="4">
        <f t="shared" si="2"/>
        <v>2.200731669922527</v>
      </c>
      <c r="H176" s="4">
        <f t="shared" si="3"/>
        <v>0</v>
      </c>
      <c r="I176" s="4">
        <f t="shared" si="4"/>
        <v>2.9900464675369549</v>
      </c>
      <c r="J176" s="4">
        <f t="shared" si="5"/>
        <v>0</v>
      </c>
      <c r="L176" s="1">
        <v>3.4</v>
      </c>
      <c r="N176" s="1">
        <f t="shared" si="6"/>
        <v>3.4</v>
      </c>
      <c r="O176" s="5">
        <f t="shared" si="7"/>
        <v>3.4546949214468397</v>
      </c>
      <c r="P176" s="1">
        <f t="shared" si="8"/>
        <v>3.6498903909389844</v>
      </c>
      <c r="Q176" s="1">
        <f t="shared" si="9"/>
        <v>3.8990683229813663</v>
      </c>
      <c r="R176" s="1">
        <f t="shared" si="10"/>
        <v>7.4694811085271793</v>
      </c>
      <c r="T176" s="6">
        <f t="shared" si="11"/>
        <v>3.570412785545813</v>
      </c>
      <c r="U176" s="6"/>
    </row>
    <row r="177" spans="1:22" ht="12">
      <c r="A177" s="1" t="s">
        <v>195</v>
      </c>
      <c r="B177" s="2">
        <v>2</v>
      </c>
      <c r="D177" s="1">
        <v>3</v>
      </c>
      <c r="F177" s="4">
        <f t="shared" si="1"/>
        <v>3</v>
      </c>
      <c r="G177" s="4">
        <f t="shared" si="2"/>
        <v>2.200731669922527</v>
      </c>
      <c r="H177" s="4">
        <f t="shared" si="3"/>
        <v>0</v>
      </c>
      <c r="I177" s="4">
        <f t="shared" si="4"/>
        <v>2.9900464675369549</v>
      </c>
      <c r="J177" s="4">
        <f t="shared" si="5"/>
        <v>0</v>
      </c>
      <c r="L177" s="1">
        <v>3.4</v>
      </c>
      <c r="N177" s="1">
        <f t="shared" si="6"/>
        <v>3.4</v>
      </c>
      <c r="O177" s="5">
        <f t="shared" si="7"/>
        <v>3.4546949214468397</v>
      </c>
      <c r="P177" s="1">
        <f t="shared" si="8"/>
        <v>3.6498903909389844</v>
      </c>
      <c r="Q177" s="1">
        <f t="shared" si="9"/>
        <v>3.8990683229813663</v>
      </c>
      <c r="R177" s="1">
        <f t="shared" si="10"/>
        <v>7.4694811085271793</v>
      </c>
      <c r="T177" s="6">
        <f t="shared" si="11"/>
        <v>3.570412785545813</v>
      </c>
      <c r="U177" s="6"/>
    </row>
    <row r="178" spans="1:22" ht="12">
      <c r="A178" s="1" t="s">
        <v>196</v>
      </c>
      <c r="B178" s="2">
        <v>2</v>
      </c>
      <c r="C178" s="1">
        <v>36</v>
      </c>
      <c r="F178" s="4">
        <f t="shared" si="1"/>
        <v>36</v>
      </c>
      <c r="G178" s="4">
        <f t="shared" si="2"/>
        <v>26.408780039070322</v>
      </c>
      <c r="H178" s="4">
        <f t="shared" si="3"/>
        <v>38.093804818631163</v>
      </c>
      <c r="I178" s="4">
        <f t="shared" si="4"/>
        <v>0</v>
      </c>
      <c r="J178" s="4">
        <f t="shared" si="5"/>
        <v>0</v>
      </c>
      <c r="K178" s="1">
        <v>6</v>
      </c>
      <c r="N178" s="1">
        <f t="shared" si="6"/>
        <v>6</v>
      </c>
      <c r="O178" s="5">
        <f t="shared" si="7"/>
        <v>41.456339057362072</v>
      </c>
      <c r="P178" s="1">
        <f t="shared" si="8"/>
        <v>43.798684691267809</v>
      </c>
      <c r="Q178" s="1">
        <f t="shared" si="9"/>
        <v>46.788819875776397</v>
      </c>
      <c r="R178" s="1">
        <f t="shared" si="10"/>
        <v>91.305648922909796</v>
      </c>
      <c r="S178" s="4"/>
      <c r="T178" s="6">
        <f t="shared" si="11"/>
        <v>44.516829047133399</v>
      </c>
      <c r="U178" s="6"/>
      <c r="V178" s="4"/>
    </row>
    <row r="179" spans="1:22" ht="12">
      <c r="A179" s="1" t="s">
        <v>197</v>
      </c>
      <c r="B179" s="2">
        <v>1</v>
      </c>
      <c r="C179" s="1">
        <v>10</v>
      </c>
      <c r="F179" s="4">
        <f t="shared" si="1"/>
        <v>10</v>
      </c>
      <c r="G179" s="4">
        <f t="shared" si="2"/>
        <v>7.3357722330750903</v>
      </c>
      <c r="H179" s="4">
        <f t="shared" si="3"/>
        <v>10.581612449619767</v>
      </c>
      <c r="I179" s="4">
        <f t="shared" si="4"/>
        <v>0</v>
      </c>
      <c r="J179" s="4">
        <f t="shared" si="5"/>
        <v>0</v>
      </c>
      <c r="K179" s="1">
        <v>11.8</v>
      </c>
      <c r="N179" s="1">
        <f t="shared" si="6"/>
        <v>11.8</v>
      </c>
      <c r="O179" s="5">
        <f t="shared" si="7"/>
        <v>11.515649738156132</v>
      </c>
      <c r="P179" s="1">
        <f t="shared" si="8"/>
        <v>12.166301303129949</v>
      </c>
      <c r="Q179" s="1">
        <f t="shared" si="9"/>
        <v>12.996894409937887</v>
      </c>
      <c r="R179" s="1">
        <f t="shared" si="10"/>
        <v>25.362680256363838</v>
      </c>
      <c r="T179" s="6">
        <f t="shared" si="11"/>
        <v>12.365785846425949</v>
      </c>
      <c r="V179" s="4"/>
    </row>
    <row r="180" spans="1:22" ht="12">
      <c r="A180" s="1" t="s">
        <v>198</v>
      </c>
      <c r="B180" s="2">
        <v>2</v>
      </c>
      <c r="C180" s="1">
        <v>19</v>
      </c>
      <c r="F180" s="4">
        <f t="shared" si="1"/>
        <v>19</v>
      </c>
      <c r="G180" s="4">
        <f t="shared" si="2"/>
        <v>13.937967242842669</v>
      </c>
      <c r="H180" s="4">
        <f t="shared" si="3"/>
        <v>20.105063654277558</v>
      </c>
      <c r="I180" s="4">
        <f t="shared" si="4"/>
        <v>0</v>
      </c>
      <c r="J180" s="4">
        <f t="shared" si="5"/>
        <v>0</v>
      </c>
      <c r="K180" s="1">
        <v>5.2</v>
      </c>
      <c r="N180" s="1">
        <f t="shared" si="6"/>
        <v>5.2</v>
      </c>
      <c r="O180" s="5">
        <f t="shared" si="7"/>
        <v>21.87973450249665</v>
      </c>
      <c r="P180" s="1">
        <f t="shared" si="8"/>
        <v>23.115972475946901</v>
      </c>
      <c r="Q180" s="1">
        <f t="shared" si="9"/>
        <v>24.694099378881987</v>
      </c>
      <c r="R180" s="1">
        <f t="shared" si="10"/>
        <v>48.189092487091287</v>
      </c>
      <c r="T180" s="6">
        <f t="shared" si="11"/>
        <v>23.494993108209297</v>
      </c>
      <c r="U180" s="6"/>
      <c r="V180" s="4"/>
    </row>
    <row r="181" spans="1:22" ht="12">
      <c r="A181" s="1" t="s">
        <v>199</v>
      </c>
      <c r="B181" s="2">
        <v>2</v>
      </c>
      <c r="C181" s="1">
        <v>9</v>
      </c>
      <c r="F181" s="4">
        <f t="shared" si="1"/>
        <v>9</v>
      </c>
      <c r="G181" s="4">
        <f t="shared" si="2"/>
        <v>6.6021950097675806</v>
      </c>
      <c r="H181" s="4">
        <f t="shared" si="3"/>
        <v>9.5234512046577908</v>
      </c>
      <c r="I181" s="4">
        <f t="shared" si="4"/>
        <v>0</v>
      </c>
      <c r="J181" s="4">
        <f t="shared" si="5"/>
        <v>0</v>
      </c>
      <c r="K181" s="1">
        <v>6.4</v>
      </c>
      <c r="N181" s="1">
        <f t="shared" si="6"/>
        <v>6.4</v>
      </c>
      <c r="O181" s="5">
        <f t="shared" si="7"/>
        <v>10.364084764340518</v>
      </c>
      <c r="P181" s="1">
        <f t="shared" si="8"/>
        <v>10.949671172816952</v>
      </c>
      <c r="Q181" s="1">
        <f t="shared" si="9"/>
        <v>11.697204968944099</v>
      </c>
      <c r="R181" s="1">
        <f t="shared" si="10"/>
        <v>22.826412230727449</v>
      </c>
      <c r="T181" s="6">
        <f t="shared" si="11"/>
        <v>11.12920726178335</v>
      </c>
      <c r="U181" s="6"/>
      <c r="V181" s="4"/>
    </row>
    <row r="182" spans="1:22" ht="12">
      <c r="A182" s="1" t="s">
        <v>200</v>
      </c>
      <c r="B182" s="2">
        <v>1</v>
      </c>
      <c r="C182" s="1">
        <v>8</v>
      </c>
      <c r="F182" s="4">
        <f t="shared" si="1"/>
        <v>8</v>
      </c>
      <c r="G182" s="4">
        <f t="shared" si="2"/>
        <v>5.8686177864600717</v>
      </c>
      <c r="H182" s="4">
        <f t="shared" si="3"/>
        <v>8.4652899596958147</v>
      </c>
      <c r="I182" s="4">
        <f t="shared" si="4"/>
        <v>0</v>
      </c>
      <c r="J182" s="4">
        <f t="shared" si="5"/>
        <v>0</v>
      </c>
      <c r="K182" s="1">
        <v>9.4</v>
      </c>
      <c r="N182" s="1">
        <f t="shared" si="6"/>
        <v>9.4</v>
      </c>
      <c r="O182" s="5">
        <f t="shared" si="7"/>
        <v>9.2125197905249063</v>
      </c>
      <c r="P182" s="1">
        <f t="shared" si="8"/>
        <v>9.7330410425039577</v>
      </c>
      <c r="Q182" s="1">
        <f t="shared" si="9"/>
        <v>10.397515527950311</v>
      </c>
      <c r="R182" s="1">
        <f t="shared" si="10"/>
        <v>20.290144205091067</v>
      </c>
      <c r="T182" s="6">
        <f t="shared" si="11"/>
        <v>9.8926286771407561</v>
      </c>
      <c r="V182" s="4"/>
    </row>
    <row r="183" spans="1:22" ht="12">
      <c r="A183" s="1" t="s">
        <v>201</v>
      </c>
      <c r="B183" s="2">
        <v>2</v>
      </c>
      <c r="C183" s="1">
        <v>9</v>
      </c>
      <c r="F183" s="4">
        <f t="shared" si="1"/>
        <v>9</v>
      </c>
      <c r="G183" s="4">
        <f t="shared" si="2"/>
        <v>6.6021950097675806</v>
      </c>
      <c r="H183" s="4">
        <f t="shared" si="3"/>
        <v>9.5234512046577908</v>
      </c>
      <c r="I183" s="4">
        <f t="shared" si="4"/>
        <v>0</v>
      </c>
      <c r="J183" s="4">
        <f t="shared" si="5"/>
        <v>0</v>
      </c>
      <c r="K183" s="1">
        <v>10.6</v>
      </c>
      <c r="N183" s="1">
        <f t="shared" si="6"/>
        <v>10.6</v>
      </c>
      <c r="O183" s="5">
        <f t="shared" si="7"/>
        <v>10.364084764340518</v>
      </c>
      <c r="P183" s="1">
        <f t="shared" si="8"/>
        <v>10.949671172816952</v>
      </c>
      <c r="Q183" s="1">
        <f t="shared" si="9"/>
        <v>11.697204968944099</v>
      </c>
      <c r="R183" s="1">
        <f t="shared" si="10"/>
        <v>22.826412230727449</v>
      </c>
      <c r="T183" s="6">
        <f t="shared" si="11"/>
        <v>11.12920726178335</v>
      </c>
      <c r="U183" s="6"/>
      <c r="V183" s="4"/>
    </row>
    <row r="184" spans="1:22" ht="12">
      <c r="A184" s="1" t="s">
        <v>202</v>
      </c>
      <c r="B184" s="2">
        <v>3</v>
      </c>
      <c r="D184" s="1">
        <v>3</v>
      </c>
      <c r="F184" s="4">
        <f t="shared" si="1"/>
        <v>3</v>
      </c>
      <c r="G184" s="4">
        <f t="shared" si="2"/>
        <v>2.200731669922527</v>
      </c>
      <c r="H184" s="4">
        <f t="shared" si="3"/>
        <v>0</v>
      </c>
      <c r="I184" s="4">
        <f t="shared" si="4"/>
        <v>2.9900464675369549</v>
      </c>
      <c r="J184" s="4">
        <f t="shared" si="5"/>
        <v>0</v>
      </c>
      <c r="L184" s="1">
        <v>3.4</v>
      </c>
      <c r="N184" s="1">
        <f t="shared" si="6"/>
        <v>3.4</v>
      </c>
      <c r="O184" s="5">
        <f t="shared" si="7"/>
        <v>3.4546949214468397</v>
      </c>
      <c r="P184" s="1">
        <f t="shared" si="8"/>
        <v>3.6498903909389844</v>
      </c>
      <c r="Q184" s="1">
        <f t="shared" si="9"/>
        <v>3.8990683229813663</v>
      </c>
      <c r="R184" s="1">
        <f t="shared" si="10"/>
        <v>7.4694811085271793</v>
      </c>
      <c r="T184" s="6">
        <f t="shared" si="11"/>
        <v>3.570412785545813</v>
      </c>
    </row>
    <row r="185" spans="1:22" ht="12">
      <c r="A185" s="1" t="s">
        <v>203</v>
      </c>
      <c r="B185" s="2">
        <v>1</v>
      </c>
      <c r="C185" s="1">
        <v>6</v>
      </c>
      <c r="F185" s="4">
        <f t="shared" si="1"/>
        <v>6</v>
      </c>
      <c r="G185" s="4">
        <f t="shared" si="2"/>
        <v>4.401463339845054</v>
      </c>
      <c r="H185" s="4">
        <f t="shared" si="3"/>
        <v>6.3489674697718606</v>
      </c>
      <c r="I185" s="4">
        <f t="shared" si="4"/>
        <v>0</v>
      </c>
      <c r="J185" s="4">
        <f t="shared" si="5"/>
        <v>0</v>
      </c>
      <c r="K185" s="1">
        <v>7.1</v>
      </c>
      <c r="N185" s="1">
        <f t="shared" si="6"/>
        <v>7.1</v>
      </c>
      <c r="O185" s="5">
        <f t="shared" si="7"/>
        <v>6.9093898428936793</v>
      </c>
      <c r="P185" s="1">
        <f t="shared" si="8"/>
        <v>7.2997807818779687</v>
      </c>
      <c r="Q185" s="1">
        <f t="shared" si="9"/>
        <v>7.7981366459627326</v>
      </c>
      <c r="R185" s="1">
        <f t="shared" si="10"/>
        <v>15.217608153818301</v>
      </c>
      <c r="T185" s="6">
        <f t="shared" si="11"/>
        <v>7.4194715078555671</v>
      </c>
      <c r="V185" s="4"/>
    </row>
    <row r="186" spans="1:22" ht="12">
      <c r="A186" s="1" t="s">
        <v>204</v>
      </c>
      <c r="B186" s="2">
        <v>1</v>
      </c>
      <c r="C186" s="1">
        <v>4</v>
      </c>
      <c r="F186" s="4">
        <f t="shared" si="1"/>
        <v>4</v>
      </c>
      <c r="G186" s="4">
        <f t="shared" si="2"/>
        <v>2.9343088932300359</v>
      </c>
      <c r="H186" s="4">
        <f t="shared" si="3"/>
        <v>4.2326449798479073</v>
      </c>
      <c r="I186" s="4">
        <f t="shared" si="4"/>
        <v>0</v>
      </c>
      <c r="J186" s="4">
        <f t="shared" si="5"/>
        <v>0</v>
      </c>
      <c r="K186" s="1">
        <v>3.2</v>
      </c>
      <c r="N186" s="1">
        <f t="shared" si="6"/>
        <v>3.2</v>
      </c>
      <c r="O186" s="5">
        <f t="shared" si="7"/>
        <v>4.6062598952624532</v>
      </c>
      <c r="P186" s="1">
        <f t="shared" si="8"/>
        <v>4.8665205212519789</v>
      </c>
      <c r="Q186" s="1">
        <f t="shared" si="9"/>
        <v>5.1987577639751557</v>
      </c>
      <c r="R186" s="1">
        <f t="shared" si="10"/>
        <v>10.145072102545534</v>
      </c>
      <c r="T186" s="6">
        <f t="shared" si="11"/>
        <v>4.9463143385703781</v>
      </c>
      <c r="V186" s="4"/>
    </row>
    <row r="187" spans="1:22" ht="12">
      <c r="A187" s="1" t="s">
        <v>205</v>
      </c>
      <c r="B187" s="2">
        <v>2</v>
      </c>
      <c r="C187" s="1">
        <v>7</v>
      </c>
      <c r="F187" s="4">
        <f t="shared" si="1"/>
        <v>7</v>
      </c>
      <c r="G187" s="4">
        <f t="shared" si="2"/>
        <v>5.1350405631525629</v>
      </c>
      <c r="H187" s="4">
        <f t="shared" si="3"/>
        <v>7.4071287147338367</v>
      </c>
      <c r="I187" s="4">
        <f t="shared" si="4"/>
        <v>0</v>
      </c>
      <c r="J187" s="4">
        <f t="shared" si="5"/>
        <v>0</v>
      </c>
      <c r="K187" s="1">
        <v>4</v>
      </c>
      <c r="N187" s="1">
        <f t="shared" si="6"/>
        <v>4</v>
      </c>
      <c r="O187" s="5">
        <f t="shared" si="7"/>
        <v>8.0609548167092928</v>
      </c>
      <c r="P187" s="1">
        <f t="shared" si="8"/>
        <v>8.5164109121909632</v>
      </c>
      <c r="Q187" s="1">
        <f t="shared" si="9"/>
        <v>9.0978260869565215</v>
      </c>
      <c r="R187" s="1">
        <f t="shared" si="10"/>
        <v>17.753876179454686</v>
      </c>
      <c r="T187" s="6">
        <f t="shared" si="11"/>
        <v>8.6560500924981625</v>
      </c>
      <c r="U187" s="6"/>
      <c r="V187" s="4"/>
    </row>
    <row r="188" spans="1:22" ht="12">
      <c r="A188" s="1" t="s">
        <v>206</v>
      </c>
      <c r="B188" s="2">
        <v>2</v>
      </c>
      <c r="C188" s="1">
        <v>6</v>
      </c>
      <c r="F188" s="4">
        <f t="shared" si="1"/>
        <v>6</v>
      </c>
      <c r="G188" s="4">
        <f t="shared" si="2"/>
        <v>4.401463339845054</v>
      </c>
      <c r="H188" s="4">
        <f t="shared" si="3"/>
        <v>6.3489674697718606</v>
      </c>
      <c r="I188" s="4">
        <f t="shared" si="4"/>
        <v>0</v>
      </c>
      <c r="J188" s="4">
        <f t="shared" si="5"/>
        <v>0</v>
      </c>
      <c r="K188" s="1">
        <v>3.1</v>
      </c>
      <c r="N188" s="1">
        <f t="shared" si="6"/>
        <v>3.1</v>
      </c>
      <c r="O188" s="5">
        <f t="shared" si="7"/>
        <v>6.9093898428936793</v>
      </c>
      <c r="P188" s="1">
        <f t="shared" si="8"/>
        <v>7.2997807818779687</v>
      </c>
      <c r="Q188" s="1">
        <f t="shared" si="9"/>
        <v>7.7981366459627326</v>
      </c>
      <c r="R188" s="1">
        <f t="shared" si="10"/>
        <v>15.217608153818301</v>
      </c>
      <c r="T188" s="6">
        <f t="shared" si="11"/>
        <v>7.4194715078555671</v>
      </c>
      <c r="U188" s="6"/>
      <c r="V188" s="4"/>
    </row>
    <row r="189" spans="1:22" ht="12">
      <c r="A189" s="1" t="s">
        <v>207</v>
      </c>
      <c r="B189" s="2">
        <v>2</v>
      </c>
      <c r="C189" s="1">
        <v>4</v>
      </c>
      <c r="F189" s="4">
        <f t="shared" si="1"/>
        <v>4</v>
      </c>
      <c r="G189" s="4">
        <f t="shared" si="2"/>
        <v>2.9343088932300359</v>
      </c>
      <c r="H189" s="4">
        <f t="shared" si="3"/>
        <v>4.2326449798479073</v>
      </c>
      <c r="I189" s="4">
        <f t="shared" si="4"/>
        <v>0</v>
      </c>
      <c r="J189" s="4">
        <f t="shared" si="5"/>
        <v>0</v>
      </c>
      <c r="K189" s="1">
        <v>3.6</v>
      </c>
      <c r="N189" s="1">
        <f t="shared" si="6"/>
        <v>3.6</v>
      </c>
      <c r="O189" s="5">
        <f t="shared" si="7"/>
        <v>4.6062598952624532</v>
      </c>
      <c r="P189" s="1">
        <f t="shared" si="8"/>
        <v>4.8665205212519789</v>
      </c>
      <c r="Q189" s="1">
        <f t="shared" si="9"/>
        <v>5.1987577639751557</v>
      </c>
      <c r="R189" s="1">
        <f t="shared" si="10"/>
        <v>10.145072102545534</v>
      </c>
      <c r="T189" s="6">
        <f t="shared" si="11"/>
        <v>4.9463143385703781</v>
      </c>
      <c r="U189" s="6"/>
      <c r="V189" s="4"/>
    </row>
    <row r="190" spans="1:22" ht="12">
      <c r="A190" s="1" t="s">
        <v>208</v>
      </c>
      <c r="B190" s="2">
        <v>2</v>
      </c>
      <c r="C190" s="1">
        <v>4</v>
      </c>
      <c r="F190" s="4">
        <f t="shared" si="1"/>
        <v>4</v>
      </c>
      <c r="G190" s="4">
        <f t="shared" si="2"/>
        <v>2.9343088932300359</v>
      </c>
      <c r="H190" s="4">
        <f t="shared" si="3"/>
        <v>4.2326449798479073</v>
      </c>
      <c r="I190" s="4">
        <f t="shared" si="4"/>
        <v>0</v>
      </c>
      <c r="J190" s="4">
        <f t="shared" si="5"/>
        <v>0</v>
      </c>
      <c r="K190" s="1">
        <v>4</v>
      </c>
      <c r="N190" s="1">
        <f t="shared" si="6"/>
        <v>4</v>
      </c>
      <c r="O190" s="5">
        <f t="shared" si="7"/>
        <v>4.6062598952624532</v>
      </c>
      <c r="P190" s="1">
        <f t="shared" si="8"/>
        <v>4.8665205212519789</v>
      </c>
      <c r="Q190" s="1">
        <f t="shared" si="9"/>
        <v>5.1987577639751557</v>
      </c>
      <c r="R190" s="1">
        <f t="shared" si="10"/>
        <v>10.145072102545534</v>
      </c>
      <c r="T190" s="6">
        <f t="shared" si="11"/>
        <v>4.9463143385703781</v>
      </c>
      <c r="U190" s="6"/>
      <c r="V190" s="4"/>
    </row>
    <row r="191" spans="1:22" ht="12">
      <c r="A191" s="1" t="s">
        <v>209</v>
      </c>
      <c r="B191" s="2">
        <v>2</v>
      </c>
      <c r="C191" s="1">
        <v>3</v>
      </c>
      <c r="F191" s="4">
        <f t="shared" si="1"/>
        <v>3</v>
      </c>
      <c r="G191" s="4">
        <f t="shared" si="2"/>
        <v>2.200731669922527</v>
      </c>
      <c r="H191" s="4">
        <f t="shared" si="3"/>
        <v>3.1744837348859303</v>
      </c>
      <c r="I191" s="4">
        <f t="shared" si="4"/>
        <v>0</v>
      </c>
      <c r="J191" s="4">
        <f t="shared" si="5"/>
        <v>0</v>
      </c>
      <c r="K191" s="1">
        <v>3.5</v>
      </c>
      <c r="N191" s="1">
        <f t="shared" si="6"/>
        <v>3.5</v>
      </c>
      <c r="O191" s="5">
        <f t="shared" si="7"/>
        <v>3.4546949214468397</v>
      </c>
      <c r="P191" s="1">
        <f t="shared" si="8"/>
        <v>3.6498903909389844</v>
      </c>
      <c r="Q191" s="1">
        <f t="shared" si="9"/>
        <v>3.8990683229813663</v>
      </c>
      <c r="R191" s="1">
        <f t="shared" si="10"/>
        <v>7.6088040769091503</v>
      </c>
      <c r="T191" s="6">
        <f t="shared" si="11"/>
        <v>3.7097357539277835</v>
      </c>
      <c r="U191" s="6"/>
      <c r="V191" s="4"/>
    </row>
    <row r="192" spans="1:22" ht="12" hidden="1">
      <c r="A192" s="1" t="s">
        <v>210</v>
      </c>
      <c r="B192" s="2" t="s">
        <v>211</v>
      </c>
      <c r="C192" s="1">
        <v>8</v>
      </c>
      <c r="D192" s="1">
        <v>3</v>
      </c>
      <c r="K192" s="1">
        <v>9.4</v>
      </c>
      <c r="L192" s="1">
        <v>3.4</v>
      </c>
      <c r="O192" s="8"/>
    </row>
    <row r="193" spans="1:18" ht="12" hidden="1">
      <c r="A193" s="1" t="s">
        <v>212</v>
      </c>
      <c r="B193" s="2" t="s">
        <v>211</v>
      </c>
      <c r="D193" s="1">
        <v>3</v>
      </c>
      <c r="L193" s="1">
        <v>3.4</v>
      </c>
      <c r="O193" s="8"/>
    </row>
    <row r="194" spans="1:18" ht="12" hidden="1">
      <c r="A194" s="1" t="s">
        <v>213</v>
      </c>
      <c r="B194" s="2" t="s">
        <v>211</v>
      </c>
      <c r="D194" s="1">
        <v>3</v>
      </c>
      <c r="L194" s="1">
        <v>3.4</v>
      </c>
      <c r="O194" s="8"/>
    </row>
    <row r="195" spans="1:18" ht="12" hidden="1">
      <c r="A195" s="1" t="s">
        <v>214</v>
      </c>
      <c r="B195" s="2" t="s">
        <v>211</v>
      </c>
      <c r="D195" s="1">
        <v>3</v>
      </c>
      <c r="L195" s="1">
        <v>3.4</v>
      </c>
      <c r="O195" s="8"/>
    </row>
    <row r="196" spans="1:18" ht="12" hidden="1">
      <c r="A196" s="1" t="s">
        <v>215</v>
      </c>
      <c r="B196" s="2" t="s">
        <v>211</v>
      </c>
      <c r="D196" s="1">
        <v>3</v>
      </c>
      <c r="L196" s="1">
        <v>3.4</v>
      </c>
      <c r="O196" s="8"/>
    </row>
    <row r="197" spans="1:18" ht="12" hidden="1">
      <c r="A197" s="1" t="s">
        <v>216</v>
      </c>
      <c r="B197" s="2" t="s">
        <v>211</v>
      </c>
      <c r="D197" s="1">
        <v>3</v>
      </c>
      <c r="L197" s="1">
        <v>3.4</v>
      </c>
      <c r="O197" s="8"/>
    </row>
    <row r="198" spans="1:18" ht="12" hidden="1">
      <c r="A198" s="1" t="s">
        <v>217</v>
      </c>
      <c r="B198" s="2" t="s">
        <v>211</v>
      </c>
      <c r="D198" s="1">
        <v>3</v>
      </c>
      <c r="L198" s="1">
        <v>3.4</v>
      </c>
      <c r="O198" s="8"/>
    </row>
    <row r="199" spans="1:18" ht="12" hidden="1">
      <c r="A199" s="1" t="s">
        <v>218</v>
      </c>
      <c r="B199" s="2" t="s">
        <v>211</v>
      </c>
      <c r="C199" s="1">
        <v>3</v>
      </c>
      <c r="D199" s="1">
        <v>4</v>
      </c>
      <c r="K199" s="1">
        <v>3.5</v>
      </c>
      <c r="L199" s="1">
        <v>4.5</v>
      </c>
      <c r="O199" s="8"/>
    </row>
    <row r="200" spans="1:18" ht="12" hidden="1">
      <c r="A200" s="1" t="s">
        <v>219</v>
      </c>
      <c r="B200" s="2" t="s">
        <v>211</v>
      </c>
      <c r="C200" s="1">
        <v>5</v>
      </c>
      <c r="D200" s="1">
        <v>4</v>
      </c>
      <c r="K200" s="1">
        <v>5.9</v>
      </c>
      <c r="L200" s="1">
        <v>4.5</v>
      </c>
      <c r="O200" s="8"/>
    </row>
    <row r="201" spans="1:18" ht="12" hidden="1">
      <c r="A201" s="1" t="s">
        <v>220</v>
      </c>
      <c r="B201" s="2" t="s">
        <v>211</v>
      </c>
      <c r="C201" s="1">
        <v>6</v>
      </c>
      <c r="D201" s="1">
        <v>4</v>
      </c>
      <c r="K201" s="1">
        <v>7.1</v>
      </c>
      <c r="L201" s="1">
        <v>4.5</v>
      </c>
      <c r="O201" s="8"/>
    </row>
    <row r="202" spans="1:18" ht="12" hidden="1">
      <c r="A202" s="1" t="s">
        <v>221</v>
      </c>
      <c r="B202" s="2" t="s">
        <v>211</v>
      </c>
      <c r="D202" s="1">
        <v>4</v>
      </c>
      <c r="L202" s="1">
        <v>4.5</v>
      </c>
      <c r="O202" s="8"/>
    </row>
    <row r="203" spans="1:18" ht="12" hidden="1">
      <c r="A203" s="1" t="s">
        <v>222</v>
      </c>
      <c r="B203" s="2" t="s">
        <v>211</v>
      </c>
      <c r="C203" s="1">
        <v>6</v>
      </c>
      <c r="D203" s="1">
        <v>5</v>
      </c>
      <c r="K203" s="1">
        <v>4.2</v>
      </c>
      <c r="L203" s="1">
        <v>3.1</v>
      </c>
      <c r="O203" s="8"/>
    </row>
    <row r="204" spans="1:18" ht="12" hidden="1">
      <c r="A204" s="1" t="s">
        <v>223</v>
      </c>
      <c r="B204" s="2" t="s">
        <v>211</v>
      </c>
      <c r="C204" s="1">
        <v>11</v>
      </c>
      <c r="D204" s="1">
        <v>5</v>
      </c>
      <c r="K204" s="1">
        <v>11.1</v>
      </c>
      <c r="L204" s="1">
        <v>4.4000000000000004</v>
      </c>
      <c r="O204" s="8"/>
    </row>
    <row r="205" spans="1:18" ht="12" hidden="1">
      <c r="A205" s="1" t="s">
        <v>224</v>
      </c>
      <c r="B205" s="2" t="s">
        <v>211</v>
      </c>
      <c r="D205" s="1">
        <v>5</v>
      </c>
      <c r="L205" s="1">
        <v>5.6</v>
      </c>
      <c r="O205" s="8"/>
    </row>
    <row r="206" spans="1:18" ht="12" hidden="1">
      <c r="A206" s="1" t="s">
        <v>225</v>
      </c>
      <c r="B206" s="2" t="s">
        <v>211</v>
      </c>
      <c r="D206" s="1">
        <v>6</v>
      </c>
      <c r="L206" s="1">
        <v>3.7</v>
      </c>
      <c r="O206" s="8"/>
    </row>
    <row r="207" spans="1:18" ht="12" hidden="1">
      <c r="A207" s="1" t="s">
        <v>226</v>
      </c>
      <c r="B207" s="2" t="s">
        <v>211</v>
      </c>
      <c r="D207" s="1">
        <v>7</v>
      </c>
      <c r="E207" s="1">
        <v>4</v>
      </c>
      <c r="F207" s="1"/>
      <c r="G207" s="1"/>
      <c r="H207" s="1"/>
      <c r="I207" s="1"/>
      <c r="J207" s="1"/>
      <c r="L207" s="1">
        <v>7.9</v>
      </c>
      <c r="M207" s="1">
        <v>4.4000000000000004</v>
      </c>
      <c r="N207" s="1"/>
      <c r="O207" s="3"/>
      <c r="P207" s="1"/>
      <c r="Q207" s="1"/>
      <c r="R207" s="1"/>
    </row>
    <row r="208" spans="1:18" ht="12" hidden="1">
      <c r="A208" s="1" t="s">
        <v>227</v>
      </c>
      <c r="B208" s="2" t="s">
        <v>211</v>
      </c>
      <c r="C208" s="1">
        <v>9</v>
      </c>
      <c r="D208" s="1">
        <v>7</v>
      </c>
      <c r="K208" s="1">
        <v>9.6</v>
      </c>
      <c r="L208" s="1">
        <v>7</v>
      </c>
      <c r="O208" s="8"/>
    </row>
    <row r="209" spans="1:18" ht="12" hidden="1">
      <c r="A209" s="1" t="s">
        <v>228</v>
      </c>
      <c r="B209" s="2" t="s">
        <v>211</v>
      </c>
      <c r="C209" s="1">
        <v>8</v>
      </c>
      <c r="D209" s="1">
        <v>8</v>
      </c>
      <c r="E209" s="1">
        <v>10</v>
      </c>
      <c r="F209" s="1"/>
      <c r="G209" s="1"/>
      <c r="H209" s="1"/>
      <c r="I209" s="1"/>
      <c r="J209" s="1"/>
      <c r="K209" s="1">
        <v>3.6</v>
      </c>
      <c r="L209" s="1">
        <v>3.2</v>
      </c>
      <c r="M209" s="1">
        <v>4.3</v>
      </c>
      <c r="N209" s="1"/>
      <c r="O209" s="3"/>
      <c r="P209" s="1"/>
      <c r="Q209" s="1"/>
      <c r="R209" s="1"/>
    </row>
    <row r="210" spans="1:18" ht="12" hidden="1">
      <c r="A210" s="1" t="s">
        <v>229</v>
      </c>
      <c r="B210" s="2" t="s">
        <v>211</v>
      </c>
      <c r="D210" s="1">
        <v>9</v>
      </c>
      <c r="L210" s="1">
        <v>4</v>
      </c>
      <c r="O210" s="8"/>
    </row>
    <row r="211" spans="1:18" ht="12" hidden="1">
      <c r="A211" s="1" t="s">
        <v>230</v>
      </c>
      <c r="B211" s="2" t="s">
        <v>211</v>
      </c>
      <c r="C211" s="1">
        <v>12</v>
      </c>
      <c r="D211" s="1">
        <v>13</v>
      </c>
      <c r="E211" s="1">
        <v>16</v>
      </c>
      <c r="F211" s="1"/>
      <c r="G211" s="1"/>
      <c r="H211" s="1"/>
      <c r="I211" s="1"/>
      <c r="J211" s="1"/>
      <c r="K211" s="1">
        <v>6.9</v>
      </c>
      <c r="L211" s="1">
        <v>7.1</v>
      </c>
      <c r="M211" s="1">
        <v>9</v>
      </c>
      <c r="N211" s="1"/>
      <c r="O211" s="3"/>
      <c r="P211" s="1"/>
      <c r="Q211" s="1"/>
      <c r="R211" s="1"/>
    </row>
    <row r="212" spans="1:18" ht="12" hidden="1">
      <c r="A212" s="1" t="s">
        <v>231</v>
      </c>
      <c r="B212" s="2" t="s">
        <v>211</v>
      </c>
      <c r="C212" s="1">
        <v>12</v>
      </c>
      <c r="D212" s="1">
        <v>13</v>
      </c>
      <c r="E212" s="1">
        <v>9</v>
      </c>
      <c r="F212" s="1"/>
      <c r="G212" s="1"/>
      <c r="H212" s="1"/>
      <c r="I212" s="1"/>
      <c r="J212" s="1"/>
      <c r="K212" s="1">
        <v>13</v>
      </c>
      <c r="L212" s="1">
        <v>13.5</v>
      </c>
      <c r="M212" s="1">
        <v>8.9</v>
      </c>
      <c r="N212" s="1"/>
      <c r="O212" s="3"/>
      <c r="P212" s="1"/>
      <c r="Q212" s="1"/>
      <c r="R212" s="1"/>
    </row>
    <row r="213" spans="1:18" ht="12" hidden="1">
      <c r="A213" s="1" t="s">
        <v>232</v>
      </c>
      <c r="B213" s="2" t="s">
        <v>211</v>
      </c>
      <c r="D213" s="1">
        <v>13</v>
      </c>
      <c r="L213" s="1">
        <v>8.3000000000000007</v>
      </c>
      <c r="O213" s="8"/>
    </row>
    <row r="214" spans="1:18" ht="12" hidden="1">
      <c r="A214" s="1" t="s">
        <v>233</v>
      </c>
      <c r="B214" s="2" t="s">
        <v>211</v>
      </c>
      <c r="D214" s="1">
        <v>16</v>
      </c>
      <c r="E214" s="1">
        <v>20</v>
      </c>
      <c r="F214" s="1"/>
      <c r="G214" s="1"/>
      <c r="H214" s="1"/>
      <c r="I214" s="1"/>
      <c r="J214" s="1"/>
      <c r="L214" s="1">
        <v>18</v>
      </c>
      <c r="M214" s="1">
        <v>21.9</v>
      </c>
      <c r="N214" s="1"/>
      <c r="O214" s="3"/>
      <c r="P214" s="1"/>
      <c r="Q214" s="1"/>
      <c r="R214" s="1"/>
    </row>
    <row r="215" spans="1:18" ht="12" hidden="1">
      <c r="A215" s="1" t="s">
        <v>234</v>
      </c>
      <c r="B215" s="2" t="s">
        <v>211</v>
      </c>
      <c r="C215" s="1">
        <v>26</v>
      </c>
      <c r="D215" s="1">
        <v>20</v>
      </c>
      <c r="E215" s="1">
        <v>26</v>
      </c>
      <c r="F215" s="1"/>
      <c r="G215" s="1"/>
      <c r="H215" s="1"/>
      <c r="I215" s="1"/>
      <c r="J215" s="1"/>
      <c r="K215" s="1">
        <v>7</v>
      </c>
      <c r="L215" s="1">
        <v>3.5</v>
      </c>
      <c r="M215" s="1">
        <v>5.5</v>
      </c>
      <c r="N215" s="1"/>
      <c r="O215" s="3"/>
      <c r="P215" s="1"/>
      <c r="Q215" s="1"/>
      <c r="R215" s="1"/>
    </row>
    <row r="216" spans="1:18" ht="12" hidden="1">
      <c r="A216" s="1" t="s">
        <v>235</v>
      </c>
      <c r="B216" s="2" t="s">
        <v>211</v>
      </c>
      <c r="C216" s="1">
        <v>18</v>
      </c>
      <c r="D216" s="1">
        <v>24</v>
      </c>
      <c r="E216" s="1">
        <v>77</v>
      </c>
      <c r="F216" s="1"/>
      <c r="G216" s="1"/>
      <c r="H216" s="1"/>
      <c r="I216" s="1"/>
      <c r="J216" s="1"/>
      <c r="K216" s="1">
        <v>9.6999999999999993</v>
      </c>
      <c r="L216" s="1">
        <v>13.6</v>
      </c>
      <c r="M216" s="1">
        <v>60.4</v>
      </c>
      <c r="N216" s="1"/>
      <c r="O216" s="3"/>
      <c r="P216" s="1"/>
      <c r="Q216" s="1"/>
      <c r="R216" s="1"/>
    </row>
    <row r="217" spans="1:18" ht="12" hidden="1">
      <c r="A217" s="1" t="s">
        <v>236</v>
      </c>
      <c r="B217" s="2" t="s">
        <v>211</v>
      </c>
      <c r="C217" s="1">
        <v>25</v>
      </c>
      <c r="D217" s="1">
        <v>24</v>
      </c>
      <c r="E217" s="1">
        <v>24</v>
      </c>
      <c r="F217" s="1"/>
      <c r="G217" s="1"/>
      <c r="H217" s="1"/>
      <c r="I217" s="1"/>
      <c r="J217" s="1"/>
      <c r="K217" s="1">
        <v>12.9</v>
      </c>
      <c r="L217" s="1">
        <v>11.1</v>
      </c>
      <c r="M217" s="1">
        <v>10.4</v>
      </c>
      <c r="N217" s="1"/>
      <c r="O217" s="3"/>
      <c r="P217" s="1"/>
      <c r="Q217" s="1"/>
      <c r="R217" s="1"/>
    </row>
    <row r="218" spans="1:18" ht="12" hidden="1">
      <c r="A218" s="1" t="s">
        <v>237</v>
      </c>
      <c r="B218" s="2" t="s">
        <v>211</v>
      </c>
      <c r="C218" s="1">
        <v>19</v>
      </c>
      <c r="D218" s="1">
        <v>25</v>
      </c>
      <c r="E218" s="1">
        <v>29</v>
      </c>
      <c r="F218" s="1"/>
      <c r="G218" s="1"/>
      <c r="H218" s="1"/>
      <c r="I218" s="1"/>
      <c r="J218" s="1"/>
      <c r="K218" s="1">
        <v>5.4</v>
      </c>
      <c r="L218" s="1">
        <v>7.9</v>
      </c>
      <c r="M218" s="1">
        <v>9.5</v>
      </c>
      <c r="N218" s="1"/>
      <c r="O218" s="3"/>
      <c r="P218" s="1"/>
      <c r="Q218" s="1"/>
      <c r="R218" s="1"/>
    </row>
    <row r="219" spans="1:18" ht="12" hidden="1">
      <c r="A219" s="1" t="s">
        <v>238</v>
      </c>
      <c r="B219" s="2" t="s">
        <v>211</v>
      </c>
      <c r="C219" s="1">
        <v>26</v>
      </c>
      <c r="D219" s="1">
        <v>26</v>
      </c>
      <c r="K219" s="1">
        <v>5.5</v>
      </c>
      <c r="L219" s="1">
        <v>4.5999999999999996</v>
      </c>
      <c r="O219" s="8"/>
    </row>
    <row r="220" spans="1:18" ht="12" hidden="1">
      <c r="A220" s="1" t="s">
        <v>239</v>
      </c>
      <c r="B220" s="2" t="s">
        <v>211</v>
      </c>
      <c r="D220" s="1">
        <v>29</v>
      </c>
      <c r="E220" s="1">
        <v>45</v>
      </c>
      <c r="F220" s="1"/>
      <c r="G220" s="1"/>
      <c r="H220" s="1"/>
      <c r="I220" s="1"/>
      <c r="J220" s="1"/>
      <c r="L220" s="1">
        <v>13.5</v>
      </c>
      <c r="M220" s="1">
        <v>24.5</v>
      </c>
      <c r="N220" s="1"/>
      <c r="O220" s="3"/>
      <c r="P220" s="1"/>
      <c r="Q220" s="1"/>
      <c r="R220" s="1"/>
    </row>
    <row r="221" spans="1:18" ht="12" hidden="1">
      <c r="A221" s="1" t="s">
        <v>240</v>
      </c>
      <c r="B221" s="2" t="s">
        <v>211</v>
      </c>
      <c r="C221" s="1">
        <v>40</v>
      </c>
      <c r="D221" s="1">
        <v>33</v>
      </c>
      <c r="E221" s="1">
        <v>25</v>
      </c>
      <c r="F221" s="1"/>
      <c r="G221" s="1"/>
      <c r="H221" s="1"/>
      <c r="I221" s="1"/>
      <c r="J221" s="1"/>
      <c r="K221" s="1">
        <v>12.2</v>
      </c>
      <c r="L221" s="1">
        <v>7.3</v>
      </c>
      <c r="M221" s="1">
        <v>3.4</v>
      </c>
      <c r="N221" s="1"/>
      <c r="O221" s="3"/>
      <c r="P221" s="1"/>
      <c r="Q221" s="1"/>
      <c r="R221" s="1"/>
    </row>
    <row r="222" spans="1:18" ht="12" hidden="1">
      <c r="A222" s="1" t="s">
        <v>241</v>
      </c>
      <c r="B222" s="2" t="s">
        <v>211</v>
      </c>
      <c r="C222" s="1">
        <v>33</v>
      </c>
      <c r="D222" s="1">
        <v>40</v>
      </c>
      <c r="E222" s="1">
        <v>67</v>
      </c>
      <c r="F222" s="1"/>
      <c r="G222" s="1"/>
      <c r="H222" s="1"/>
      <c r="I222" s="1"/>
      <c r="J222" s="1"/>
      <c r="K222" s="1">
        <v>4.5</v>
      </c>
      <c r="L222" s="1">
        <v>5.9</v>
      </c>
      <c r="M222" s="1">
        <v>16.600000000000001</v>
      </c>
      <c r="N222" s="1"/>
      <c r="O222" s="3"/>
      <c r="P222" s="1"/>
      <c r="Q222" s="1"/>
      <c r="R222" s="1"/>
    </row>
    <row r="223" spans="1:18" ht="12" hidden="1">
      <c r="A223" s="1" t="s">
        <v>242</v>
      </c>
      <c r="B223" s="2" t="s">
        <v>211</v>
      </c>
      <c r="C223" s="1">
        <v>10</v>
      </c>
      <c r="D223" s="1">
        <v>43</v>
      </c>
      <c r="E223" s="1">
        <v>10</v>
      </c>
      <c r="F223" s="1"/>
      <c r="G223" s="1"/>
      <c r="H223" s="1"/>
      <c r="I223" s="1"/>
      <c r="J223" s="1"/>
      <c r="K223" s="1">
        <v>7.3</v>
      </c>
      <c r="L223" s="1">
        <v>39.9</v>
      </c>
      <c r="M223" s="1">
        <v>6.6</v>
      </c>
      <c r="N223" s="1"/>
      <c r="O223" s="3"/>
      <c r="P223" s="1"/>
      <c r="Q223" s="1"/>
      <c r="R223" s="1"/>
    </row>
    <row r="224" spans="1:18" ht="12" hidden="1">
      <c r="A224" s="1" t="s">
        <v>243</v>
      </c>
      <c r="B224" s="2" t="s">
        <v>211</v>
      </c>
      <c r="C224" s="1">
        <v>87</v>
      </c>
      <c r="D224" s="1">
        <v>45</v>
      </c>
      <c r="E224" s="1">
        <v>32</v>
      </c>
      <c r="F224" s="1"/>
      <c r="G224" s="1"/>
      <c r="H224" s="1"/>
      <c r="I224" s="1"/>
      <c r="J224" s="1"/>
      <c r="K224" s="1">
        <v>49.4</v>
      </c>
      <c r="L224" s="1">
        <v>15.6</v>
      </c>
      <c r="M224" s="1">
        <v>7.5</v>
      </c>
      <c r="N224" s="1"/>
      <c r="O224" s="3"/>
      <c r="P224" s="1"/>
      <c r="Q224" s="1"/>
      <c r="R224" s="1"/>
    </row>
    <row r="225" spans="1:18" ht="12" hidden="1">
      <c r="A225" s="1" t="s">
        <v>244</v>
      </c>
      <c r="B225" s="2" t="s">
        <v>211</v>
      </c>
      <c r="D225" s="1">
        <v>66</v>
      </c>
      <c r="L225" s="1">
        <v>12</v>
      </c>
      <c r="O225" s="8"/>
    </row>
    <row r="226" spans="1:18" ht="12" hidden="1">
      <c r="A226" s="1" t="s">
        <v>245</v>
      </c>
      <c r="B226" s="2" t="s">
        <v>211</v>
      </c>
      <c r="C226" s="1">
        <v>40</v>
      </c>
      <c r="D226" s="1">
        <v>73</v>
      </c>
      <c r="E226" s="1">
        <v>149</v>
      </c>
      <c r="F226" s="1"/>
      <c r="G226" s="1"/>
      <c r="H226" s="1"/>
      <c r="I226" s="1"/>
      <c r="J226" s="1"/>
      <c r="K226" s="1">
        <v>8.6999999999999993</v>
      </c>
      <c r="L226" s="1">
        <v>24.7</v>
      </c>
      <c r="M226" s="1">
        <v>74.7</v>
      </c>
      <c r="N226" s="1"/>
      <c r="O226" s="3"/>
      <c r="P226" s="1"/>
      <c r="Q226" s="1"/>
      <c r="R226" s="1"/>
    </row>
    <row r="227" spans="1:18" ht="12" hidden="1">
      <c r="A227" s="1" t="s">
        <v>246</v>
      </c>
      <c r="B227" s="2" t="s">
        <v>211</v>
      </c>
      <c r="C227" s="1">
        <v>73</v>
      </c>
      <c r="D227" s="1">
        <v>78</v>
      </c>
      <c r="E227" s="1">
        <v>40</v>
      </c>
      <c r="F227" s="1"/>
      <c r="G227" s="1"/>
      <c r="H227" s="1"/>
      <c r="I227" s="1"/>
      <c r="J227" s="1"/>
      <c r="K227" s="1">
        <v>82.4</v>
      </c>
      <c r="L227" s="1">
        <v>84.5</v>
      </c>
      <c r="M227" s="1">
        <v>40.9</v>
      </c>
      <c r="N227" s="1"/>
      <c r="O227" s="3"/>
      <c r="P227" s="1"/>
      <c r="Q227" s="1"/>
      <c r="R227" s="1"/>
    </row>
    <row r="228" spans="1:18" ht="12" hidden="1">
      <c r="A228" s="1" t="s">
        <v>247</v>
      </c>
      <c r="B228" s="2" t="s">
        <v>211</v>
      </c>
      <c r="C228" s="1">
        <v>97</v>
      </c>
      <c r="D228" s="1">
        <v>80</v>
      </c>
      <c r="E228" s="1">
        <v>292</v>
      </c>
      <c r="F228" s="1"/>
      <c r="G228" s="1"/>
      <c r="H228" s="1"/>
      <c r="I228" s="1"/>
      <c r="J228" s="1"/>
      <c r="K228" s="1">
        <v>19.2</v>
      </c>
      <c r="L228" s="1">
        <v>9.8000000000000007</v>
      </c>
      <c r="M228" s="1">
        <v>126.2</v>
      </c>
      <c r="N228" s="1"/>
      <c r="O228" s="3"/>
      <c r="P228" s="1"/>
      <c r="Q228" s="1"/>
      <c r="R228" s="1"/>
    </row>
    <row r="229" spans="1:18" ht="12" hidden="1">
      <c r="A229" s="1" t="s">
        <v>248</v>
      </c>
      <c r="B229" s="2" t="s">
        <v>211</v>
      </c>
      <c r="C229" s="1">
        <v>86</v>
      </c>
      <c r="D229" s="1">
        <v>80</v>
      </c>
      <c r="E229" s="1">
        <v>66</v>
      </c>
      <c r="F229" s="1"/>
      <c r="G229" s="1"/>
      <c r="H229" s="1"/>
      <c r="I229" s="1"/>
      <c r="J229" s="1"/>
      <c r="K229" s="1">
        <v>49.5</v>
      </c>
      <c r="L229" s="1">
        <v>41</v>
      </c>
      <c r="M229" s="1">
        <v>28.5</v>
      </c>
      <c r="N229" s="1"/>
      <c r="O229" s="3"/>
      <c r="P229" s="1"/>
      <c r="Q229" s="1"/>
      <c r="R229" s="1"/>
    </row>
    <row r="230" spans="1:18" ht="12" hidden="1">
      <c r="A230" s="1" t="s">
        <v>249</v>
      </c>
      <c r="B230" s="2" t="s">
        <v>211</v>
      </c>
      <c r="C230" s="1">
        <v>35</v>
      </c>
      <c r="D230" s="1">
        <v>80</v>
      </c>
      <c r="E230" s="1">
        <v>49</v>
      </c>
      <c r="F230" s="1"/>
      <c r="G230" s="1"/>
      <c r="H230" s="1"/>
      <c r="I230" s="1"/>
      <c r="J230" s="1"/>
      <c r="K230" s="1">
        <v>4.7</v>
      </c>
      <c r="L230" s="1">
        <v>24.2</v>
      </c>
      <c r="M230" s="1">
        <v>7.7</v>
      </c>
      <c r="N230" s="1"/>
      <c r="O230" s="3"/>
      <c r="P230" s="1"/>
      <c r="Q230" s="1"/>
      <c r="R230" s="1"/>
    </row>
    <row r="231" spans="1:18" ht="12" hidden="1">
      <c r="A231" s="1" t="s">
        <v>250</v>
      </c>
      <c r="B231" s="2" t="s">
        <v>211</v>
      </c>
      <c r="C231" s="1">
        <v>97</v>
      </c>
      <c r="D231" s="1">
        <v>89</v>
      </c>
      <c r="K231" s="1">
        <v>53.6</v>
      </c>
      <c r="L231" s="1">
        <v>43.2</v>
      </c>
      <c r="O231" s="8"/>
    </row>
    <row r="232" spans="1:18" ht="12" hidden="1">
      <c r="A232" s="1" t="s">
        <v>251</v>
      </c>
      <c r="B232" s="2" t="s">
        <v>211</v>
      </c>
      <c r="C232" s="1">
        <v>67</v>
      </c>
      <c r="D232" s="1">
        <v>95</v>
      </c>
      <c r="E232" s="1">
        <v>66</v>
      </c>
      <c r="F232" s="1"/>
      <c r="G232" s="1"/>
      <c r="H232" s="1"/>
      <c r="I232" s="1"/>
      <c r="J232" s="1"/>
      <c r="K232" s="1">
        <v>14.7</v>
      </c>
      <c r="L232" s="1">
        <v>26.1</v>
      </c>
      <c r="M232" s="1">
        <v>10.6</v>
      </c>
      <c r="N232" s="1"/>
      <c r="O232" s="3"/>
      <c r="P232" s="1"/>
      <c r="Q232" s="1"/>
      <c r="R232" s="1"/>
    </row>
    <row r="233" spans="1:18" ht="12" hidden="1">
      <c r="A233" s="1" t="s">
        <v>252</v>
      </c>
      <c r="B233" s="2" t="s">
        <v>211</v>
      </c>
      <c r="C233" s="1">
        <v>267</v>
      </c>
      <c r="D233" s="1">
        <v>96</v>
      </c>
      <c r="E233" s="1">
        <v>145</v>
      </c>
      <c r="F233" s="1"/>
      <c r="G233" s="1"/>
      <c r="H233" s="1"/>
      <c r="I233" s="1"/>
      <c r="J233" s="1"/>
      <c r="K233" s="1">
        <v>146.69999999999999</v>
      </c>
      <c r="L233" s="1">
        <v>21.6</v>
      </c>
      <c r="M233" s="1">
        <v>44.8</v>
      </c>
      <c r="N233" s="1"/>
      <c r="O233" s="3"/>
      <c r="P233" s="1"/>
      <c r="Q233" s="1"/>
      <c r="R233" s="1"/>
    </row>
    <row r="234" spans="1:18" ht="12" hidden="1">
      <c r="A234" s="1" t="s">
        <v>253</v>
      </c>
      <c r="B234" s="2" t="s">
        <v>211</v>
      </c>
      <c r="C234" s="1">
        <v>161</v>
      </c>
      <c r="D234" s="1">
        <v>109</v>
      </c>
      <c r="K234" s="1">
        <v>27.7</v>
      </c>
      <c r="L234" s="1">
        <v>6.9</v>
      </c>
      <c r="O234" s="8"/>
    </row>
    <row r="235" spans="1:18" ht="12" hidden="1">
      <c r="A235" s="1" t="s">
        <v>254</v>
      </c>
      <c r="B235" s="2" t="s">
        <v>211</v>
      </c>
      <c r="C235" s="1">
        <v>85</v>
      </c>
      <c r="D235" s="1">
        <v>117</v>
      </c>
      <c r="E235" s="1">
        <v>170</v>
      </c>
      <c r="F235" s="1"/>
      <c r="G235" s="1"/>
      <c r="H235" s="1"/>
      <c r="I235" s="1"/>
      <c r="J235" s="1"/>
      <c r="K235" s="1">
        <v>24.3</v>
      </c>
      <c r="L235" s="1">
        <v>39.1</v>
      </c>
      <c r="M235" s="1">
        <v>69.5</v>
      </c>
      <c r="N235" s="1"/>
      <c r="O235" s="3"/>
      <c r="P235" s="1"/>
      <c r="Q235" s="1"/>
      <c r="R235" s="1"/>
    </row>
    <row r="236" spans="1:18" ht="12" hidden="1">
      <c r="A236" s="1" t="s">
        <v>255</v>
      </c>
      <c r="B236" s="2" t="s">
        <v>211</v>
      </c>
      <c r="C236" s="1">
        <v>131</v>
      </c>
      <c r="D236" s="1">
        <v>136</v>
      </c>
      <c r="E236" s="1">
        <v>128</v>
      </c>
      <c r="F236" s="1"/>
      <c r="G236" s="1"/>
      <c r="H236" s="1"/>
      <c r="I236" s="1"/>
      <c r="J236" s="1"/>
      <c r="K236" s="1">
        <v>58.4</v>
      </c>
      <c r="L236" s="1">
        <v>56.3</v>
      </c>
      <c r="M236" s="1">
        <v>47.2</v>
      </c>
      <c r="N236" s="1"/>
      <c r="O236" s="3"/>
      <c r="P236" s="1"/>
      <c r="Q236" s="1"/>
      <c r="R236" s="1"/>
    </row>
    <row r="237" spans="1:18" ht="12" hidden="1">
      <c r="A237" s="1" t="s">
        <v>256</v>
      </c>
      <c r="B237" s="2" t="s">
        <v>211</v>
      </c>
      <c r="C237" s="1">
        <v>312</v>
      </c>
      <c r="D237" s="1">
        <v>159</v>
      </c>
      <c r="E237" s="1">
        <v>171</v>
      </c>
      <c r="F237" s="1"/>
      <c r="G237" s="1"/>
      <c r="H237" s="1"/>
      <c r="I237" s="1"/>
      <c r="J237" s="1"/>
      <c r="K237" s="1">
        <v>1000</v>
      </c>
      <c r="L237" s="1">
        <v>152</v>
      </c>
      <c r="M237" s="1">
        <v>159.19999999999999</v>
      </c>
      <c r="N237" s="1"/>
      <c r="O237" s="3"/>
      <c r="P237" s="1"/>
      <c r="Q237" s="1"/>
      <c r="R237" s="1"/>
    </row>
    <row r="238" spans="1:18" ht="12" hidden="1">
      <c r="A238" s="1" t="s">
        <v>257</v>
      </c>
      <c r="B238" s="2" t="s">
        <v>211</v>
      </c>
      <c r="C238" s="1">
        <v>163</v>
      </c>
      <c r="D238" s="1">
        <v>179</v>
      </c>
      <c r="E238" s="1">
        <v>232</v>
      </c>
      <c r="F238" s="1"/>
      <c r="G238" s="1"/>
      <c r="H238" s="1"/>
      <c r="I238" s="1"/>
      <c r="J238" s="1"/>
      <c r="K238" s="1">
        <v>89</v>
      </c>
      <c r="L238" s="1">
        <v>94.4</v>
      </c>
      <c r="M238" s="1">
        <v>130.9</v>
      </c>
      <c r="N238" s="1"/>
      <c r="O238" s="3"/>
      <c r="P238" s="1"/>
      <c r="Q238" s="1"/>
      <c r="R238" s="1"/>
    </row>
    <row r="239" spans="1:18" ht="12" hidden="1">
      <c r="A239" s="1" t="s">
        <v>258</v>
      </c>
      <c r="B239" s="2" t="s">
        <v>211</v>
      </c>
      <c r="C239" s="1">
        <v>481</v>
      </c>
      <c r="D239" s="1">
        <v>317</v>
      </c>
      <c r="E239" s="1">
        <v>273</v>
      </c>
      <c r="F239" s="1"/>
      <c r="G239" s="1"/>
      <c r="H239" s="1"/>
      <c r="I239" s="1"/>
      <c r="J239" s="1"/>
      <c r="K239" s="1">
        <v>1000</v>
      </c>
      <c r="L239" s="1">
        <v>310.39999999999998</v>
      </c>
      <c r="M239" s="1">
        <v>253.8</v>
      </c>
      <c r="N239" s="1"/>
      <c r="O239" s="3"/>
      <c r="P239" s="1"/>
      <c r="Q239" s="1"/>
      <c r="R239" s="1"/>
    </row>
    <row r="240" spans="1:18" ht="12" hidden="1">
      <c r="A240" s="1" t="s">
        <v>259</v>
      </c>
      <c r="B240" s="2" t="s">
        <v>211</v>
      </c>
      <c r="C240" s="1">
        <v>1029</v>
      </c>
      <c r="D240" s="1">
        <v>548</v>
      </c>
      <c r="E240" s="1">
        <v>501</v>
      </c>
      <c r="F240" s="1"/>
      <c r="G240" s="1"/>
      <c r="H240" s="1"/>
      <c r="I240" s="1"/>
      <c r="J240" s="1"/>
      <c r="K240" s="1">
        <v>1000</v>
      </c>
      <c r="L240" s="1">
        <v>1000</v>
      </c>
      <c r="M240" s="1">
        <v>1000</v>
      </c>
      <c r="N240" s="1"/>
      <c r="O240" s="3"/>
      <c r="P240" s="1"/>
      <c r="Q240" s="1"/>
      <c r="R240" s="1"/>
    </row>
    <row r="241" spans="1:18" ht="12" hidden="1">
      <c r="A241" s="1" t="s">
        <v>260</v>
      </c>
      <c r="B241" s="2" t="s">
        <v>211</v>
      </c>
      <c r="C241" s="1">
        <v>361</v>
      </c>
      <c r="D241" s="1">
        <v>593</v>
      </c>
      <c r="E241" s="1">
        <v>160</v>
      </c>
      <c r="F241" s="1"/>
      <c r="G241" s="1"/>
      <c r="H241" s="1"/>
      <c r="I241" s="1"/>
      <c r="J241" s="1"/>
      <c r="K241" s="1">
        <v>243.5</v>
      </c>
      <c r="L241" s="1">
        <v>1000</v>
      </c>
      <c r="M241" s="1">
        <v>61.1</v>
      </c>
      <c r="N241" s="1"/>
      <c r="O241" s="3"/>
      <c r="P241" s="1"/>
      <c r="Q241" s="1"/>
      <c r="R241" s="1"/>
    </row>
    <row r="242" spans="1:18" ht="12" hidden="1">
      <c r="A242" s="1" t="s">
        <v>261</v>
      </c>
      <c r="B242" s="2" t="s">
        <v>211</v>
      </c>
      <c r="E242" s="1">
        <v>83</v>
      </c>
      <c r="F242" s="1"/>
      <c r="G242" s="1"/>
      <c r="H242" s="1"/>
      <c r="I242" s="1"/>
      <c r="J242" s="1"/>
      <c r="M242" s="1">
        <v>4.2</v>
      </c>
      <c r="N242" s="1"/>
      <c r="O242" s="3"/>
      <c r="P242" s="1"/>
      <c r="Q242" s="1"/>
      <c r="R242" s="1"/>
    </row>
    <row r="243" spans="1:18" ht="12" hidden="1">
      <c r="A243" s="1" t="s">
        <v>262</v>
      </c>
      <c r="B243" s="2" t="s">
        <v>211</v>
      </c>
      <c r="E243" s="1">
        <v>67</v>
      </c>
      <c r="F243" s="1"/>
      <c r="G243" s="1"/>
      <c r="H243" s="1"/>
      <c r="I243" s="1"/>
      <c r="J243" s="1"/>
      <c r="M243" s="1">
        <v>73.3</v>
      </c>
      <c r="N243" s="1"/>
      <c r="O243" s="3"/>
      <c r="P243" s="1"/>
      <c r="Q243" s="1"/>
      <c r="R243" s="1"/>
    </row>
    <row r="244" spans="1:18" ht="12" hidden="1">
      <c r="A244" s="1" t="s">
        <v>263</v>
      </c>
      <c r="B244" s="2" t="s">
        <v>211</v>
      </c>
      <c r="E244" s="1">
        <v>56</v>
      </c>
      <c r="F244" s="1"/>
      <c r="G244" s="1"/>
      <c r="H244" s="1"/>
      <c r="I244" s="1"/>
      <c r="J244" s="1"/>
      <c r="M244" s="1">
        <v>10.199999999999999</v>
      </c>
      <c r="N244" s="1"/>
      <c r="O244" s="3"/>
      <c r="P244" s="1"/>
      <c r="Q244" s="1"/>
      <c r="R244" s="1"/>
    </row>
    <row r="245" spans="1:18" ht="12" hidden="1">
      <c r="A245" s="1" t="s">
        <v>264</v>
      </c>
      <c r="B245" s="2" t="s">
        <v>211</v>
      </c>
      <c r="E245" s="1">
        <v>54</v>
      </c>
      <c r="F245" s="1"/>
      <c r="G245" s="1"/>
      <c r="H245" s="1"/>
      <c r="I245" s="1"/>
      <c r="J245" s="1"/>
      <c r="M245" s="1">
        <v>7.1</v>
      </c>
      <c r="N245" s="1"/>
      <c r="O245" s="3"/>
      <c r="P245" s="1"/>
      <c r="Q245" s="1"/>
      <c r="R245" s="1"/>
    </row>
    <row r="246" spans="1:18" ht="12" hidden="1">
      <c r="A246" s="1" t="s">
        <v>265</v>
      </c>
      <c r="B246" s="2" t="s">
        <v>211</v>
      </c>
      <c r="E246" s="1">
        <v>53</v>
      </c>
      <c r="F246" s="1"/>
      <c r="G246" s="1"/>
      <c r="H246" s="1"/>
      <c r="I246" s="1"/>
      <c r="J246" s="1"/>
      <c r="M246" s="1">
        <v>5.9</v>
      </c>
      <c r="N246" s="1"/>
      <c r="O246" s="3"/>
      <c r="P246" s="1"/>
      <c r="Q246" s="1"/>
      <c r="R246" s="1"/>
    </row>
    <row r="247" spans="1:18" ht="12" hidden="1">
      <c r="A247" s="1" t="s">
        <v>266</v>
      </c>
      <c r="B247" s="2" t="s">
        <v>211</v>
      </c>
      <c r="E247" s="1">
        <v>48</v>
      </c>
      <c r="F247" s="1"/>
      <c r="G247" s="1"/>
      <c r="H247" s="1"/>
      <c r="I247" s="1"/>
      <c r="J247" s="1"/>
      <c r="M247" s="1">
        <v>41.4</v>
      </c>
      <c r="N247" s="1"/>
      <c r="O247" s="3"/>
      <c r="P247" s="1"/>
      <c r="Q247" s="1"/>
      <c r="R247" s="1"/>
    </row>
    <row r="248" spans="1:18" ht="12" hidden="1">
      <c r="A248" s="1" t="s">
        <v>267</v>
      </c>
      <c r="B248" s="2" t="s">
        <v>211</v>
      </c>
      <c r="E248" s="1">
        <v>35</v>
      </c>
      <c r="F248" s="1"/>
      <c r="G248" s="1"/>
      <c r="H248" s="1"/>
      <c r="I248" s="1"/>
      <c r="J248" s="1"/>
      <c r="M248" s="1">
        <v>10</v>
      </c>
      <c r="N248" s="1"/>
      <c r="O248" s="3"/>
      <c r="P248" s="1"/>
      <c r="Q248" s="1"/>
      <c r="R248" s="1"/>
    </row>
    <row r="249" spans="1:18" ht="12" hidden="1">
      <c r="A249" s="1" t="s">
        <v>268</v>
      </c>
      <c r="B249" s="2" t="s">
        <v>211</v>
      </c>
      <c r="C249" s="1">
        <v>13</v>
      </c>
      <c r="E249" s="1">
        <v>30</v>
      </c>
      <c r="F249" s="1"/>
      <c r="G249" s="1"/>
      <c r="H249" s="1"/>
      <c r="I249" s="1"/>
      <c r="J249" s="1"/>
      <c r="K249" s="1">
        <v>4.2</v>
      </c>
      <c r="M249" s="1">
        <v>13.9</v>
      </c>
      <c r="N249" s="1"/>
      <c r="O249" s="3"/>
      <c r="P249" s="1"/>
      <c r="Q249" s="1"/>
      <c r="R249" s="1"/>
    </row>
    <row r="250" spans="1:18" ht="12" hidden="1">
      <c r="A250" s="1" t="s">
        <v>269</v>
      </c>
      <c r="B250" s="2" t="s">
        <v>211</v>
      </c>
      <c r="E250" s="1">
        <v>29</v>
      </c>
      <c r="F250" s="1"/>
      <c r="G250" s="1"/>
      <c r="H250" s="1"/>
      <c r="I250" s="1"/>
      <c r="J250" s="1"/>
      <c r="M250" s="1">
        <v>4.9000000000000004</v>
      </c>
      <c r="N250" s="1"/>
      <c r="O250" s="3"/>
      <c r="P250" s="1"/>
      <c r="Q250" s="1"/>
      <c r="R250" s="1"/>
    </row>
    <row r="251" spans="1:18" ht="12" hidden="1">
      <c r="A251" s="1" t="s">
        <v>270</v>
      </c>
      <c r="B251" s="2" t="s">
        <v>211</v>
      </c>
      <c r="E251" s="1">
        <v>28</v>
      </c>
      <c r="F251" s="1"/>
      <c r="G251" s="1"/>
      <c r="H251" s="1"/>
      <c r="I251" s="1"/>
      <c r="J251" s="1"/>
      <c r="M251" s="1">
        <v>20.399999999999999</v>
      </c>
      <c r="N251" s="1"/>
      <c r="O251" s="3"/>
      <c r="P251" s="1"/>
      <c r="Q251" s="1"/>
      <c r="R251" s="1"/>
    </row>
    <row r="252" spans="1:18" ht="12" hidden="1">
      <c r="A252" s="1" t="s">
        <v>271</v>
      </c>
      <c r="B252" s="2" t="s">
        <v>211</v>
      </c>
      <c r="E252" s="1">
        <v>24</v>
      </c>
      <c r="F252" s="1"/>
      <c r="G252" s="1"/>
      <c r="H252" s="1"/>
      <c r="I252" s="1"/>
      <c r="J252" s="1"/>
      <c r="M252" s="1">
        <v>10.199999999999999</v>
      </c>
      <c r="N252" s="1"/>
      <c r="O252" s="3"/>
      <c r="P252" s="1"/>
      <c r="Q252" s="1"/>
      <c r="R252" s="1"/>
    </row>
    <row r="253" spans="1:18" ht="12" hidden="1">
      <c r="A253" s="1" t="s">
        <v>272</v>
      </c>
      <c r="B253" s="2" t="s">
        <v>211</v>
      </c>
      <c r="E253" s="1">
        <v>21</v>
      </c>
      <c r="F253" s="1"/>
      <c r="G253" s="1"/>
      <c r="H253" s="1"/>
      <c r="I253" s="1"/>
      <c r="J253" s="1"/>
      <c r="M253" s="1">
        <v>10.1</v>
      </c>
      <c r="N253" s="1"/>
      <c r="O253" s="3"/>
      <c r="P253" s="1"/>
      <c r="Q253" s="1"/>
      <c r="R253" s="1"/>
    </row>
    <row r="254" spans="1:18" ht="12" hidden="1">
      <c r="A254" s="1" t="s">
        <v>273</v>
      </c>
      <c r="B254" s="2" t="s">
        <v>211</v>
      </c>
      <c r="E254" s="1">
        <v>20</v>
      </c>
      <c r="F254" s="1"/>
      <c r="G254" s="1"/>
      <c r="H254" s="1"/>
      <c r="I254" s="1"/>
      <c r="J254" s="1"/>
      <c r="M254" s="1">
        <v>3.2</v>
      </c>
      <c r="N254" s="1"/>
      <c r="O254" s="3"/>
      <c r="P254" s="1"/>
      <c r="Q254" s="1"/>
      <c r="R254" s="1"/>
    </row>
    <row r="255" spans="1:18" ht="12" hidden="1">
      <c r="A255" s="1" t="s">
        <v>274</v>
      </c>
      <c r="B255" s="2" t="s">
        <v>211</v>
      </c>
      <c r="E255" s="1">
        <v>19</v>
      </c>
      <c r="F255" s="1"/>
      <c r="G255" s="1"/>
      <c r="H255" s="1"/>
      <c r="I255" s="1"/>
      <c r="J255" s="1"/>
      <c r="M255" s="1">
        <v>10.4</v>
      </c>
      <c r="N255" s="1"/>
      <c r="O255" s="3"/>
      <c r="P255" s="1"/>
      <c r="Q255" s="1"/>
      <c r="R255" s="1"/>
    </row>
    <row r="256" spans="1:18" ht="12" hidden="1">
      <c r="A256" s="1" t="s">
        <v>275</v>
      </c>
      <c r="B256" s="2" t="s">
        <v>211</v>
      </c>
      <c r="E256" s="1">
        <v>19</v>
      </c>
      <c r="F256" s="1"/>
      <c r="G256" s="1"/>
      <c r="H256" s="1"/>
      <c r="I256" s="1"/>
      <c r="J256" s="1"/>
      <c r="M256" s="1">
        <v>3.7</v>
      </c>
      <c r="N256" s="1"/>
      <c r="O256" s="3"/>
      <c r="P256" s="1"/>
      <c r="Q256" s="1"/>
      <c r="R256" s="1"/>
    </row>
    <row r="257" spans="1:18" ht="12" hidden="1">
      <c r="A257" s="1" t="s">
        <v>276</v>
      </c>
      <c r="B257" s="2" t="s">
        <v>211</v>
      </c>
      <c r="E257" s="1">
        <v>18</v>
      </c>
      <c r="F257" s="1"/>
      <c r="G257" s="1"/>
      <c r="H257" s="1"/>
      <c r="I257" s="1"/>
      <c r="J257" s="1"/>
      <c r="M257" s="1">
        <v>10.9</v>
      </c>
      <c r="N257" s="1"/>
      <c r="O257" s="3"/>
      <c r="P257" s="1"/>
      <c r="Q257" s="1"/>
      <c r="R257" s="1"/>
    </row>
    <row r="258" spans="1:18" ht="12" hidden="1">
      <c r="A258" s="1" t="s">
        <v>277</v>
      </c>
      <c r="B258" s="2" t="s">
        <v>211</v>
      </c>
      <c r="E258" s="1">
        <v>16</v>
      </c>
      <c r="F258" s="1"/>
      <c r="G258" s="1"/>
      <c r="H258" s="1"/>
      <c r="I258" s="1"/>
      <c r="J258" s="1"/>
      <c r="M258" s="1">
        <v>17.5</v>
      </c>
      <c r="N258" s="1"/>
      <c r="O258" s="3"/>
      <c r="P258" s="1"/>
      <c r="Q258" s="1"/>
      <c r="R258" s="1"/>
    </row>
    <row r="259" spans="1:18" ht="12" hidden="1">
      <c r="A259" s="1" t="s">
        <v>278</v>
      </c>
      <c r="B259" s="2" t="s">
        <v>211</v>
      </c>
      <c r="C259" s="1">
        <v>10</v>
      </c>
      <c r="E259" s="1">
        <v>15</v>
      </c>
      <c r="F259" s="1"/>
      <c r="G259" s="1"/>
      <c r="H259" s="1"/>
      <c r="I259" s="1"/>
      <c r="J259" s="1"/>
      <c r="K259" s="1">
        <v>3.7</v>
      </c>
      <c r="M259" s="1">
        <v>6</v>
      </c>
      <c r="N259" s="1"/>
      <c r="O259" s="3"/>
      <c r="P259" s="1"/>
      <c r="Q259" s="1"/>
      <c r="R259" s="1"/>
    </row>
    <row r="260" spans="1:18" ht="12" hidden="1">
      <c r="A260" s="1" t="s">
        <v>279</v>
      </c>
      <c r="B260" s="2" t="s">
        <v>211</v>
      </c>
      <c r="E260" s="1">
        <v>12</v>
      </c>
      <c r="F260" s="1"/>
      <c r="G260" s="1"/>
      <c r="H260" s="1"/>
      <c r="I260" s="1"/>
      <c r="J260" s="1"/>
      <c r="M260" s="1">
        <v>4.4000000000000004</v>
      </c>
      <c r="N260" s="1"/>
      <c r="O260" s="3"/>
      <c r="P260" s="1"/>
      <c r="Q260" s="1"/>
      <c r="R260" s="1"/>
    </row>
    <row r="261" spans="1:18" ht="12" hidden="1">
      <c r="A261" s="1" t="s">
        <v>280</v>
      </c>
      <c r="B261" s="2" t="s">
        <v>211</v>
      </c>
      <c r="E261" s="1">
        <v>10</v>
      </c>
      <c r="F261" s="1"/>
      <c r="G261" s="1"/>
      <c r="H261" s="1"/>
      <c r="I261" s="1"/>
      <c r="J261" s="1"/>
      <c r="M261" s="1">
        <v>10.9</v>
      </c>
      <c r="N261" s="1"/>
      <c r="O261" s="3"/>
      <c r="P261" s="1"/>
      <c r="Q261" s="1"/>
      <c r="R261" s="1"/>
    </row>
    <row r="262" spans="1:18" ht="12" hidden="1">
      <c r="A262" s="1" t="s">
        <v>281</v>
      </c>
      <c r="B262" s="2" t="s">
        <v>211</v>
      </c>
      <c r="E262" s="1">
        <v>10</v>
      </c>
      <c r="F262" s="1"/>
      <c r="G262" s="1"/>
      <c r="H262" s="1"/>
      <c r="I262" s="1"/>
      <c r="J262" s="1"/>
      <c r="M262" s="1">
        <v>7.2</v>
      </c>
      <c r="N262" s="1"/>
      <c r="O262" s="3"/>
      <c r="P262" s="1"/>
      <c r="Q262" s="1"/>
      <c r="R262" s="1"/>
    </row>
    <row r="263" spans="1:18" ht="12" hidden="1">
      <c r="A263" s="1" t="s">
        <v>282</v>
      </c>
      <c r="B263" s="2" t="s">
        <v>211</v>
      </c>
      <c r="E263" s="1">
        <v>9</v>
      </c>
      <c r="F263" s="1"/>
      <c r="G263" s="1"/>
      <c r="H263" s="1"/>
      <c r="I263" s="1"/>
      <c r="J263" s="1"/>
      <c r="M263" s="1">
        <v>9.8000000000000007</v>
      </c>
      <c r="N263" s="1"/>
      <c r="O263" s="3"/>
      <c r="P263" s="1"/>
      <c r="Q263" s="1"/>
      <c r="R263" s="1"/>
    </row>
    <row r="264" spans="1:18" ht="12" hidden="1">
      <c r="A264" s="1" t="s">
        <v>283</v>
      </c>
      <c r="B264" s="2" t="s">
        <v>211</v>
      </c>
      <c r="E264" s="1">
        <v>9</v>
      </c>
      <c r="F264" s="1"/>
      <c r="G264" s="1"/>
      <c r="H264" s="1"/>
      <c r="I264" s="1"/>
      <c r="J264" s="1"/>
      <c r="M264" s="1">
        <v>7.6</v>
      </c>
      <c r="N264" s="1"/>
      <c r="O264" s="3"/>
      <c r="P264" s="1"/>
      <c r="Q264" s="1"/>
      <c r="R264" s="1"/>
    </row>
    <row r="265" spans="1:18" ht="12" hidden="1">
      <c r="A265" s="1" t="s">
        <v>284</v>
      </c>
      <c r="B265" s="2" t="s">
        <v>211</v>
      </c>
      <c r="C265" s="1">
        <v>4</v>
      </c>
      <c r="E265" s="1">
        <v>7</v>
      </c>
      <c r="F265" s="1"/>
      <c r="G265" s="1"/>
      <c r="H265" s="1"/>
      <c r="I265" s="1"/>
      <c r="J265" s="1"/>
      <c r="K265" s="1">
        <v>4</v>
      </c>
      <c r="M265" s="1">
        <v>6.8</v>
      </c>
      <c r="N265" s="1"/>
      <c r="O265" s="3"/>
      <c r="P265" s="1"/>
      <c r="Q265" s="1"/>
      <c r="R265" s="1"/>
    </row>
    <row r="266" spans="1:18" ht="12" hidden="1">
      <c r="A266" s="1" t="s">
        <v>285</v>
      </c>
      <c r="B266" s="2" t="s">
        <v>211</v>
      </c>
      <c r="C266" s="1">
        <v>5</v>
      </c>
      <c r="E266" s="1">
        <v>7</v>
      </c>
      <c r="F266" s="1"/>
      <c r="G266" s="1"/>
      <c r="H266" s="1"/>
      <c r="I266" s="1"/>
      <c r="J266" s="1"/>
      <c r="K266" s="1">
        <v>5.9</v>
      </c>
      <c r="M266" s="1">
        <v>7.7</v>
      </c>
      <c r="N266" s="1"/>
      <c r="O266" s="3"/>
      <c r="P266" s="1"/>
      <c r="Q266" s="1"/>
      <c r="R266" s="1"/>
    </row>
    <row r="267" spans="1:18" ht="12" hidden="1">
      <c r="A267" s="1" t="s">
        <v>286</v>
      </c>
      <c r="B267" s="2" t="s">
        <v>211</v>
      </c>
      <c r="E267" s="1">
        <v>5</v>
      </c>
      <c r="F267" s="1"/>
      <c r="G267" s="1"/>
      <c r="H267" s="1"/>
      <c r="I267" s="1"/>
      <c r="J267" s="1"/>
      <c r="M267" s="1">
        <v>5.5</v>
      </c>
      <c r="N267" s="1"/>
      <c r="O267" s="3"/>
      <c r="P267" s="1"/>
      <c r="Q267" s="1"/>
      <c r="R267" s="1"/>
    </row>
    <row r="268" spans="1:18" ht="12" hidden="1">
      <c r="A268" s="1" t="s">
        <v>287</v>
      </c>
      <c r="B268" s="2" t="s">
        <v>211</v>
      </c>
      <c r="E268" s="1">
        <v>5</v>
      </c>
      <c r="F268" s="1"/>
      <c r="G268" s="1"/>
      <c r="H268" s="1"/>
      <c r="I268" s="1"/>
      <c r="J268" s="1"/>
      <c r="M268" s="1">
        <v>4.7</v>
      </c>
      <c r="N268" s="1"/>
      <c r="O268" s="3"/>
      <c r="P268" s="1"/>
      <c r="Q268" s="1"/>
      <c r="R268" s="1"/>
    </row>
    <row r="269" spans="1:18" ht="12" hidden="1">
      <c r="A269" s="1" t="s">
        <v>288</v>
      </c>
      <c r="B269" s="2" t="s">
        <v>211</v>
      </c>
      <c r="C269" s="1">
        <v>5</v>
      </c>
      <c r="E269" s="1">
        <v>4</v>
      </c>
      <c r="F269" s="1"/>
      <c r="G269" s="1"/>
      <c r="H269" s="1"/>
      <c r="I269" s="1"/>
      <c r="J269" s="1"/>
      <c r="K269" s="1">
        <v>5.0999999999999996</v>
      </c>
      <c r="M269" s="1">
        <v>3.7</v>
      </c>
      <c r="N269" s="1"/>
      <c r="O269" s="3"/>
      <c r="P269" s="1"/>
      <c r="Q269" s="1"/>
      <c r="R269" s="1"/>
    </row>
    <row r="270" spans="1:18" ht="12" hidden="1">
      <c r="A270" s="1" t="s">
        <v>289</v>
      </c>
      <c r="B270" s="2" t="s">
        <v>211</v>
      </c>
      <c r="C270" s="1">
        <v>5</v>
      </c>
      <c r="E270" s="1">
        <v>4</v>
      </c>
      <c r="F270" s="1"/>
      <c r="G270" s="1"/>
      <c r="H270" s="1"/>
      <c r="I270" s="1"/>
      <c r="J270" s="1"/>
      <c r="K270" s="1">
        <v>4.5999999999999996</v>
      </c>
      <c r="M270" s="1">
        <v>3.3</v>
      </c>
      <c r="N270" s="1"/>
      <c r="O270" s="3"/>
      <c r="P270" s="1"/>
      <c r="Q270" s="1"/>
      <c r="R270" s="1"/>
    </row>
    <row r="271" spans="1:18" ht="12" hidden="1">
      <c r="A271" s="1" t="s">
        <v>290</v>
      </c>
      <c r="B271" s="2" t="s">
        <v>211</v>
      </c>
      <c r="E271" s="1">
        <v>4</v>
      </c>
      <c r="F271" s="1"/>
      <c r="G271" s="1"/>
      <c r="H271" s="1"/>
      <c r="I271" s="1"/>
      <c r="J271" s="1"/>
      <c r="M271" s="1">
        <v>4.4000000000000004</v>
      </c>
      <c r="N271" s="1"/>
      <c r="O271" s="3"/>
      <c r="P271" s="1"/>
      <c r="Q271" s="1"/>
      <c r="R271" s="1"/>
    </row>
    <row r="272" spans="1:18" ht="12" hidden="1">
      <c r="A272" s="1" t="s">
        <v>291</v>
      </c>
      <c r="B272" s="2" t="s">
        <v>211</v>
      </c>
      <c r="E272" s="1">
        <v>4</v>
      </c>
      <c r="F272" s="1"/>
      <c r="G272" s="1"/>
      <c r="H272" s="1"/>
      <c r="I272" s="1"/>
      <c r="J272" s="1"/>
      <c r="M272" s="1">
        <v>4.4000000000000004</v>
      </c>
      <c r="N272" s="1"/>
      <c r="O272" s="3"/>
      <c r="P272" s="1"/>
      <c r="Q272" s="1"/>
      <c r="R272" s="1"/>
    </row>
    <row r="273" spans="1:18" ht="12" hidden="1">
      <c r="A273" s="1" t="s">
        <v>292</v>
      </c>
      <c r="B273" s="2" t="s">
        <v>211</v>
      </c>
      <c r="E273" s="1">
        <v>3</v>
      </c>
      <c r="F273" s="1"/>
      <c r="G273" s="1"/>
      <c r="H273" s="1"/>
      <c r="I273" s="1"/>
      <c r="J273" s="1"/>
      <c r="M273" s="1">
        <v>3.3</v>
      </c>
      <c r="N273" s="1"/>
      <c r="O273" s="3"/>
      <c r="P273" s="1"/>
      <c r="Q273" s="1"/>
      <c r="R273" s="1"/>
    </row>
    <row r="274" spans="1:18" ht="12" hidden="1">
      <c r="A274" s="1" t="s">
        <v>293</v>
      </c>
      <c r="B274" s="2" t="s">
        <v>211</v>
      </c>
      <c r="E274" s="1">
        <v>3</v>
      </c>
      <c r="F274" s="1"/>
      <c r="G274" s="1"/>
      <c r="H274" s="1"/>
      <c r="I274" s="1"/>
      <c r="J274" s="1"/>
      <c r="M274" s="1">
        <v>3.3</v>
      </c>
      <c r="N274" s="1"/>
      <c r="O274" s="3"/>
      <c r="P274" s="1"/>
      <c r="Q274" s="1"/>
      <c r="R274" s="1"/>
    </row>
    <row r="275" spans="1:18" ht="12" hidden="1">
      <c r="A275" s="1" t="s">
        <v>294</v>
      </c>
      <c r="B275" s="2" t="s">
        <v>211</v>
      </c>
      <c r="E275" s="1">
        <v>3</v>
      </c>
      <c r="F275" s="1"/>
      <c r="G275" s="1"/>
      <c r="H275" s="1"/>
      <c r="I275" s="1"/>
      <c r="J275" s="1"/>
      <c r="M275" s="1">
        <v>3.3</v>
      </c>
      <c r="N275" s="1"/>
      <c r="O275" s="3"/>
      <c r="P275" s="1"/>
      <c r="Q275" s="1"/>
      <c r="R275" s="1"/>
    </row>
    <row r="276" spans="1:18" ht="12" hidden="1">
      <c r="A276" s="1" t="s">
        <v>295</v>
      </c>
      <c r="B276" s="2" t="s">
        <v>211</v>
      </c>
      <c r="E276" s="1">
        <v>3</v>
      </c>
      <c r="F276" s="1"/>
      <c r="G276" s="1"/>
      <c r="H276" s="1"/>
      <c r="I276" s="1"/>
      <c r="J276" s="1"/>
      <c r="M276" s="1">
        <v>3.3</v>
      </c>
      <c r="N276" s="1"/>
      <c r="O276" s="3"/>
      <c r="P276" s="1"/>
      <c r="Q276" s="1"/>
      <c r="R276" s="1"/>
    </row>
    <row r="277" spans="1:18" ht="12" hidden="1">
      <c r="A277" s="1" t="s">
        <v>296</v>
      </c>
      <c r="B277" s="2" t="s">
        <v>211</v>
      </c>
      <c r="E277" s="1">
        <v>3</v>
      </c>
      <c r="F277" s="1"/>
      <c r="G277" s="1"/>
      <c r="H277" s="1"/>
      <c r="I277" s="1"/>
      <c r="J277" s="1"/>
      <c r="M277" s="1">
        <v>3.3</v>
      </c>
      <c r="N277" s="1"/>
      <c r="O277" s="3"/>
      <c r="P277" s="1"/>
      <c r="Q277" s="1"/>
      <c r="R277" s="1"/>
    </row>
    <row r="278" spans="1:18" ht="12" hidden="1">
      <c r="A278" s="1" t="s">
        <v>297</v>
      </c>
      <c r="B278" s="2" t="s">
        <v>211</v>
      </c>
      <c r="C278" s="1">
        <v>3</v>
      </c>
      <c r="K278" s="1">
        <v>3.5</v>
      </c>
      <c r="O278" s="8"/>
    </row>
    <row r="279" spans="1:18" ht="12" hidden="1">
      <c r="A279" s="1" t="s">
        <v>298</v>
      </c>
      <c r="B279" s="2" t="s">
        <v>211</v>
      </c>
      <c r="C279" s="1">
        <v>3</v>
      </c>
      <c r="K279" s="1">
        <v>3.5</v>
      </c>
      <c r="O279" s="8"/>
    </row>
    <row r="280" spans="1:18" ht="12" hidden="1">
      <c r="A280" s="1" t="s">
        <v>299</v>
      </c>
      <c r="B280" s="2" t="s">
        <v>211</v>
      </c>
      <c r="C280" s="1">
        <v>3</v>
      </c>
      <c r="K280" s="1">
        <v>3.5</v>
      </c>
      <c r="O280" s="8"/>
    </row>
    <row r="281" spans="1:18" ht="12" hidden="1">
      <c r="A281" s="1" t="s">
        <v>300</v>
      </c>
      <c r="B281" s="2" t="s">
        <v>211</v>
      </c>
      <c r="C281" s="1">
        <v>3</v>
      </c>
      <c r="K281" s="1">
        <v>3.5</v>
      </c>
      <c r="O281" s="8"/>
    </row>
    <row r="282" spans="1:18" ht="12" hidden="1">
      <c r="A282" s="1" t="s">
        <v>301</v>
      </c>
      <c r="B282" s="2" t="s">
        <v>211</v>
      </c>
      <c r="C282" s="1">
        <v>4</v>
      </c>
      <c r="K282" s="1">
        <v>3.6</v>
      </c>
      <c r="O282" s="8"/>
    </row>
    <row r="283" spans="1:18" ht="12" hidden="1">
      <c r="A283" s="1" t="s">
        <v>302</v>
      </c>
      <c r="B283" s="2" t="s">
        <v>211</v>
      </c>
      <c r="C283" s="1">
        <v>4</v>
      </c>
      <c r="K283" s="1">
        <v>3.2</v>
      </c>
      <c r="O283" s="8"/>
    </row>
    <row r="284" spans="1:18" ht="12" hidden="1">
      <c r="A284" s="1" t="s">
        <v>303</v>
      </c>
      <c r="B284" s="2" t="s">
        <v>211</v>
      </c>
      <c r="C284" s="1">
        <v>6</v>
      </c>
      <c r="K284" s="1">
        <v>7.1</v>
      </c>
      <c r="O284" s="8"/>
    </row>
    <row r="285" spans="1:18" ht="12" hidden="1">
      <c r="A285" s="1" t="s">
        <v>304</v>
      </c>
      <c r="B285" s="2" t="s">
        <v>211</v>
      </c>
      <c r="C285" s="1">
        <v>6</v>
      </c>
      <c r="K285" s="1">
        <v>3.8</v>
      </c>
      <c r="O285" s="8"/>
    </row>
    <row r="286" spans="1:18" ht="12" hidden="1">
      <c r="A286" s="1" t="s">
        <v>305</v>
      </c>
      <c r="B286" s="2" t="s">
        <v>211</v>
      </c>
      <c r="C286" s="1">
        <v>8</v>
      </c>
      <c r="K286" s="1">
        <v>9.4</v>
      </c>
      <c r="O286" s="8"/>
    </row>
    <row r="287" spans="1:18" ht="12" hidden="1">
      <c r="A287" s="1" t="s">
        <v>306</v>
      </c>
      <c r="B287" s="2" t="s">
        <v>211</v>
      </c>
      <c r="C287" s="1">
        <v>8</v>
      </c>
      <c r="K287" s="1">
        <v>8.5</v>
      </c>
      <c r="O287" s="8"/>
    </row>
    <row r="288" spans="1:18" ht="12" hidden="1">
      <c r="A288" s="1" t="s">
        <v>307</v>
      </c>
      <c r="B288" s="2" t="s">
        <v>211</v>
      </c>
      <c r="C288" s="1">
        <v>8</v>
      </c>
      <c r="K288" s="1">
        <v>8.5</v>
      </c>
      <c r="O288" s="8"/>
    </row>
    <row r="289" spans="1:18" ht="12" hidden="1">
      <c r="A289" s="1" t="s">
        <v>308</v>
      </c>
      <c r="B289" s="2" t="s">
        <v>211</v>
      </c>
      <c r="C289" s="1">
        <v>10</v>
      </c>
      <c r="K289" s="1">
        <v>11.8</v>
      </c>
      <c r="O289" s="8"/>
    </row>
    <row r="290" spans="1:18" ht="12" hidden="1">
      <c r="A290" s="1" t="s">
        <v>309</v>
      </c>
      <c r="B290" s="2" t="s">
        <v>211</v>
      </c>
      <c r="C290" s="1">
        <v>11</v>
      </c>
      <c r="K290" s="1">
        <v>7.1</v>
      </c>
      <c r="O290" s="8"/>
    </row>
    <row r="291" spans="1:18" ht="12" hidden="1">
      <c r="A291" s="1" t="s">
        <v>310</v>
      </c>
      <c r="B291" s="2" t="s">
        <v>211</v>
      </c>
      <c r="C291" s="1">
        <v>11</v>
      </c>
      <c r="K291" s="1">
        <v>6.7</v>
      </c>
      <c r="O291" s="8"/>
    </row>
    <row r="292" spans="1:18" ht="12" hidden="1">
      <c r="A292" s="1" t="s">
        <v>311</v>
      </c>
      <c r="B292" s="2" t="s">
        <v>211</v>
      </c>
      <c r="C292" s="1">
        <v>11</v>
      </c>
      <c r="K292" s="1">
        <v>3.8</v>
      </c>
      <c r="O292" s="8"/>
    </row>
    <row r="293" spans="1:18" ht="12" hidden="1">
      <c r="A293" s="1" t="s">
        <v>312</v>
      </c>
      <c r="B293" s="2" t="s">
        <v>211</v>
      </c>
      <c r="C293" s="1">
        <v>13</v>
      </c>
      <c r="K293" s="1">
        <v>8.1</v>
      </c>
      <c r="O293" s="8"/>
    </row>
    <row r="294" spans="1:18" ht="12" hidden="1">
      <c r="A294" s="1" t="s">
        <v>313</v>
      </c>
      <c r="B294" s="2" t="s">
        <v>211</v>
      </c>
      <c r="C294" s="1">
        <v>13</v>
      </c>
      <c r="K294" s="1">
        <v>10.6</v>
      </c>
      <c r="O294" s="8"/>
    </row>
    <row r="295" spans="1:18" ht="12" hidden="1">
      <c r="A295" s="1" t="s">
        <v>314</v>
      </c>
      <c r="B295" s="2" t="s">
        <v>211</v>
      </c>
      <c r="C295" s="1">
        <v>14</v>
      </c>
      <c r="K295" s="1">
        <v>9</v>
      </c>
      <c r="O295" s="8"/>
    </row>
    <row r="296" spans="1:18" ht="12" hidden="1">
      <c r="A296" s="1" t="s">
        <v>315</v>
      </c>
      <c r="B296" s="2" t="s">
        <v>211</v>
      </c>
      <c r="C296" s="1">
        <v>23</v>
      </c>
      <c r="K296" s="1">
        <v>11</v>
      </c>
      <c r="O296" s="8"/>
    </row>
    <row r="297" spans="1:18" ht="12" hidden="1">
      <c r="A297" s="1" t="s">
        <v>316</v>
      </c>
      <c r="B297" s="2" t="s">
        <v>211</v>
      </c>
      <c r="C297" s="1">
        <v>35</v>
      </c>
      <c r="K297" s="1">
        <v>20.6</v>
      </c>
      <c r="O297" s="8"/>
    </row>
    <row r="298" spans="1:18" ht="12" hidden="1">
      <c r="A298" s="1" t="s">
        <v>317</v>
      </c>
      <c r="B298" s="2" t="s">
        <v>211</v>
      </c>
      <c r="C298" s="1">
        <v>129</v>
      </c>
      <c r="D298" s="1">
        <v>214</v>
      </c>
      <c r="E298" s="1">
        <v>179</v>
      </c>
      <c r="F298" s="1"/>
      <c r="G298" s="1"/>
      <c r="H298" s="1"/>
      <c r="I298" s="1"/>
      <c r="J298" s="1"/>
      <c r="K298" s="1">
        <v>42.7</v>
      </c>
      <c r="L298" s="1">
        <v>92.6</v>
      </c>
      <c r="M298" s="1">
        <v>63.5</v>
      </c>
      <c r="N298" s="1"/>
      <c r="O298" s="3"/>
      <c r="P298" s="1"/>
      <c r="Q298" s="1"/>
      <c r="R298" s="1"/>
    </row>
    <row r="299" spans="1:18" ht="12" hidden="1">
      <c r="A299" s="1" t="s">
        <v>318</v>
      </c>
      <c r="B299" s="2" t="s">
        <v>211</v>
      </c>
      <c r="C299" s="1">
        <v>193</v>
      </c>
      <c r="D299" s="1">
        <v>164</v>
      </c>
      <c r="E299" s="1">
        <v>154</v>
      </c>
      <c r="F299" s="1"/>
      <c r="G299" s="1"/>
      <c r="H299" s="1"/>
      <c r="I299" s="1"/>
      <c r="J299" s="1"/>
      <c r="K299" s="1">
        <v>81.8</v>
      </c>
      <c r="L299" s="1">
        <v>55.3</v>
      </c>
      <c r="M299" s="1">
        <v>45.1</v>
      </c>
      <c r="N299" s="1"/>
      <c r="O299" s="3"/>
      <c r="P299" s="1"/>
      <c r="Q299" s="1"/>
      <c r="R299" s="1"/>
    </row>
    <row r="300" spans="1:18" ht="12" hidden="1">
      <c r="A300" s="1" t="s">
        <v>319</v>
      </c>
      <c r="B300" s="2" t="s">
        <v>211</v>
      </c>
      <c r="C300" s="1">
        <v>198</v>
      </c>
      <c r="D300" s="1">
        <v>317</v>
      </c>
      <c r="E300" s="1">
        <v>355</v>
      </c>
      <c r="F300" s="1"/>
      <c r="G300" s="1"/>
      <c r="H300" s="1"/>
      <c r="I300" s="1"/>
      <c r="J300" s="1"/>
      <c r="K300" s="1">
        <v>10.9</v>
      </c>
      <c r="L300" s="1">
        <v>38.700000000000003</v>
      </c>
      <c r="M300" s="1">
        <v>45.1</v>
      </c>
      <c r="N300" s="1"/>
      <c r="O300" s="3"/>
      <c r="P300" s="1"/>
      <c r="Q300" s="1"/>
      <c r="R300" s="1"/>
    </row>
    <row r="301" spans="1:18" ht="12" hidden="1">
      <c r="A301" s="1" t="s">
        <v>320</v>
      </c>
      <c r="B301" s="2" t="s">
        <v>211</v>
      </c>
      <c r="C301" s="1">
        <v>132</v>
      </c>
      <c r="D301" s="1">
        <v>77</v>
      </c>
      <c r="E301" s="1">
        <v>72</v>
      </c>
      <c r="F301" s="1"/>
      <c r="G301" s="1"/>
      <c r="H301" s="1"/>
      <c r="I301" s="1"/>
      <c r="J301" s="1"/>
      <c r="K301" s="1">
        <v>28.6</v>
      </c>
      <c r="L301" s="1">
        <v>5.3</v>
      </c>
      <c r="M301" s="1">
        <v>3.2</v>
      </c>
      <c r="N301" s="1"/>
      <c r="O301" s="3"/>
      <c r="P301" s="1"/>
      <c r="Q301" s="1"/>
      <c r="R301" s="1"/>
    </row>
    <row r="302" spans="1:18" ht="12" hidden="1">
      <c r="A302" s="1" t="s">
        <v>321</v>
      </c>
      <c r="B302" s="2" t="s">
        <v>211</v>
      </c>
      <c r="C302" s="1">
        <v>60</v>
      </c>
      <c r="E302" s="1">
        <v>87</v>
      </c>
      <c r="F302" s="1"/>
      <c r="G302" s="1"/>
      <c r="H302" s="1"/>
      <c r="I302" s="1"/>
      <c r="J302" s="1"/>
      <c r="K302" s="1">
        <v>19.399999999999999</v>
      </c>
      <c r="M302" s="1">
        <v>31.1</v>
      </c>
      <c r="N302" s="1"/>
      <c r="O302" s="3"/>
      <c r="P302" s="1"/>
      <c r="Q302" s="1"/>
      <c r="R302" s="1"/>
    </row>
    <row r="303" spans="1:18" ht="12" hidden="1">
      <c r="A303" s="1" t="s">
        <v>322</v>
      </c>
      <c r="B303" s="2" t="s">
        <v>211</v>
      </c>
      <c r="C303" s="1">
        <v>45</v>
      </c>
      <c r="D303" s="1">
        <v>69</v>
      </c>
      <c r="K303" s="1">
        <v>8.5</v>
      </c>
      <c r="L303" s="1">
        <v>18</v>
      </c>
      <c r="O303" s="8"/>
    </row>
    <row r="304" spans="1:18" ht="12" hidden="1">
      <c r="A304" s="1" t="s">
        <v>323</v>
      </c>
      <c r="B304" s="2" t="s">
        <v>211</v>
      </c>
      <c r="D304" s="1">
        <v>8</v>
      </c>
      <c r="E304" s="1">
        <v>18</v>
      </c>
      <c r="F304" s="1"/>
      <c r="G304" s="1"/>
      <c r="H304" s="1"/>
      <c r="I304" s="1"/>
      <c r="J304" s="1"/>
      <c r="L304" s="1">
        <v>3.1</v>
      </c>
      <c r="M304" s="1">
        <v>9.8000000000000007</v>
      </c>
      <c r="N304" s="1"/>
      <c r="O304" s="3"/>
      <c r="P304" s="1"/>
      <c r="Q304" s="1"/>
      <c r="R304" s="1"/>
    </row>
    <row r="305" spans="1:18" ht="12" hidden="1">
      <c r="A305" s="1" t="s">
        <v>324</v>
      </c>
      <c r="B305" s="2" t="s">
        <v>211</v>
      </c>
      <c r="D305" s="1">
        <v>4</v>
      </c>
      <c r="E305" s="1">
        <v>10</v>
      </c>
      <c r="F305" s="1"/>
      <c r="G305" s="1"/>
      <c r="H305" s="1"/>
      <c r="I305" s="1"/>
      <c r="J305" s="1"/>
      <c r="L305" s="1">
        <v>3.4</v>
      </c>
      <c r="M305" s="1">
        <v>9.1999999999999993</v>
      </c>
      <c r="N305" s="1"/>
      <c r="O305" s="3"/>
      <c r="P305" s="1"/>
      <c r="Q305" s="1"/>
      <c r="R305" s="1"/>
    </row>
    <row r="306" spans="1:18" ht="12" hidden="1">
      <c r="A306" s="1" t="s">
        <v>325</v>
      </c>
      <c r="B306" s="2" t="s">
        <v>211</v>
      </c>
      <c r="D306" s="1">
        <v>19</v>
      </c>
      <c r="L306" s="1">
        <v>15.8</v>
      </c>
      <c r="O306" s="8"/>
    </row>
    <row r="307" spans="1:18" ht="12" hidden="1">
      <c r="A307" s="1" t="s">
        <v>326</v>
      </c>
      <c r="B307" s="2" t="s">
        <v>211</v>
      </c>
      <c r="D307" s="1">
        <v>18</v>
      </c>
      <c r="E307" s="1">
        <v>19</v>
      </c>
      <c r="F307" s="1"/>
      <c r="G307" s="1"/>
      <c r="H307" s="1"/>
      <c r="I307" s="1"/>
      <c r="J307" s="1"/>
      <c r="L307" s="1">
        <v>6.4</v>
      </c>
      <c r="M307" s="1">
        <v>6.5</v>
      </c>
      <c r="N307" s="1"/>
      <c r="O307" s="3"/>
      <c r="P307" s="1"/>
      <c r="Q307" s="1"/>
      <c r="R307" s="1"/>
    </row>
    <row r="308" spans="1:18" ht="12" hidden="1">
      <c r="A308" s="1" t="s">
        <v>327</v>
      </c>
      <c r="B308" s="2" t="s">
        <v>211</v>
      </c>
      <c r="D308" s="1">
        <v>11</v>
      </c>
      <c r="E308" s="1">
        <v>9</v>
      </c>
      <c r="F308" s="1"/>
      <c r="G308" s="1"/>
      <c r="H308" s="1"/>
      <c r="I308" s="1"/>
      <c r="J308" s="1"/>
      <c r="L308" s="1">
        <v>6.4</v>
      </c>
      <c r="M308" s="1">
        <v>4.5999999999999996</v>
      </c>
      <c r="N308" s="1"/>
      <c r="O308" s="3"/>
      <c r="P308" s="1"/>
      <c r="Q308" s="1"/>
      <c r="R308" s="1"/>
    </row>
    <row r="309" spans="1:18" ht="12" hidden="1">
      <c r="A309" s="1" t="s">
        <v>328</v>
      </c>
      <c r="B309" s="2" t="s">
        <v>211</v>
      </c>
      <c r="D309" s="1">
        <v>27</v>
      </c>
      <c r="E309" s="1">
        <v>33</v>
      </c>
      <c r="F309" s="1"/>
      <c r="G309" s="1"/>
      <c r="H309" s="1"/>
      <c r="I309" s="1"/>
      <c r="J309" s="1"/>
      <c r="L309" s="1">
        <v>3.3</v>
      </c>
      <c r="M309" s="1">
        <v>4.8</v>
      </c>
      <c r="N309" s="1"/>
      <c r="O309" s="3"/>
      <c r="P309" s="1"/>
      <c r="Q309" s="1"/>
      <c r="R309" s="1"/>
    </row>
    <row r="310" spans="1:18" ht="12" hidden="1">
      <c r="A310" s="1" t="s">
        <v>329</v>
      </c>
      <c r="B310" s="2" t="s">
        <v>211</v>
      </c>
      <c r="D310" s="1">
        <v>10</v>
      </c>
      <c r="L310" s="1">
        <v>11.3</v>
      </c>
      <c r="O310" s="8"/>
    </row>
    <row r="311" spans="1:18" ht="12" hidden="1">
      <c r="A311" s="1" t="s">
        <v>330</v>
      </c>
      <c r="B311" s="2" t="s">
        <v>211</v>
      </c>
      <c r="D311" s="1">
        <v>30</v>
      </c>
      <c r="L311" s="1">
        <v>10.1</v>
      </c>
      <c r="O311" s="8"/>
    </row>
    <row r="312" spans="1:18" ht="12" hidden="1">
      <c r="A312" s="1" t="s">
        <v>331</v>
      </c>
      <c r="B312" s="2" t="s">
        <v>211</v>
      </c>
      <c r="C312" s="1">
        <v>27</v>
      </c>
      <c r="D312" s="1">
        <v>40</v>
      </c>
      <c r="E312" s="1">
        <v>37</v>
      </c>
      <c r="F312" s="1"/>
      <c r="G312" s="1"/>
      <c r="H312" s="1"/>
      <c r="I312" s="1"/>
      <c r="J312" s="1"/>
      <c r="K312" s="1">
        <v>4.8</v>
      </c>
      <c r="L312" s="1">
        <v>9.5</v>
      </c>
      <c r="M312" s="1">
        <v>7.2</v>
      </c>
      <c r="N312" s="1"/>
      <c r="O312" s="3"/>
      <c r="P312" s="1"/>
      <c r="Q312" s="1"/>
      <c r="R312" s="1"/>
    </row>
    <row r="313" spans="1:18" ht="12" hidden="1">
      <c r="A313" s="1" t="s">
        <v>332</v>
      </c>
      <c r="B313" s="2" t="s">
        <v>211</v>
      </c>
      <c r="E313" s="1">
        <v>7</v>
      </c>
      <c r="F313" s="1"/>
      <c r="G313" s="1"/>
      <c r="H313" s="1"/>
      <c r="I313" s="1"/>
      <c r="J313" s="1"/>
      <c r="M313" s="1">
        <v>4.5999999999999996</v>
      </c>
      <c r="N313" s="1"/>
      <c r="O313" s="3"/>
      <c r="P313" s="1"/>
      <c r="Q313" s="1"/>
      <c r="R313" s="1"/>
    </row>
    <row r="314" spans="1:18" ht="12" hidden="1">
      <c r="A314" s="1" t="s">
        <v>333</v>
      </c>
      <c r="B314" s="2" t="s">
        <v>211</v>
      </c>
      <c r="E314" s="1">
        <v>9</v>
      </c>
      <c r="F314" s="1"/>
      <c r="G314" s="1"/>
      <c r="H314" s="1"/>
      <c r="I314" s="1"/>
      <c r="J314" s="1"/>
      <c r="M314" s="1">
        <v>4.5999999999999996</v>
      </c>
      <c r="N314" s="1"/>
      <c r="O314" s="3"/>
      <c r="P314" s="1"/>
      <c r="Q314" s="1"/>
      <c r="R314" s="1"/>
    </row>
    <row r="315" spans="1:18" ht="12" hidden="1">
      <c r="A315" s="1" t="s">
        <v>334</v>
      </c>
      <c r="B315" s="2" t="s">
        <v>211</v>
      </c>
      <c r="E315" s="1">
        <v>18</v>
      </c>
      <c r="F315" s="1"/>
      <c r="G315" s="1"/>
      <c r="H315" s="1"/>
      <c r="I315" s="1"/>
      <c r="J315" s="1"/>
      <c r="M315" s="1">
        <v>4.4000000000000004</v>
      </c>
      <c r="N315" s="1"/>
      <c r="O315" s="3"/>
      <c r="P315" s="1"/>
      <c r="Q315" s="1"/>
      <c r="R315" s="1"/>
    </row>
    <row r="316" spans="1:18" ht="12" hidden="1">
      <c r="A316" s="1" t="s">
        <v>335</v>
      </c>
      <c r="B316" s="2" t="s">
        <v>211</v>
      </c>
      <c r="E316" s="1">
        <v>6</v>
      </c>
      <c r="F316" s="1"/>
      <c r="G316" s="1"/>
      <c r="H316" s="1"/>
      <c r="I316" s="1"/>
      <c r="J316" s="1"/>
      <c r="M316" s="1">
        <v>3.8</v>
      </c>
      <c r="N316" s="1"/>
      <c r="O316" s="3"/>
      <c r="P316" s="1"/>
      <c r="Q316" s="1"/>
      <c r="R316" s="1"/>
    </row>
    <row r="317" spans="1:18" ht="12" hidden="1">
      <c r="A317" s="1" t="s">
        <v>336</v>
      </c>
      <c r="B317" s="2" t="s">
        <v>211</v>
      </c>
      <c r="E317" s="1">
        <v>34</v>
      </c>
      <c r="F317" s="1"/>
      <c r="G317" s="1"/>
      <c r="H317" s="1"/>
      <c r="I317" s="1"/>
      <c r="J317" s="1"/>
      <c r="M317" s="1">
        <v>3.3</v>
      </c>
      <c r="N317" s="1"/>
      <c r="O317" s="3"/>
      <c r="P317" s="1"/>
      <c r="Q317" s="1"/>
      <c r="R317" s="1"/>
    </row>
    <row r="318" spans="1:18" ht="12" hidden="1">
      <c r="A318" s="1" t="s">
        <v>337</v>
      </c>
      <c r="B318" s="2" t="s">
        <v>211</v>
      </c>
      <c r="E318" s="1">
        <v>3</v>
      </c>
      <c r="F318" s="1"/>
      <c r="G318" s="1"/>
      <c r="H318" s="1"/>
      <c r="I318" s="1"/>
      <c r="J318" s="1"/>
      <c r="M318" s="1">
        <v>3.3</v>
      </c>
      <c r="N318" s="1"/>
      <c r="O318" s="3"/>
      <c r="P318" s="1"/>
      <c r="Q318" s="1"/>
      <c r="R318" s="1"/>
    </row>
    <row r="319" spans="1:18" ht="12" hidden="1">
      <c r="A319" s="1" t="s">
        <v>338</v>
      </c>
      <c r="B319" s="2" t="s">
        <v>211</v>
      </c>
      <c r="E319" s="1">
        <v>3</v>
      </c>
      <c r="F319" s="1"/>
      <c r="G319" s="1"/>
      <c r="H319" s="1"/>
      <c r="I319" s="1"/>
      <c r="J319" s="1"/>
      <c r="M319" s="1">
        <v>3.3</v>
      </c>
      <c r="N319" s="1"/>
      <c r="O319" s="3"/>
      <c r="P319" s="1"/>
      <c r="Q319" s="1"/>
      <c r="R319" s="1"/>
    </row>
    <row r="320" spans="1:18" ht="12" hidden="1">
      <c r="A320" s="1" t="s">
        <v>339</v>
      </c>
      <c r="B320" s="2" t="s">
        <v>211</v>
      </c>
      <c r="E320" s="1">
        <v>3</v>
      </c>
      <c r="F320" s="1"/>
      <c r="G320" s="1"/>
      <c r="H320" s="1"/>
      <c r="I320" s="1"/>
      <c r="J320" s="1"/>
      <c r="M320" s="1">
        <v>3.3</v>
      </c>
      <c r="N320" s="1"/>
      <c r="O320" s="3"/>
      <c r="P320" s="1"/>
      <c r="Q320" s="1"/>
      <c r="R320" s="1"/>
    </row>
    <row r="321" spans="1:18" ht="12" hidden="1">
      <c r="A321" s="1" t="s">
        <v>340</v>
      </c>
      <c r="B321" s="2" t="s">
        <v>211</v>
      </c>
      <c r="E321" s="1">
        <v>3</v>
      </c>
      <c r="F321" s="1"/>
      <c r="G321" s="1"/>
      <c r="H321" s="1"/>
      <c r="I321" s="1"/>
      <c r="J321" s="1"/>
      <c r="M321" s="1">
        <v>3.3</v>
      </c>
      <c r="N321" s="1"/>
      <c r="O321" s="3"/>
      <c r="P321" s="1"/>
      <c r="Q321" s="1"/>
      <c r="R321" s="1"/>
    </row>
    <row r="322" spans="1:18" ht="12" hidden="1">
      <c r="A322" s="1" t="s">
        <v>341</v>
      </c>
      <c r="B322" s="2" t="s">
        <v>211</v>
      </c>
      <c r="E322" s="1">
        <v>10</v>
      </c>
      <c r="F322" s="1"/>
      <c r="G322" s="1"/>
      <c r="H322" s="1"/>
      <c r="I322" s="1"/>
      <c r="J322" s="1"/>
      <c r="M322" s="1">
        <v>3.3</v>
      </c>
      <c r="N322" s="1"/>
      <c r="O322" s="3"/>
      <c r="P322" s="1"/>
      <c r="Q322" s="1"/>
      <c r="R322" s="1"/>
    </row>
    <row r="323" spans="1:18" ht="12" hidden="1">
      <c r="A323" s="1" t="s">
        <v>342</v>
      </c>
      <c r="B323" s="2" t="s">
        <v>211</v>
      </c>
      <c r="D323" s="1">
        <v>163</v>
      </c>
      <c r="L323" s="1">
        <v>6.3</v>
      </c>
      <c r="O323" s="8"/>
    </row>
    <row r="324" spans="1:18" ht="12" hidden="1">
      <c r="A324" s="1" t="s">
        <v>343</v>
      </c>
      <c r="B324" s="2" t="s">
        <v>211</v>
      </c>
      <c r="D324" s="1">
        <v>10</v>
      </c>
      <c r="L324" s="1">
        <v>6.1</v>
      </c>
      <c r="O324" s="8"/>
    </row>
    <row r="325" spans="1:18" ht="12" hidden="1">
      <c r="A325" s="1" t="s">
        <v>344</v>
      </c>
      <c r="B325" s="2" t="s">
        <v>211</v>
      </c>
      <c r="C325" s="1">
        <v>7</v>
      </c>
      <c r="K325" s="1">
        <v>5.5</v>
      </c>
      <c r="O325" s="8"/>
    </row>
    <row r="326" spans="1:18" ht="12" hidden="1">
      <c r="A326" s="1" t="s">
        <v>345</v>
      </c>
      <c r="B326" s="2" t="s">
        <v>211</v>
      </c>
      <c r="D326" s="1">
        <v>8</v>
      </c>
      <c r="L326" s="1">
        <v>5.7</v>
      </c>
      <c r="O326" s="8"/>
    </row>
    <row r="327" spans="1:18" ht="12" hidden="1">
      <c r="A327" s="1" t="s">
        <v>346</v>
      </c>
      <c r="B327" s="2" t="s">
        <v>211</v>
      </c>
      <c r="D327" s="1">
        <v>17</v>
      </c>
      <c r="L327" s="1">
        <v>5.6</v>
      </c>
      <c r="O327" s="8"/>
    </row>
    <row r="328" spans="1:18" ht="12" hidden="1">
      <c r="A328" s="1" t="s">
        <v>347</v>
      </c>
      <c r="B328" s="2" t="s">
        <v>211</v>
      </c>
      <c r="D328" s="1">
        <v>12</v>
      </c>
      <c r="L328" s="1">
        <v>4.5999999999999996</v>
      </c>
      <c r="O328" s="8"/>
    </row>
    <row r="329" spans="1:18" ht="12" hidden="1">
      <c r="A329" s="1" t="s">
        <v>348</v>
      </c>
      <c r="B329" s="2" t="s">
        <v>211</v>
      </c>
      <c r="C329" s="1">
        <v>6</v>
      </c>
      <c r="E329" s="1">
        <v>5</v>
      </c>
      <c r="F329" s="1"/>
      <c r="G329" s="1"/>
      <c r="H329" s="1"/>
      <c r="I329" s="1"/>
      <c r="J329" s="1"/>
      <c r="K329" s="1">
        <v>4.5</v>
      </c>
      <c r="M329" s="1">
        <v>3.2</v>
      </c>
      <c r="N329" s="1"/>
      <c r="O329" s="3"/>
      <c r="P329" s="1"/>
      <c r="Q329" s="1"/>
      <c r="R329" s="1"/>
    </row>
    <row r="330" spans="1:18" ht="12" hidden="1">
      <c r="A330" s="1" t="s">
        <v>349</v>
      </c>
      <c r="B330" s="2" t="s">
        <v>211</v>
      </c>
      <c r="D330" s="1">
        <v>4</v>
      </c>
      <c r="L330" s="1">
        <v>4.5</v>
      </c>
      <c r="O330" s="8"/>
    </row>
    <row r="331" spans="1:18" ht="12" hidden="1">
      <c r="A331" s="1" t="s">
        <v>350</v>
      </c>
      <c r="B331" s="2" t="s">
        <v>211</v>
      </c>
      <c r="C331" s="1">
        <v>3</v>
      </c>
      <c r="D331" s="1">
        <v>4</v>
      </c>
      <c r="K331" s="1">
        <v>3.5</v>
      </c>
      <c r="L331" s="1">
        <v>4.5</v>
      </c>
      <c r="O331" s="8"/>
    </row>
    <row r="332" spans="1:18" ht="12" hidden="1">
      <c r="A332" s="1" t="s">
        <v>351</v>
      </c>
      <c r="B332" s="2" t="s">
        <v>211</v>
      </c>
      <c r="C332" s="1">
        <v>5</v>
      </c>
      <c r="K332" s="1">
        <v>4.2</v>
      </c>
      <c r="O332" s="8"/>
    </row>
    <row r="333" spans="1:18" ht="12" hidden="1">
      <c r="A333" s="1" t="s">
        <v>352</v>
      </c>
      <c r="B333" s="2" t="s">
        <v>211</v>
      </c>
      <c r="D333" s="1">
        <v>4</v>
      </c>
      <c r="L333" s="1">
        <v>4.5</v>
      </c>
      <c r="O333" s="8"/>
    </row>
    <row r="334" spans="1:18" ht="12" hidden="1">
      <c r="A334" s="1" t="s">
        <v>353</v>
      </c>
      <c r="B334" s="2" t="s">
        <v>211</v>
      </c>
      <c r="D334" s="1">
        <v>14</v>
      </c>
      <c r="L334" s="1">
        <v>4.4000000000000004</v>
      </c>
      <c r="O334" s="8"/>
    </row>
    <row r="335" spans="1:18" ht="12" hidden="1">
      <c r="A335" s="1" t="s">
        <v>354</v>
      </c>
      <c r="B335" s="2" t="s">
        <v>211</v>
      </c>
      <c r="D335" s="1">
        <v>8</v>
      </c>
      <c r="L335" s="1">
        <v>4.3</v>
      </c>
      <c r="O335" s="8"/>
    </row>
    <row r="336" spans="1:18" ht="12" hidden="1">
      <c r="A336" s="1" t="s">
        <v>355</v>
      </c>
      <c r="B336" s="2" t="s">
        <v>211</v>
      </c>
      <c r="D336" s="1">
        <v>4</v>
      </c>
      <c r="L336" s="1">
        <v>3.8</v>
      </c>
      <c r="O336" s="8"/>
    </row>
    <row r="337" spans="1:18" ht="12" hidden="1">
      <c r="A337" s="1" t="s">
        <v>356</v>
      </c>
      <c r="B337" s="2" t="s">
        <v>211</v>
      </c>
      <c r="C337" s="1">
        <v>8</v>
      </c>
      <c r="D337" s="1">
        <v>9</v>
      </c>
      <c r="K337" s="1">
        <v>3.4</v>
      </c>
      <c r="L337" s="1">
        <v>3.7</v>
      </c>
      <c r="O337" s="8"/>
    </row>
    <row r="338" spans="1:18" ht="12" hidden="1">
      <c r="A338" s="1" t="s">
        <v>357</v>
      </c>
      <c r="B338" s="2" t="s">
        <v>211</v>
      </c>
      <c r="C338" s="1">
        <v>3</v>
      </c>
      <c r="K338" s="1">
        <v>3.5</v>
      </c>
      <c r="O338" s="8"/>
    </row>
    <row r="339" spans="1:18" ht="12" hidden="1">
      <c r="A339" s="1" t="s">
        <v>358</v>
      </c>
      <c r="B339" s="2" t="s">
        <v>211</v>
      </c>
      <c r="C339" s="1">
        <v>4</v>
      </c>
      <c r="K339" s="1">
        <v>3.2</v>
      </c>
      <c r="O339" s="8"/>
    </row>
    <row r="340" spans="1:18" ht="12" hidden="1">
      <c r="A340" s="1" t="s">
        <v>359</v>
      </c>
      <c r="B340" s="2" t="s">
        <v>211</v>
      </c>
      <c r="D340" s="1">
        <v>3</v>
      </c>
      <c r="L340" s="1">
        <v>3.4</v>
      </c>
      <c r="O340" s="8"/>
    </row>
    <row r="341" spans="1:18" ht="12" hidden="1">
      <c r="A341" s="1" t="s">
        <v>360</v>
      </c>
      <c r="B341" s="2"/>
      <c r="C341" s="1">
        <v>380</v>
      </c>
      <c r="D341" s="1">
        <v>180</v>
      </c>
      <c r="E341" s="1">
        <v>205</v>
      </c>
      <c r="F341" s="1"/>
      <c r="G341" s="1"/>
      <c r="H341" s="1"/>
      <c r="I341" s="1"/>
      <c r="J341" s="1"/>
      <c r="K341" s="1">
        <v>1000</v>
      </c>
      <c r="L341" s="1">
        <v>143.19999999999999</v>
      </c>
      <c r="M341" s="1">
        <v>161.4</v>
      </c>
      <c r="N341" s="1"/>
      <c r="O341" s="3"/>
      <c r="P341" s="1"/>
      <c r="Q341" s="1"/>
      <c r="R341" s="1"/>
    </row>
    <row r="342" spans="1:18" ht="12" hidden="1">
      <c r="A342" s="1" t="s">
        <v>361</v>
      </c>
      <c r="B342" s="2"/>
      <c r="C342" s="1">
        <v>1794</v>
      </c>
      <c r="D342" s="1">
        <v>1937</v>
      </c>
      <c r="E342" s="1">
        <v>2017</v>
      </c>
      <c r="F342" s="1"/>
      <c r="G342" s="1"/>
      <c r="H342" s="1"/>
      <c r="I342" s="1"/>
      <c r="J342" s="1"/>
      <c r="K342" s="1">
        <v>1000</v>
      </c>
      <c r="L342" s="1">
        <v>1000</v>
      </c>
      <c r="M342" s="1">
        <v>1000</v>
      </c>
      <c r="N342" s="1"/>
      <c r="O342" s="3"/>
      <c r="P342" s="1"/>
      <c r="Q342" s="1"/>
      <c r="R342" s="1"/>
    </row>
    <row r="343" spans="1:18" ht="12" hidden="1">
      <c r="A343" s="1" t="s">
        <v>362</v>
      </c>
      <c r="B343" s="2"/>
      <c r="C343" s="1">
        <v>9</v>
      </c>
      <c r="E343" s="1">
        <v>270</v>
      </c>
      <c r="F343" s="1"/>
      <c r="G343" s="1"/>
      <c r="H343" s="1"/>
      <c r="I343" s="1"/>
      <c r="J343" s="1"/>
      <c r="K343" s="1">
        <v>10.6</v>
      </c>
      <c r="M343" s="1">
        <v>295.39999999999998</v>
      </c>
      <c r="N343" s="1"/>
      <c r="O343" s="3"/>
      <c r="P343" s="1"/>
      <c r="Q343" s="1"/>
      <c r="R343" s="1"/>
    </row>
    <row r="344" spans="1:18" ht="12" hidden="1">
      <c r="A344" s="1" t="s">
        <v>363</v>
      </c>
      <c r="B344" s="2"/>
      <c r="C344" s="1">
        <v>311</v>
      </c>
      <c r="D344" s="1">
        <v>39</v>
      </c>
      <c r="E344" s="1">
        <v>72</v>
      </c>
      <c r="F344" s="1"/>
      <c r="G344" s="1"/>
      <c r="H344" s="1"/>
      <c r="I344" s="1"/>
      <c r="J344" s="1"/>
      <c r="K344" s="1">
        <v>250.6</v>
      </c>
      <c r="L344" s="1">
        <v>9</v>
      </c>
      <c r="M344" s="1">
        <v>26.2</v>
      </c>
      <c r="N344" s="1"/>
      <c r="O344" s="3"/>
      <c r="P344" s="1"/>
      <c r="Q344" s="1"/>
      <c r="R344" s="1"/>
    </row>
    <row r="345" spans="1:18" ht="12" hidden="1">
      <c r="A345" s="1" t="s">
        <v>364</v>
      </c>
      <c r="B345" s="2"/>
      <c r="C345" s="1">
        <v>860</v>
      </c>
      <c r="D345" s="1">
        <v>962</v>
      </c>
      <c r="E345" s="1">
        <v>680</v>
      </c>
      <c r="F345" s="1"/>
      <c r="G345" s="1"/>
      <c r="H345" s="1"/>
      <c r="I345" s="1"/>
      <c r="J345" s="1"/>
      <c r="K345" s="1">
        <v>224.5</v>
      </c>
      <c r="L345" s="1">
        <v>245.4</v>
      </c>
      <c r="M345" s="1">
        <v>96.7</v>
      </c>
      <c r="N345" s="1"/>
      <c r="O345" s="3"/>
      <c r="P345" s="1"/>
      <c r="Q345" s="1"/>
      <c r="R345" s="1"/>
    </row>
    <row r="346" spans="1:18" ht="12" hidden="1">
      <c r="A346" s="1" t="s">
        <v>365</v>
      </c>
      <c r="B346" s="2"/>
      <c r="C346" s="1">
        <v>83</v>
      </c>
      <c r="D346" s="1">
        <v>108</v>
      </c>
      <c r="E346" s="1">
        <v>422</v>
      </c>
      <c r="F346" s="1"/>
      <c r="G346" s="1"/>
      <c r="H346" s="1"/>
      <c r="I346" s="1"/>
      <c r="J346" s="1"/>
      <c r="K346" s="1">
        <v>16.399999999999999</v>
      </c>
      <c r="L346" s="1">
        <v>24.9</v>
      </c>
      <c r="M346" s="1">
        <v>240.6</v>
      </c>
      <c r="N346" s="1"/>
      <c r="O346" s="3"/>
      <c r="P346" s="1"/>
      <c r="Q346" s="1"/>
      <c r="R346" s="1"/>
    </row>
    <row r="347" spans="1:18" ht="12" hidden="1">
      <c r="A347" s="1" t="s">
        <v>366</v>
      </c>
      <c r="B347" s="2"/>
      <c r="C347" s="1">
        <v>410</v>
      </c>
      <c r="E347" s="1">
        <v>136</v>
      </c>
      <c r="F347" s="1"/>
      <c r="G347" s="1"/>
      <c r="H347" s="1"/>
      <c r="I347" s="1"/>
      <c r="J347" s="1"/>
      <c r="K347" s="1">
        <v>238.2</v>
      </c>
      <c r="M347" s="1">
        <v>28.3</v>
      </c>
      <c r="N347" s="1"/>
      <c r="O347" s="3"/>
      <c r="P347" s="1"/>
      <c r="Q347" s="1"/>
      <c r="R347" s="1"/>
    </row>
    <row r="348" spans="1:18" ht="12" hidden="1">
      <c r="A348" s="1" t="s">
        <v>367</v>
      </c>
      <c r="B348" s="2"/>
      <c r="D348" s="1">
        <v>208</v>
      </c>
      <c r="L348" s="1">
        <v>232.3</v>
      </c>
      <c r="O348" s="8"/>
    </row>
    <row r="349" spans="1:18" ht="12" hidden="1">
      <c r="A349" s="1" t="s">
        <v>368</v>
      </c>
      <c r="B349" s="2"/>
      <c r="C349" s="1">
        <v>348</v>
      </c>
      <c r="D349" s="1">
        <v>633</v>
      </c>
      <c r="E349" s="1">
        <v>396</v>
      </c>
      <c r="F349" s="1"/>
      <c r="G349" s="1"/>
      <c r="H349" s="1"/>
      <c r="I349" s="1"/>
      <c r="J349" s="1"/>
      <c r="K349" s="1">
        <v>73.400000000000006</v>
      </c>
      <c r="L349" s="1">
        <v>214.6</v>
      </c>
      <c r="M349" s="1">
        <v>73.900000000000006</v>
      </c>
      <c r="N349" s="1"/>
      <c r="O349" s="3"/>
      <c r="P349" s="1"/>
      <c r="Q349" s="1"/>
      <c r="R349" s="1"/>
    </row>
    <row r="350" spans="1:18" ht="12" hidden="1">
      <c r="A350" s="1" t="s">
        <v>369</v>
      </c>
      <c r="B350" s="2"/>
      <c r="C350" s="1">
        <v>227</v>
      </c>
      <c r="D350" s="1">
        <v>65</v>
      </c>
      <c r="K350" s="1">
        <v>198.7</v>
      </c>
      <c r="L350" s="1">
        <v>35.700000000000003</v>
      </c>
      <c r="O350" s="8"/>
    </row>
    <row r="351" spans="1:18" ht="12" hidden="1">
      <c r="A351" s="1" t="s">
        <v>370</v>
      </c>
      <c r="B351" s="2"/>
      <c r="C351" s="1">
        <v>376</v>
      </c>
      <c r="D351" s="1">
        <v>393</v>
      </c>
      <c r="E351" s="1">
        <v>259</v>
      </c>
      <c r="F351" s="1"/>
      <c r="G351" s="1"/>
      <c r="H351" s="1"/>
      <c r="I351" s="1"/>
      <c r="J351" s="1"/>
      <c r="K351" s="1">
        <v>176.3</v>
      </c>
      <c r="L351" s="1">
        <v>172.4</v>
      </c>
      <c r="M351" s="1">
        <v>76.3</v>
      </c>
      <c r="N351" s="1"/>
      <c r="O351" s="3"/>
      <c r="P351" s="1"/>
      <c r="Q351" s="1"/>
      <c r="R351" s="1"/>
    </row>
    <row r="352" spans="1:18" ht="12" hidden="1">
      <c r="A352" s="1" t="s">
        <v>371</v>
      </c>
      <c r="B352" s="2"/>
      <c r="C352" s="1">
        <v>112</v>
      </c>
      <c r="D352" s="1">
        <v>176</v>
      </c>
      <c r="E352" s="1">
        <v>73</v>
      </c>
      <c r="F352" s="1"/>
      <c r="G352" s="1"/>
      <c r="H352" s="1"/>
      <c r="I352" s="1"/>
      <c r="J352" s="1"/>
      <c r="K352" s="1">
        <v>103.2</v>
      </c>
      <c r="L352" s="1">
        <v>165</v>
      </c>
      <c r="M352" s="1">
        <v>56</v>
      </c>
      <c r="N352" s="1"/>
      <c r="O352" s="3"/>
      <c r="P352" s="1"/>
      <c r="Q352" s="1"/>
      <c r="R352" s="1"/>
    </row>
    <row r="353" spans="1:18" ht="12" hidden="1">
      <c r="A353" s="1" t="s">
        <v>372</v>
      </c>
      <c r="B353" s="2"/>
      <c r="C353" s="1">
        <v>236</v>
      </c>
      <c r="D353" s="1">
        <v>223</v>
      </c>
      <c r="E353" s="1">
        <v>354</v>
      </c>
      <c r="F353" s="1"/>
      <c r="G353" s="1"/>
      <c r="H353" s="1"/>
      <c r="I353" s="1"/>
      <c r="J353" s="1"/>
      <c r="K353" s="1">
        <v>89.3</v>
      </c>
      <c r="L353" s="1">
        <v>71.900000000000006</v>
      </c>
      <c r="M353" s="1">
        <v>149.5</v>
      </c>
      <c r="N353" s="1"/>
      <c r="O353" s="3"/>
      <c r="P353" s="1"/>
      <c r="Q353" s="1"/>
      <c r="R353" s="1"/>
    </row>
    <row r="354" spans="1:18" ht="12" hidden="1">
      <c r="A354" s="1" t="s">
        <v>373</v>
      </c>
      <c r="B354" s="2"/>
      <c r="C354" s="1">
        <v>274</v>
      </c>
      <c r="D354" s="1">
        <v>405</v>
      </c>
      <c r="E354" s="1">
        <v>118</v>
      </c>
      <c r="F354" s="1"/>
      <c r="G354" s="1"/>
      <c r="H354" s="1"/>
      <c r="I354" s="1"/>
      <c r="J354" s="1"/>
      <c r="K354" s="1">
        <v>91.1</v>
      </c>
      <c r="L354" s="1">
        <v>163.30000000000001</v>
      </c>
      <c r="M354" s="1">
        <v>8.5</v>
      </c>
      <c r="N354" s="1"/>
      <c r="O354" s="3"/>
      <c r="P354" s="1"/>
      <c r="Q354" s="1"/>
      <c r="R354" s="1"/>
    </row>
    <row r="355" spans="1:18" ht="12" hidden="1">
      <c r="A355" s="1" t="s">
        <v>374</v>
      </c>
      <c r="B355" s="2"/>
      <c r="C355" s="1">
        <v>161</v>
      </c>
      <c r="D355" s="1">
        <v>183</v>
      </c>
      <c r="E355" s="1">
        <v>140</v>
      </c>
      <c r="F355" s="1"/>
      <c r="G355" s="1"/>
      <c r="H355" s="1"/>
      <c r="I355" s="1"/>
      <c r="J355" s="1"/>
      <c r="K355" s="1">
        <v>143.6</v>
      </c>
      <c r="L355" s="1">
        <v>158.5</v>
      </c>
      <c r="M355" s="1">
        <v>110.2</v>
      </c>
      <c r="N355" s="1"/>
      <c r="O355" s="3"/>
      <c r="P355" s="1"/>
      <c r="Q355" s="1"/>
      <c r="R355" s="1"/>
    </row>
    <row r="356" spans="1:18" ht="12" hidden="1">
      <c r="A356" s="1" t="s">
        <v>375</v>
      </c>
      <c r="B356" s="2"/>
      <c r="C356" s="1">
        <v>324</v>
      </c>
      <c r="D356" s="1">
        <v>219</v>
      </c>
      <c r="E356" s="1">
        <v>194</v>
      </c>
      <c r="F356" s="1"/>
      <c r="G356" s="1"/>
      <c r="H356" s="1"/>
      <c r="I356" s="1"/>
      <c r="J356" s="1"/>
      <c r="K356" s="1">
        <v>139.1</v>
      </c>
      <c r="L356" s="1">
        <v>61</v>
      </c>
      <c r="M356" s="1">
        <v>42.9</v>
      </c>
      <c r="N356" s="1"/>
      <c r="O356" s="3"/>
      <c r="P356" s="1"/>
      <c r="Q356" s="1"/>
      <c r="R356" s="1"/>
    </row>
    <row r="357" spans="1:18" ht="12" hidden="1">
      <c r="A357" s="1" t="s">
        <v>376</v>
      </c>
      <c r="B357" s="2"/>
      <c r="C357" s="1">
        <v>259</v>
      </c>
      <c r="D357" s="1">
        <v>193</v>
      </c>
      <c r="E357" s="1">
        <v>84</v>
      </c>
      <c r="F357" s="1"/>
      <c r="G357" s="1"/>
      <c r="H357" s="1"/>
      <c r="I357" s="1"/>
      <c r="J357" s="1"/>
      <c r="K357" s="1">
        <v>138.1</v>
      </c>
      <c r="L357" s="1">
        <v>78.7</v>
      </c>
      <c r="M357" s="1">
        <v>13.7</v>
      </c>
      <c r="N357" s="1"/>
      <c r="O357" s="3"/>
      <c r="P357" s="1"/>
      <c r="Q357" s="1"/>
      <c r="R357" s="1"/>
    </row>
    <row r="358" spans="1:18" ht="12" hidden="1">
      <c r="A358" s="1" t="s">
        <v>377</v>
      </c>
      <c r="B358" s="2"/>
      <c r="C358" s="1">
        <v>209</v>
      </c>
      <c r="D358" s="1">
        <v>356</v>
      </c>
      <c r="E358" s="1">
        <v>286</v>
      </c>
      <c r="F358" s="1"/>
      <c r="G358" s="1"/>
      <c r="H358" s="1"/>
      <c r="I358" s="1"/>
      <c r="J358" s="1"/>
      <c r="K358" s="1">
        <v>64.400000000000006</v>
      </c>
      <c r="L358" s="1">
        <v>149.1</v>
      </c>
      <c r="M358" s="1">
        <v>94.2</v>
      </c>
      <c r="N358" s="1"/>
      <c r="O358" s="3"/>
      <c r="P358" s="1"/>
      <c r="Q358" s="1"/>
      <c r="R358" s="1"/>
    </row>
    <row r="359" spans="1:18" ht="12" hidden="1">
      <c r="A359" s="1" t="s">
        <v>378</v>
      </c>
      <c r="B359" s="2"/>
      <c r="C359" s="1">
        <v>208</v>
      </c>
      <c r="D359" s="1">
        <v>71</v>
      </c>
      <c r="K359" s="1">
        <v>129.5</v>
      </c>
      <c r="L359" s="1">
        <v>20.3</v>
      </c>
      <c r="O359" s="8"/>
    </row>
    <row r="360" spans="1:18" ht="12" hidden="1">
      <c r="A360" s="1" t="s">
        <v>379</v>
      </c>
      <c r="B360" s="2"/>
      <c r="C360" s="1">
        <v>337</v>
      </c>
      <c r="D360" s="1">
        <v>265</v>
      </c>
      <c r="E360" s="1">
        <v>331</v>
      </c>
      <c r="F360" s="1"/>
      <c r="G360" s="1"/>
      <c r="H360" s="1"/>
      <c r="I360" s="1"/>
      <c r="J360" s="1"/>
      <c r="K360" s="1">
        <v>122.3</v>
      </c>
      <c r="L360" s="1">
        <v>68</v>
      </c>
      <c r="M360" s="1">
        <v>96.3</v>
      </c>
      <c r="N360" s="1"/>
      <c r="O360" s="3"/>
      <c r="P360" s="1"/>
      <c r="Q360" s="1"/>
      <c r="R360" s="1"/>
    </row>
    <row r="361" spans="1:18" ht="12" hidden="1">
      <c r="A361" s="1" t="s">
        <v>380</v>
      </c>
      <c r="B361" s="2"/>
      <c r="C361" s="1">
        <v>291</v>
      </c>
      <c r="D361" s="1">
        <v>364</v>
      </c>
      <c r="E361" s="1">
        <v>339</v>
      </c>
      <c r="F361" s="1"/>
      <c r="G361" s="1"/>
      <c r="H361" s="1"/>
      <c r="I361" s="1"/>
      <c r="J361" s="1"/>
      <c r="K361" s="1">
        <v>107.4</v>
      </c>
      <c r="L361" s="1">
        <v>142.69999999999999</v>
      </c>
      <c r="M361" s="1">
        <v>116.5</v>
      </c>
      <c r="N361" s="1"/>
      <c r="O361" s="3"/>
      <c r="P361" s="1"/>
      <c r="Q361" s="1"/>
      <c r="R361" s="1"/>
    </row>
    <row r="362" spans="1:18" ht="12" hidden="1">
      <c r="A362" s="1" t="s">
        <v>381</v>
      </c>
      <c r="B362" s="2"/>
      <c r="C362" s="1">
        <v>30</v>
      </c>
      <c r="D362" s="1">
        <v>93</v>
      </c>
      <c r="E362" s="1">
        <v>174</v>
      </c>
      <c r="F362" s="1"/>
      <c r="G362" s="1"/>
      <c r="H362" s="1"/>
      <c r="I362" s="1"/>
      <c r="J362" s="1"/>
      <c r="K362" s="1">
        <v>8.1999999999999993</v>
      </c>
      <c r="L362" s="1">
        <v>49.9</v>
      </c>
      <c r="M362" s="1">
        <v>114.8</v>
      </c>
      <c r="N362" s="1"/>
      <c r="O362" s="3"/>
      <c r="P362" s="1"/>
      <c r="Q362" s="1"/>
      <c r="R362" s="1"/>
    </row>
    <row r="363" spans="1:18" ht="12" hidden="1">
      <c r="A363" s="1" t="s">
        <v>382</v>
      </c>
      <c r="B363" s="2"/>
      <c r="C363" s="1">
        <v>9</v>
      </c>
      <c r="D363" s="1">
        <v>96</v>
      </c>
      <c r="E363" s="1">
        <v>40</v>
      </c>
      <c r="F363" s="1"/>
      <c r="G363" s="1"/>
      <c r="H363" s="1"/>
      <c r="I363" s="1"/>
      <c r="J363" s="1"/>
      <c r="K363" s="1">
        <v>10.6</v>
      </c>
      <c r="L363" s="1">
        <v>108.2</v>
      </c>
      <c r="M363" s="1">
        <v>43.7</v>
      </c>
      <c r="N363" s="1"/>
      <c r="O363" s="3"/>
      <c r="P363" s="1"/>
      <c r="Q363" s="1"/>
      <c r="R363" s="1"/>
    </row>
    <row r="364" spans="1:18" ht="12" hidden="1">
      <c r="A364" s="1" t="s">
        <v>383</v>
      </c>
      <c r="B364" s="2"/>
      <c r="C364" s="1">
        <v>124</v>
      </c>
      <c r="D364" s="1">
        <v>161</v>
      </c>
      <c r="E364" s="1">
        <v>97</v>
      </c>
      <c r="F364" s="1"/>
      <c r="G364" s="1"/>
      <c r="H364" s="1"/>
      <c r="I364" s="1"/>
      <c r="J364" s="1"/>
      <c r="K364" s="1">
        <v>74.5</v>
      </c>
      <c r="L364" s="1">
        <v>100.3</v>
      </c>
      <c r="M364" s="1">
        <v>44.8</v>
      </c>
      <c r="N364" s="1"/>
      <c r="O364" s="3"/>
      <c r="P364" s="1"/>
      <c r="Q364" s="1"/>
      <c r="R364" s="1"/>
    </row>
    <row r="365" spans="1:18" ht="12" hidden="1">
      <c r="A365" s="1" t="s">
        <v>384</v>
      </c>
      <c r="B365" s="2"/>
      <c r="C365" s="1">
        <v>338</v>
      </c>
      <c r="D365" s="1">
        <v>447</v>
      </c>
      <c r="E365" s="1">
        <v>530</v>
      </c>
      <c r="F365" s="1"/>
      <c r="G365" s="1"/>
      <c r="H365" s="1"/>
      <c r="I365" s="1"/>
      <c r="J365" s="1"/>
      <c r="K365" s="1">
        <v>43.9</v>
      </c>
      <c r="L365" s="1">
        <v>74.099999999999994</v>
      </c>
      <c r="M365" s="1">
        <v>98.3</v>
      </c>
      <c r="N365" s="1"/>
      <c r="O365" s="3"/>
      <c r="P365" s="1"/>
      <c r="Q365" s="1"/>
      <c r="R365" s="1"/>
    </row>
    <row r="366" spans="1:18" ht="12" hidden="1">
      <c r="A366" s="1" t="s">
        <v>385</v>
      </c>
      <c r="B366" s="2"/>
      <c r="C366" s="1">
        <v>254</v>
      </c>
      <c r="D366" s="1">
        <v>153</v>
      </c>
      <c r="E366" s="1">
        <v>84</v>
      </c>
      <c r="F366" s="1"/>
      <c r="G366" s="1"/>
      <c r="H366" s="1"/>
      <c r="I366" s="1"/>
      <c r="J366" s="1"/>
      <c r="K366" s="1">
        <v>98.2</v>
      </c>
      <c r="L366" s="1">
        <v>32</v>
      </c>
      <c r="M366" s="1">
        <v>5.0999999999999996</v>
      </c>
      <c r="N366" s="1"/>
      <c r="O366" s="3"/>
      <c r="P366" s="1"/>
      <c r="Q366" s="1"/>
      <c r="R366" s="1"/>
    </row>
    <row r="367" spans="1:18" ht="12" hidden="1">
      <c r="A367" s="1" t="s">
        <v>386</v>
      </c>
      <c r="B367" s="2"/>
      <c r="C367" s="1">
        <v>675</v>
      </c>
      <c r="D367" s="1">
        <v>605</v>
      </c>
      <c r="E367" s="1">
        <v>729</v>
      </c>
      <c r="F367" s="1"/>
      <c r="G367" s="1"/>
      <c r="H367" s="1"/>
      <c r="I367" s="1"/>
      <c r="J367" s="1"/>
      <c r="K367" s="1">
        <v>96.3</v>
      </c>
      <c r="L367" s="1">
        <v>54.5</v>
      </c>
      <c r="M367" s="1">
        <v>80.599999999999994</v>
      </c>
      <c r="N367" s="1"/>
      <c r="O367" s="3"/>
      <c r="P367" s="1"/>
      <c r="Q367" s="1"/>
      <c r="R367" s="1"/>
    </row>
    <row r="368" spans="1:18" ht="12" hidden="1">
      <c r="A368" s="1" t="s">
        <v>387</v>
      </c>
      <c r="B368" s="2"/>
      <c r="D368" s="1">
        <v>85</v>
      </c>
      <c r="L368" s="1">
        <v>95.8</v>
      </c>
      <c r="O368" s="8"/>
    </row>
    <row r="369" spans="1:18" ht="12" hidden="1">
      <c r="A369" s="1" t="s">
        <v>388</v>
      </c>
      <c r="B369" s="2"/>
      <c r="C369" s="1">
        <v>126</v>
      </c>
      <c r="D369" s="1">
        <v>183</v>
      </c>
      <c r="E369" s="1">
        <v>171</v>
      </c>
      <c r="F369" s="1"/>
      <c r="G369" s="1"/>
      <c r="H369" s="1"/>
      <c r="I369" s="1"/>
      <c r="J369" s="1"/>
      <c r="K369" s="1">
        <v>43.4</v>
      </c>
      <c r="L369" s="1">
        <v>74.8</v>
      </c>
      <c r="M369" s="1">
        <v>61.8</v>
      </c>
      <c r="N369" s="1"/>
      <c r="O369" s="3"/>
      <c r="P369" s="1"/>
      <c r="Q369" s="1"/>
      <c r="R369" s="1"/>
    </row>
    <row r="370" spans="1:18" ht="12" hidden="1">
      <c r="A370" s="1" t="s">
        <v>389</v>
      </c>
      <c r="B370" s="2"/>
      <c r="D370" s="1">
        <v>71</v>
      </c>
      <c r="L370" s="1">
        <v>72.900000000000006</v>
      </c>
      <c r="O370" s="8"/>
    </row>
    <row r="371" spans="1:18" ht="12" hidden="1">
      <c r="A371" s="1" t="s">
        <v>390</v>
      </c>
      <c r="B371" s="2"/>
      <c r="C371" s="1">
        <v>73</v>
      </c>
      <c r="D371" s="1">
        <v>5</v>
      </c>
      <c r="K371" s="1">
        <v>81.099999999999994</v>
      </c>
      <c r="L371" s="1">
        <v>4</v>
      </c>
      <c r="O371" s="8"/>
    </row>
    <row r="372" spans="1:18" ht="12" hidden="1">
      <c r="A372" s="1" t="s">
        <v>391</v>
      </c>
      <c r="B372" s="2"/>
      <c r="C372" s="1">
        <v>190</v>
      </c>
      <c r="D372" s="1">
        <v>82</v>
      </c>
      <c r="E372" s="1">
        <v>72</v>
      </c>
      <c r="F372" s="1"/>
      <c r="G372" s="1"/>
      <c r="H372" s="1"/>
      <c r="I372" s="1"/>
      <c r="J372" s="1"/>
      <c r="K372" s="1">
        <v>79.7</v>
      </c>
      <c r="L372" s="1">
        <v>12.9</v>
      </c>
      <c r="M372" s="1">
        <v>7.8</v>
      </c>
      <c r="N372" s="1"/>
      <c r="O372" s="3"/>
      <c r="P372" s="1"/>
      <c r="Q372" s="1"/>
      <c r="R372" s="1"/>
    </row>
    <row r="373" spans="1:18" ht="12" hidden="1">
      <c r="A373" s="1" t="s">
        <v>392</v>
      </c>
      <c r="B373" s="2"/>
      <c r="C373" s="1">
        <v>130</v>
      </c>
      <c r="D373" s="1">
        <v>161</v>
      </c>
      <c r="E373" s="1">
        <v>283</v>
      </c>
      <c r="F373" s="1"/>
      <c r="G373" s="1"/>
      <c r="H373" s="1"/>
      <c r="I373" s="1"/>
      <c r="J373" s="1"/>
      <c r="K373" s="1">
        <v>14.5</v>
      </c>
      <c r="L373" s="1">
        <v>20.9</v>
      </c>
      <c r="M373" s="1">
        <v>69.7</v>
      </c>
      <c r="N373" s="1"/>
      <c r="O373" s="3"/>
      <c r="P373" s="1"/>
      <c r="Q373" s="1"/>
      <c r="R373" s="1"/>
    </row>
    <row r="374" spans="1:18" ht="12" hidden="1">
      <c r="A374" s="1" t="s">
        <v>393</v>
      </c>
      <c r="B374" s="2"/>
      <c r="C374" s="1">
        <v>67</v>
      </c>
      <c r="D374" s="1">
        <v>19</v>
      </c>
      <c r="E374" s="1">
        <v>11</v>
      </c>
      <c r="F374" s="1"/>
      <c r="G374" s="1"/>
      <c r="H374" s="1"/>
      <c r="I374" s="1"/>
      <c r="J374" s="1"/>
      <c r="K374" s="1">
        <v>74.099999999999994</v>
      </c>
      <c r="L374" s="1">
        <v>18.3</v>
      </c>
      <c r="M374" s="1">
        <v>9.6</v>
      </c>
      <c r="N374" s="1"/>
      <c r="O374" s="3"/>
      <c r="P374" s="1"/>
      <c r="Q374" s="1"/>
      <c r="R374" s="1"/>
    </row>
    <row r="375" spans="1:18" ht="12" hidden="1">
      <c r="A375" s="1" t="s">
        <v>394</v>
      </c>
      <c r="B375" s="2"/>
      <c r="C375" s="1">
        <v>68</v>
      </c>
      <c r="D375" s="1">
        <v>128</v>
      </c>
      <c r="E375" s="1">
        <v>111</v>
      </c>
      <c r="F375" s="1"/>
      <c r="G375" s="1"/>
      <c r="H375" s="1"/>
      <c r="I375" s="1"/>
      <c r="J375" s="1"/>
      <c r="K375" s="1">
        <v>24.6</v>
      </c>
      <c r="L375" s="1">
        <v>63.3</v>
      </c>
      <c r="M375" s="1">
        <v>47.3</v>
      </c>
      <c r="N375" s="1"/>
      <c r="O375" s="3"/>
      <c r="P375" s="1"/>
      <c r="Q375" s="1"/>
      <c r="R375" s="1"/>
    </row>
    <row r="376" spans="1:18" ht="12" hidden="1">
      <c r="A376" s="1" t="s">
        <v>395</v>
      </c>
      <c r="B376" s="2"/>
      <c r="C376" s="1">
        <v>265</v>
      </c>
      <c r="D376" s="1">
        <v>185</v>
      </c>
      <c r="E376" s="1">
        <v>162</v>
      </c>
      <c r="F376" s="1"/>
      <c r="G376" s="1"/>
      <c r="H376" s="1"/>
      <c r="I376" s="1"/>
      <c r="J376" s="1"/>
      <c r="K376" s="1">
        <v>66.7</v>
      </c>
      <c r="L376" s="1">
        <v>23.7</v>
      </c>
      <c r="M376" s="1">
        <v>13.3</v>
      </c>
      <c r="N376" s="1"/>
      <c r="O376" s="3"/>
      <c r="P376" s="1"/>
      <c r="Q376" s="1"/>
      <c r="R376" s="1"/>
    </row>
    <row r="377" spans="1:18" ht="12" hidden="1">
      <c r="A377" s="1" t="s">
        <v>396</v>
      </c>
      <c r="B377" s="2"/>
      <c r="C377" s="1">
        <v>81</v>
      </c>
      <c r="D377" s="1">
        <v>116</v>
      </c>
      <c r="E377" s="1">
        <v>58</v>
      </c>
      <c r="F377" s="1"/>
      <c r="G377" s="1"/>
      <c r="H377" s="1"/>
      <c r="I377" s="1"/>
      <c r="J377" s="1"/>
      <c r="K377" s="1">
        <v>37.200000000000003</v>
      </c>
      <c r="L377" s="1">
        <v>59.7</v>
      </c>
      <c r="M377" s="1">
        <v>17.399999999999999</v>
      </c>
      <c r="N377" s="1"/>
      <c r="O377" s="3"/>
      <c r="P377" s="1"/>
      <c r="Q377" s="1"/>
      <c r="R377" s="1"/>
    </row>
    <row r="378" spans="1:18" ht="12" hidden="1">
      <c r="A378" s="1" t="s">
        <v>397</v>
      </c>
      <c r="B378" s="2"/>
      <c r="C378" s="1">
        <v>226</v>
      </c>
      <c r="D378" s="1">
        <v>204</v>
      </c>
      <c r="E378" s="1">
        <v>244</v>
      </c>
      <c r="F378" s="1"/>
      <c r="G378" s="1"/>
      <c r="H378" s="1"/>
      <c r="I378" s="1"/>
      <c r="J378" s="1"/>
      <c r="K378" s="1">
        <v>63.8</v>
      </c>
      <c r="L378" s="1">
        <v>44.5</v>
      </c>
      <c r="M378" s="1">
        <v>58.6</v>
      </c>
      <c r="N378" s="1"/>
      <c r="O378" s="3"/>
      <c r="P378" s="1"/>
      <c r="Q378" s="1"/>
      <c r="R378" s="1"/>
    </row>
    <row r="379" spans="1:18" ht="12" hidden="1">
      <c r="A379" s="1" t="s">
        <v>398</v>
      </c>
      <c r="B379" s="2"/>
      <c r="C379" s="1">
        <v>131</v>
      </c>
      <c r="D379" s="1">
        <v>133</v>
      </c>
      <c r="E379" s="1">
        <v>108</v>
      </c>
      <c r="F379" s="1"/>
      <c r="G379" s="1"/>
      <c r="H379" s="1"/>
      <c r="I379" s="1"/>
      <c r="J379" s="1"/>
      <c r="K379" s="1">
        <v>63.7</v>
      </c>
      <c r="L379" s="1">
        <v>59.6</v>
      </c>
      <c r="M379" s="1">
        <v>39.1</v>
      </c>
      <c r="N379" s="1"/>
      <c r="O379" s="3"/>
      <c r="P379" s="1"/>
      <c r="Q379" s="1"/>
      <c r="R379" s="1"/>
    </row>
    <row r="380" spans="1:18" ht="12" hidden="1">
      <c r="A380" s="1" t="s">
        <v>399</v>
      </c>
      <c r="B380" s="2"/>
      <c r="C380" s="1">
        <v>107</v>
      </c>
      <c r="K380" s="1">
        <v>61.3</v>
      </c>
      <c r="O380" s="8"/>
    </row>
    <row r="381" spans="1:18" ht="12" hidden="1">
      <c r="A381" s="1" t="s">
        <v>400</v>
      </c>
      <c r="B381" s="2"/>
      <c r="C381" s="1">
        <v>76</v>
      </c>
      <c r="D381" s="1">
        <v>196</v>
      </c>
      <c r="E381" s="1">
        <v>108</v>
      </c>
      <c r="F381" s="1"/>
      <c r="G381" s="1"/>
      <c r="H381" s="1"/>
      <c r="I381" s="1"/>
      <c r="J381" s="1"/>
      <c r="K381" s="1">
        <v>6.6</v>
      </c>
      <c r="L381" s="1">
        <v>55.3</v>
      </c>
      <c r="M381" s="1">
        <v>12.2</v>
      </c>
      <c r="N381" s="1"/>
      <c r="O381" s="3"/>
      <c r="P381" s="1"/>
      <c r="Q381" s="1"/>
      <c r="R381" s="1"/>
    </row>
    <row r="382" spans="1:18" ht="12" hidden="1">
      <c r="A382" s="1" t="s">
        <v>401</v>
      </c>
      <c r="B382" s="2"/>
      <c r="C382" s="1">
        <v>161</v>
      </c>
      <c r="D382" s="1">
        <v>102</v>
      </c>
      <c r="E382" s="1">
        <v>109</v>
      </c>
      <c r="F382" s="1"/>
      <c r="G382" s="1"/>
      <c r="H382" s="1"/>
      <c r="I382" s="1"/>
      <c r="J382" s="1"/>
      <c r="K382" s="1">
        <v>58.3</v>
      </c>
      <c r="L382" s="1">
        <v>20.5</v>
      </c>
      <c r="M382" s="1">
        <v>21.2</v>
      </c>
      <c r="N382" s="1"/>
      <c r="O382" s="3"/>
      <c r="P382" s="1"/>
      <c r="Q382" s="1"/>
      <c r="R382" s="1"/>
    </row>
    <row r="383" spans="1:18" ht="12" hidden="1">
      <c r="A383" s="1" t="s">
        <v>402</v>
      </c>
      <c r="B383" s="2"/>
      <c r="C383" s="1">
        <v>143</v>
      </c>
      <c r="D383" s="1">
        <v>191</v>
      </c>
      <c r="E383" s="1">
        <v>90</v>
      </c>
      <c r="F383" s="1"/>
      <c r="G383" s="1"/>
      <c r="H383" s="1"/>
      <c r="I383" s="1"/>
      <c r="J383" s="1"/>
      <c r="K383" s="1">
        <v>35.4</v>
      </c>
      <c r="L383" s="1">
        <v>55.2</v>
      </c>
      <c r="M383" s="1">
        <v>7.8</v>
      </c>
      <c r="N383" s="1"/>
      <c r="O383" s="3"/>
      <c r="P383" s="1"/>
      <c r="Q383" s="1"/>
      <c r="R383" s="1"/>
    </row>
    <row r="384" spans="1:18" ht="12" hidden="1">
      <c r="A384" s="1" t="s">
        <v>403</v>
      </c>
      <c r="B384" s="2"/>
      <c r="C384" s="1">
        <v>106</v>
      </c>
      <c r="D384" s="1">
        <v>199</v>
      </c>
      <c r="E384" s="1">
        <v>256</v>
      </c>
      <c r="F384" s="1"/>
      <c r="G384" s="1"/>
      <c r="H384" s="1"/>
      <c r="I384" s="1"/>
      <c r="J384" s="1"/>
      <c r="K384" s="1">
        <v>7.3</v>
      </c>
      <c r="L384" s="1">
        <v>34.9</v>
      </c>
      <c r="M384" s="1">
        <v>55.2</v>
      </c>
      <c r="N384" s="1"/>
      <c r="O384" s="3"/>
      <c r="P384" s="1"/>
      <c r="Q384" s="1"/>
      <c r="R384" s="1"/>
    </row>
    <row r="385" spans="1:18" ht="12" hidden="1">
      <c r="A385" s="1" t="s">
        <v>404</v>
      </c>
      <c r="B385" s="2"/>
      <c r="C385" s="1">
        <v>176</v>
      </c>
      <c r="D385" s="1">
        <v>159</v>
      </c>
      <c r="E385" s="1">
        <v>122</v>
      </c>
      <c r="F385" s="1"/>
      <c r="G385" s="1"/>
      <c r="H385" s="1"/>
      <c r="I385" s="1"/>
      <c r="J385" s="1"/>
      <c r="K385" s="1">
        <v>47.9</v>
      </c>
      <c r="L385" s="1">
        <v>33.200000000000003</v>
      </c>
      <c r="M385" s="1">
        <v>15.1</v>
      </c>
      <c r="N385" s="1"/>
      <c r="O385" s="3"/>
      <c r="P385" s="1"/>
      <c r="Q385" s="1"/>
      <c r="R385" s="1"/>
    </row>
    <row r="386" spans="1:18" ht="12" hidden="1">
      <c r="A386" s="1" t="s">
        <v>405</v>
      </c>
      <c r="B386" s="2"/>
      <c r="C386" s="1">
        <v>87</v>
      </c>
      <c r="D386" s="1">
        <v>41</v>
      </c>
      <c r="E386" s="1">
        <v>84</v>
      </c>
      <c r="F386" s="1"/>
      <c r="G386" s="1"/>
      <c r="H386" s="1"/>
      <c r="I386" s="1"/>
      <c r="J386" s="1"/>
      <c r="K386" s="1">
        <v>45.9</v>
      </c>
      <c r="L386" s="1">
        <v>11.6</v>
      </c>
      <c r="M386" s="1">
        <v>37.4</v>
      </c>
      <c r="N386" s="1"/>
      <c r="O386" s="3"/>
      <c r="P386" s="1"/>
      <c r="Q386" s="1"/>
      <c r="R386" s="1"/>
    </row>
    <row r="387" spans="1:18" ht="12" hidden="1">
      <c r="A387" s="1" t="s">
        <v>406</v>
      </c>
      <c r="B387" s="2"/>
      <c r="C387" s="1">
        <v>116</v>
      </c>
      <c r="D387" s="1">
        <v>84</v>
      </c>
      <c r="E387" s="1">
        <v>87</v>
      </c>
      <c r="F387" s="1"/>
      <c r="G387" s="1"/>
      <c r="H387" s="1"/>
      <c r="I387" s="1"/>
      <c r="J387" s="1"/>
      <c r="K387" s="1">
        <v>45.5</v>
      </c>
      <c r="L387" s="1">
        <v>22.2</v>
      </c>
      <c r="M387" s="1">
        <v>21.6</v>
      </c>
      <c r="N387" s="1"/>
      <c r="O387" s="3"/>
      <c r="P387" s="1"/>
      <c r="Q387" s="1"/>
      <c r="R387" s="1"/>
    </row>
    <row r="388" spans="1:18" ht="12" hidden="1">
      <c r="A388" s="1" t="s">
        <v>407</v>
      </c>
      <c r="B388" s="2"/>
      <c r="C388" s="1">
        <v>60</v>
      </c>
      <c r="D388" s="1">
        <v>18</v>
      </c>
      <c r="K388" s="1">
        <v>43.9</v>
      </c>
      <c r="L388" s="1">
        <v>7</v>
      </c>
      <c r="O388" s="8"/>
    </row>
    <row r="389" spans="1:18" ht="12" hidden="1">
      <c r="A389" s="1" t="s">
        <v>408</v>
      </c>
      <c r="B389" s="2"/>
      <c r="C389" s="1">
        <v>77</v>
      </c>
      <c r="D389" s="1">
        <v>22</v>
      </c>
      <c r="K389" s="1">
        <v>42.5</v>
      </c>
      <c r="L389" s="1">
        <v>4.0999999999999996</v>
      </c>
      <c r="O389" s="8"/>
    </row>
    <row r="390" spans="1:18" ht="12" hidden="1">
      <c r="A390" s="1" t="s">
        <v>409</v>
      </c>
      <c r="B390" s="2"/>
      <c r="C390" s="1">
        <v>119</v>
      </c>
      <c r="D390" s="1">
        <v>177</v>
      </c>
      <c r="E390" s="1">
        <v>174</v>
      </c>
      <c r="F390" s="1"/>
      <c r="G390" s="1"/>
      <c r="H390" s="1"/>
      <c r="I390" s="1"/>
      <c r="J390" s="1"/>
      <c r="K390" s="1">
        <v>20.2</v>
      </c>
      <c r="L390" s="1">
        <v>41.9</v>
      </c>
      <c r="M390" s="1">
        <v>36.1</v>
      </c>
      <c r="N390" s="1"/>
      <c r="O390" s="3"/>
      <c r="P390" s="1"/>
      <c r="Q390" s="1"/>
      <c r="R390" s="1"/>
    </row>
    <row r="391" spans="1:18" ht="12" hidden="1">
      <c r="A391" s="1" t="s">
        <v>410</v>
      </c>
      <c r="B391" s="2"/>
      <c r="C391" s="1">
        <v>99</v>
      </c>
      <c r="D391" s="1">
        <v>77</v>
      </c>
      <c r="E391" s="1">
        <v>70</v>
      </c>
      <c r="F391" s="1"/>
      <c r="G391" s="1"/>
      <c r="H391" s="1"/>
      <c r="I391" s="1"/>
      <c r="J391" s="1"/>
      <c r="K391" s="1">
        <v>42.2</v>
      </c>
      <c r="L391" s="1">
        <v>24.4</v>
      </c>
      <c r="M391" s="1">
        <v>18.600000000000001</v>
      </c>
      <c r="N391" s="1"/>
      <c r="O391" s="3"/>
      <c r="P391" s="1"/>
      <c r="Q391" s="1"/>
      <c r="R391" s="1"/>
    </row>
    <row r="392" spans="1:18" ht="12" hidden="1">
      <c r="A392" s="1" t="s">
        <v>411</v>
      </c>
      <c r="B392" s="2"/>
      <c r="C392" s="1">
        <v>138</v>
      </c>
      <c r="D392" s="1">
        <v>167</v>
      </c>
      <c r="E392" s="1">
        <v>126</v>
      </c>
      <c r="F392" s="1"/>
      <c r="G392" s="1"/>
      <c r="H392" s="1"/>
      <c r="I392" s="1"/>
      <c r="J392" s="1"/>
      <c r="K392" s="1">
        <v>32.4</v>
      </c>
      <c r="L392" s="1">
        <v>41.7</v>
      </c>
      <c r="M392" s="1">
        <v>19.600000000000001</v>
      </c>
      <c r="N392" s="1"/>
      <c r="O392" s="3"/>
      <c r="P392" s="1"/>
      <c r="Q392" s="1"/>
      <c r="R392" s="1"/>
    </row>
    <row r="393" spans="1:18" ht="12" hidden="1">
      <c r="A393" s="1" t="s">
        <v>412</v>
      </c>
      <c r="B393" s="2"/>
      <c r="C393" s="1">
        <v>65</v>
      </c>
      <c r="D393" s="1">
        <v>33</v>
      </c>
      <c r="E393" s="1">
        <v>20</v>
      </c>
      <c r="F393" s="1"/>
      <c r="G393" s="1"/>
      <c r="H393" s="1"/>
      <c r="I393" s="1"/>
      <c r="J393" s="1"/>
      <c r="K393" s="1">
        <v>41.2</v>
      </c>
      <c r="L393" s="1">
        <v>13.6</v>
      </c>
      <c r="M393" s="1">
        <v>5.2</v>
      </c>
      <c r="N393" s="1"/>
      <c r="O393" s="3"/>
      <c r="P393" s="1"/>
      <c r="Q393" s="1"/>
      <c r="R393" s="1"/>
    </row>
    <row r="394" spans="1:18" ht="12" hidden="1">
      <c r="A394" s="1" t="s">
        <v>413</v>
      </c>
      <c r="B394" s="2"/>
      <c r="C394" s="1">
        <v>82</v>
      </c>
      <c r="D394" s="1">
        <v>49</v>
      </c>
      <c r="E394" s="1">
        <v>31</v>
      </c>
      <c r="F394" s="1"/>
      <c r="G394" s="1"/>
      <c r="H394" s="1"/>
      <c r="I394" s="1"/>
      <c r="J394" s="1"/>
      <c r="K394" s="1">
        <v>40.299999999999997</v>
      </c>
      <c r="L394" s="1">
        <v>15.2</v>
      </c>
      <c r="M394" s="1">
        <v>5.4</v>
      </c>
      <c r="N394" s="1"/>
      <c r="O394" s="3"/>
      <c r="P394" s="1"/>
      <c r="Q394" s="1"/>
      <c r="R394" s="1"/>
    </row>
    <row r="395" spans="1:18" ht="12" hidden="1">
      <c r="A395" s="1" t="s">
        <v>414</v>
      </c>
      <c r="B395" s="2"/>
      <c r="C395" s="1">
        <v>294</v>
      </c>
      <c r="K395" s="1">
        <v>38.6</v>
      </c>
      <c r="O395" s="8"/>
    </row>
    <row r="396" spans="1:18" ht="12" hidden="1">
      <c r="A396" s="1" t="s">
        <v>415</v>
      </c>
      <c r="B396" s="2"/>
      <c r="C396" s="1">
        <v>127</v>
      </c>
      <c r="D396" s="1">
        <v>113</v>
      </c>
      <c r="E396" s="1">
        <v>95</v>
      </c>
      <c r="F396" s="1"/>
      <c r="G396" s="1"/>
      <c r="H396" s="1"/>
      <c r="I396" s="1"/>
      <c r="J396" s="1"/>
      <c r="K396" s="1">
        <v>38.200000000000003</v>
      </c>
      <c r="L396" s="1">
        <v>26.2</v>
      </c>
      <c r="M396" s="1">
        <v>15.7</v>
      </c>
      <c r="N396" s="1"/>
      <c r="O396" s="3"/>
      <c r="P396" s="1"/>
      <c r="Q396" s="1"/>
      <c r="R396" s="1"/>
    </row>
    <row r="397" spans="1:18" ht="12" hidden="1">
      <c r="A397" s="1" t="s">
        <v>416</v>
      </c>
      <c r="B397" s="2"/>
      <c r="D397" s="1">
        <v>98</v>
      </c>
      <c r="L397" s="1">
        <v>40.4</v>
      </c>
      <c r="O397" s="8"/>
    </row>
    <row r="398" spans="1:18" ht="12" hidden="1">
      <c r="A398" s="1" t="s">
        <v>417</v>
      </c>
      <c r="B398" s="2"/>
      <c r="C398" s="1">
        <v>135</v>
      </c>
      <c r="D398" s="1">
        <v>196</v>
      </c>
      <c r="E398" s="1">
        <v>172</v>
      </c>
      <c r="F398" s="1"/>
      <c r="G398" s="1"/>
      <c r="H398" s="1"/>
      <c r="I398" s="1"/>
      <c r="J398" s="1"/>
      <c r="K398" s="1">
        <v>19.3</v>
      </c>
      <c r="L398" s="1">
        <v>39.6</v>
      </c>
      <c r="M398" s="1">
        <v>25.4</v>
      </c>
      <c r="N398" s="1"/>
      <c r="O398" s="3"/>
      <c r="P398" s="1"/>
      <c r="Q398" s="1"/>
      <c r="R398" s="1"/>
    </row>
    <row r="399" spans="1:18" ht="12" hidden="1">
      <c r="A399" s="1" t="s">
        <v>418</v>
      </c>
      <c r="B399" s="2"/>
      <c r="C399" s="1">
        <v>38</v>
      </c>
      <c r="D399" s="1">
        <v>18</v>
      </c>
      <c r="K399" s="1">
        <v>35.1</v>
      </c>
      <c r="L399" s="1">
        <v>13.5</v>
      </c>
      <c r="O399" s="8"/>
    </row>
    <row r="400" spans="1:18" ht="12" hidden="1">
      <c r="A400" s="1" t="s">
        <v>419</v>
      </c>
      <c r="B400" s="2"/>
      <c r="C400" s="1">
        <v>197</v>
      </c>
      <c r="D400" s="1">
        <v>285</v>
      </c>
      <c r="E400" s="1">
        <v>349</v>
      </c>
      <c r="F400" s="1"/>
      <c r="G400" s="1"/>
      <c r="H400" s="1"/>
      <c r="I400" s="1"/>
      <c r="J400" s="1"/>
      <c r="K400" s="1">
        <v>9.6</v>
      </c>
      <c r="L400" s="1">
        <v>26.3</v>
      </c>
      <c r="M400" s="1">
        <v>40.5</v>
      </c>
      <c r="N400" s="1"/>
      <c r="O400" s="3"/>
      <c r="P400" s="1"/>
      <c r="Q400" s="1"/>
      <c r="R400" s="1"/>
    </row>
    <row r="401" spans="1:18" ht="12" hidden="1">
      <c r="A401" s="1" t="s">
        <v>420</v>
      </c>
      <c r="B401" s="2"/>
      <c r="C401" s="1">
        <v>218</v>
      </c>
      <c r="D401" s="1">
        <v>239</v>
      </c>
      <c r="E401" s="1">
        <v>188</v>
      </c>
      <c r="F401" s="1"/>
      <c r="G401" s="1"/>
      <c r="H401" s="1"/>
      <c r="I401" s="1"/>
      <c r="J401" s="1"/>
      <c r="K401" s="1">
        <v>34.4</v>
      </c>
      <c r="L401" s="1">
        <v>35.6</v>
      </c>
      <c r="M401" s="1">
        <v>14.8</v>
      </c>
      <c r="N401" s="1"/>
      <c r="O401" s="3"/>
      <c r="P401" s="1"/>
      <c r="Q401" s="1"/>
      <c r="R401" s="1"/>
    </row>
    <row r="402" spans="1:18" ht="12" hidden="1">
      <c r="A402" s="1" t="s">
        <v>421</v>
      </c>
      <c r="B402" s="2"/>
      <c r="C402" s="1">
        <v>54</v>
      </c>
      <c r="D402" s="1">
        <v>76</v>
      </c>
      <c r="E402" s="1">
        <v>78</v>
      </c>
      <c r="F402" s="1"/>
      <c r="G402" s="1"/>
      <c r="H402" s="1"/>
      <c r="I402" s="1"/>
      <c r="J402" s="1"/>
      <c r="K402" s="1">
        <v>24.7</v>
      </c>
      <c r="L402" s="1">
        <v>38.6</v>
      </c>
      <c r="M402" s="1">
        <v>37.799999999999997</v>
      </c>
      <c r="N402" s="1"/>
      <c r="O402" s="3"/>
      <c r="P402" s="1"/>
      <c r="Q402" s="1"/>
      <c r="R402" s="1"/>
    </row>
    <row r="403" spans="1:18" ht="12" hidden="1">
      <c r="A403" s="1" t="s">
        <v>422</v>
      </c>
      <c r="B403" s="2"/>
      <c r="C403" s="1">
        <v>96</v>
      </c>
      <c r="D403" s="1">
        <v>186</v>
      </c>
      <c r="E403" s="1">
        <v>104</v>
      </c>
      <c r="F403" s="1"/>
      <c r="G403" s="1"/>
      <c r="H403" s="1"/>
      <c r="I403" s="1"/>
      <c r="J403" s="1"/>
      <c r="K403" s="1">
        <v>8.1</v>
      </c>
      <c r="L403" s="1">
        <v>38</v>
      </c>
      <c r="M403" s="1">
        <v>6.2</v>
      </c>
      <c r="N403" s="1"/>
      <c r="O403" s="3"/>
      <c r="P403" s="1"/>
      <c r="Q403" s="1"/>
      <c r="R403" s="1"/>
    </row>
    <row r="404" spans="1:18" ht="12" hidden="1">
      <c r="A404" s="1" t="s">
        <v>423</v>
      </c>
      <c r="B404" s="2"/>
      <c r="C404" s="1">
        <v>37</v>
      </c>
      <c r="D404" s="1">
        <v>17</v>
      </c>
      <c r="E404" s="1">
        <v>22</v>
      </c>
      <c r="F404" s="1"/>
      <c r="G404" s="1"/>
      <c r="H404" s="1"/>
      <c r="I404" s="1"/>
      <c r="J404" s="1"/>
      <c r="K404" s="1">
        <v>31.3</v>
      </c>
      <c r="L404" s="1">
        <v>10.9</v>
      </c>
      <c r="M404" s="1">
        <v>14.6</v>
      </c>
      <c r="N404" s="1"/>
      <c r="O404" s="3"/>
      <c r="P404" s="1"/>
      <c r="Q404" s="1"/>
      <c r="R404" s="1"/>
    </row>
    <row r="405" spans="1:18" ht="12" hidden="1">
      <c r="A405" s="1" t="s">
        <v>424</v>
      </c>
      <c r="B405" s="2"/>
      <c r="C405" s="1">
        <v>82</v>
      </c>
      <c r="D405" s="1">
        <v>98</v>
      </c>
      <c r="E405" s="1">
        <v>62</v>
      </c>
      <c r="F405" s="1"/>
      <c r="G405" s="1"/>
      <c r="H405" s="1"/>
      <c r="I405" s="1"/>
      <c r="J405" s="1"/>
      <c r="K405" s="1">
        <v>30.3</v>
      </c>
      <c r="L405" s="1">
        <v>37</v>
      </c>
      <c r="M405" s="1">
        <v>14.3</v>
      </c>
      <c r="N405" s="1"/>
      <c r="O405" s="3"/>
      <c r="P405" s="1"/>
      <c r="Q405" s="1"/>
      <c r="R405" s="1"/>
    </row>
    <row r="406" spans="1:18" ht="12" hidden="1">
      <c r="A406" s="1" t="s">
        <v>425</v>
      </c>
      <c r="B406" s="2"/>
      <c r="C406" s="1">
        <v>67</v>
      </c>
      <c r="D406" s="1">
        <v>47</v>
      </c>
      <c r="E406" s="1">
        <v>26</v>
      </c>
      <c r="F406" s="1"/>
      <c r="G406" s="1"/>
      <c r="H406" s="1"/>
      <c r="I406" s="1"/>
      <c r="J406" s="1"/>
      <c r="K406" s="1">
        <v>31.2</v>
      </c>
      <c r="L406" s="1">
        <v>15.4</v>
      </c>
      <c r="M406" s="1">
        <v>4.2</v>
      </c>
      <c r="N406" s="1"/>
      <c r="O406" s="3"/>
      <c r="P406" s="1"/>
      <c r="Q406" s="1"/>
      <c r="R406" s="1"/>
    </row>
    <row r="407" spans="1:18" ht="12" hidden="1">
      <c r="A407" s="1" t="s">
        <v>426</v>
      </c>
      <c r="B407" s="2"/>
      <c r="C407" s="1">
        <v>94</v>
      </c>
      <c r="D407" s="1">
        <v>57</v>
      </c>
      <c r="E407" s="1">
        <v>54</v>
      </c>
      <c r="F407" s="1"/>
      <c r="G407" s="1"/>
      <c r="H407" s="1"/>
      <c r="I407" s="1"/>
      <c r="J407" s="1"/>
      <c r="K407" s="1">
        <v>30.9</v>
      </c>
      <c r="L407" s="1">
        <v>9.3000000000000007</v>
      </c>
      <c r="M407" s="1">
        <v>7.1</v>
      </c>
      <c r="N407" s="1"/>
      <c r="O407" s="3"/>
      <c r="P407" s="1"/>
      <c r="Q407" s="1"/>
      <c r="R407" s="1"/>
    </row>
    <row r="408" spans="1:18" ht="12" hidden="1">
      <c r="A408" s="1" t="s">
        <v>427</v>
      </c>
      <c r="B408" s="2"/>
      <c r="C408" s="1">
        <v>82</v>
      </c>
      <c r="D408" s="1">
        <v>115</v>
      </c>
      <c r="E408" s="1">
        <v>163</v>
      </c>
      <c r="F408" s="1"/>
      <c r="G408" s="1"/>
      <c r="H408" s="1"/>
      <c r="I408" s="1"/>
      <c r="J408" s="1"/>
      <c r="K408" s="1">
        <v>9</v>
      </c>
      <c r="L408" s="1">
        <v>17.8</v>
      </c>
      <c r="M408" s="1">
        <v>35.5</v>
      </c>
      <c r="N408" s="1"/>
      <c r="O408" s="3"/>
      <c r="P408" s="1"/>
      <c r="Q408" s="1"/>
      <c r="R408" s="1"/>
    </row>
    <row r="409" spans="1:18" ht="12" hidden="1">
      <c r="A409" s="1" t="s">
        <v>428</v>
      </c>
      <c r="B409" s="2"/>
      <c r="C409" s="1">
        <v>78</v>
      </c>
      <c r="D409" s="1">
        <v>139</v>
      </c>
      <c r="E409" s="1">
        <v>108</v>
      </c>
      <c r="F409" s="1"/>
      <c r="G409" s="1"/>
      <c r="H409" s="1"/>
      <c r="I409" s="1"/>
      <c r="J409" s="1"/>
      <c r="K409" s="1">
        <v>10.8</v>
      </c>
      <c r="L409" s="1">
        <v>34.4</v>
      </c>
      <c r="M409" s="1">
        <v>17.3</v>
      </c>
      <c r="N409" s="1"/>
      <c r="O409" s="3"/>
      <c r="P409" s="1"/>
      <c r="Q409" s="1"/>
      <c r="R409" s="1"/>
    </row>
    <row r="410" spans="1:18" ht="12" hidden="1">
      <c r="A410" s="1" t="s">
        <v>429</v>
      </c>
      <c r="B410" s="2"/>
      <c r="C410" s="1">
        <v>20</v>
      </c>
      <c r="D410" s="1">
        <v>43</v>
      </c>
      <c r="E410" s="1">
        <v>23</v>
      </c>
      <c r="F410" s="1"/>
      <c r="G410" s="1"/>
      <c r="H410" s="1"/>
      <c r="I410" s="1"/>
      <c r="J410" s="1"/>
      <c r="K410" s="1">
        <v>13.5</v>
      </c>
      <c r="L410" s="1">
        <v>33.9</v>
      </c>
      <c r="M410" s="1">
        <v>14.5</v>
      </c>
      <c r="N410" s="1"/>
      <c r="O410" s="3"/>
      <c r="P410" s="1"/>
      <c r="Q410" s="1"/>
      <c r="R410" s="1"/>
    </row>
    <row r="411" spans="1:18" ht="12" hidden="1">
      <c r="A411" s="1" t="s">
        <v>430</v>
      </c>
      <c r="B411" s="2"/>
      <c r="D411" s="1">
        <v>54</v>
      </c>
      <c r="L411" s="1">
        <v>33.5</v>
      </c>
      <c r="O411" s="8"/>
    </row>
    <row r="412" spans="1:18" ht="12" hidden="1">
      <c r="A412" s="1" t="s">
        <v>431</v>
      </c>
      <c r="B412" s="2"/>
      <c r="C412" s="1">
        <v>85</v>
      </c>
      <c r="D412" s="1">
        <v>49</v>
      </c>
      <c r="K412" s="1">
        <v>28.5</v>
      </c>
      <c r="L412" s="1">
        <v>7.8</v>
      </c>
      <c r="O412" s="8"/>
    </row>
    <row r="413" spans="1:18" ht="12" hidden="1">
      <c r="A413" s="1" t="s">
        <v>432</v>
      </c>
      <c r="B413" s="2"/>
      <c r="C413" s="1">
        <v>158</v>
      </c>
      <c r="K413" s="1">
        <v>27.9</v>
      </c>
      <c r="O413" s="8"/>
    </row>
    <row r="414" spans="1:18" ht="12" hidden="1">
      <c r="A414" s="1" t="s">
        <v>433</v>
      </c>
      <c r="B414" s="2"/>
      <c r="C414" s="1">
        <v>64</v>
      </c>
      <c r="E414" s="1">
        <v>65</v>
      </c>
      <c r="F414" s="1"/>
      <c r="G414" s="1"/>
      <c r="H414" s="1"/>
      <c r="I414" s="1"/>
      <c r="J414" s="1"/>
      <c r="K414" s="1">
        <v>27.5</v>
      </c>
      <c r="M414" s="1">
        <v>23.6</v>
      </c>
      <c r="N414" s="1"/>
      <c r="O414" s="3"/>
      <c r="P414" s="1"/>
      <c r="Q414" s="1"/>
      <c r="R414" s="1"/>
    </row>
    <row r="415" spans="1:18" ht="12" hidden="1">
      <c r="A415" s="1" t="s">
        <v>434</v>
      </c>
      <c r="B415" s="2"/>
      <c r="C415" s="1">
        <v>30</v>
      </c>
      <c r="D415" s="1">
        <v>8</v>
      </c>
      <c r="E415" s="1">
        <v>37</v>
      </c>
      <c r="F415" s="1"/>
      <c r="G415" s="1"/>
      <c r="H415" s="1"/>
      <c r="I415" s="1"/>
      <c r="J415" s="1"/>
      <c r="K415" s="1">
        <v>26.1</v>
      </c>
      <c r="L415" s="1">
        <v>4.5</v>
      </c>
      <c r="M415" s="1">
        <v>30.5</v>
      </c>
      <c r="N415" s="1"/>
      <c r="O415" s="3"/>
      <c r="P415" s="1"/>
      <c r="Q415" s="1"/>
      <c r="R415" s="1"/>
    </row>
    <row r="416" spans="1:18" ht="12" hidden="1">
      <c r="A416" s="1" t="s">
        <v>435</v>
      </c>
      <c r="B416" s="2"/>
      <c r="D416" s="1">
        <v>47</v>
      </c>
      <c r="L416" s="1">
        <v>29.9</v>
      </c>
      <c r="O416" s="8"/>
    </row>
    <row r="417" spans="1:18" ht="12" hidden="1">
      <c r="A417" s="1" t="s">
        <v>436</v>
      </c>
      <c r="B417" s="2"/>
      <c r="C417" s="1">
        <v>214</v>
      </c>
      <c r="D417" s="1">
        <v>174</v>
      </c>
      <c r="E417" s="1">
        <v>260</v>
      </c>
      <c r="F417" s="1"/>
      <c r="G417" s="1"/>
      <c r="H417" s="1"/>
      <c r="I417" s="1"/>
      <c r="J417" s="1"/>
      <c r="K417" s="1">
        <v>26</v>
      </c>
      <c r="L417" s="1">
        <v>9.8000000000000007</v>
      </c>
      <c r="M417" s="1">
        <v>30.2</v>
      </c>
      <c r="N417" s="1"/>
      <c r="O417" s="3"/>
      <c r="P417" s="1"/>
      <c r="Q417" s="1"/>
      <c r="R417" s="1"/>
    </row>
    <row r="418" spans="1:18" ht="12" hidden="1">
      <c r="A418" s="1" t="s">
        <v>437</v>
      </c>
      <c r="B418" s="2"/>
      <c r="C418" s="1">
        <v>96</v>
      </c>
      <c r="D418" s="1">
        <v>58</v>
      </c>
      <c r="E418" s="1">
        <v>93</v>
      </c>
      <c r="F418" s="1"/>
      <c r="G418" s="1"/>
      <c r="H418" s="1"/>
      <c r="I418" s="1"/>
      <c r="J418" s="1"/>
      <c r="K418" s="1">
        <v>25.3</v>
      </c>
      <c r="L418" s="1">
        <v>6.4</v>
      </c>
      <c r="M418" s="1">
        <v>18.2</v>
      </c>
      <c r="N418" s="1"/>
      <c r="O418" s="3"/>
      <c r="P418" s="1"/>
      <c r="Q418" s="1"/>
      <c r="R418" s="1"/>
    </row>
    <row r="419" spans="1:18" ht="12" hidden="1">
      <c r="A419" s="1" t="s">
        <v>438</v>
      </c>
      <c r="B419" s="2"/>
      <c r="C419" s="1">
        <v>30</v>
      </c>
      <c r="D419" s="1">
        <v>56</v>
      </c>
      <c r="E419" s="1">
        <v>46</v>
      </c>
      <c r="F419" s="1"/>
      <c r="G419" s="1"/>
      <c r="H419" s="1"/>
      <c r="I419" s="1"/>
      <c r="J419" s="1"/>
      <c r="K419" s="1">
        <v>11.5</v>
      </c>
      <c r="L419" s="1">
        <v>28.3</v>
      </c>
      <c r="M419" s="1">
        <v>19.5</v>
      </c>
      <c r="N419" s="1"/>
      <c r="O419" s="3"/>
      <c r="P419" s="1"/>
      <c r="Q419" s="1"/>
      <c r="R419" s="1"/>
    </row>
    <row r="420" spans="1:18" ht="12" hidden="1">
      <c r="A420" s="1" t="s">
        <v>439</v>
      </c>
      <c r="B420" s="2"/>
      <c r="C420" s="1">
        <v>92</v>
      </c>
      <c r="D420" s="1">
        <v>76</v>
      </c>
      <c r="E420" s="1">
        <v>118</v>
      </c>
      <c r="F420" s="1"/>
      <c r="G420" s="1"/>
      <c r="H420" s="1"/>
      <c r="I420" s="1"/>
      <c r="J420" s="1"/>
      <c r="K420" s="1">
        <v>23.3</v>
      </c>
      <c r="L420" s="1">
        <v>13</v>
      </c>
      <c r="M420" s="1">
        <v>30.4</v>
      </c>
      <c r="N420" s="1"/>
      <c r="O420" s="3"/>
      <c r="P420" s="1"/>
      <c r="Q420" s="1"/>
      <c r="R420" s="1"/>
    </row>
    <row r="421" spans="1:18" ht="12" hidden="1">
      <c r="A421" s="1" t="s">
        <v>440</v>
      </c>
      <c r="B421" s="2"/>
      <c r="C421" s="1">
        <v>50</v>
      </c>
      <c r="D421" s="1">
        <v>38</v>
      </c>
      <c r="E421" s="1">
        <v>29</v>
      </c>
      <c r="F421" s="1"/>
      <c r="G421" s="1"/>
      <c r="H421" s="1"/>
      <c r="I421" s="1"/>
      <c r="J421" s="1"/>
      <c r="K421" s="1">
        <v>25</v>
      </c>
      <c r="L421" s="1">
        <v>14.6</v>
      </c>
      <c r="M421" s="1">
        <v>8.4</v>
      </c>
      <c r="N421" s="1"/>
      <c r="O421" s="3"/>
      <c r="P421" s="1"/>
      <c r="Q421" s="1"/>
      <c r="R421" s="1"/>
    </row>
    <row r="422" spans="1:18" ht="12" hidden="1">
      <c r="A422" s="1" t="s">
        <v>441</v>
      </c>
      <c r="B422" s="2"/>
      <c r="C422" s="1">
        <v>59</v>
      </c>
      <c r="D422" s="1">
        <v>124</v>
      </c>
      <c r="E422" s="1">
        <v>83</v>
      </c>
      <c r="F422" s="1"/>
      <c r="G422" s="1"/>
      <c r="H422" s="1"/>
      <c r="I422" s="1"/>
      <c r="J422" s="1"/>
      <c r="K422" s="1">
        <v>5.0999999999999996</v>
      </c>
      <c r="L422" s="1">
        <v>27.7</v>
      </c>
      <c r="M422" s="1">
        <v>9</v>
      </c>
      <c r="N422" s="1"/>
      <c r="O422" s="3"/>
      <c r="P422" s="1"/>
      <c r="Q422" s="1"/>
      <c r="R422" s="1"/>
    </row>
    <row r="423" spans="1:18" ht="12" hidden="1">
      <c r="A423" s="1" t="s">
        <v>442</v>
      </c>
      <c r="B423" s="2"/>
      <c r="C423" s="1">
        <v>68</v>
      </c>
      <c r="D423" s="1">
        <v>78</v>
      </c>
      <c r="E423" s="1">
        <v>143</v>
      </c>
      <c r="F423" s="1"/>
      <c r="G423" s="1"/>
      <c r="H423" s="1"/>
      <c r="I423" s="1"/>
      <c r="J423" s="1"/>
      <c r="K423" s="1">
        <v>5.8</v>
      </c>
      <c r="L423" s="1">
        <v>6.8</v>
      </c>
      <c r="M423" s="1">
        <v>28.7</v>
      </c>
      <c r="N423" s="1"/>
      <c r="O423" s="3"/>
      <c r="P423" s="1"/>
      <c r="Q423" s="1"/>
      <c r="R423" s="1"/>
    </row>
    <row r="424" spans="1:18" ht="12" hidden="1">
      <c r="A424" s="1" t="s">
        <v>443</v>
      </c>
      <c r="B424" s="2"/>
      <c r="C424" s="1">
        <v>109</v>
      </c>
      <c r="D424" s="1">
        <v>136</v>
      </c>
      <c r="E424" s="1">
        <v>93</v>
      </c>
      <c r="F424" s="1"/>
      <c r="G424" s="1"/>
      <c r="H424" s="1"/>
      <c r="I424" s="1"/>
      <c r="J424" s="1"/>
      <c r="K424" s="1">
        <v>19.600000000000001</v>
      </c>
      <c r="L424" s="1">
        <v>27.5</v>
      </c>
      <c r="M424" s="1">
        <v>8.9</v>
      </c>
      <c r="N424" s="1"/>
      <c r="O424" s="3"/>
      <c r="P424" s="1"/>
      <c r="Q424" s="1"/>
      <c r="R424" s="1"/>
    </row>
    <row r="425" spans="1:18" ht="12" hidden="1">
      <c r="A425" s="1" t="s">
        <v>444</v>
      </c>
      <c r="B425" s="2"/>
      <c r="C425" s="1">
        <v>79</v>
      </c>
      <c r="K425" s="1">
        <v>24.4</v>
      </c>
      <c r="O425" s="8"/>
    </row>
    <row r="426" spans="1:18" ht="12" hidden="1">
      <c r="A426" s="1" t="s">
        <v>445</v>
      </c>
      <c r="B426" s="2"/>
      <c r="C426" s="1">
        <v>121</v>
      </c>
      <c r="D426" s="1">
        <v>202</v>
      </c>
      <c r="E426" s="1">
        <v>133</v>
      </c>
      <c r="F426" s="1"/>
      <c r="G426" s="1"/>
      <c r="H426" s="1"/>
      <c r="I426" s="1"/>
      <c r="J426" s="1"/>
      <c r="K426" s="1">
        <v>6.8</v>
      </c>
      <c r="L426" s="1">
        <v>26.6</v>
      </c>
      <c r="M426" s="1">
        <v>5.0999999999999996</v>
      </c>
      <c r="N426" s="1"/>
      <c r="O426" s="3"/>
      <c r="P426" s="1"/>
      <c r="Q426" s="1"/>
      <c r="R426" s="1"/>
    </row>
    <row r="427" spans="1:18" ht="12" hidden="1">
      <c r="A427" s="1" t="s">
        <v>446</v>
      </c>
      <c r="B427" s="2"/>
      <c r="C427" s="1">
        <v>20</v>
      </c>
      <c r="D427" s="1">
        <v>4</v>
      </c>
      <c r="E427" s="1">
        <v>3</v>
      </c>
      <c r="F427" s="1"/>
      <c r="G427" s="1"/>
      <c r="H427" s="1"/>
      <c r="I427" s="1"/>
      <c r="J427" s="1"/>
      <c r="K427" s="1">
        <v>23.5</v>
      </c>
      <c r="L427" s="1">
        <v>4.5</v>
      </c>
      <c r="M427" s="1">
        <v>3.3</v>
      </c>
      <c r="N427" s="1"/>
      <c r="O427" s="3"/>
      <c r="P427" s="1"/>
      <c r="Q427" s="1"/>
      <c r="R427" s="1"/>
    </row>
    <row r="428" spans="1:18" ht="12" hidden="1">
      <c r="A428" s="1" t="s">
        <v>447</v>
      </c>
      <c r="B428" s="2"/>
      <c r="C428" s="1">
        <v>205</v>
      </c>
      <c r="D428" s="1">
        <v>186</v>
      </c>
      <c r="E428" s="1">
        <v>286</v>
      </c>
      <c r="F428" s="1"/>
      <c r="G428" s="1"/>
      <c r="H428" s="1"/>
      <c r="I428" s="1"/>
      <c r="J428" s="1"/>
      <c r="K428" s="1">
        <v>14.4</v>
      </c>
      <c r="L428" s="1">
        <v>6.5</v>
      </c>
      <c r="M428" s="1">
        <v>26.4</v>
      </c>
      <c r="N428" s="1"/>
      <c r="O428" s="3"/>
      <c r="P428" s="1"/>
      <c r="Q428" s="1"/>
      <c r="R428" s="1"/>
    </row>
    <row r="429" spans="1:18" ht="12" hidden="1">
      <c r="A429" s="1" t="s">
        <v>448</v>
      </c>
      <c r="B429" s="2"/>
      <c r="C429" s="1">
        <v>35</v>
      </c>
      <c r="D429" s="1">
        <v>31</v>
      </c>
      <c r="E429" s="1">
        <v>30</v>
      </c>
      <c r="F429" s="1"/>
      <c r="G429" s="1"/>
      <c r="H429" s="1"/>
      <c r="I429" s="1"/>
      <c r="J429" s="1"/>
      <c r="K429" s="1">
        <v>21.8</v>
      </c>
      <c r="L429" s="1">
        <v>17</v>
      </c>
      <c r="M429" s="1">
        <v>15.3</v>
      </c>
      <c r="N429" s="1"/>
      <c r="O429" s="3"/>
      <c r="P429" s="1"/>
      <c r="Q429" s="1"/>
      <c r="R429" s="1"/>
    </row>
    <row r="430" spans="1:18" ht="12" hidden="1">
      <c r="A430" s="1" t="s">
        <v>449</v>
      </c>
      <c r="B430" s="2"/>
      <c r="C430" s="1">
        <v>15</v>
      </c>
      <c r="D430" s="1">
        <v>37</v>
      </c>
      <c r="E430" s="1">
        <v>22</v>
      </c>
      <c r="F430" s="1"/>
      <c r="G430" s="1"/>
      <c r="H430" s="1"/>
      <c r="I430" s="1"/>
      <c r="J430" s="1"/>
      <c r="K430" s="1">
        <v>7.7</v>
      </c>
      <c r="L430" s="1">
        <v>25.4</v>
      </c>
      <c r="M430" s="1">
        <v>11.8</v>
      </c>
      <c r="N430" s="1"/>
      <c r="O430" s="3"/>
      <c r="P430" s="1"/>
      <c r="Q430" s="1"/>
      <c r="R430" s="1"/>
    </row>
    <row r="431" spans="1:18" ht="12" hidden="1">
      <c r="A431" s="1" t="s">
        <v>450</v>
      </c>
      <c r="B431" s="2"/>
      <c r="C431" s="1">
        <v>122</v>
      </c>
      <c r="D431" s="1">
        <v>117</v>
      </c>
      <c r="K431" s="1">
        <v>21.5</v>
      </c>
      <c r="L431" s="1">
        <v>15.8</v>
      </c>
      <c r="O431" s="8"/>
    </row>
    <row r="432" spans="1:18" ht="12" hidden="1">
      <c r="A432" s="1" t="s">
        <v>451</v>
      </c>
      <c r="B432" s="2"/>
      <c r="C432" s="1">
        <v>140</v>
      </c>
      <c r="E432" s="1">
        <v>248</v>
      </c>
      <c r="F432" s="1"/>
      <c r="G432" s="1"/>
      <c r="H432" s="1"/>
      <c r="I432" s="1"/>
      <c r="J432" s="1"/>
      <c r="K432" s="1">
        <v>5.8</v>
      </c>
      <c r="M432" s="1">
        <v>26</v>
      </c>
      <c r="N432" s="1"/>
      <c r="O432" s="3"/>
      <c r="P432" s="1"/>
      <c r="Q432" s="1"/>
      <c r="R432" s="1"/>
    </row>
    <row r="433" spans="1:18" ht="12" hidden="1">
      <c r="A433" s="1" t="s">
        <v>452</v>
      </c>
      <c r="B433" s="2"/>
      <c r="C433" s="1">
        <v>40</v>
      </c>
      <c r="K433" s="1">
        <v>21</v>
      </c>
      <c r="O433" s="8"/>
    </row>
    <row r="434" spans="1:18" ht="12" hidden="1">
      <c r="A434" s="1" t="s">
        <v>453</v>
      </c>
      <c r="B434" s="2"/>
      <c r="C434" s="1">
        <v>73</v>
      </c>
      <c r="D434" s="1">
        <v>94</v>
      </c>
      <c r="E434" s="1">
        <v>90</v>
      </c>
      <c r="F434" s="1"/>
      <c r="G434" s="1"/>
      <c r="H434" s="1"/>
      <c r="I434" s="1"/>
      <c r="J434" s="1"/>
      <c r="K434" s="1">
        <v>16.899999999999999</v>
      </c>
      <c r="L434" s="1">
        <v>24.6</v>
      </c>
      <c r="M434" s="1">
        <v>20.3</v>
      </c>
      <c r="N434" s="1"/>
      <c r="O434" s="3"/>
      <c r="P434" s="1"/>
      <c r="Q434" s="1"/>
      <c r="R434" s="1"/>
    </row>
    <row r="435" spans="1:18" ht="12" hidden="1">
      <c r="A435" s="1" t="s">
        <v>454</v>
      </c>
      <c r="B435" s="2"/>
      <c r="C435" s="1">
        <v>240</v>
      </c>
      <c r="D435" s="1">
        <v>191</v>
      </c>
      <c r="E435" s="1">
        <v>214</v>
      </c>
      <c r="F435" s="1"/>
      <c r="G435" s="1"/>
      <c r="H435" s="1"/>
      <c r="I435" s="1"/>
      <c r="J435" s="1"/>
      <c r="K435" s="1">
        <v>21</v>
      </c>
      <c r="L435" s="1">
        <v>5.7</v>
      </c>
      <c r="M435" s="1">
        <v>7</v>
      </c>
      <c r="N435" s="1"/>
      <c r="O435" s="3"/>
      <c r="P435" s="1"/>
      <c r="Q435" s="1"/>
      <c r="R435" s="1"/>
    </row>
    <row r="436" spans="1:18" ht="12" hidden="1">
      <c r="A436" s="1" t="s">
        <v>455</v>
      </c>
      <c r="B436" s="2"/>
      <c r="C436" s="1">
        <v>75</v>
      </c>
      <c r="D436" s="1">
        <v>90</v>
      </c>
      <c r="E436" s="1">
        <v>50</v>
      </c>
      <c r="F436" s="1"/>
      <c r="G436" s="1"/>
      <c r="H436" s="1"/>
      <c r="I436" s="1"/>
      <c r="J436" s="1"/>
      <c r="K436" s="1">
        <v>19.399999999999999</v>
      </c>
      <c r="L436" s="1">
        <v>24.4</v>
      </c>
      <c r="M436" s="1">
        <v>5.5</v>
      </c>
      <c r="N436" s="1"/>
      <c r="O436" s="3"/>
      <c r="P436" s="1"/>
      <c r="Q436" s="1"/>
      <c r="R436" s="1"/>
    </row>
    <row r="437" spans="1:18" ht="12" hidden="1">
      <c r="A437" s="1" t="s">
        <v>456</v>
      </c>
      <c r="B437" s="2"/>
      <c r="C437" s="1">
        <v>25</v>
      </c>
      <c r="D437" s="1">
        <v>51</v>
      </c>
      <c r="E437" s="1">
        <v>27</v>
      </c>
      <c r="F437" s="1"/>
      <c r="G437" s="1"/>
      <c r="H437" s="1"/>
      <c r="I437" s="1"/>
      <c r="J437" s="1"/>
      <c r="K437" s="1">
        <v>8</v>
      </c>
      <c r="L437" s="1">
        <v>23.8</v>
      </c>
      <c r="M437" s="1">
        <v>7.4</v>
      </c>
      <c r="N437" s="1"/>
      <c r="O437" s="3"/>
      <c r="P437" s="1"/>
      <c r="Q437" s="1"/>
      <c r="R437" s="1"/>
    </row>
    <row r="438" spans="1:18" ht="12" hidden="1">
      <c r="A438" s="1" t="s">
        <v>457</v>
      </c>
      <c r="B438" s="2"/>
      <c r="C438" s="1">
        <v>76</v>
      </c>
      <c r="D438" s="1">
        <v>93</v>
      </c>
      <c r="E438" s="1">
        <v>70</v>
      </c>
      <c r="F438" s="1"/>
      <c r="G438" s="1"/>
      <c r="H438" s="1"/>
      <c r="I438" s="1"/>
      <c r="J438" s="1"/>
      <c r="K438" s="1">
        <v>17.899999999999999</v>
      </c>
      <c r="L438" s="1">
        <v>23.4</v>
      </c>
      <c r="M438" s="1">
        <v>11.1</v>
      </c>
      <c r="N438" s="1"/>
      <c r="O438" s="3"/>
      <c r="P438" s="1"/>
      <c r="Q438" s="1"/>
      <c r="R438" s="1"/>
    </row>
    <row r="439" spans="1:18" ht="12" hidden="1">
      <c r="A439" s="1" t="s">
        <v>458</v>
      </c>
      <c r="B439" s="2"/>
      <c r="C439" s="1">
        <v>62</v>
      </c>
      <c r="D439" s="1">
        <v>93</v>
      </c>
      <c r="E439" s="1">
        <v>59</v>
      </c>
      <c r="F439" s="1"/>
      <c r="G439" s="1"/>
      <c r="H439" s="1"/>
      <c r="I439" s="1"/>
      <c r="J439" s="1"/>
      <c r="K439" s="1">
        <v>11.3</v>
      </c>
      <c r="L439" s="1">
        <v>23.3</v>
      </c>
      <c r="M439" s="1">
        <v>7.1</v>
      </c>
      <c r="N439" s="1"/>
      <c r="O439" s="3"/>
      <c r="P439" s="1"/>
      <c r="Q439" s="1"/>
      <c r="R439" s="1"/>
    </row>
    <row r="440" spans="1:18" ht="12" hidden="1">
      <c r="A440" s="1" t="s">
        <v>459</v>
      </c>
      <c r="B440" s="2"/>
      <c r="C440" s="1">
        <v>47</v>
      </c>
      <c r="K440" s="1">
        <v>19.3</v>
      </c>
      <c r="O440" s="8"/>
    </row>
    <row r="441" spans="1:18" ht="12" hidden="1">
      <c r="A441" s="1" t="s">
        <v>460</v>
      </c>
      <c r="B441" s="2"/>
      <c r="C441" s="1">
        <v>35</v>
      </c>
      <c r="D441" s="1">
        <v>80</v>
      </c>
      <c r="E441" s="1">
        <v>85</v>
      </c>
      <c r="F441" s="1"/>
      <c r="G441" s="1"/>
      <c r="H441" s="1"/>
      <c r="I441" s="1"/>
      <c r="J441" s="1"/>
      <c r="K441" s="1">
        <v>3.9</v>
      </c>
      <c r="L441" s="1">
        <v>22</v>
      </c>
      <c r="M441" s="1">
        <v>22.6</v>
      </c>
      <c r="N441" s="1"/>
      <c r="O441" s="3"/>
      <c r="P441" s="1"/>
      <c r="Q441" s="1"/>
      <c r="R441" s="1"/>
    </row>
    <row r="442" spans="1:18" ht="12" hidden="1">
      <c r="A442" s="1" t="s">
        <v>461</v>
      </c>
      <c r="B442" s="2"/>
      <c r="C442" s="1">
        <v>43</v>
      </c>
      <c r="E442" s="1">
        <v>103</v>
      </c>
      <c r="F442" s="1"/>
      <c r="G442" s="1"/>
      <c r="H442" s="1"/>
      <c r="I442" s="1"/>
      <c r="J442" s="1"/>
      <c r="K442" s="1">
        <v>3.5</v>
      </c>
      <c r="M442" s="1">
        <v>23.1</v>
      </c>
      <c r="N442" s="1"/>
      <c r="O442" s="3"/>
      <c r="P442" s="1"/>
      <c r="Q442" s="1"/>
      <c r="R442" s="1"/>
    </row>
    <row r="443" spans="1:18" ht="12" hidden="1">
      <c r="A443" s="1" t="s">
        <v>462</v>
      </c>
      <c r="B443" s="2"/>
      <c r="C443" s="1">
        <v>27</v>
      </c>
      <c r="K443" s="1">
        <v>18.7</v>
      </c>
      <c r="O443" s="8"/>
    </row>
    <row r="444" spans="1:18" ht="12" hidden="1">
      <c r="A444" s="1" t="s">
        <v>463</v>
      </c>
      <c r="B444" s="2"/>
      <c r="C444" s="1">
        <v>71</v>
      </c>
      <c r="D444" s="1">
        <v>65</v>
      </c>
      <c r="K444" s="1">
        <v>18.5</v>
      </c>
      <c r="L444" s="1">
        <v>13.2</v>
      </c>
      <c r="O444" s="8"/>
    </row>
    <row r="445" spans="1:18" ht="12" hidden="1">
      <c r="A445" s="1" t="s">
        <v>464</v>
      </c>
      <c r="B445" s="2"/>
      <c r="C445" s="1">
        <v>91</v>
      </c>
      <c r="K445" s="1">
        <v>18.399999999999999</v>
      </c>
      <c r="O445" s="8"/>
    </row>
    <row r="446" spans="1:18" ht="12" hidden="1">
      <c r="A446" s="1" t="s">
        <v>465</v>
      </c>
      <c r="B446" s="2"/>
      <c r="C446" s="1">
        <v>24</v>
      </c>
      <c r="D446" s="1">
        <v>15</v>
      </c>
      <c r="E446" s="1">
        <v>8</v>
      </c>
      <c r="F446" s="1"/>
      <c r="G446" s="1"/>
      <c r="H446" s="1"/>
      <c r="I446" s="1"/>
      <c r="J446" s="1"/>
      <c r="K446" s="1">
        <v>18.2</v>
      </c>
      <c r="L446" s="1">
        <v>9.1999999999999993</v>
      </c>
      <c r="M446" s="1">
        <v>3.5</v>
      </c>
      <c r="N446" s="1"/>
      <c r="O446" s="3"/>
      <c r="P446" s="1"/>
      <c r="Q446" s="1"/>
      <c r="R446" s="1"/>
    </row>
    <row r="447" spans="1:18" ht="12" hidden="1">
      <c r="A447" s="1" t="s">
        <v>466</v>
      </c>
      <c r="B447" s="2"/>
      <c r="C447" s="1">
        <v>47</v>
      </c>
      <c r="D447" s="1">
        <v>54</v>
      </c>
      <c r="E447" s="1">
        <v>30</v>
      </c>
      <c r="F447" s="1"/>
      <c r="G447" s="1"/>
      <c r="H447" s="1"/>
      <c r="I447" s="1"/>
      <c r="J447" s="1"/>
      <c r="K447" s="1">
        <v>17.8</v>
      </c>
      <c r="L447" s="1">
        <v>20.3</v>
      </c>
      <c r="M447" s="1">
        <v>6</v>
      </c>
      <c r="N447" s="1"/>
      <c r="O447" s="3"/>
      <c r="P447" s="1"/>
      <c r="Q447" s="1"/>
      <c r="R447" s="1"/>
    </row>
    <row r="448" spans="1:18" ht="12" hidden="1">
      <c r="A448" s="1" t="s">
        <v>467</v>
      </c>
      <c r="B448" s="2"/>
      <c r="C448" s="1">
        <v>39</v>
      </c>
      <c r="D448" s="1">
        <v>34</v>
      </c>
      <c r="E448" s="1">
        <v>30</v>
      </c>
      <c r="F448" s="1"/>
      <c r="G448" s="1"/>
      <c r="H448" s="1"/>
      <c r="I448" s="1"/>
      <c r="J448" s="1"/>
      <c r="K448" s="1">
        <v>18</v>
      </c>
      <c r="L448" s="1">
        <v>13</v>
      </c>
      <c r="M448" s="1">
        <v>9.6999999999999993</v>
      </c>
      <c r="N448" s="1"/>
      <c r="O448" s="3"/>
      <c r="P448" s="1"/>
      <c r="Q448" s="1"/>
      <c r="R448" s="1"/>
    </row>
    <row r="449" spans="1:18" ht="12" hidden="1">
      <c r="A449" s="1" t="s">
        <v>468</v>
      </c>
      <c r="B449" s="2"/>
      <c r="C449" s="1">
        <v>215</v>
      </c>
      <c r="D449" s="1">
        <v>250</v>
      </c>
      <c r="K449" s="1">
        <v>16.2</v>
      </c>
      <c r="L449" s="1">
        <v>20</v>
      </c>
      <c r="O449" s="8"/>
    </row>
    <row r="450" spans="1:18" ht="12" hidden="1">
      <c r="A450" s="1" t="s">
        <v>469</v>
      </c>
      <c r="B450" s="2"/>
      <c r="C450" s="1">
        <v>16</v>
      </c>
      <c r="D450" s="1">
        <v>37</v>
      </c>
      <c r="E450" s="1">
        <v>34</v>
      </c>
      <c r="F450" s="1"/>
      <c r="G450" s="1"/>
      <c r="H450" s="1"/>
      <c r="I450" s="1"/>
      <c r="J450" s="1"/>
      <c r="K450" s="1">
        <v>5.8</v>
      </c>
      <c r="L450" s="1">
        <v>19.7</v>
      </c>
      <c r="M450" s="1">
        <v>16.399999999999999</v>
      </c>
      <c r="N450" s="1"/>
      <c r="O450" s="3"/>
      <c r="P450" s="1"/>
      <c r="Q450" s="1"/>
      <c r="R450" s="1"/>
    </row>
    <row r="451" spans="1:18" ht="12" hidden="1">
      <c r="A451" s="1" t="s">
        <v>470</v>
      </c>
      <c r="B451" s="2"/>
      <c r="D451" s="1">
        <v>116</v>
      </c>
      <c r="L451" s="1">
        <v>19.600000000000001</v>
      </c>
      <c r="O451" s="8"/>
    </row>
    <row r="452" spans="1:18" ht="12" hidden="1">
      <c r="A452" s="1" t="s">
        <v>471</v>
      </c>
      <c r="B452" s="2"/>
      <c r="C452" s="1">
        <v>84</v>
      </c>
      <c r="D452" s="1">
        <v>80</v>
      </c>
      <c r="E452" s="1">
        <v>88</v>
      </c>
      <c r="F452" s="1"/>
      <c r="G452" s="1"/>
      <c r="H452" s="1"/>
      <c r="I452" s="1"/>
      <c r="J452" s="1"/>
      <c r="K452" s="1">
        <v>17.7</v>
      </c>
      <c r="L452" s="1">
        <v>13.2</v>
      </c>
      <c r="M452" s="1">
        <v>14.6</v>
      </c>
      <c r="N452" s="1"/>
      <c r="O452" s="3"/>
      <c r="P452" s="1"/>
      <c r="Q452" s="1"/>
      <c r="R452" s="1"/>
    </row>
    <row r="453" spans="1:18" ht="12" hidden="1">
      <c r="A453" s="1" t="s">
        <v>472</v>
      </c>
      <c r="B453" s="2"/>
      <c r="C453" s="1">
        <v>17</v>
      </c>
      <c r="D453" s="1">
        <v>45</v>
      </c>
      <c r="E453" s="1">
        <v>37</v>
      </c>
      <c r="F453" s="1"/>
      <c r="G453" s="1"/>
      <c r="H453" s="1"/>
      <c r="I453" s="1"/>
      <c r="J453" s="1"/>
      <c r="K453" s="1">
        <v>3.8</v>
      </c>
      <c r="L453" s="1">
        <v>19.5</v>
      </c>
      <c r="M453" s="1">
        <v>13.1</v>
      </c>
      <c r="N453" s="1"/>
      <c r="O453" s="3"/>
      <c r="P453" s="1"/>
      <c r="Q453" s="1"/>
      <c r="R453" s="1"/>
    </row>
    <row r="454" spans="1:18" ht="12" hidden="1">
      <c r="A454" s="1" t="s">
        <v>473</v>
      </c>
      <c r="B454" s="2"/>
      <c r="C454" s="1">
        <v>122</v>
      </c>
      <c r="D454" s="1">
        <v>84</v>
      </c>
      <c r="K454" s="1">
        <v>17.399999999999999</v>
      </c>
      <c r="L454" s="1">
        <v>3.9</v>
      </c>
      <c r="O454" s="8"/>
    </row>
    <row r="455" spans="1:18" ht="12" hidden="1">
      <c r="A455" s="1" t="s">
        <v>474</v>
      </c>
      <c r="B455" s="2"/>
      <c r="C455" s="1">
        <v>58</v>
      </c>
      <c r="D455" s="1">
        <v>43</v>
      </c>
      <c r="K455" s="1">
        <v>17.2</v>
      </c>
      <c r="L455" s="1">
        <v>8</v>
      </c>
      <c r="O455" s="8"/>
    </row>
    <row r="456" spans="1:18" ht="12" hidden="1">
      <c r="A456" s="1" t="s">
        <v>475</v>
      </c>
      <c r="B456" s="2"/>
      <c r="C456" s="1">
        <v>113</v>
      </c>
      <c r="D456" s="1">
        <v>75</v>
      </c>
      <c r="K456" s="1">
        <v>16.5</v>
      </c>
      <c r="L456" s="1">
        <v>3.3</v>
      </c>
      <c r="O456" s="8"/>
    </row>
    <row r="457" spans="1:18" ht="12" hidden="1">
      <c r="A457" s="1" t="s">
        <v>476</v>
      </c>
      <c r="B457" s="2"/>
      <c r="C457" s="1">
        <v>162</v>
      </c>
      <c r="D457" s="1">
        <v>169</v>
      </c>
      <c r="K457" s="1">
        <v>16.5</v>
      </c>
      <c r="L457" s="1">
        <v>14.3</v>
      </c>
      <c r="O457" s="8"/>
    </row>
    <row r="458" spans="1:18" ht="12" hidden="1">
      <c r="A458" s="1" t="s">
        <v>477</v>
      </c>
      <c r="B458" s="2"/>
      <c r="C458" s="1">
        <v>14</v>
      </c>
      <c r="K458" s="1">
        <v>16.5</v>
      </c>
      <c r="O458" s="8"/>
    </row>
    <row r="459" spans="1:18" ht="12" hidden="1">
      <c r="A459" s="1" t="s">
        <v>478</v>
      </c>
      <c r="B459" s="2"/>
      <c r="C459" s="1">
        <v>57</v>
      </c>
      <c r="D459" s="1">
        <v>108</v>
      </c>
      <c r="K459" s="1">
        <v>3.6</v>
      </c>
      <c r="L459" s="1">
        <v>17.8</v>
      </c>
      <c r="O459" s="8"/>
    </row>
    <row r="460" spans="1:18" ht="12" hidden="1">
      <c r="A460" s="1" t="s">
        <v>479</v>
      </c>
      <c r="B460" s="2"/>
      <c r="C460" s="1">
        <v>14</v>
      </c>
      <c r="D460" s="1">
        <v>23</v>
      </c>
      <c r="E460" s="1">
        <v>39</v>
      </c>
      <c r="F460" s="1"/>
      <c r="G460" s="1"/>
      <c r="H460" s="1"/>
      <c r="I460" s="1"/>
      <c r="J460" s="1"/>
      <c r="K460" s="1">
        <v>4.5</v>
      </c>
      <c r="L460" s="1">
        <v>9.3000000000000007</v>
      </c>
      <c r="M460" s="1">
        <v>19.899999999999999</v>
      </c>
      <c r="N460" s="1"/>
      <c r="O460" s="3"/>
      <c r="P460" s="1"/>
      <c r="Q460" s="1"/>
      <c r="R460" s="1"/>
    </row>
    <row r="461" spans="1:18" ht="12" hidden="1">
      <c r="A461" s="1" t="s">
        <v>480</v>
      </c>
      <c r="B461" s="2"/>
      <c r="C461" s="1">
        <v>42</v>
      </c>
      <c r="D461" s="1">
        <v>62</v>
      </c>
      <c r="E461" s="1">
        <v>64</v>
      </c>
      <c r="F461" s="1"/>
      <c r="G461" s="1"/>
      <c r="H461" s="1"/>
      <c r="I461" s="1"/>
      <c r="J461" s="1"/>
      <c r="K461" s="1">
        <v>9.3000000000000007</v>
      </c>
      <c r="L461" s="1">
        <v>17.600000000000001</v>
      </c>
      <c r="M461" s="1">
        <v>17.100000000000001</v>
      </c>
      <c r="N461" s="1"/>
      <c r="O461" s="3"/>
      <c r="P461" s="1"/>
      <c r="Q461" s="1"/>
      <c r="R461" s="1"/>
    </row>
    <row r="462" spans="1:18" ht="12" hidden="1">
      <c r="A462" s="1" t="s">
        <v>481</v>
      </c>
      <c r="B462" s="2"/>
      <c r="C462" s="1">
        <v>29</v>
      </c>
      <c r="D462" s="1">
        <v>40</v>
      </c>
      <c r="E462" s="1">
        <v>36</v>
      </c>
      <c r="F462" s="1"/>
      <c r="G462" s="1"/>
      <c r="H462" s="1"/>
      <c r="I462" s="1"/>
      <c r="J462" s="1"/>
      <c r="K462" s="1">
        <v>11.4</v>
      </c>
      <c r="L462" s="1">
        <v>17.5</v>
      </c>
      <c r="M462" s="1">
        <v>13.7</v>
      </c>
      <c r="N462" s="1"/>
      <c r="O462" s="3"/>
      <c r="P462" s="1"/>
      <c r="Q462" s="1"/>
      <c r="R462" s="1"/>
    </row>
    <row r="463" spans="1:18" ht="12" hidden="1">
      <c r="A463" s="1" t="s">
        <v>482</v>
      </c>
      <c r="B463" s="2"/>
      <c r="C463" s="1">
        <v>36</v>
      </c>
      <c r="D463" s="1">
        <v>21</v>
      </c>
      <c r="K463" s="1">
        <v>15.9</v>
      </c>
      <c r="L463" s="1">
        <v>5.6</v>
      </c>
      <c r="O463" s="8"/>
    </row>
    <row r="464" spans="1:18" ht="12" hidden="1">
      <c r="A464" s="1" t="s">
        <v>483</v>
      </c>
      <c r="B464" s="2"/>
      <c r="C464" s="1">
        <v>35</v>
      </c>
      <c r="D464" s="1">
        <v>26</v>
      </c>
      <c r="E464" s="1">
        <v>37</v>
      </c>
      <c r="F464" s="1"/>
      <c r="G464" s="1"/>
      <c r="H464" s="1"/>
      <c r="I464" s="1"/>
      <c r="J464" s="1"/>
      <c r="K464" s="1">
        <v>15.7</v>
      </c>
      <c r="L464" s="1">
        <v>8.6</v>
      </c>
      <c r="M464" s="1">
        <v>14.5</v>
      </c>
      <c r="N464" s="1"/>
      <c r="O464" s="3"/>
      <c r="P464" s="1"/>
      <c r="Q464" s="1"/>
      <c r="R464" s="1"/>
    </row>
    <row r="465" spans="1:18" ht="12" hidden="1">
      <c r="A465" s="1" t="s">
        <v>484</v>
      </c>
      <c r="B465" s="2"/>
      <c r="C465" s="1">
        <v>4</v>
      </c>
      <c r="D465" s="1">
        <v>17</v>
      </c>
      <c r="E465" s="1">
        <v>15</v>
      </c>
      <c r="F465" s="1"/>
      <c r="G465" s="1"/>
      <c r="H465" s="1"/>
      <c r="I465" s="1"/>
      <c r="J465" s="1"/>
      <c r="K465" s="1">
        <v>3.6</v>
      </c>
      <c r="L465" s="1">
        <v>17</v>
      </c>
      <c r="M465" s="1">
        <v>14.3</v>
      </c>
      <c r="N465" s="1"/>
      <c r="O465" s="3"/>
      <c r="P465" s="1"/>
      <c r="Q465" s="1"/>
      <c r="R465" s="1"/>
    </row>
    <row r="466" spans="1:18" ht="12" hidden="1">
      <c r="A466" s="1" t="s">
        <v>485</v>
      </c>
      <c r="B466" s="2"/>
      <c r="C466" s="1">
        <v>103</v>
      </c>
      <c r="E466" s="1">
        <v>77</v>
      </c>
      <c r="F466" s="1"/>
      <c r="G466" s="1"/>
      <c r="H466" s="1"/>
      <c r="I466" s="1"/>
      <c r="J466" s="1"/>
      <c r="K466" s="1">
        <v>15.5</v>
      </c>
      <c r="M466" s="1">
        <v>4</v>
      </c>
      <c r="N466" s="1"/>
      <c r="O466" s="3"/>
      <c r="P466" s="1"/>
      <c r="Q466" s="1"/>
      <c r="R466" s="1"/>
    </row>
    <row r="467" spans="1:18" ht="12" hidden="1">
      <c r="A467" s="1" t="s">
        <v>486</v>
      </c>
      <c r="B467" s="2"/>
      <c r="C467" s="1">
        <v>6</v>
      </c>
      <c r="D467" s="1">
        <v>17</v>
      </c>
      <c r="K467" s="1">
        <v>5.7</v>
      </c>
      <c r="L467" s="1">
        <v>17</v>
      </c>
      <c r="O467" s="8"/>
    </row>
    <row r="468" spans="1:18" ht="12" hidden="1">
      <c r="A468" s="1" t="s">
        <v>487</v>
      </c>
      <c r="B468" s="2"/>
      <c r="C468" s="1">
        <v>13</v>
      </c>
      <c r="K468" s="1">
        <v>15.3</v>
      </c>
      <c r="O468" s="8"/>
    </row>
    <row r="469" spans="1:18" ht="12" hidden="1">
      <c r="A469" s="1" t="s">
        <v>488</v>
      </c>
      <c r="B469" s="2"/>
      <c r="C469" s="1">
        <v>39</v>
      </c>
      <c r="D469" s="1">
        <v>79</v>
      </c>
      <c r="E469" s="1">
        <v>86</v>
      </c>
      <c r="F469" s="1"/>
      <c r="G469" s="1"/>
      <c r="H469" s="1"/>
      <c r="I469" s="1"/>
      <c r="J469" s="1"/>
      <c r="K469" s="1">
        <v>3.4</v>
      </c>
      <c r="L469" s="1">
        <v>16.7</v>
      </c>
      <c r="M469" s="1">
        <v>18</v>
      </c>
      <c r="N469" s="1"/>
      <c r="O469" s="3"/>
      <c r="P469" s="1"/>
      <c r="Q469" s="1"/>
      <c r="R469" s="1"/>
    </row>
    <row r="470" spans="1:18" ht="12" hidden="1">
      <c r="A470" s="1" t="s">
        <v>489</v>
      </c>
      <c r="B470" s="2"/>
      <c r="C470" s="1">
        <v>140</v>
      </c>
      <c r="D470" s="1">
        <v>136</v>
      </c>
      <c r="E470" s="1">
        <v>142</v>
      </c>
      <c r="F470" s="1"/>
      <c r="G470" s="1"/>
      <c r="H470" s="1"/>
      <c r="I470" s="1"/>
      <c r="J470" s="1"/>
      <c r="K470" s="1">
        <v>15</v>
      </c>
      <c r="L470" s="1">
        <v>10.4</v>
      </c>
      <c r="M470" s="1">
        <v>9.6999999999999993</v>
      </c>
      <c r="N470" s="1"/>
      <c r="O470" s="3"/>
      <c r="P470" s="1"/>
      <c r="Q470" s="1"/>
      <c r="R470" s="1"/>
    </row>
    <row r="471" spans="1:18" ht="12" hidden="1">
      <c r="A471" s="1" t="s">
        <v>490</v>
      </c>
      <c r="B471" s="2"/>
      <c r="C471" s="1">
        <v>205</v>
      </c>
      <c r="E471" s="1">
        <v>178</v>
      </c>
      <c r="F471" s="1"/>
      <c r="G471" s="1"/>
      <c r="H471" s="1"/>
      <c r="I471" s="1"/>
      <c r="J471" s="1"/>
      <c r="K471" s="1">
        <v>14.9</v>
      </c>
      <c r="M471" s="1">
        <v>3.7</v>
      </c>
      <c r="N471" s="1"/>
      <c r="O471" s="3"/>
      <c r="P471" s="1"/>
      <c r="Q471" s="1"/>
      <c r="R471" s="1"/>
    </row>
    <row r="472" spans="1:18" ht="12" hidden="1">
      <c r="A472" s="1" t="s">
        <v>491</v>
      </c>
      <c r="B472" s="2"/>
      <c r="D472" s="1">
        <v>16</v>
      </c>
      <c r="L472" s="1">
        <v>15.9</v>
      </c>
      <c r="O472" s="8"/>
    </row>
    <row r="473" spans="1:18" ht="12" hidden="1">
      <c r="A473" s="1" t="s">
        <v>492</v>
      </c>
      <c r="B473" s="2"/>
      <c r="C473" s="1">
        <v>57</v>
      </c>
      <c r="D473" s="1">
        <v>49</v>
      </c>
      <c r="E473" s="1">
        <v>44</v>
      </c>
      <c r="F473" s="1"/>
      <c r="G473" s="1"/>
      <c r="H473" s="1"/>
      <c r="I473" s="1"/>
      <c r="J473" s="1"/>
      <c r="K473" s="1">
        <v>14.4</v>
      </c>
      <c r="L473" s="1">
        <v>8.9</v>
      </c>
      <c r="M473" s="1">
        <v>6</v>
      </c>
      <c r="N473" s="1"/>
      <c r="O473" s="3"/>
      <c r="P473" s="1"/>
      <c r="Q473" s="1"/>
      <c r="R473" s="1"/>
    </row>
    <row r="474" spans="1:18" ht="12" hidden="1">
      <c r="A474" s="1" t="s">
        <v>493</v>
      </c>
      <c r="B474" s="2"/>
      <c r="C474" s="1">
        <v>69</v>
      </c>
      <c r="D474" s="1">
        <v>102</v>
      </c>
      <c r="E474" s="1">
        <v>96</v>
      </c>
      <c r="F474" s="1"/>
      <c r="G474" s="1"/>
      <c r="H474" s="1"/>
      <c r="I474" s="1"/>
      <c r="J474" s="1"/>
      <c r="K474" s="1">
        <v>6.6</v>
      </c>
      <c r="L474" s="1">
        <v>15.3</v>
      </c>
      <c r="M474" s="1">
        <v>11.2</v>
      </c>
      <c r="N474" s="1"/>
      <c r="O474" s="3"/>
      <c r="P474" s="1"/>
      <c r="Q474" s="1"/>
      <c r="R474" s="1"/>
    </row>
    <row r="475" spans="1:18" ht="12" hidden="1">
      <c r="A475" s="1" t="s">
        <v>494</v>
      </c>
      <c r="B475" s="2"/>
      <c r="C475" s="1">
        <v>107</v>
      </c>
      <c r="D475" s="1">
        <v>120</v>
      </c>
      <c r="K475" s="1">
        <v>14</v>
      </c>
      <c r="L475" s="1">
        <v>15.3</v>
      </c>
      <c r="O475" s="8"/>
    </row>
    <row r="476" spans="1:18" ht="12" hidden="1">
      <c r="A476" s="1" t="s">
        <v>495</v>
      </c>
      <c r="B476" s="2"/>
      <c r="C476" s="1">
        <v>25</v>
      </c>
      <c r="D476" s="1">
        <v>24</v>
      </c>
      <c r="E476" s="1">
        <v>35</v>
      </c>
      <c r="F476" s="1"/>
      <c r="G476" s="1"/>
      <c r="H476" s="1"/>
      <c r="I476" s="1"/>
      <c r="J476" s="1"/>
      <c r="K476" s="1">
        <v>12.5</v>
      </c>
      <c r="L476" s="1">
        <v>10.8</v>
      </c>
      <c r="M476" s="1">
        <v>18</v>
      </c>
      <c r="N476" s="1"/>
      <c r="O476" s="3"/>
      <c r="P476" s="1"/>
      <c r="Q476" s="1"/>
      <c r="R476" s="1"/>
    </row>
    <row r="477" spans="1:18" ht="12" hidden="1">
      <c r="A477" s="1" t="s">
        <v>496</v>
      </c>
      <c r="B477" s="2"/>
      <c r="C477" s="1">
        <v>98</v>
      </c>
      <c r="D477" s="1">
        <v>102</v>
      </c>
      <c r="E477" s="1">
        <v>112</v>
      </c>
      <c r="F477" s="1"/>
      <c r="G477" s="1"/>
      <c r="H477" s="1"/>
      <c r="I477" s="1"/>
      <c r="J477" s="1"/>
      <c r="K477" s="1">
        <v>14.3</v>
      </c>
      <c r="L477" s="1">
        <v>12.8</v>
      </c>
      <c r="M477" s="1">
        <v>14.1</v>
      </c>
      <c r="N477" s="1"/>
      <c r="O477" s="3"/>
      <c r="P477" s="1"/>
      <c r="Q477" s="1"/>
      <c r="R477" s="1"/>
    </row>
    <row r="478" spans="1:18" ht="12" hidden="1">
      <c r="A478" s="1" t="s">
        <v>497</v>
      </c>
      <c r="B478" s="2"/>
      <c r="D478" s="1">
        <v>133</v>
      </c>
      <c r="L478" s="1">
        <v>15.2</v>
      </c>
      <c r="O478" s="8"/>
    </row>
    <row r="479" spans="1:18" ht="12" hidden="1">
      <c r="A479" s="1" t="s">
        <v>498</v>
      </c>
      <c r="B479" s="2"/>
      <c r="C479" s="1">
        <v>76</v>
      </c>
      <c r="D479" s="1">
        <v>62</v>
      </c>
      <c r="E479" s="1">
        <v>87</v>
      </c>
      <c r="F479" s="1"/>
      <c r="G479" s="1"/>
      <c r="H479" s="1"/>
      <c r="I479" s="1"/>
      <c r="J479" s="1"/>
      <c r="K479" s="1">
        <v>14.3</v>
      </c>
      <c r="L479" s="1">
        <v>7</v>
      </c>
      <c r="M479" s="1">
        <v>14.4</v>
      </c>
      <c r="N479" s="1"/>
      <c r="O479" s="3"/>
      <c r="P479" s="1"/>
      <c r="Q479" s="1"/>
      <c r="R479" s="1"/>
    </row>
    <row r="480" spans="1:18" ht="12" hidden="1">
      <c r="A480" s="1" t="s">
        <v>499</v>
      </c>
      <c r="B480" s="2"/>
      <c r="C480" s="1">
        <v>48</v>
      </c>
      <c r="E480" s="1">
        <v>32</v>
      </c>
      <c r="F480" s="1"/>
      <c r="G480" s="1"/>
      <c r="H480" s="1"/>
      <c r="I480" s="1"/>
      <c r="J480" s="1"/>
      <c r="K480" s="1">
        <v>14.3</v>
      </c>
      <c r="M480" s="1">
        <v>4.5999999999999996</v>
      </c>
      <c r="N480" s="1"/>
      <c r="O480" s="3"/>
      <c r="P480" s="1"/>
      <c r="Q480" s="1"/>
      <c r="R480" s="1"/>
    </row>
    <row r="481" spans="1:18" ht="12" hidden="1">
      <c r="A481" s="1" t="s">
        <v>500</v>
      </c>
      <c r="B481" s="2"/>
      <c r="C481" s="1">
        <v>31</v>
      </c>
      <c r="K481" s="1">
        <v>14.2</v>
      </c>
      <c r="O481" s="8"/>
    </row>
    <row r="482" spans="1:18" ht="12" hidden="1">
      <c r="A482" s="1" t="s">
        <v>501</v>
      </c>
      <c r="B482" s="2"/>
      <c r="C482" s="1">
        <v>13</v>
      </c>
      <c r="D482" s="1">
        <v>4</v>
      </c>
      <c r="K482" s="1">
        <v>14.2</v>
      </c>
      <c r="L482" s="1">
        <v>3.8</v>
      </c>
      <c r="O482" s="8"/>
    </row>
    <row r="483" spans="1:18" ht="12" hidden="1">
      <c r="A483" s="1" t="s">
        <v>502</v>
      </c>
      <c r="B483" s="2"/>
      <c r="C483" s="1">
        <v>111</v>
      </c>
      <c r="D483" s="1">
        <v>136</v>
      </c>
      <c r="E483" s="1">
        <v>146</v>
      </c>
      <c r="F483" s="1"/>
      <c r="G483" s="1"/>
      <c r="H483" s="1"/>
      <c r="I483" s="1"/>
      <c r="J483" s="1"/>
      <c r="K483" s="1">
        <v>10.5</v>
      </c>
      <c r="L483" s="1">
        <v>15</v>
      </c>
      <c r="M483" s="1">
        <v>15.5</v>
      </c>
      <c r="N483" s="1"/>
      <c r="O483" s="3"/>
      <c r="P483" s="1"/>
      <c r="Q483" s="1"/>
      <c r="R483" s="1"/>
    </row>
    <row r="484" spans="1:18" ht="12" hidden="1">
      <c r="A484" s="1" t="s">
        <v>503</v>
      </c>
      <c r="B484" s="2"/>
      <c r="C484" s="1">
        <v>31</v>
      </c>
      <c r="D484" s="1">
        <v>59</v>
      </c>
      <c r="K484" s="1">
        <v>4.2</v>
      </c>
      <c r="L484" s="1">
        <v>15</v>
      </c>
      <c r="O484" s="8"/>
    </row>
    <row r="485" spans="1:18" ht="12" hidden="1">
      <c r="A485" s="1" t="s">
        <v>504</v>
      </c>
      <c r="B485" s="2"/>
      <c r="C485" s="1">
        <v>81</v>
      </c>
      <c r="K485" s="1">
        <v>13.9</v>
      </c>
      <c r="O485" s="8"/>
    </row>
    <row r="486" spans="1:18" ht="12" hidden="1">
      <c r="A486" s="1" t="s">
        <v>505</v>
      </c>
      <c r="B486" s="2"/>
      <c r="C486" s="1">
        <v>6</v>
      </c>
      <c r="D486" s="1">
        <v>20</v>
      </c>
      <c r="K486" s="1">
        <v>3.1</v>
      </c>
      <c r="L486" s="1">
        <v>14.6</v>
      </c>
      <c r="O486" s="8"/>
    </row>
    <row r="487" spans="1:18" ht="12" hidden="1">
      <c r="A487" s="1" t="s">
        <v>506</v>
      </c>
      <c r="B487" s="2"/>
      <c r="C487" s="1">
        <v>37</v>
      </c>
      <c r="D487" s="1">
        <v>40</v>
      </c>
      <c r="E487" s="1">
        <v>30</v>
      </c>
      <c r="F487" s="1"/>
      <c r="G487" s="1"/>
      <c r="H487" s="1"/>
      <c r="I487" s="1"/>
      <c r="J487" s="1"/>
      <c r="K487" s="1">
        <v>13.7</v>
      </c>
      <c r="L487" s="1">
        <v>14.1</v>
      </c>
      <c r="M487" s="1">
        <v>7.6</v>
      </c>
      <c r="N487" s="1"/>
      <c r="O487" s="3"/>
      <c r="P487" s="1"/>
      <c r="Q487" s="1"/>
      <c r="R487" s="1"/>
    </row>
    <row r="488" spans="1:18" ht="12" hidden="1">
      <c r="A488" s="1" t="s">
        <v>507</v>
      </c>
      <c r="B488" s="2"/>
      <c r="C488" s="1">
        <v>92</v>
      </c>
      <c r="D488" s="1">
        <v>74</v>
      </c>
      <c r="E488" s="1">
        <v>68</v>
      </c>
      <c r="F488" s="1"/>
      <c r="G488" s="1"/>
      <c r="H488" s="1"/>
      <c r="I488" s="1"/>
      <c r="J488" s="1"/>
      <c r="K488" s="1">
        <v>13.5</v>
      </c>
      <c r="L488" s="1">
        <v>5.6</v>
      </c>
      <c r="M488" s="1">
        <v>3.2</v>
      </c>
      <c r="N488" s="1"/>
      <c r="O488" s="3"/>
      <c r="P488" s="1"/>
      <c r="Q488" s="1"/>
      <c r="R488" s="1"/>
    </row>
    <row r="489" spans="1:18" ht="12" hidden="1">
      <c r="A489" s="1" t="s">
        <v>508</v>
      </c>
      <c r="B489" s="2"/>
      <c r="C489" s="1">
        <v>38</v>
      </c>
      <c r="E489" s="1">
        <v>56</v>
      </c>
      <c r="F489" s="1"/>
      <c r="G489" s="1"/>
      <c r="H489" s="1"/>
      <c r="I489" s="1"/>
      <c r="J489" s="1"/>
      <c r="K489" s="1">
        <v>9.9</v>
      </c>
      <c r="M489" s="1">
        <v>16.600000000000001</v>
      </c>
      <c r="N489" s="1"/>
      <c r="O489" s="3"/>
      <c r="P489" s="1"/>
      <c r="Q489" s="1"/>
      <c r="R489" s="1"/>
    </row>
    <row r="490" spans="1:18" ht="12" hidden="1">
      <c r="A490" s="1" t="s">
        <v>509</v>
      </c>
      <c r="B490" s="2"/>
      <c r="C490" s="1">
        <v>34</v>
      </c>
      <c r="K490" s="1">
        <v>13.5</v>
      </c>
      <c r="O490" s="8"/>
    </row>
    <row r="491" spans="1:18" ht="12" hidden="1">
      <c r="A491" s="1" t="s">
        <v>510</v>
      </c>
      <c r="B491" s="2"/>
      <c r="C491" s="1">
        <v>77</v>
      </c>
      <c r="K491" s="1">
        <v>13.4</v>
      </c>
      <c r="O491" s="8"/>
    </row>
    <row r="492" spans="1:18" ht="12" hidden="1">
      <c r="A492" s="1" t="s">
        <v>511</v>
      </c>
      <c r="B492" s="2"/>
      <c r="C492" s="1">
        <v>9</v>
      </c>
      <c r="D492" s="1">
        <v>18</v>
      </c>
      <c r="E492" s="1">
        <v>8</v>
      </c>
      <c r="F492" s="1"/>
      <c r="G492" s="1"/>
      <c r="H492" s="1"/>
      <c r="I492" s="1"/>
      <c r="J492" s="1"/>
      <c r="K492" s="1">
        <v>6.1</v>
      </c>
      <c r="L492" s="1">
        <v>13.9</v>
      </c>
      <c r="M492" s="1">
        <v>4.7</v>
      </c>
      <c r="N492" s="1"/>
      <c r="O492" s="3"/>
      <c r="P492" s="1"/>
      <c r="Q492" s="1"/>
      <c r="R492" s="1"/>
    </row>
    <row r="493" spans="1:18" ht="12" hidden="1">
      <c r="A493" s="1" t="s">
        <v>512</v>
      </c>
      <c r="B493" s="2"/>
      <c r="C493" s="1">
        <v>27</v>
      </c>
      <c r="D493" s="1">
        <v>20</v>
      </c>
      <c r="E493" s="1">
        <v>13</v>
      </c>
      <c r="F493" s="1"/>
      <c r="G493" s="1"/>
      <c r="H493" s="1"/>
      <c r="I493" s="1"/>
      <c r="J493" s="1"/>
      <c r="K493" s="1">
        <v>13.4</v>
      </c>
      <c r="L493" s="1">
        <v>7.5</v>
      </c>
      <c r="M493" s="1">
        <v>3.2</v>
      </c>
      <c r="N493" s="1"/>
      <c r="O493" s="3"/>
      <c r="P493" s="1"/>
      <c r="Q493" s="1"/>
      <c r="R493" s="1"/>
    </row>
    <row r="494" spans="1:18" ht="12" hidden="1">
      <c r="A494" s="1" t="s">
        <v>513</v>
      </c>
      <c r="B494" s="2"/>
      <c r="C494" s="1">
        <v>32</v>
      </c>
      <c r="D494" s="1">
        <v>30</v>
      </c>
      <c r="K494" s="1">
        <v>13.2</v>
      </c>
      <c r="L494" s="1">
        <v>10.6</v>
      </c>
      <c r="O494" s="8"/>
    </row>
    <row r="495" spans="1:18" ht="12" hidden="1">
      <c r="A495" s="1" t="s">
        <v>514</v>
      </c>
      <c r="B495" s="2"/>
      <c r="C495" s="1">
        <v>88</v>
      </c>
      <c r="E495" s="1">
        <v>127</v>
      </c>
      <c r="F495" s="1"/>
      <c r="G495" s="1"/>
      <c r="H495" s="1"/>
      <c r="I495" s="1"/>
      <c r="J495" s="1"/>
      <c r="K495" s="1">
        <v>8.6</v>
      </c>
      <c r="M495" s="1">
        <v>16.2</v>
      </c>
      <c r="N495" s="1"/>
      <c r="O495" s="3"/>
      <c r="P495" s="1"/>
      <c r="Q495" s="1"/>
      <c r="R495" s="1"/>
    </row>
    <row r="496" spans="1:18" ht="12" hidden="1">
      <c r="A496" s="1" t="s">
        <v>515</v>
      </c>
      <c r="B496" s="2"/>
      <c r="D496" s="1">
        <v>110</v>
      </c>
      <c r="E496" s="1">
        <v>61</v>
      </c>
      <c r="F496" s="1"/>
      <c r="G496" s="1"/>
      <c r="H496" s="1"/>
      <c r="I496" s="1"/>
      <c r="J496" s="1"/>
      <c r="L496" s="1">
        <v>55.3</v>
      </c>
      <c r="M496" s="1">
        <v>19.2</v>
      </c>
      <c r="N496" s="1"/>
      <c r="O496" s="3"/>
      <c r="P496" s="1"/>
      <c r="Q496" s="1"/>
      <c r="R496" s="1"/>
    </row>
    <row r="497" spans="1:18" ht="12" hidden="1">
      <c r="A497" s="1" t="s">
        <v>516</v>
      </c>
      <c r="B497" s="2"/>
      <c r="C497" s="1">
        <v>11</v>
      </c>
      <c r="E497" s="1">
        <v>4</v>
      </c>
      <c r="F497" s="1"/>
      <c r="G497" s="1"/>
      <c r="H497" s="1"/>
      <c r="I497" s="1"/>
      <c r="J497" s="1"/>
      <c r="K497" s="1">
        <v>12.9</v>
      </c>
      <c r="M497" s="1">
        <v>4.4000000000000004</v>
      </c>
      <c r="N497" s="1"/>
      <c r="O497" s="3"/>
      <c r="P497" s="1"/>
      <c r="Q497" s="1"/>
      <c r="R497" s="1"/>
    </row>
    <row r="498" spans="1:18" ht="12" hidden="1">
      <c r="A498" s="1" t="s">
        <v>517</v>
      </c>
      <c r="B498" s="2"/>
      <c r="C498" s="1">
        <v>70</v>
      </c>
      <c r="E498" s="1">
        <v>61</v>
      </c>
      <c r="F498" s="1"/>
      <c r="G498" s="1"/>
      <c r="H498" s="1"/>
      <c r="I498" s="1"/>
      <c r="J498" s="1"/>
      <c r="K498" s="1">
        <v>12.9</v>
      </c>
      <c r="M498" s="1">
        <v>6.3</v>
      </c>
      <c r="N498" s="1"/>
      <c r="O498" s="3"/>
      <c r="P498" s="1"/>
      <c r="Q498" s="1"/>
      <c r="R498" s="1"/>
    </row>
    <row r="499" spans="1:18" ht="12" hidden="1">
      <c r="A499" s="1" t="s">
        <v>518</v>
      </c>
      <c r="B499" s="2"/>
      <c r="C499" s="1">
        <v>99</v>
      </c>
      <c r="D499" s="1">
        <v>144</v>
      </c>
      <c r="E499" s="1">
        <v>120</v>
      </c>
      <c r="F499" s="1"/>
      <c r="G499" s="1"/>
      <c r="H499" s="1"/>
      <c r="I499" s="1"/>
      <c r="J499" s="1"/>
      <c r="K499" s="1">
        <v>5</v>
      </c>
      <c r="L499" s="1">
        <v>13.4</v>
      </c>
      <c r="M499" s="1">
        <v>5.5</v>
      </c>
      <c r="N499" s="1"/>
      <c r="O499" s="3"/>
      <c r="P499" s="1"/>
      <c r="Q499" s="1"/>
      <c r="R499" s="1"/>
    </row>
    <row r="500" spans="1:18" ht="12" hidden="1">
      <c r="A500" s="1" t="s">
        <v>519</v>
      </c>
      <c r="B500" s="2"/>
      <c r="C500" s="1">
        <v>26</v>
      </c>
      <c r="K500" s="1">
        <v>12.8</v>
      </c>
      <c r="O500" s="8"/>
    </row>
    <row r="501" spans="1:18" ht="12" hidden="1">
      <c r="A501" s="1" t="s">
        <v>520</v>
      </c>
      <c r="B501" s="2"/>
      <c r="D501" s="1">
        <v>98</v>
      </c>
      <c r="L501" s="1">
        <v>13.4</v>
      </c>
      <c r="O501" s="8"/>
    </row>
    <row r="502" spans="1:18" ht="12" hidden="1">
      <c r="A502" s="1" t="s">
        <v>521</v>
      </c>
      <c r="B502" s="2"/>
      <c r="C502" s="1">
        <v>46</v>
      </c>
      <c r="D502" s="1">
        <v>28</v>
      </c>
      <c r="K502" s="1">
        <v>12.7</v>
      </c>
      <c r="L502" s="1">
        <v>3.6</v>
      </c>
      <c r="O502" s="8"/>
    </row>
    <row r="503" spans="1:18" ht="12" hidden="1">
      <c r="A503" s="1" t="s">
        <v>522</v>
      </c>
      <c r="B503" s="2"/>
      <c r="D503" s="1">
        <v>34</v>
      </c>
      <c r="E503" s="1">
        <v>28</v>
      </c>
      <c r="F503" s="1"/>
      <c r="G503" s="1"/>
      <c r="H503" s="1"/>
      <c r="I503" s="1"/>
      <c r="J503" s="1"/>
      <c r="L503" s="1">
        <v>38.299999999999997</v>
      </c>
      <c r="M503" s="1">
        <v>30.6</v>
      </c>
      <c r="N503" s="1"/>
      <c r="O503" s="3"/>
      <c r="P503" s="1"/>
      <c r="Q503" s="1"/>
      <c r="R503" s="1"/>
    </row>
    <row r="504" spans="1:18" ht="12" hidden="1">
      <c r="A504" s="1" t="s">
        <v>523</v>
      </c>
      <c r="B504" s="2"/>
      <c r="C504" s="1">
        <v>17</v>
      </c>
      <c r="D504" s="1">
        <v>16</v>
      </c>
      <c r="K504" s="1">
        <v>12.6</v>
      </c>
      <c r="L504" s="1">
        <v>10.9</v>
      </c>
      <c r="O504" s="8"/>
    </row>
    <row r="505" spans="1:18" ht="12" hidden="1">
      <c r="A505" s="1" t="s">
        <v>524</v>
      </c>
      <c r="B505" s="2"/>
      <c r="C505" s="1">
        <v>58</v>
      </c>
      <c r="D505" s="1">
        <v>73</v>
      </c>
      <c r="E505" s="1">
        <v>61</v>
      </c>
      <c r="F505" s="1"/>
      <c r="G505" s="1"/>
      <c r="H505" s="1"/>
      <c r="I505" s="1"/>
      <c r="J505" s="1"/>
      <c r="K505" s="1">
        <v>9.1</v>
      </c>
      <c r="L505" s="1">
        <v>13.1</v>
      </c>
      <c r="M505" s="1">
        <v>7.2</v>
      </c>
      <c r="N505" s="1"/>
      <c r="O505" s="3"/>
      <c r="P505" s="1"/>
      <c r="Q505" s="1"/>
      <c r="R505" s="1"/>
    </row>
    <row r="506" spans="1:18" ht="12" hidden="1">
      <c r="A506" s="1" t="s">
        <v>525</v>
      </c>
      <c r="B506" s="2"/>
      <c r="C506" s="1">
        <v>14</v>
      </c>
      <c r="D506" s="1">
        <v>6</v>
      </c>
      <c r="K506" s="1">
        <v>12.5</v>
      </c>
      <c r="L506" s="1">
        <v>4.2</v>
      </c>
      <c r="O506" s="8"/>
    </row>
    <row r="507" spans="1:18" ht="12" hidden="1">
      <c r="A507" s="1" t="s">
        <v>526</v>
      </c>
      <c r="B507" s="2"/>
      <c r="D507" s="1">
        <v>30</v>
      </c>
      <c r="E507" s="1">
        <v>35</v>
      </c>
      <c r="F507" s="1"/>
      <c r="G507" s="1"/>
      <c r="H507" s="1"/>
      <c r="I507" s="1"/>
      <c r="J507" s="1"/>
      <c r="L507" s="1">
        <v>33.799999999999997</v>
      </c>
      <c r="M507" s="1">
        <v>38.299999999999997</v>
      </c>
      <c r="N507" s="1"/>
      <c r="O507" s="3"/>
      <c r="P507" s="1"/>
      <c r="Q507" s="1"/>
      <c r="R507" s="1"/>
    </row>
    <row r="508" spans="1:18" ht="12" hidden="1">
      <c r="A508" s="1" t="s">
        <v>527</v>
      </c>
      <c r="B508" s="2"/>
      <c r="C508" s="1">
        <v>149</v>
      </c>
      <c r="K508" s="1">
        <v>12.5</v>
      </c>
      <c r="O508" s="8"/>
    </row>
    <row r="509" spans="1:18" ht="12" hidden="1">
      <c r="A509" s="1" t="s">
        <v>528</v>
      </c>
      <c r="B509" s="2"/>
      <c r="C509" s="1">
        <v>27</v>
      </c>
      <c r="E509" s="1">
        <v>14</v>
      </c>
      <c r="F509" s="1"/>
      <c r="G509" s="1"/>
      <c r="H509" s="1"/>
      <c r="I509" s="1"/>
      <c r="J509" s="1"/>
      <c r="K509" s="1">
        <v>12.4</v>
      </c>
      <c r="M509" s="1">
        <v>3.2</v>
      </c>
      <c r="N509" s="1"/>
      <c r="O509" s="3"/>
      <c r="P509" s="1"/>
      <c r="Q509" s="1"/>
      <c r="R509" s="1"/>
    </row>
    <row r="510" spans="1:18" ht="12" hidden="1">
      <c r="A510" s="1" t="s">
        <v>529</v>
      </c>
      <c r="B510" s="2"/>
      <c r="C510" s="1">
        <v>58</v>
      </c>
      <c r="D510" s="1">
        <v>45</v>
      </c>
      <c r="E510" s="1">
        <v>41</v>
      </c>
      <c r="F510" s="1"/>
      <c r="G510" s="1"/>
      <c r="H510" s="1"/>
      <c r="I510" s="1"/>
      <c r="J510" s="1"/>
      <c r="K510" s="1">
        <v>12.4</v>
      </c>
      <c r="L510" s="1">
        <v>5.6</v>
      </c>
      <c r="M510" s="1">
        <v>3.6</v>
      </c>
      <c r="N510" s="1"/>
      <c r="O510" s="3"/>
      <c r="P510" s="1"/>
      <c r="Q510" s="1"/>
      <c r="R510" s="1"/>
    </row>
    <row r="511" spans="1:18" ht="12" hidden="1">
      <c r="A511" s="1" t="s">
        <v>530</v>
      </c>
      <c r="B511" s="2"/>
      <c r="D511" s="1">
        <v>90</v>
      </c>
      <c r="E511" s="1">
        <v>62</v>
      </c>
      <c r="F511" s="1"/>
      <c r="G511" s="1"/>
      <c r="H511" s="1"/>
      <c r="I511" s="1"/>
      <c r="J511" s="1"/>
      <c r="L511" s="1">
        <v>28.8</v>
      </c>
      <c r="M511" s="1">
        <v>12.3</v>
      </c>
      <c r="N511" s="1"/>
      <c r="O511" s="3"/>
      <c r="P511" s="1"/>
      <c r="Q511" s="1"/>
      <c r="R511" s="1"/>
    </row>
    <row r="512" spans="1:18" ht="12" hidden="1">
      <c r="A512" s="1" t="s">
        <v>531</v>
      </c>
      <c r="B512" s="2"/>
      <c r="C512" s="1">
        <v>12</v>
      </c>
      <c r="D512" s="1">
        <v>6</v>
      </c>
      <c r="K512" s="1">
        <v>12.2</v>
      </c>
      <c r="L512" s="1">
        <v>5.4</v>
      </c>
      <c r="O512" s="8"/>
    </row>
    <row r="513" spans="1:18" ht="12" hidden="1">
      <c r="A513" s="1" t="s">
        <v>532</v>
      </c>
      <c r="B513" s="2"/>
      <c r="C513" s="1">
        <v>17</v>
      </c>
      <c r="D513" s="1">
        <v>34</v>
      </c>
      <c r="E513" s="1">
        <v>23</v>
      </c>
      <c r="F513" s="1"/>
      <c r="G513" s="1"/>
      <c r="H513" s="1"/>
      <c r="I513" s="1"/>
      <c r="J513" s="1"/>
      <c r="K513" s="1">
        <v>3.9</v>
      </c>
      <c r="L513" s="1">
        <v>12.5</v>
      </c>
      <c r="M513" s="1">
        <v>5.6</v>
      </c>
      <c r="N513" s="1"/>
      <c r="O513" s="3"/>
      <c r="P513" s="1"/>
      <c r="Q513" s="1"/>
      <c r="R513" s="1"/>
    </row>
    <row r="514" spans="1:18" ht="12" hidden="1">
      <c r="A514" s="1" t="s">
        <v>533</v>
      </c>
      <c r="B514" s="2"/>
      <c r="C514" s="1">
        <v>69</v>
      </c>
      <c r="D514" s="1">
        <v>91</v>
      </c>
      <c r="E514" s="1">
        <v>70</v>
      </c>
      <c r="F514" s="1"/>
      <c r="G514" s="1"/>
      <c r="H514" s="1"/>
      <c r="I514" s="1"/>
      <c r="J514" s="1"/>
      <c r="K514" s="1">
        <v>7.3</v>
      </c>
      <c r="L514" s="1">
        <v>12.5</v>
      </c>
      <c r="M514" s="1">
        <v>4.7</v>
      </c>
      <c r="N514" s="1"/>
      <c r="O514" s="3"/>
      <c r="P514" s="1"/>
      <c r="Q514" s="1"/>
      <c r="R514" s="1"/>
    </row>
    <row r="515" spans="1:18" ht="12" hidden="1">
      <c r="A515" s="1" t="s">
        <v>534</v>
      </c>
      <c r="B515" s="2"/>
      <c r="C515" s="1">
        <v>17</v>
      </c>
      <c r="K515" s="1">
        <v>12</v>
      </c>
      <c r="O515" s="8"/>
    </row>
    <row r="516" spans="1:18" ht="12" hidden="1">
      <c r="A516" s="1" t="s">
        <v>535</v>
      </c>
      <c r="B516" s="2"/>
      <c r="C516" s="1">
        <v>40</v>
      </c>
      <c r="D516" s="1">
        <v>25</v>
      </c>
      <c r="E516" s="1">
        <v>38</v>
      </c>
      <c r="F516" s="1"/>
      <c r="G516" s="1"/>
      <c r="H516" s="1"/>
      <c r="I516" s="1"/>
      <c r="J516" s="1"/>
      <c r="K516" s="1">
        <v>11.8</v>
      </c>
      <c r="L516" s="1">
        <v>3.7</v>
      </c>
      <c r="M516" s="1">
        <v>8.4</v>
      </c>
      <c r="N516" s="1"/>
      <c r="O516" s="3"/>
      <c r="P516" s="1"/>
      <c r="Q516" s="1"/>
      <c r="R516" s="1"/>
    </row>
    <row r="517" spans="1:18" ht="12" hidden="1">
      <c r="A517" s="1" t="s">
        <v>536</v>
      </c>
      <c r="B517" s="2"/>
      <c r="D517" s="1">
        <v>46</v>
      </c>
      <c r="L517" s="1">
        <v>12.3</v>
      </c>
      <c r="O517" s="8"/>
    </row>
    <row r="518" spans="1:18" ht="12" hidden="1">
      <c r="A518" s="1" t="s">
        <v>537</v>
      </c>
      <c r="B518" s="2"/>
      <c r="D518" s="1">
        <v>27</v>
      </c>
      <c r="L518" s="1">
        <v>12</v>
      </c>
      <c r="O518" s="8"/>
    </row>
    <row r="519" spans="1:18" ht="12" hidden="1">
      <c r="A519" s="1" t="s">
        <v>538</v>
      </c>
      <c r="B519" s="2"/>
      <c r="C519" s="1">
        <v>10</v>
      </c>
      <c r="K519" s="1">
        <v>11.8</v>
      </c>
      <c r="O519" s="8"/>
    </row>
    <row r="520" spans="1:18" ht="12" hidden="1">
      <c r="A520" s="1" t="s">
        <v>539</v>
      </c>
      <c r="B520" s="2"/>
      <c r="C520" s="1">
        <v>13</v>
      </c>
      <c r="E520" s="1">
        <v>25</v>
      </c>
      <c r="F520" s="1"/>
      <c r="G520" s="1"/>
      <c r="H520" s="1"/>
      <c r="I520" s="1"/>
      <c r="J520" s="1"/>
      <c r="K520" s="1">
        <v>6.7</v>
      </c>
      <c r="M520" s="1">
        <v>14.9</v>
      </c>
      <c r="N520" s="1"/>
      <c r="O520" s="3"/>
      <c r="P520" s="1"/>
      <c r="Q520" s="1"/>
      <c r="R520" s="1"/>
    </row>
    <row r="521" spans="1:18" ht="12" hidden="1">
      <c r="A521" s="1" t="s">
        <v>540</v>
      </c>
      <c r="B521" s="2"/>
      <c r="C521" s="1">
        <v>21</v>
      </c>
      <c r="E521" s="1">
        <v>10</v>
      </c>
      <c r="F521" s="1"/>
      <c r="G521" s="1"/>
      <c r="H521" s="1"/>
      <c r="I521" s="1"/>
      <c r="J521" s="1"/>
      <c r="K521" s="1">
        <v>11.7</v>
      </c>
      <c r="M521" s="1">
        <v>3.1</v>
      </c>
      <c r="N521" s="1"/>
      <c r="O521" s="3"/>
      <c r="P521" s="1"/>
      <c r="Q521" s="1"/>
      <c r="R521" s="1"/>
    </row>
    <row r="522" spans="1:18" ht="12" hidden="1">
      <c r="A522" s="1" t="s">
        <v>541</v>
      </c>
      <c r="B522" s="2"/>
      <c r="C522" s="1">
        <v>10</v>
      </c>
      <c r="D522" s="1">
        <v>20</v>
      </c>
      <c r="E522" s="1">
        <v>12</v>
      </c>
      <c r="F522" s="1"/>
      <c r="G522" s="1"/>
      <c r="H522" s="1"/>
      <c r="I522" s="1"/>
      <c r="J522" s="1"/>
      <c r="K522" s="1">
        <v>4.7</v>
      </c>
      <c r="L522" s="1">
        <v>11.8</v>
      </c>
      <c r="M522" s="1">
        <v>5.3</v>
      </c>
      <c r="N522" s="1"/>
      <c r="O522" s="3"/>
      <c r="P522" s="1"/>
      <c r="Q522" s="1"/>
      <c r="R522" s="1"/>
    </row>
    <row r="523" spans="1:18" ht="12" hidden="1">
      <c r="A523" s="1" t="s">
        <v>542</v>
      </c>
      <c r="B523" s="2"/>
      <c r="C523" s="1">
        <v>27</v>
      </c>
      <c r="K523" s="1">
        <v>11.5</v>
      </c>
      <c r="O523" s="8"/>
    </row>
    <row r="524" spans="1:18" ht="12" hidden="1">
      <c r="A524" s="1" t="s">
        <v>543</v>
      </c>
      <c r="B524" s="2"/>
      <c r="C524" s="1">
        <v>65</v>
      </c>
      <c r="D524" s="1">
        <v>53</v>
      </c>
      <c r="E524" s="1">
        <v>60</v>
      </c>
      <c r="F524" s="1"/>
      <c r="G524" s="1"/>
      <c r="H524" s="1"/>
      <c r="I524" s="1"/>
      <c r="J524" s="1"/>
      <c r="K524" s="1">
        <v>11.5</v>
      </c>
      <c r="L524" s="1">
        <v>5.5</v>
      </c>
      <c r="M524" s="1">
        <v>6.5</v>
      </c>
      <c r="N524" s="1"/>
      <c r="O524" s="3"/>
      <c r="P524" s="1"/>
      <c r="Q524" s="1"/>
      <c r="R524" s="1"/>
    </row>
    <row r="525" spans="1:18" ht="12" hidden="1">
      <c r="A525" s="1" t="s">
        <v>544</v>
      </c>
      <c r="B525" s="2"/>
      <c r="C525" s="1">
        <v>42</v>
      </c>
      <c r="E525" s="1">
        <v>81</v>
      </c>
      <c r="F525" s="1"/>
      <c r="G525" s="1"/>
      <c r="H525" s="1"/>
      <c r="I525" s="1"/>
      <c r="J525" s="1"/>
      <c r="K525" s="1">
        <v>3.8</v>
      </c>
      <c r="M525" s="1">
        <v>14.7</v>
      </c>
      <c r="N525" s="1"/>
      <c r="O525" s="3"/>
      <c r="P525" s="1"/>
      <c r="Q525" s="1"/>
      <c r="R525" s="1"/>
    </row>
    <row r="526" spans="1:18" ht="12" hidden="1">
      <c r="A526" s="1" t="s">
        <v>545</v>
      </c>
      <c r="B526" s="2"/>
      <c r="D526" s="1">
        <v>37</v>
      </c>
      <c r="L526" s="1">
        <v>11.5</v>
      </c>
      <c r="O526" s="8"/>
    </row>
    <row r="527" spans="1:18" ht="12" hidden="1">
      <c r="A527" s="1" t="s">
        <v>546</v>
      </c>
      <c r="B527" s="2"/>
      <c r="C527" s="1">
        <v>31</v>
      </c>
      <c r="D527" s="1">
        <v>43</v>
      </c>
      <c r="E527" s="1">
        <v>28</v>
      </c>
      <c r="F527" s="1"/>
      <c r="G527" s="1"/>
      <c r="H527" s="1"/>
      <c r="I527" s="1"/>
      <c r="J527" s="1"/>
      <c r="K527" s="1">
        <v>6.8</v>
      </c>
      <c r="L527" s="1">
        <v>11.4</v>
      </c>
      <c r="M527" s="1">
        <v>4</v>
      </c>
      <c r="N527" s="1"/>
      <c r="O527" s="3"/>
      <c r="P527" s="1"/>
      <c r="Q527" s="1"/>
      <c r="R527" s="1"/>
    </row>
    <row r="528" spans="1:18" ht="12" hidden="1">
      <c r="A528" s="1" t="s">
        <v>547</v>
      </c>
      <c r="B528" s="2"/>
      <c r="C528" s="1">
        <v>54</v>
      </c>
      <c r="K528" s="1">
        <v>11.2</v>
      </c>
      <c r="O528" s="8"/>
    </row>
    <row r="529" spans="1:18" ht="12" hidden="1">
      <c r="A529" s="1" t="s">
        <v>548</v>
      </c>
      <c r="B529" s="2"/>
      <c r="D529" s="1">
        <v>361</v>
      </c>
      <c r="E529" s="1">
        <v>279</v>
      </c>
      <c r="F529" s="1"/>
      <c r="G529" s="1"/>
      <c r="H529" s="1"/>
      <c r="I529" s="1"/>
      <c r="J529" s="1"/>
      <c r="L529" s="1">
        <v>26.6</v>
      </c>
      <c r="M529" s="1">
        <v>6.1</v>
      </c>
      <c r="N529" s="1"/>
      <c r="O529" s="3"/>
      <c r="P529" s="1"/>
      <c r="Q529" s="1"/>
      <c r="R529" s="1"/>
    </row>
    <row r="530" spans="1:18" ht="12" hidden="1">
      <c r="A530" s="1" t="s">
        <v>549</v>
      </c>
      <c r="B530" s="2"/>
      <c r="C530" s="1">
        <v>19</v>
      </c>
      <c r="D530" s="1">
        <v>18</v>
      </c>
      <c r="E530" s="1">
        <v>22</v>
      </c>
      <c r="F530" s="1"/>
      <c r="G530" s="1"/>
      <c r="H530" s="1"/>
      <c r="I530" s="1"/>
      <c r="J530" s="1"/>
      <c r="K530" s="1">
        <v>10.9</v>
      </c>
      <c r="L530" s="1">
        <v>9.3000000000000007</v>
      </c>
      <c r="M530" s="1">
        <v>11.8</v>
      </c>
      <c r="N530" s="1"/>
      <c r="O530" s="3"/>
      <c r="P530" s="1"/>
      <c r="Q530" s="1"/>
      <c r="R530" s="1"/>
    </row>
    <row r="531" spans="1:18" ht="12" hidden="1">
      <c r="A531" s="1" t="s">
        <v>550</v>
      </c>
      <c r="B531" s="2"/>
      <c r="D531" s="1">
        <v>46</v>
      </c>
      <c r="L531" s="1">
        <v>11.1</v>
      </c>
      <c r="O531" s="8"/>
    </row>
    <row r="532" spans="1:18" ht="12" hidden="1">
      <c r="A532" s="1" t="s">
        <v>551</v>
      </c>
      <c r="B532" s="2"/>
      <c r="C532" s="1">
        <v>17</v>
      </c>
      <c r="K532" s="1">
        <v>10.8</v>
      </c>
      <c r="O532" s="8"/>
    </row>
    <row r="533" spans="1:18" ht="12" hidden="1">
      <c r="A533" s="1" t="s">
        <v>552</v>
      </c>
      <c r="B533" s="2"/>
      <c r="C533" s="1">
        <v>17</v>
      </c>
      <c r="D533" s="1">
        <v>15</v>
      </c>
      <c r="E533" s="1">
        <v>20</v>
      </c>
      <c r="F533" s="1"/>
      <c r="G533" s="1"/>
      <c r="H533" s="1"/>
      <c r="I533" s="1"/>
      <c r="J533" s="1"/>
      <c r="K533" s="1">
        <v>10.8</v>
      </c>
      <c r="L533" s="1">
        <v>8.5</v>
      </c>
      <c r="M533" s="1">
        <v>12</v>
      </c>
      <c r="N533" s="1"/>
      <c r="O533" s="3"/>
      <c r="P533" s="1"/>
      <c r="Q533" s="1"/>
      <c r="R533" s="1"/>
    </row>
    <row r="534" spans="1:18" ht="12" hidden="1">
      <c r="A534" s="1" t="s">
        <v>553</v>
      </c>
      <c r="B534" s="2"/>
      <c r="C534" s="1">
        <v>6</v>
      </c>
      <c r="E534" s="1">
        <v>13</v>
      </c>
      <c r="F534" s="1"/>
      <c r="G534" s="1"/>
      <c r="H534" s="1"/>
      <c r="I534" s="1"/>
      <c r="J534" s="1"/>
      <c r="K534" s="1">
        <v>7.1</v>
      </c>
      <c r="M534" s="1">
        <v>14.2</v>
      </c>
      <c r="N534" s="1"/>
      <c r="O534" s="3"/>
      <c r="P534" s="1"/>
      <c r="Q534" s="1"/>
      <c r="R534" s="1"/>
    </row>
    <row r="535" spans="1:18" ht="12" hidden="1">
      <c r="A535" s="1" t="s">
        <v>554</v>
      </c>
      <c r="B535" s="2"/>
      <c r="C535" s="1">
        <v>30</v>
      </c>
      <c r="D535" s="1">
        <v>29</v>
      </c>
      <c r="K535" s="1">
        <v>10.8</v>
      </c>
      <c r="L535" s="1">
        <v>9</v>
      </c>
      <c r="O535" s="8"/>
    </row>
    <row r="536" spans="1:18" ht="12" hidden="1">
      <c r="A536" s="1" t="s">
        <v>555</v>
      </c>
      <c r="B536" s="2"/>
      <c r="C536" s="1">
        <v>90</v>
      </c>
      <c r="K536" s="1">
        <v>10.7</v>
      </c>
      <c r="O536" s="8"/>
    </row>
    <row r="537" spans="1:18" ht="12" hidden="1">
      <c r="A537" s="1" t="s">
        <v>556</v>
      </c>
      <c r="B537" s="2"/>
      <c r="C537" s="1">
        <v>19</v>
      </c>
      <c r="D537" s="1">
        <v>28</v>
      </c>
      <c r="K537" s="1">
        <v>6.2</v>
      </c>
      <c r="L537" s="1">
        <v>10.8</v>
      </c>
      <c r="O537" s="8"/>
    </row>
    <row r="538" spans="1:18" ht="12" hidden="1">
      <c r="A538" s="1" t="s">
        <v>557</v>
      </c>
      <c r="B538" s="2"/>
      <c r="D538" s="1">
        <v>20</v>
      </c>
      <c r="E538" s="1">
        <v>48</v>
      </c>
      <c r="F538" s="1"/>
      <c r="G538" s="1"/>
      <c r="H538" s="1"/>
      <c r="I538" s="1"/>
      <c r="J538" s="1"/>
      <c r="L538" s="1">
        <v>6.1</v>
      </c>
      <c r="M538" s="1">
        <v>24</v>
      </c>
      <c r="N538" s="1"/>
      <c r="O538" s="3"/>
      <c r="P538" s="1"/>
      <c r="Q538" s="1"/>
      <c r="R538" s="1"/>
    </row>
    <row r="539" spans="1:18" ht="12" hidden="1">
      <c r="A539" s="1" t="s">
        <v>558</v>
      </c>
      <c r="B539" s="2"/>
      <c r="C539" s="1">
        <v>9</v>
      </c>
      <c r="K539" s="1">
        <v>10.6</v>
      </c>
      <c r="O539" s="8"/>
    </row>
    <row r="540" spans="1:18" ht="12" hidden="1">
      <c r="A540" s="1" t="s">
        <v>559</v>
      </c>
      <c r="B540" s="2"/>
      <c r="D540" s="1">
        <v>20</v>
      </c>
      <c r="E540" s="1">
        <v>14</v>
      </c>
      <c r="F540" s="1"/>
      <c r="G540" s="1"/>
      <c r="H540" s="1"/>
      <c r="I540" s="1"/>
      <c r="J540" s="1"/>
      <c r="L540" s="1">
        <v>22.5</v>
      </c>
      <c r="M540" s="1">
        <v>15.3</v>
      </c>
      <c r="N540" s="1"/>
      <c r="O540" s="3"/>
      <c r="P540" s="1"/>
      <c r="Q540" s="1"/>
      <c r="R540" s="1"/>
    </row>
    <row r="541" spans="1:18" ht="12" hidden="1">
      <c r="A541" s="1" t="s">
        <v>560</v>
      </c>
      <c r="B541" s="2"/>
      <c r="D541" s="1">
        <v>14</v>
      </c>
      <c r="L541" s="1">
        <v>10.5</v>
      </c>
      <c r="O541" s="8"/>
    </row>
    <row r="542" spans="1:18" ht="12" hidden="1">
      <c r="A542" s="1" t="s">
        <v>561</v>
      </c>
      <c r="B542" s="2"/>
      <c r="C542" s="1">
        <v>12</v>
      </c>
      <c r="K542" s="1">
        <v>10.5</v>
      </c>
      <c r="O542" s="8"/>
    </row>
    <row r="543" spans="1:18" ht="12" hidden="1">
      <c r="A543" s="1" t="s">
        <v>562</v>
      </c>
      <c r="B543" s="2"/>
      <c r="D543" s="1">
        <v>65</v>
      </c>
      <c r="E543" s="1">
        <v>96</v>
      </c>
      <c r="F543" s="1"/>
      <c r="G543" s="1"/>
      <c r="H543" s="1"/>
      <c r="I543" s="1"/>
      <c r="J543" s="1"/>
      <c r="L543" s="1">
        <v>10.4</v>
      </c>
      <c r="M543" s="1">
        <v>22.2</v>
      </c>
      <c r="N543" s="1"/>
      <c r="O543" s="3"/>
      <c r="P543" s="1"/>
      <c r="Q543" s="1"/>
      <c r="R543" s="1"/>
    </row>
    <row r="544" spans="1:18" ht="12" hidden="1">
      <c r="A544" s="1" t="s">
        <v>563</v>
      </c>
      <c r="B544" s="2"/>
      <c r="C544" s="1">
        <v>20</v>
      </c>
      <c r="K544" s="1">
        <v>10.3</v>
      </c>
      <c r="O544" s="8"/>
    </row>
    <row r="545" spans="1:18" ht="12" hidden="1">
      <c r="A545" s="1" t="s">
        <v>564</v>
      </c>
      <c r="B545" s="2"/>
      <c r="C545" s="1">
        <v>8</v>
      </c>
      <c r="D545" s="1">
        <v>13</v>
      </c>
      <c r="E545" s="1">
        <v>6</v>
      </c>
      <c r="F545" s="1"/>
      <c r="G545" s="1"/>
      <c r="H545" s="1"/>
      <c r="I545" s="1"/>
      <c r="J545" s="1"/>
      <c r="K545" s="1">
        <v>6.1</v>
      </c>
      <c r="L545" s="1">
        <v>10.4</v>
      </c>
      <c r="M545" s="1">
        <v>3.8</v>
      </c>
      <c r="N545" s="1"/>
      <c r="O545" s="3"/>
      <c r="P545" s="1"/>
      <c r="Q545" s="1"/>
      <c r="R545" s="1"/>
    </row>
    <row r="546" spans="1:18" ht="12" hidden="1">
      <c r="A546" s="1" t="s">
        <v>565</v>
      </c>
      <c r="B546" s="2"/>
      <c r="C546" s="1">
        <v>27</v>
      </c>
      <c r="K546" s="1">
        <v>10</v>
      </c>
      <c r="O546" s="8"/>
    </row>
    <row r="547" spans="1:18" ht="12" hidden="1">
      <c r="A547" s="1" t="s">
        <v>566</v>
      </c>
      <c r="B547" s="2"/>
      <c r="C547" s="1">
        <v>13</v>
      </c>
      <c r="D547" s="1">
        <v>13</v>
      </c>
      <c r="E547" s="1">
        <v>31</v>
      </c>
      <c r="F547" s="1"/>
      <c r="G547" s="1"/>
      <c r="H547" s="1"/>
      <c r="I547" s="1"/>
      <c r="J547" s="1"/>
      <c r="K547" s="1">
        <v>3.8</v>
      </c>
      <c r="L547" s="1">
        <v>3.3</v>
      </c>
      <c r="M547" s="1">
        <v>13.6</v>
      </c>
      <c r="N547" s="1"/>
      <c r="O547" s="3"/>
      <c r="P547" s="1"/>
      <c r="Q547" s="1"/>
      <c r="R547" s="1"/>
    </row>
    <row r="548" spans="1:18" ht="12" hidden="1">
      <c r="A548" s="1" t="s">
        <v>567</v>
      </c>
      <c r="B548" s="2"/>
      <c r="C548" s="1">
        <v>11</v>
      </c>
      <c r="D548" s="1">
        <v>17</v>
      </c>
      <c r="E548" s="1">
        <v>12</v>
      </c>
      <c r="F548" s="1"/>
      <c r="G548" s="1"/>
      <c r="H548" s="1"/>
      <c r="I548" s="1"/>
      <c r="J548" s="1"/>
      <c r="K548" s="1">
        <v>6.1</v>
      </c>
      <c r="L548" s="1">
        <v>10.3</v>
      </c>
      <c r="M548" s="1">
        <v>6</v>
      </c>
      <c r="N548" s="1"/>
      <c r="O548" s="3"/>
      <c r="P548" s="1"/>
      <c r="Q548" s="1"/>
      <c r="R548" s="1"/>
    </row>
    <row r="549" spans="1:18" ht="12" hidden="1">
      <c r="A549" s="1" t="s">
        <v>568</v>
      </c>
      <c r="B549" s="2"/>
      <c r="D549" s="1">
        <v>21</v>
      </c>
      <c r="E549" s="1">
        <v>42</v>
      </c>
      <c r="F549" s="1"/>
      <c r="G549" s="1"/>
      <c r="H549" s="1"/>
      <c r="I549" s="1"/>
      <c r="J549" s="1"/>
      <c r="L549" s="1">
        <v>7.2</v>
      </c>
      <c r="M549" s="1">
        <v>20.6</v>
      </c>
      <c r="N549" s="1"/>
      <c r="O549" s="3"/>
      <c r="P549" s="1"/>
      <c r="Q549" s="1"/>
      <c r="R549" s="1"/>
    </row>
    <row r="550" spans="1:18" ht="12" hidden="1">
      <c r="A550" s="1" t="s">
        <v>569</v>
      </c>
      <c r="B550" s="2"/>
      <c r="C550" s="1">
        <v>26</v>
      </c>
      <c r="K550" s="1">
        <v>9.6999999999999993</v>
      </c>
      <c r="O550" s="8"/>
    </row>
    <row r="551" spans="1:18" ht="12" hidden="1">
      <c r="A551" s="1" t="s">
        <v>570</v>
      </c>
      <c r="B551" s="2"/>
      <c r="D551" s="1">
        <v>10</v>
      </c>
      <c r="L551" s="1">
        <v>10.3</v>
      </c>
      <c r="O551" s="8"/>
    </row>
    <row r="552" spans="1:18" ht="12" hidden="1">
      <c r="A552" s="1" t="s">
        <v>571</v>
      </c>
      <c r="B552" s="2"/>
      <c r="C552" s="1">
        <v>29</v>
      </c>
      <c r="K552" s="1">
        <v>9.6</v>
      </c>
      <c r="O552" s="8"/>
    </row>
    <row r="553" spans="1:18" ht="12" hidden="1">
      <c r="A553" s="1" t="s">
        <v>572</v>
      </c>
      <c r="B553" s="2"/>
      <c r="D553" s="1">
        <v>49</v>
      </c>
      <c r="E553" s="1">
        <v>70</v>
      </c>
      <c r="F553" s="1"/>
      <c r="G553" s="1"/>
      <c r="H553" s="1"/>
      <c r="I553" s="1"/>
      <c r="J553" s="1"/>
      <c r="L553" s="1">
        <v>10.8</v>
      </c>
      <c r="M553" s="1">
        <v>20</v>
      </c>
      <c r="N553" s="1"/>
      <c r="O553" s="3"/>
      <c r="P553" s="1"/>
      <c r="Q553" s="1"/>
      <c r="R553" s="1"/>
    </row>
    <row r="554" spans="1:18" ht="12" hidden="1">
      <c r="A554" s="1" t="s">
        <v>573</v>
      </c>
      <c r="B554" s="2"/>
      <c r="D554" s="1">
        <v>120</v>
      </c>
      <c r="E554" s="1">
        <v>98</v>
      </c>
      <c r="F554" s="1"/>
      <c r="G554" s="1"/>
      <c r="H554" s="1"/>
      <c r="I554" s="1"/>
      <c r="J554" s="1"/>
      <c r="L554" s="1">
        <v>17.8</v>
      </c>
      <c r="M554" s="1">
        <v>8.4</v>
      </c>
      <c r="N554" s="1"/>
      <c r="O554" s="3"/>
      <c r="P554" s="1"/>
      <c r="Q554" s="1"/>
      <c r="R554" s="1"/>
    </row>
    <row r="555" spans="1:18" ht="12" hidden="1">
      <c r="A555" s="1" t="s">
        <v>574</v>
      </c>
      <c r="B555" s="2"/>
      <c r="C555" s="1">
        <v>180</v>
      </c>
      <c r="K555" s="1">
        <v>9.6</v>
      </c>
      <c r="O555" s="8"/>
    </row>
    <row r="556" spans="1:18" ht="12" hidden="1">
      <c r="A556" s="1" t="s">
        <v>575</v>
      </c>
      <c r="B556" s="2"/>
      <c r="D556" s="1">
        <v>131</v>
      </c>
      <c r="E556" s="1">
        <v>165</v>
      </c>
      <c r="F556" s="1"/>
      <c r="G556" s="1"/>
      <c r="H556" s="1"/>
      <c r="I556" s="1"/>
      <c r="J556" s="1"/>
      <c r="L556" s="1">
        <v>11.4</v>
      </c>
      <c r="M556" s="1">
        <v>19.100000000000001</v>
      </c>
      <c r="N556" s="1"/>
      <c r="O556" s="3"/>
      <c r="P556" s="1"/>
      <c r="Q556" s="1"/>
      <c r="R556" s="1"/>
    </row>
    <row r="557" spans="1:18" ht="12" hidden="1">
      <c r="A557" s="1" t="s">
        <v>576</v>
      </c>
      <c r="B557" s="2"/>
      <c r="C557" s="1">
        <v>19</v>
      </c>
      <c r="D557" s="1">
        <v>12</v>
      </c>
      <c r="K557" s="1">
        <v>9.6</v>
      </c>
      <c r="L557" s="1">
        <v>4.2</v>
      </c>
      <c r="O557" s="8"/>
    </row>
    <row r="558" spans="1:18" ht="12" hidden="1">
      <c r="A558" s="1" t="s">
        <v>577</v>
      </c>
      <c r="B558" s="2"/>
      <c r="D558" s="1">
        <v>89</v>
      </c>
      <c r="L558" s="1">
        <v>10</v>
      </c>
      <c r="O558" s="8"/>
    </row>
    <row r="559" spans="1:18" ht="12" hidden="1">
      <c r="A559" s="1" t="s">
        <v>578</v>
      </c>
      <c r="B559" s="2"/>
      <c r="C559" s="1">
        <v>11</v>
      </c>
      <c r="D559" s="1">
        <v>5</v>
      </c>
      <c r="E559" s="1">
        <v>6</v>
      </c>
      <c r="F559" s="1"/>
      <c r="G559" s="1"/>
      <c r="H559" s="1"/>
      <c r="I559" s="1"/>
      <c r="J559" s="1"/>
      <c r="K559" s="1">
        <v>9.4</v>
      </c>
      <c r="L559" s="1">
        <v>3.4</v>
      </c>
      <c r="M559" s="1">
        <v>4.0999999999999996</v>
      </c>
      <c r="N559" s="1"/>
      <c r="O559" s="3"/>
      <c r="P559" s="1"/>
      <c r="Q559" s="1"/>
      <c r="R559" s="1"/>
    </row>
    <row r="560" spans="1:18" ht="12" hidden="1">
      <c r="A560" s="1" t="s">
        <v>579</v>
      </c>
      <c r="B560" s="2"/>
      <c r="D560" s="1">
        <v>35</v>
      </c>
      <c r="E560" s="1">
        <v>16</v>
      </c>
      <c r="F560" s="1"/>
      <c r="G560" s="1"/>
      <c r="H560" s="1"/>
      <c r="I560" s="1"/>
      <c r="J560" s="1"/>
      <c r="L560" s="1">
        <v>16</v>
      </c>
      <c r="M560" s="1">
        <v>3.8</v>
      </c>
      <c r="N560" s="1"/>
      <c r="O560" s="3"/>
      <c r="P560" s="1"/>
      <c r="Q560" s="1"/>
      <c r="R560" s="1"/>
    </row>
    <row r="561" spans="1:18" ht="12" hidden="1">
      <c r="A561" s="1" t="s">
        <v>580</v>
      </c>
      <c r="B561" s="2"/>
      <c r="C561" s="1">
        <v>46</v>
      </c>
      <c r="D561" s="1">
        <v>58</v>
      </c>
      <c r="E561" s="1">
        <v>71</v>
      </c>
      <c r="F561" s="1"/>
      <c r="G561" s="1"/>
      <c r="H561" s="1"/>
      <c r="I561" s="1"/>
      <c r="J561" s="1"/>
      <c r="K561" s="1">
        <v>6</v>
      </c>
      <c r="L561" s="1">
        <v>8.8000000000000007</v>
      </c>
      <c r="M561" s="1">
        <v>12.6</v>
      </c>
      <c r="N561" s="1"/>
      <c r="O561" s="3"/>
      <c r="P561" s="1"/>
      <c r="Q561" s="1"/>
      <c r="R561" s="1"/>
    </row>
    <row r="562" spans="1:18" ht="12" hidden="1">
      <c r="A562" s="1" t="s">
        <v>581</v>
      </c>
      <c r="B562" s="2"/>
      <c r="D562" s="1">
        <v>17</v>
      </c>
      <c r="L562" s="1">
        <v>9.6</v>
      </c>
      <c r="O562" s="8"/>
    </row>
    <row r="563" spans="1:18" ht="12" hidden="1">
      <c r="A563" s="1" t="s">
        <v>582</v>
      </c>
      <c r="B563" s="2"/>
      <c r="C563" s="1">
        <v>20</v>
      </c>
      <c r="D563" s="1">
        <v>33</v>
      </c>
      <c r="E563" s="1">
        <v>21</v>
      </c>
      <c r="F563" s="1"/>
      <c r="G563" s="1"/>
      <c r="H563" s="1"/>
      <c r="I563" s="1"/>
      <c r="J563" s="1"/>
      <c r="K563" s="1">
        <v>4.0999999999999996</v>
      </c>
      <c r="L563" s="1">
        <v>9.6</v>
      </c>
      <c r="M563" s="1">
        <v>3.4</v>
      </c>
      <c r="N563" s="1"/>
      <c r="O563" s="3"/>
      <c r="P563" s="1"/>
      <c r="Q563" s="1"/>
      <c r="R563" s="1"/>
    </row>
    <row r="564" spans="1:18" ht="12" hidden="1">
      <c r="A564" s="1" t="s">
        <v>583</v>
      </c>
      <c r="B564" s="2"/>
      <c r="C564" s="1">
        <v>10</v>
      </c>
      <c r="D564" s="1">
        <v>9</v>
      </c>
      <c r="E564" s="1">
        <v>13</v>
      </c>
      <c r="F564" s="1"/>
      <c r="G564" s="1"/>
      <c r="H564" s="1"/>
      <c r="I564" s="1"/>
      <c r="J564" s="1"/>
      <c r="K564" s="1">
        <v>9.4</v>
      </c>
      <c r="L564" s="1">
        <v>7.9</v>
      </c>
      <c r="M564" s="1">
        <v>11.6</v>
      </c>
      <c r="N564" s="1"/>
      <c r="O564" s="3"/>
      <c r="P564" s="1"/>
      <c r="Q564" s="1"/>
      <c r="R564" s="1"/>
    </row>
    <row r="565" spans="1:18" ht="12" hidden="1">
      <c r="A565" s="1" t="s">
        <v>584</v>
      </c>
      <c r="B565" s="2"/>
      <c r="C565" s="1">
        <v>20</v>
      </c>
      <c r="K565" s="1">
        <v>9</v>
      </c>
      <c r="O565" s="8"/>
    </row>
    <row r="566" spans="1:18" ht="12" hidden="1">
      <c r="A566" s="1" t="s">
        <v>585</v>
      </c>
      <c r="B566" s="2"/>
      <c r="C566" s="1">
        <v>5</v>
      </c>
      <c r="D566" s="1">
        <v>9</v>
      </c>
      <c r="K566" s="1">
        <v>5.0999999999999996</v>
      </c>
      <c r="L566" s="1">
        <v>9.1999999999999993</v>
      </c>
      <c r="O566" s="8"/>
    </row>
    <row r="567" spans="1:18" ht="12" hidden="1">
      <c r="A567" s="1" t="s">
        <v>586</v>
      </c>
      <c r="B567" s="2"/>
      <c r="D567" s="1">
        <v>22</v>
      </c>
      <c r="L567" s="1">
        <v>9.1</v>
      </c>
      <c r="O567" s="8"/>
    </row>
    <row r="568" spans="1:18" ht="12" hidden="1">
      <c r="A568" s="1" t="s">
        <v>587</v>
      </c>
      <c r="B568" s="2"/>
      <c r="C568" s="1">
        <v>10</v>
      </c>
      <c r="K568" s="1">
        <v>8.9</v>
      </c>
      <c r="O568" s="8"/>
    </row>
    <row r="569" spans="1:18" ht="12" hidden="1">
      <c r="A569" s="1" t="s">
        <v>588</v>
      </c>
      <c r="B569" s="2"/>
      <c r="C569" s="1">
        <v>7</v>
      </c>
      <c r="D569" s="1">
        <v>8</v>
      </c>
      <c r="E569" s="1">
        <v>19</v>
      </c>
      <c r="F569" s="1"/>
      <c r="G569" s="1"/>
      <c r="H569" s="1"/>
      <c r="I569" s="1"/>
      <c r="J569" s="1"/>
      <c r="K569" s="1">
        <v>3.3</v>
      </c>
      <c r="L569" s="1">
        <v>3.6</v>
      </c>
      <c r="M569" s="1">
        <v>11.7</v>
      </c>
      <c r="N569" s="1"/>
      <c r="O569" s="3"/>
      <c r="P569" s="1"/>
      <c r="Q569" s="1"/>
      <c r="R569" s="1"/>
    </row>
    <row r="570" spans="1:18" ht="12" hidden="1">
      <c r="A570" s="1" t="s">
        <v>589</v>
      </c>
      <c r="B570" s="2"/>
      <c r="C570" s="1">
        <v>96</v>
      </c>
      <c r="K570" s="1">
        <v>8.8000000000000007</v>
      </c>
      <c r="O570" s="8"/>
    </row>
    <row r="571" spans="1:18" ht="12" hidden="1">
      <c r="A571" s="1" t="s">
        <v>590</v>
      </c>
      <c r="B571" s="2"/>
      <c r="D571" s="1">
        <v>8</v>
      </c>
      <c r="E571" s="1">
        <v>17</v>
      </c>
      <c r="F571" s="1"/>
      <c r="G571" s="1"/>
      <c r="H571" s="1"/>
      <c r="I571" s="1"/>
      <c r="J571" s="1"/>
      <c r="L571" s="1">
        <v>9</v>
      </c>
      <c r="M571" s="1">
        <v>18.600000000000001</v>
      </c>
      <c r="N571" s="1"/>
      <c r="O571" s="3"/>
      <c r="P571" s="1"/>
      <c r="Q571" s="1"/>
      <c r="R571" s="1"/>
    </row>
    <row r="572" spans="1:18" ht="12" hidden="1">
      <c r="A572" s="1" t="s">
        <v>591</v>
      </c>
      <c r="B572" s="2"/>
      <c r="C572" s="1">
        <v>13</v>
      </c>
      <c r="K572" s="1">
        <v>8.6</v>
      </c>
      <c r="O572" s="8"/>
    </row>
    <row r="573" spans="1:18" ht="12" hidden="1">
      <c r="A573" s="1" t="s">
        <v>592</v>
      </c>
      <c r="B573" s="2"/>
      <c r="C573" s="1">
        <v>40</v>
      </c>
      <c r="D573" s="1">
        <v>60</v>
      </c>
      <c r="K573" s="1">
        <v>3.8</v>
      </c>
      <c r="L573" s="1">
        <v>8.9</v>
      </c>
      <c r="O573" s="8"/>
    </row>
    <row r="574" spans="1:18" ht="12" hidden="1">
      <c r="A574" s="1" t="s">
        <v>593</v>
      </c>
      <c r="B574" s="2"/>
      <c r="C574" s="1">
        <v>11</v>
      </c>
      <c r="D574" s="1">
        <v>13</v>
      </c>
      <c r="E574" s="1">
        <v>14</v>
      </c>
      <c r="F574" s="1"/>
      <c r="G574" s="1"/>
      <c r="H574" s="1"/>
      <c r="I574" s="1"/>
      <c r="J574" s="1"/>
      <c r="K574" s="1">
        <v>7.7</v>
      </c>
      <c r="L574" s="1">
        <v>8.9</v>
      </c>
      <c r="M574" s="1">
        <v>9.4</v>
      </c>
      <c r="N574" s="1"/>
      <c r="O574" s="3"/>
      <c r="P574" s="1"/>
      <c r="Q574" s="1"/>
      <c r="R574" s="1"/>
    </row>
    <row r="575" spans="1:18" ht="12" hidden="1">
      <c r="A575" s="1" t="s">
        <v>594</v>
      </c>
      <c r="B575" s="2"/>
      <c r="C575" s="1">
        <v>34</v>
      </c>
      <c r="D575" s="1">
        <v>32</v>
      </c>
      <c r="K575" s="1">
        <v>8.4</v>
      </c>
      <c r="L575" s="1">
        <v>6.3</v>
      </c>
      <c r="O575" s="8"/>
    </row>
    <row r="576" spans="1:18" ht="12" hidden="1">
      <c r="A576" s="1" t="s">
        <v>595</v>
      </c>
      <c r="B576" s="2"/>
      <c r="C576" s="1">
        <v>30</v>
      </c>
      <c r="D576" s="1">
        <v>33</v>
      </c>
      <c r="K576" s="1">
        <v>8.1999999999999993</v>
      </c>
      <c r="L576" s="1">
        <v>8.6999999999999993</v>
      </c>
      <c r="O576" s="8"/>
    </row>
    <row r="577" spans="1:18" ht="12" hidden="1">
      <c r="A577" s="1" t="s">
        <v>596</v>
      </c>
      <c r="B577" s="2"/>
      <c r="C577" s="1">
        <v>9</v>
      </c>
      <c r="K577" s="1">
        <v>8.3000000000000007</v>
      </c>
      <c r="O577" s="8"/>
    </row>
    <row r="578" spans="1:18" ht="12" hidden="1">
      <c r="A578" s="1" t="s">
        <v>597</v>
      </c>
      <c r="B578" s="2"/>
      <c r="D578" s="1">
        <v>19</v>
      </c>
      <c r="L578" s="1">
        <v>8.6</v>
      </c>
      <c r="O578" s="8"/>
    </row>
    <row r="579" spans="1:18" ht="12" hidden="1">
      <c r="A579" s="1" t="s">
        <v>598</v>
      </c>
      <c r="B579" s="2"/>
      <c r="D579" s="1">
        <v>11</v>
      </c>
      <c r="L579" s="1">
        <v>8.5</v>
      </c>
      <c r="O579" s="8"/>
    </row>
    <row r="580" spans="1:18" ht="12" hidden="1">
      <c r="A580" s="1" t="s">
        <v>599</v>
      </c>
      <c r="B580" s="2"/>
      <c r="D580" s="1">
        <v>11</v>
      </c>
      <c r="L580" s="1">
        <v>8.5</v>
      </c>
      <c r="O580" s="8"/>
    </row>
    <row r="581" spans="1:18" ht="12" hidden="1">
      <c r="A581" s="1" t="s">
        <v>600</v>
      </c>
      <c r="B581" s="2"/>
      <c r="C581" s="1">
        <v>7</v>
      </c>
      <c r="D581" s="1">
        <v>3</v>
      </c>
      <c r="K581" s="1">
        <v>8.1999999999999993</v>
      </c>
      <c r="L581" s="1">
        <v>3.4</v>
      </c>
      <c r="O581" s="8"/>
    </row>
    <row r="582" spans="1:18" ht="12" hidden="1">
      <c r="A582" s="1" t="s">
        <v>601</v>
      </c>
      <c r="B582" s="2"/>
      <c r="C582" s="1">
        <v>30</v>
      </c>
      <c r="D582" s="1">
        <v>25</v>
      </c>
      <c r="E582" s="1">
        <v>45</v>
      </c>
      <c r="F582" s="1"/>
      <c r="G582" s="1"/>
      <c r="H582" s="1"/>
      <c r="I582" s="1"/>
      <c r="J582" s="1"/>
      <c r="K582" s="1">
        <v>6</v>
      </c>
      <c r="L582" s="1">
        <v>3.3</v>
      </c>
      <c r="M582" s="1">
        <v>10.9</v>
      </c>
      <c r="N582" s="1"/>
      <c r="O582" s="3"/>
      <c r="P582" s="1"/>
      <c r="Q582" s="1"/>
      <c r="R582" s="1"/>
    </row>
    <row r="583" spans="1:18" ht="12" hidden="1">
      <c r="A583" s="1" t="s">
        <v>602</v>
      </c>
      <c r="B583" s="2"/>
      <c r="C583" s="1">
        <v>18</v>
      </c>
      <c r="K583" s="1">
        <v>8.1999999999999993</v>
      </c>
      <c r="O583" s="8"/>
    </row>
    <row r="584" spans="1:18" ht="12" hidden="1">
      <c r="A584" s="1" t="s">
        <v>603</v>
      </c>
      <c r="B584" s="2"/>
      <c r="D584" s="1">
        <v>31</v>
      </c>
      <c r="E584" s="1">
        <v>51</v>
      </c>
      <c r="F584" s="1"/>
      <c r="G584" s="1"/>
      <c r="H584" s="1"/>
      <c r="I584" s="1"/>
      <c r="J584" s="1"/>
      <c r="L584" s="1">
        <v>7.5</v>
      </c>
      <c r="M584" s="1">
        <v>17.5</v>
      </c>
      <c r="N584" s="1"/>
      <c r="O584" s="3"/>
      <c r="P584" s="1"/>
      <c r="Q584" s="1"/>
      <c r="R584" s="1"/>
    </row>
    <row r="585" spans="1:18" ht="12" hidden="1">
      <c r="A585" s="1" t="s">
        <v>604</v>
      </c>
      <c r="B585" s="2"/>
      <c r="C585" s="1">
        <v>46</v>
      </c>
      <c r="D585" s="1">
        <v>56</v>
      </c>
      <c r="K585" s="1">
        <v>6.2</v>
      </c>
      <c r="L585" s="1">
        <v>8.3000000000000007</v>
      </c>
      <c r="O585" s="8"/>
    </row>
    <row r="586" spans="1:18" ht="12" hidden="1">
      <c r="A586" s="1" t="s">
        <v>605</v>
      </c>
      <c r="B586" s="2"/>
      <c r="C586" s="1">
        <v>8</v>
      </c>
      <c r="D586" s="1">
        <v>14</v>
      </c>
      <c r="E586" s="1">
        <v>11</v>
      </c>
      <c r="F586" s="1"/>
      <c r="G586" s="1"/>
      <c r="H586" s="1"/>
      <c r="I586" s="1"/>
      <c r="J586" s="1"/>
      <c r="K586" s="1">
        <v>4</v>
      </c>
      <c r="L586" s="1">
        <v>8.1</v>
      </c>
      <c r="M586" s="1">
        <v>5.4</v>
      </c>
      <c r="N586" s="1"/>
      <c r="O586" s="3"/>
      <c r="P586" s="1"/>
      <c r="Q586" s="1"/>
      <c r="R586" s="1"/>
    </row>
    <row r="587" spans="1:18" ht="12" hidden="1">
      <c r="A587" s="1" t="s">
        <v>606</v>
      </c>
      <c r="B587" s="2"/>
      <c r="C587" s="1">
        <v>30</v>
      </c>
      <c r="E587" s="1">
        <v>35</v>
      </c>
      <c r="F587" s="1"/>
      <c r="G587" s="1"/>
      <c r="H587" s="1"/>
      <c r="I587" s="1"/>
      <c r="J587" s="1"/>
      <c r="K587" s="1">
        <v>7.9</v>
      </c>
      <c r="M587" s="1">
        <v>8.5</v>
      </c>
      <c r="N587" s="1"/>
      <c r="O587" s="3"/>
      <c r="P587" s="1"/>
      <c r="Q587" s="1"/>
      <c r="R587" s="1"/>
    </row>
    <row r="588" spans="1:18" ht="12" hidden="1">
      <c r="A588" s="1" t="s">
        <v>607</v>
      </c>
      <c r="B588" s="2"/>
      <c r="C588" s="1">
        <v>42</v>
      </c>
      <c r="D588" s="1">
        <v>34</v>
      </c>
      <c r="K588" s="1">
        <v>7.9</v>
      </c>
      <c r="L588" s="1">
        <v>3.8</v>
      </c>
      <c r="O588" s="8"/>
    </row>
    <row r="589" spans="1:18" ht="12" hidden="1">
      <c r="A589" s="1" t="s">
        <v>608</v>
      </c>
      <c r="B589" s="2"/>
      <c r="C589" s="1">
        <v>19</v>
      </c>
      <c r="K589" s="1">
        <v>7.9</v>
      </c>
      <c r="O589" s="8"/>
    </row>
    <row r="590" spans="1:18" ht="12" hidden="1">
      <c r="A590" s="1" t="s">
        <v>609</v>
      </c>
      <c r="B590" s="2"/>
      <c r="C590" s="1">
        <v>35</v>
      </c>
      <c r="E590" s="1">
        <v>28</v>
      </c>
      <c r="F590" s="1"/>
      <c r="G590" s="1"/>
      <c r="H590" s="1"/>
      <c r="I590" s="1"/>
      <c r="J590" s="1"/>
      <c r="K590" s="1">
        <v>7.9</v>
      </c>
      <c r="M590" s="1">
        <v>3.5</v>
      </c>
      <c r="N590" s="1"/>
      <c r="O590" s="3"/>
      <c r="P590" s="1"/>
      <c r="Q590" s="1"/>
      <c r="R590" s="1"/>
    </row>
    <row r="591" spans="1:18" ht="12" hidden="1">
      <c r="A591" s="1" t="s">
        <v>610</v>
      </c>
      <c r="B591" s="2"/>
      <c r="D591" s="1">
        <v>188</v>
      </c>
      <c r="E591" s="1">
        <v>228</v>
      </c>
      <c r="F591" s="1"/>
      <c r="G591" s="1"/>
      <c r="H591" s="1"/>
      <c r="I591" s="1"/>
      <c r="J591" s="1"/>
      <c r="L591" s="1">
        <v>10.199999999999999</v>
      </c>
      <c r="M591" s="1">
        <v>16.5</v>
      </c>
      <c r="N591" s="1"/>
      <c r="O591" s="3"/>
      <c r="P591" s="1"/>
      <c r="Q591" s="1"/>
      <c r="R591" s="1"/>
    </row>
    <row r="592" spans="1:18" ht="12" hidden="1">
      <c r="A592" s="1" t="s">
        <v>611</v>
      </c>
      <c r="B592" s="2"/>
      <c r="D592" s="1">
        <v>7</v>
      </c>
      <c r="L592" s="1">
        <v>7.9</v>
      </c>
      <c r="O592" s="8"/>
    </row>
    <row r="593" spans="1:18" ht="12" hidden="1">
      <c r="A593" s="1" t="s">
        <v>612</v>
      </c>
      <c r="B593" s="2"/>
      <c r="C593" s="1">
        <v>23</v>
      </c>
      <c r="K593" s="1">
        <v>7.9</v>
      </c>
      <c r="O593" s="8"/>
    </row>
    <row r="594" spans="1:18" ht="12" hidden="1">
      <c r="A594" s="1" t="s">
        <v>613</v>
      </c>
      <c r="B594" s="2"/>
      <c r="C594" s="1">
        <v>19</v>
      </c>
      <c r="E594" s="1">
        <v>33</v>
      </c>
      <c r="F594" s="1"/>
      <c r="G594" s="1"/>
      <c r="H594" s="1"/>
      <c r="I594" s="1"/>
      <c r="J594" s="1"/>
      <c r="K594" s="1">
        <v>4.5</v>
      </c>
      <c r="M594" s="1">
        <v>10.199999999999999</v>
      </c>
      <c r="N594" s="1"/>
      <c r="O594" s="3"/>
      <c r="P594" s="1"/>
      <c r="Q594" s="1"/>
      <c r="R594" s="1"/>
    </row>
    <row r="595" spans="1:18" ht="12" hidden="1">
      <c r="A595" s="1" t="s">
        <v>614</v>
      </c>
      <c r="B595" s="2"/>
      <c r="C595" s="1">
        <v>8</v>
      </c>
      <c r="K595" s="1">
        <v>7.8</v>
      </c>
      <c r="O595" s="8"/>
    </row>
    <row r="596" spans="1:18" ht="12" hidden="1">
      <c r="A596" s="1" t="s">
        <v>615</v>
      </c>
      <c r="B596" s="2"/>
      <c r="C596" s="1">
        <v>3</v>
      </c>
      <c r="D596" s="1">
        <v>7</v>
      </c>
      <c r="E596" s="1">
        <v>3</v>
      </c>
      <c r="F596" s="1"/>
      <c r="G596" s="1"/>
      <c r="H596" s="1"/>
      <c r="I596" s="1"/>
      <c r="J596" s="1"/>
      <c r="K596" s="1">
        <v>3.5</v>
      </c>
      <c r="L596" s="1">
        <v>7.9</v>
      </c>
      <c r="M596" s="1">
        <v>3.3</v>
      </c>
      <c r="N596" s="1"/>
      <c r="O596" s="3"/>
      <c r="P596" s="1"/>
      <c r="Q596" s="1"/>
      <c r="R596" s="1"/>
    </row>
    <row r="597" spans="1:18" ht="12" hidden="1">
      <c r="A597" s="1" t="s">
        <v>616</v>
      </c>
      <c r="B597" s="2"/>
      <c r="C597" s="1">
        <v>8</v>
      </c>
      <c r="K597" s="1">
        <v>7.8</v>
      </c>
      <c r="O597" s="8"/>
    </row>
    <row r="598" spans="1:18" ht="12" hidden="1">
      <c r="A598" s="1" t="s">
        <v>617</v>
      </c>
      <c r="B598" s="2"/>
      <c r="C598" s="1">
        <v>15</v>
      </c>
      <c r="D598" s="1">
        <v>12</v>
      </c>
      <c r="K598" s="1">
        <v>7.7</v>
      </c>
      <c r="L598" s="1">
        <v>5</v>
      </c>
      <c r="O598" s="8"/>
    </row>
    <row r="599" spans="1:18" ht="12" hidden="1">
      <c r="A599" s="1" t="s">
        <v>618</v>
      </c>
      <c r="B599" s="2"/>
      <c r="D599" s="1">
        <v>15</v>
      </c>
      <c r="E599" s="1">
        <v>32</v>
      </c>
      <c r="F599" s="1"/>
      <c r="G599" s="1"/>
      <c r="H599" s="1"/>
      <c r="I599" s="1"/>
      <c r="J599" s="1"/>
      <c r="L599" s="1">
        <v>5.2</v>
      </c>
      <c r="M599" s="1">
        <v>16.2</v>
      </c>
      <c r="N599" s="1"/>
      <c r="O599" s="3"/>
      <c r="P599" s="1"/>
      <c r="Q599" s="1"/>
      <c r="R599" s="1"/>
    </row>
    <row r="600" spans="1:18" ht="12" hidden="1">
      <c r="A600" s="1" t="s">
        <v>619</v>
      </c>
      <c r="B600" s="2"/>
      <c r="C600" s="1">
        <v>6</v>
      </c>
      <c r="D600" s="1">
        <v>11</v>
      </c>
      <c r="K600" s="1">
        <v>3.6</v>
      </c>
      <c r="L600" s="1">
        <v>7.4</v>
      </c>
      <c r="O600" s="8"/>
    </row>
    <row r="601" spans="1:18" ht="12" hidden="1">
      <c r="A601" s="1" t="s">
        <v>620</v>
      </c>
      <c r="B601" s="2"/>
      <c r="D601" s="1">
        <v>12</v>
      </c>
      <c r="E601" s="1">
        <v>27</v>
      </c>
      <c r="F601" s="1"/>
      <c r="G601" s="1"/>
      <c r="H601" s="1"/>
      <c r="I601" s="1"/>
      <c r="J601" s="1"/>
      <c r="L601" s="1">
        <v>5</v>
      </c>
      <c r="M601" s="1">
        <v>15.7</v>
      </c>
      <c r="N601" s="1"/>
      <c r="O601" s="3"/>
      <c r="P601" s="1"/>
      <c r="Q601" s="1"/>
      <c r="R601" s="1"/>
    </row>
    <row r="602" spans="1:18" ht="12" hidden="1">
      <c r="A602" s="1" t="s">
        <v>621</v>
      </c>
      <c r="B602" s="2"/>
      <c r="C602" s="1">
        <v>11</v>
      </c>
      <c r="E602" s="1">
        <v>7</v>
      </c>
      <c r="F602" s="1"/>
      <c r="G602" s="1"/>
      <c r="H602" s="1"/>
      <c r="I602" s="1"/>
      <c r="J602" s="1"/>
      <c r="K602" s="1">
        <v>7.4</v>
      </c>
      <c r="M602" s="1">
        <v>3.5</v>
      </c>
      <c r="N602" s="1"/>
      <c r="O602" s="3"/>
      <c r="P602" s="1"/>
      <c r="Q602" s="1"/>
      <c r="R602" s="1"/>
    </row>
    <row r="603" spans="1:18" ht="12" hidden="1">
      <c r="A603" s="1" t="s">
        <v>622</v>
      </c>
      <c r="B603" s="2"/>
      <c r="C603" s="1">
        <v>5</v>
      </c>
      <c r="D603" s="1">
        <v>8</v>
      </c>
      <c r="K603" s="1">
        <v>4.5999999999999996</v>
      </c>
      <c r="L603" s="1">
        <v>7.4</v>
      </c>
      <c r="O603" s="8"/>
    </row>
    <row r="604" spans="1:18" ht="12" hidden="1">
      <c r="A604" s="1" t="s">
        <v>623</v>
      </c>
      <c r="B604" s="2"/>
      <c r="E604" s="1">
        <v>202</v>
      </c>
      <c r="F604" s="1"/>
      <c r="G604" s="1"/>
      <c r="H604" s="1"/>
      <c r="I604" s="1"/>
      <c r="J604" s="1"/>
      <c r="M604" s="1">
        <v>213.3</v>
      </c>
      <c r="N604" s="1"/>
      <c r="O604" s="3"/>
      <c r="P604" s="1"/>
      <c r="Q604" s="1"/>
      <c r="R604" s="1"/>
    </row>
    <row r="605" spans="1:18" ht="12" hidden="1">
      <c r="A605" s="1" t="s">
        <v>624</v>
      </c>
      <c r="B605" s="2"/>
      <c r="C605" s="1">
        <v>7</v>
      </c>
      <c r="E605" s="1">
        <v>6</v>
      </c>
      <c r="F605" s="1"/>
      <c r="G605" s="1"/>
      <c r="H605" s="1"/>
      <c r="I605" s="1"/>
      <c r="J605" s="1"/>
      <c r="K605" s="1">
        <v>7.4</v>
      </c>
      <c r="M605" s="1">
        <v>5.7</v>
      </c>
      <c r="N605" s="1"/>
      <c r="O605" s="3"/>
      <c r="P605" s="1"/>
      <c r="Q605" s="1"/>
      <c r="R605" s="1"/>
    </row>
    <row r="606" spans="1:18" ht="12" hidden="1">
      <c r="A606" s="1" t="s">
        <v>625</v>
      </c>
      <c r="B606" s="2"/>
      <c r="D606" s="1">
        <v>8</v>
      </c>
      <c r="L606" s="1">
        <v>7.4</v>
      </c>
      <c r="O606" s="8"/>
    </row>
    <row r="607" spans="1:18" ht="12" hidden="1">
      <c r="A607" s="1" t="s">
        <v>626</v>
      </c>
      <c r="B607" s="2"/>
      <c r="E607" s="1">
        <v>138</v>
      </c>
      <c r="F607" s="1"/>
      <c r="G607" s="1"/>
      <c r="H607" s="1"/>
      <c r="I607" s="1"/>
      <c r="J607" s="1"/>
      <c r="M607" s="1">
        <v>125</v>
      </c>
      <c r="N607" s="1"/>
      <c r="O607" s="3"/>
      <c r="P607" s="1"/>
      <c r="Q607" s="1"/>
      <c r="R607" s="1"/>
    </row>
    <row r="608" spans="1:18" ht="12" hidden="1">
      <c r="A608" s="1" t="s">
        <v>627</v>
      </c>
      <c r="B608" s="2"/>
      <c r="D608" s="1">
        <v>8</v>
      </c>
      <c r="E608" s="1">
        <v>24</v>
      </c>
      <c r="F608" s="1"/>
      <c r="G608" s="1"/>
      <c r="H608" s="1"/>
      <c r="I608" s="1"/>
      <c r="J608" s="1"/>
      <c r="L608" s="1">
        <v>3.4</v>
      </c>
      <c r="M608" s="1">
        <v>15.3</v>
      </c>
      <c r="N608" s="1"/>
      <c r="O608" s="3"/>
      <c r="P608" s="1"/>
      <c r="Q608" s="1"/>
      <c r="R608" s="1"/>
    </row>
    <row r="609" spans="1:18" ht="12" hidden="1">
      <c r="A609" s="1" t="s">
        <v>628</v>
      </c>
      <c r="B609" s="2"/>
      <c r="E609" s="1">
        <v>107</v>
      </c>
      <c r="F609" s="1"/>
      <c r="G609" s="1"/>
      <c r="H609" s="1"/>
      <c r="I609" s="1"/>
      <c r="J609" s="1"/>
      <c r="M609" s="1">
        <v>89.2</v>
      </c>
      <c r="N609" s="1"/>
      <c r="O609" s="3"/>
      <c r="P609" s="1"/>
      <c r="Q609" s="1"/>
      <c r="R609" s="1"/>
    </row>
    <row r="610" spans="1:18" ht="12" hidden="1">
      <c r="A610" s="1" t="s">
        <v>629</v>
      </c>
      <c r="B610" s="2"/>
      <c r="E610" s="1">
        <v>107</v>
      </c>
      <c r="F610" s="1"/>
      <c r="G610" s="1"/>
      <c r="H610" s="1"/>
      <c r="I610" s="1"/>
      <c r="J610" s="1"/>
      <c r="M610" s="1">
        <v>57.2</v>
      </c>
      <c r="N610" s="1"/>
      <c r="O610" s="3"/>
      <c r="P610" s="1"/>
      <c r="Q610" s="1"/>
      <c r="R610" s="1"/>
    </row>
    <row r="611" spans="1:18" ht="12" hidden="1">
      <c r="A611" s="1" t="s">
        <v>630</v>
      </c>
      <c r="B611" s="2"/>
      <c r="C611" s="1">
        <v>55</v>
      </c>
      <c r="E611" s="1">
        <v>59</v>
      </c>
      <c r="F611" s="1"/>
      <c r="G611" s="1"/>
      <c r="H611" s="1"/>
      <c r="I611" s="1"/>
      <c r="J611" s="1"/>
      <c r="K611" s="1">
        <v>7.3</v>
      </c>
      <c r="M611" s="1">
        <v>5.9</v>
      </c>
      <c r="N611" s="1"/>
      <c r="O611" s="3"/>
      <c r="P611" s="1"/>
      <c r="Q611" s="1"/>
      <c r="R611" s="1"/>
    </row>
    <row r="612" spans="1:18" ht="12" hidden="1">
      <c r="A612" s="1" t="s">
        <v>631</v>
      </c>
      <c r="B612" s="2"/>
      <c r="E612" s="1">
        <v>76</v>
      </c>
      <c r="F612" s="1"/>
      <c r="G612" s="1"/>
      <c r="H612" s="1"/>
      <c r="I612" s="1"/>
      <c r="J612" s="1"/>
      <c r="M612" s="1">
        <v>44.1</v>
      </c>
      <c r="N612" s="1"/>
      <c r="O612" s="3"/>
      <c r="P612" s="1"/>
      <c r="Q612" s="1"/>
      <c r="R612" s="1"/>
    </row>
    <row r="613" spans="1:18" ht="12" hidden="1">
      <c r="A613" s="1" t="s">
        <v>632</v>
      </c>
      <c r="B613" s="2"/>
      <c r="D613" s="1">
        <v>9</v>
      </c>
      <c r="E613" s="1">
        <v>14</v>
      </c>
      <c r="F613" s="1"/>
      <c r="G613" s="1"/>
      <c r="H613" s="1"/>
      <c r="I613" s="1"/>
      <c r="J613" s="1"/>
      <c r="L613" s="1">
        <v>10.1</v>
      </c>
      <c r="M613" s="1">
        <v>15.3</v>
      </c>
      <c r="N613" s="1"/>
      <c r="O613" s="3"/>
      <c r="P613" s="1"/>
      <c r="Q613" s="1"/>
      <c r="R613" s="1"/>
    </row>
    <row r="614" spans="1:18" ht="12" hidden="1">
      <c r="A614" s="1" t="s">
        <v>633</v>
      </c>
      <c r="B614" s="2"/>
      <c r="D614" s="1">
        <v>21</v>
      </c>
      <c r="L614" s="1">
        <v>7.2</v>
      </c>
      <c r="O614" s="8"/>
    </row>
    <row r="615" spans="1:18" ht="12" hidden="1">
      <c r="A615" s="1" t="s">
        <v>634</v>
      </c>
      <c r="B615" s="2"/>
      <c r="C615" s="1">
        <v>7</v>
      </c>
      <c r="D615" s="1">
        <v>12</v>
      </c>
      <c r="E615" s="1">
        <v>16</v>
      </c>
      <c r="F615" s="1"/>
      <c r="G615" s="1"/>
      <c r="H615" s="1"/>
      <c r="I615" s="1"/>
      <c r="J615" s="1"/>
      <c r="K615" s="1">
        <v>3.5</v>
      </c>
      <c r="L615" s="1">
        <v>7</v>
      </c>
      <c r="M615" s="1">
        <v>9.8000000000000007</v>
      </c>
      <c r="N615" s="1"/>
      <c r="O615" s="3"/>
      <c r="P615" s="1"/>
      <c r="Q615" s="1"/>
      <c r="R615" s="1"/>
    </row>
    <row r="616" spans="1:18" ht="12" hidden="1">
      <c r="A616" s="1" t="s">
        <v>635</v>
      </c>
      <c r="B616" s="2"/>
      <c r="C616" s="1">
        <v>57</v>
      </c>
      <c r="E616" s="1">
        <v>51</v>
      </c>
      <c r="F616" s="1"/>
      <c r="G616" s="1"/>
      <c r="H616" s="1"/>
      <c r="I616" s="1"/>
      <c r="J616" s="1"/>
      <c r="K616" s="1">
        <v>7.2</v>
      </c>
      <c r="M616" s="1">
        <v>3.2</v>
      </c>
      <c r="N616" s="1"/>
      <c r="O616" s="3"/>
      <c r="P616" s="1"/>
      <c r="Q616" s="1"/>
      <c r="R616" s="1"/>
    </row>
    <row r="617" spans="1:18" ht="12" hidden="1">
      <c r="A617" s="1" t="s">
        <v>636</v>
      </c>
      <c r="B617" s="2"/>
      <c r="D617" s="1">
        <v>24</v>
      </c>
      <c r="E617" s="1">
        <v>30</v>
      </c>
      <c r="F617" s="1"/>
      <c r="G617" s="1"/>
      <c r="H617" s="1"/>
      <c r="I617" s="1"/>
      <c r="J617" s="1"/>
      <c r="L617" s="1">
        <v>10.9</v>
      </c>
      <c r="M617" s="1">
        <v>14.5</v>
      </c>
      <c r="N617" s="1"/>
      <c r="O617" s="3"/>
      <c r="P617" s="1"/>
      <c r="Q617" s="1"/>
      <c r="R617" s="1"/>
    </row>
    <row r="618" spans="1:18" ht="12" hidden="1">
      <c r="A618" s="1" t="s">
        <v>637</v>
      </c>
      <c r="B618" s="2"/>
      <c r="C618" s="1">
        <v>18</v>
      </c>
      <c r="D618" s="1">
        <v>27</v>
      </c>
      <c r="K618" s="1">
        <v>3.6</v>
      </c>
      <c r="L618" s="1">
        <v>7.1</v>
      </c>
      <c r="O618" s="8"/>
    </row>
    <row r="619" spans="1:18" ht="12" hidden="1">
      <c r="A619" s="1" t="s">
        <v>638</v>
      </c>
      <c r="B619" s="2"/>
      <c r="C619" s="1">
        <v>21</v>
      </c>
      <c r="K619" s="1">
        <v>7.1</v>
      </c>
      <c r="O619" s="8"/>
    </row>
    <row r="620" spans="1:18" ht="12" hidden="1">
      <c r="A620" s="1" t="s">
        <v>639</v>
      </c>
      <c r="B620" s="2"/>
      <c r="D620" s="1">
        <v>101</v>
      </c>
      <c r="E620" s="1">
        <v>98</v>
      </c>
      <c r="F620" s="1"/>
      <c r="G620" s="1"/>
      <c r="H620" s="1"/>
      <c r="I620" s="1"/>
      <c r="J620" s="1"/>
      <c r="L620" s="1">
        <v>10.6</v>
      </c>
      <c r="M620" s="1">
        <v>7.9</v>
      </c>
      <c r="N620" s="1"/>
      <c r="O620" s="3"/>
      <c r="P620" s="1"/>
      <c r="Q620" s="1"/>
      <c r="R620" s="1"/>
    </row>
    <row r="621" spans="1:18" ht="12" hidden="1">
      <c r="A621" s="1" t="s">
        <v>640</v>
      </c>
      <c r="B621" s="2"/>
      <c r="C621" s="1">
        <v>6</v>
      </c>
      <c r="K621" s="1">
        <v>7.1</v>
      </c>
      <c r="O621" s="8"/>
    </row>
    <row r="622" spans="1:18" ht="12" hidden="1">
      <c r="A622" s="1" t="s">
        <v>641</v>
      </c>
      <c r="B622" s="2"/>
      <c r="C622" s="1">
        <v>6</v>
      </c>
      <c r="D622" s="1">
        <v>6</v>
      </c>
      <c r="E622" s="1">
        <v>5</v>
      </c>
      <c r="F622" s="1"/>
      <c r="G622" s="1"/>
      <c r="H622" s="1"/>
      <c r="I622" s="1"/>
      <c r="J622" s="1"/>
      <c r="K622" s="1">
        <v>7.1</v>
      </c>
      <c r="L622" s="1">
        <v>6.8</v>
      </c>
      <c r="M622" s="1">
        <v>5.5</v>
      </c>
      <c r="N622" s="1"/>
      <c r="O622" s="3"/>
      <c r="P622" s="1"/>
      <c r="Q622" s="1"/>
      <c r="R622" s="1"/>
    </row>
    <row r="623" spans="1:18" ht="12" hidden="1">
      <c r="A623" s="1" t="s">
        <v>642</v>
      </c>
      <c r="B623" s="2"/>
      <c r="D623" s="1">
        <v>33</v>
      </c>
      <c r="E623" s="1">
        <v>25</v>
      </c>
      <c r="F623" s="1"/>
      <c r="G623" s="1"/>
      <c r="H623" s="1"/>
      <c r="I623" s="1"/>
      <c r="J623" s="1"/>
      <c r="L623" s="1">
        <v>10.5</v>
      </c>
      <c r="M623" s="1">
        <v>5.6</v>
      </c>
      <c r="N623" s="1"/>
      <c r="O623" s="3"/>
      <c r="P623" s="1"/>
      <c r="Q623" s="1"/>
      <c r="R623" s="1"/>
    </row>
    <row r="624" spans="1:18" ht="12" hidden="1">
      <c r="A624" s="1" t="s">
        <v>643</v>
      </c>
      <c r="B624" s="2"/>
      <c r="E624" s="1">
        <v>64</v>
      </c>
      <c r="F624" s="1"/>
      <c r="G624" s="1"/>
      <c r="H624" s="1"/>
      <c r="I624" s="1"/>
      <c r="J624" s="1"/>
      <c r="M624" s="1">
        <v>44</v>
      </c>
      <c r="N624" s="1"/>
      <c r="O624" s="3"/>
      <c r="P624" s="1"/>
      <c r="Q624" s="1"/>
      <c r="R624" s="1"/>
    </row>
    <row r="625" spans="1:18" ht="12" hidden="1">
      <c r="A625" s="1" t="s">
        <v>644</v>
      </c>
      <c r="B625" s="2"/>
      <c r="C625" s="1">
        <v>6</v>
      </c>
      <c r="K625" s="1">
        <v>7.1</v>
      </c>
      <c r="O625" s="8"/>
    </row>
    <row r="626" spans="1:18" ht="12" hidden="1">
      <c r="A626" s="1" t="s">
        <v>645</v>
      </c>
      <c r="B626" s="2"/>
      <c r="C626" s="1">
        <v>15</v>
      </c>
      <c r="E626" s="1">
        <v>26</v>
      </c>
      <c r="F626" s="1"/>
      <c r="G626" s="1"/>
      <c r="H626" s="1"/>
      <c r="I626" s="1"/>
      <c r="J626" s="1"/>
      <c r="K626" s="1">
        <v>4.4000000000000004</v>
      </c>
      <c r="M626" s="1">
        <v>9.4</v>
      </c>
      <c r="N626" s="1"/>
      <c r="O626" s="3"/>
      <c r="P626" s="1"/>
      <c r="Q626" s="1"/>
      <c r="R626" s="1"/>
    </row>
    <row r="627" spans="1:18" ht="12" hidden="1">
      <c r="A627" s="1" t="s">
        <v>646</v>
      </c>
      <c r="B627" s="2"/>
      <c r="C627" s="1">
        <v>6</v>
      </c>
      <c r="K627" s="1">
        <v>7.1</v>
      </c>
      <c r="O627" s="8"/>
    </row>
    <row r="628" spans="1:18" ht="12" hidden="1">
      <c r="A628" s="1" t="s">
        <v>647</v>
      </c>
      <c r="B628" s="2"/>
      <c r="D628" s="1">
        <v>65</v>
      </c>
      <c r="E628" s="1">
        <v>108</v>
      </c>
      <c r="F628" s="1"/>
      <c r="G628" s="1"/>
      <c r="H628" s="1"/>
      <c r="I628" s="1"/>
      <c r="J628" s="1"/>
      <c r="L628" s="1">
        <v>3.2</v>
      </c>
      <c r="M628" s="1">
        <v>13.5</v>
      </c>
      <c r="N628" s="1"/>
      <c r="O628" s="3"/>
      <c r="P628" s="1"/>
      <c r="Q628" s="1"/>
      <c r="R628" s="1"/>
    </row>
    <row r="629" spans="1:18" ht="12" hidden="1">
      <c r="A629" s="1" t="s">
        <v>648</v>
      </c>
      <c r="B629" s="2"/>
      <c r="E629" s="1">
        <v>50</v>
      </c>
      <c r="F629" s="1"/>
      <c r="G629" s="1"/>
      <c r="H629" s="1"/>
      <c r="I629" s="1"/>
      <c r="J629" s="1"/>
      <c r="M629" s="1">
        <v>43.4</v>
      </c>
      <c r="N629" s="1"/>
      <c r="O629" s="3"/>
      <c r="P629" s="1"/>
      <c r="Q629" s="1"/>
      <c r="R629" s="1"/>
    </row>
    <row r="630" spans="1:18" ht="12" hidden="1">
      <c r="A630" s="1" t="s">
        <v>649</v>
      </c>
      <c r="B630" s="2"/>
      <c r="D630" s="1">
        <v>20</v>
      </c>
      <c r="E630" s="1">
        <v>13</v>
      </c>
      <c r="F630" s="1"/>
      <c r="G630" s="1"/>
      <c r="H630" s="1"/>
      <c r="I630" s="1"/>
      <c r="J630" s="1"/>
      <c r="L630" s="1">
        <v>10.199999999999999</v>
      </c>
      <c r="M630" s="1">
        <v>4.9000000000000004</v>
      </c>
      <c r="N630" s="1"/>
      <c r="O630" s="3"/>
      <c r="P630" s="1"/>
      <c r="Q630" s="1"/>
      <c r="R630" s="1"/>
    </row>
    <row r="631" spans="1:18" ht="12" hidden="1">
      <c r="A631" s="1" t="s">
        <v>650</v>
      </c>
      <c r="B631" s="2"/>
      <c r="D631" s="1">
        <v>6</v>
      </c>
      <c r="E631" s="1">
        <v>12</v>
      </c>
      <c r="F631" s="1"/>
      <c r="G631" s="1"/>
      <c r="H631" s="1"/>
      <c r="I631" s="1"/>
      <c r="J631" s="1"/>
      <c r="L631" s="1">
        <v>6.8</v>
      </c>
      <c r="M631" s="1">
        <v>13.1</v>
      </c>
      <c r="N631" s="1"/>
      <c r="O631" s="3"/>
      <c r="P631" s="1"/>
      <c r="Q631" s="1"/>
      <c r="R631" s="1"/>
    </row>
    <row r="632" spans="1:18" ht="12" hidden="1">
      <c r="A632" s="1" t="s">
        <v>651</v>
      </c>
      <c r="B632" s="2"/>
      <c r="E632" s="1">
        <v>35</v>
      </c>
      <c r="F632" s="1"/>
      <c r="G632" s="1"/>
      <c r="H632" s="1"/>
      <c r="I632" s="1"/>
      <c r="J632" s="1"/>
      <c r="M632" s="1">
        <v>36.799999999999997</v>
      </c>
      <c r="N632" s="1"/>
      <c r="O632" s="3"/>
      <c r="P632" s="1"/>
      <c r="Q632" s="1"/>
      <c r="R632" s="1"/>
    </row>
    <row r="633" spans="1:18" ht="12" hidden="1">
      <c r="A633" s="1" t="s">
        <v>652</v>
      </c>
      <c r="B633" s="2"/>
      <c r="D633" s="1">
        <v>9</v>
      </c>
      <c r="E633" s="1">
        <v>5</v>
      </c>
      <c r="F633" s="1"/>
      <c r="G633" s="1"/>
      <c r="H633" s="1"/>
      <c r="I633" s="1"/>
      <c r="J633" s="1"/>
      <c r="L633" s="1">
        <v>10.1</v>
      </c>
      <c r="M633" s="1">
        <v>5.5</v>
      </c>
      <c r="N633" s="1"/>
      <c r="O633" s="3"/>
      <c r="P633" s="1"/>
      <c r="Q633" s="1"/>
      <c r="R633" s="1"/>
    </row>
    <row r="634" spans="1:18" ht="12" hidden="1">
      <c r="A634" s="1" t="s">
        <v>653</v>
      </c>
      <c r="B634" s="2"/>
      <c r="C634" s="1">
        <v>14</v>
      </c>
      <c r="K634" s="1">
        <v>7</v>
      </c>
      <c r="O634" s="8"/>
    </row>
    <row r="635" spans="1:18" ht="12" hidden="1">
      <c r="A635" s="1" t="s">
        <v>654</v>
      </c>
      <c r="B635" s="2"/>
      <c r="D635" s="1">
        <v>8</v>
      </c>
      <c r="L635" s="1">
        <v>6.9</v>
      </c>
      <c r="O635" s="8"/>
    </row>
    <row r="636" spans="1:18" ht="12" hidden="1">
      <c r="A636" s="1" t="s">
        <v>655</v>
      </c>
      <c r="B636" s="2"/>
      <c r="E636" s="1">
        <v>32</v>
      </c>
      <c r="F636" s="1"/>
      <c r="G636" s="1"/>
      <c r="H636" s="1"/>
      <c r="I636" s="1"/>
      <c r="J636" s="1"/>
      <c r="M636" s="1">
        <v>33.5</v>
      </c>
      <c r="N636" s="1"/>
      <c r="O636" s="3"/>
      <c r="P636" s="1"/>
      <c r="Q636" s="1"/>
      <c r="R636" s="1"/>
    </row>
    <row r="637" spans="1:18" ht="12" hidden="1">
      <c r="A637" s="1" t="s">
        <v>656</v>
      </c>
      <c r="B637" s="2"/>
      <c r="C637" s="1">
        <v>39</v>
      </c>
      <c r="E637" s="1">
        <v>42</v>
      </c>
      <c r="F637" s="1"/>
      <c r="G637" s="1"/>
      <c r="H637" s="1"/>
      <c r="I637" s="1"/>
      <c r="J637" s="1"/>
      <c r="K637" s="1">
        <v>6.9</v>
      </c>
      <c r="M637" s="1">
        <v>5.9</v>
      </c>
      <c r="N637" s="1"/>
      <c r="O637" s="3"/>
      <c r="P637" s="1"/>
      <c r="Q637" s="1"/>
      <c r="R637" s="1"/>
    </row>
    <row r="638" spans="1:18" ht="12" hidden="1">
      <c r="A638" s="1" t="s">
        <v>657</v>
      </c>
      <c r="B638" s="2"/>
      <c r="C638" s="1">
        <v>30</v>
      </c>
      <c r="E638" s="1">
        <v>47</v>
      </c>
      <c r="F638" s="1"/>
      <c r="G638" s="1"/>
      <c r="H638" s="1"/>
      <c r="I638" s="1"/>
      <c r="J638" s="1"/>
      <c r="K638" s="1">
        <v>4.4000000000000004</v>
      </c>
      <c r="M638" s="1">
        <v>9.1</v>
      </c>
      <c r="N638" s="1"/>
      <c r="O638" s="3"/>
      <c r="P638" s="1"/>
      <c r="Q638" s="1"/>
      <c r="R638" s="1"/>
    </row>
    <row r="639" spans="1:18" ht="12" hidden="1">
      <c r="A639" s="1" t="s">
        <v>658</v>
      </c>
      <c r="B639" s="2"/>
      <c r="D639" s="1">
        <v>10</v>
      </c>
      <c r="L639" s="1">
        <v>6.9</v>
      </c>
      <c r="O639" s="8"/>
    </row>
    <row r="640" spans="1:18" ht="12" hidden="1">
      <c r="A640" s="1" t="s">
        <v>659</v>
      </c>
      <c r="B640" s="2"/>
      <c r="E640" s="1">
        <v>32</v>
      </c>
      <c r="F640" s="1"/>
      <c r="G640" s="1"/>
      <c r="H640" s="1"/>
      <c r="I640" s="1"/>
      <c r="J640" s="1"/>
      <c r="M640" s="1">
        <v>32.299999999999997</v>
      </c>
      <c r="N640" s="1"/>
      <c r="O640" s="3"/>
      <c r="P640" s="1"/>
      <c r="Q640" s="1"/>
      <c r="R640" s="1"/>
    </row>
    <row r="641" spans="1:18" ht="12" hidden="1">
      <c r="A641" s="1" t="s">
        <v>660</v>
      </c>
      <c r="B641" s="2"/>
      <c r="C641" s="1">
        <v>8</v>
      </c>
      <c r="D641" s="1">
        <v>7</v>
      </c>
      <c r="E641" s="1">
        <v>5</v>
      </c>
      <c r="F641" s="1"/>
      <c r="G641" s="1"/>
      <c r="H641" s="1"/>
      <c r="I641" s="1"/>
      <c r="J641" s="1"/>
      <c r="K641" s="1">
        <v>6.8</v>
      </c>
      <c r="L641" s="1">
        <v>5.5</v>
      </c>
      <c r="M641" s="1">
        <v>3.5</v>
      </c>
      <c r="N641" s="1"/>
      <c r="O641" s="3"/>
      <c r="P641" s="1"/>
      <c r="Q641" s="1"/>
      <c r="R641" s="1"/>
    </row>
    <row r="642" spans="1:18" ht="12" hidden="1">
      <c r="A642" s="1" t="s">
        <v>661</v>
      </c>
      <c r="B642" s="2"/>
      <c r="C642" s="1">
        <v>70</v>
      </c>
      <c r="D642" s="1">
        <v>68</v>
      </c>
      <c r="E642" s="1">
        <v>89</v>
      </c>
      <c r="F642" s="1"/>
      <c r="G642" s="1"/>
      <c r="H642" s="1"/>
      <c r="I642" s="1"/>
      <c r="J642" s="1"/>
      <c r="K642" s="1">
        <v>6.8</v>
      </c>
      <c r="L642" s="1">
        <v>4.5999999999999996</v>
      </c>
      <c r="M642" s="1">
        <v>8.9</v>
      </c>
      <c r="N642" s="1"/>
      <c r="O642" s="3"/>
      <c r="P642" s="1"/>
      <c r="Q642" s="1"/>
      <c r="R642" s="1"/>
    </row>
    <row r="643" spans="1:18" ht="12" hidden="1">
      <c r="A643" s="1" t="s">
        <v>662</v>
      </c>
      <c r="B643" s="2"/>
      <c r="C643" s="1">
        <v>13</v>
      </c>
      <c r="D643" s="1">
        <v>17</v>
      </c>
      <c r="E643" s="1">
        <v>14</v>
      </c>
      <c r="F643" s="1"/>
      <c r="G643" s="1"/>
      <c r="H643" s="1"/>
      <c r="I643" s="1"/>
      <c r="J643" s="1"/>
      <c r="K643" s="1">
        <v>4.9000000000000004</v>
      </c>
      <c r="L643" s="1">
        <v>6.8</v>
      </c>
      <c r="M643" s="1">
        <v>4.5999999999999996</v>
      </c>
      <c r="N643" s="1"/>
      <c r="O643" s="3"/>
      <c r="P643" s="1"/>
      <c r="Q643" s="1"/>
      <c r="R643" s="1"/>
    </row>
    <row r="644" spans="1:18" ht="12" hidden="1">
      <c r="A644" s="1" t="s">
        <v>663</v>
      </c>
      <c r="B644" s="2"/>
      <c r="C644" s="1">
        <v>53</v>
      </c>
      <c r="E644" s="1">
        <v>71</v>
      </c>
      <c r="F644" s="1"/>
      <c r="G644" s="1"/>
      <c r="H644" s="1"/>
      <c r="I644" s="1"/>
      <c r="J644" s="1"/>
      <c r="K644" s="1">
        <v>5.9</v>
      </c>
      <c r="M644" s="1">
        <v>8.9</v>
      </c>
      <c r="N644" s="1"/>
      <c r="O644" s="3"/>
      <c r="P644" s="1"/>
      <c r="Q644" s="1"/>
      <c r="R644" s="1"/>
    </row>
    <row r="645" spans="1:18" ht="12" hidden="1">
      <c r="A645" s="1" t="s">
        <v>664</v>
      </c>
      <c r="B645" s="2"/>
      <c r="C645" s="1">
        <v>20</v>
      </c>
      <c r="K645" s="1">
        <v>6.8</v>
      </c>
      <c r="O645" s="8"/>
    </row>
    <row r="646" spans="1:18" ht="12" hidden="1">
      <c r="A646" s="1" t="s">
        <v>665</v>
      </c>
      <c r="B646" s="2"/>
      <c r="C646" s="1">
        <v>10</v>
      </c>
      <c r="K646" s="1">
        <v>6.8</v>
      </c>
      <c r="O646" s="8"/>
    </row>
    <row r="647" spans="1:18" ht="12" hidden="1">
      <c r="A647" s="1" t="s">
        <v>666</v>
      </c>
      <c r="B647" s="2"/>
      <c r="D647" s="1">
        <v>6</v>
      </c>
      <c r="L647" s="1">
        <v>6.8</v>
      </c>
      <c r="O647" s="8"/>
    </row>
    <row r="648" spans="1:18" ht="12" hidden="1">
      <c r="A648" s="1" t="s">
        <v>667</v>
      </c>
      <c r="B648" s="2"/>
      <c r="E648" s="1">
        <v>92</v>
      </c>
      <c r="F648" s="1"/>
      <c r="G648" s="1"/>
      <c r="H648" s="1"/>
      <c r="I648" s="1"/>
      <c r="J648" s="1"/>
      <c r="M648" s="1">
        <v>28.5</v>
      </c>
      <c r="N648" s="1"/>
      <c r="O648" s="3"/>
      <c r="P648" s="1"/>
      <c r="Q648" s="1"/>
      <c r="R648" s="1"/>
    </row>
    <row r="649" spans="1:18" ht="12" hidden="1">
      <c r="A649" s="1" t="s">
        <v>668</v>
      </c>
      <c r="B649" s="2"/>
      <c r="D649" s="1">
        <v>6</v>
      </c>
      <c r="L649" s="1">
        <v>6.8</v>
      </c>
      <c r="O649" s="8"/>
    </row>
    <row r="650" spans="1:18" ht="12" hidden="1">
      <c r="A650" s="1" t="s">
        <v>669</v>
      </c>
      <c r="B650" s="2"/>
      <c r="E650" s="1">
        <v>26</v>
      </c>
      <c r="F650" s="1"/>
      <c r="G650" s="1"/>
      <c r="H650" s="1"/>
      <c r="I650" s="1"/>
      <c r="J650" s="1"/>
      <c r="M650" s="1">
        <v>28.4</v>
      </c>
      <c r="N650" s="1"/>
      <c r="O650" s="3"/>
      <c r="P650" s="1"/>
      <c r="Q650" s="1"/>
      <c r="R650" s="1"/>
    </row>
    <row r="651" spans="1:18" ht="12" hidden="1">
      <c r="A651" s="1" t="s">
        <v>670</v>
      </c>
      <c r="B651" s="2"/>
      <c r="C651" s="1">
        <v>18</v>
      </c>
      <c r="D651" s="1">
        <v>14</v>
      </c>
      <c r="K651" s="1">
        <v>6.7</v>
      </c>
      <c r="L651" s="1">
        <v>3.8</v>
      </c>
      <c r="O651" s="8"/>
    </row>
    <row r="652" spans="1:18" ht="12" hidden="1">
      <c r="A652" s="1" t="s">
        <v>671</v>
      </c>
      <c r="B652" s="2"/>
      <c r="C652" s="1">
        <v>3</v>
      </c>
      <c r="D652" s="1">
        <v>6</v>
      </c>
      <c r="K652" s="1">
        <v>3.5</v>
      </c>
      <c r="L652" s="1">
        <v>6.8</v>
      </c>
      <c r="O652" s="8"/>
    </row>
    <row r="653" spans="1:18" ht="12" hidden="1">
      <c r="A653" s="1" t="s">
        <v>672</v>
      </c>
      <c r="B653" s="2"/>
      <c r="D653" s="1">
        <v>6</v>
      </c>
      <c r="L653" s="1">
        <v>6.8</v>
      </c>
      <c r="O653" s="8"/>
    </row>
    <row r="654" spans="1:18" ht="12" hidden="1">
      <c r="A654" s="1" t="s">
        <v>673</v>
      </c>
      <c r="B654" s="2"/>
      <c r="E654" s="1">
        <v>26</v>
      </c>
      <c r="F654" s="1"/>
      <c r="G654" s="1"/>
      <c r="H654" s="1"/>
      <c r="I654" s="1"/>
      <c r="J654" s="1"/>
      <c r="M654" s="1">
        <v>28.4</v>
      </c>
      <c r="N654" s="1"/>
      <c r="O654" s="3"/>
      <c r="P654" s="1"/>
      <c r="Q654" s="1"/>
      <c r="R654" s="1"/>
    </row>
    <row r="655" spans="1:18" ht="12" hidden="1">
      <c r="A655" s="1" t="s">
        <v>674</v>
      </c>
      <c r="B655" s="2"/>
      <c r="E655" s="1">
        <v>24</v>
      </c>
      <c r="F655" s="1"/>
      <c r="G655" s="1"/>
      <c r="H655" s="1"/>
      <c r="I655" s="1"/>
      <c r="J655" s="1"/>
      <c r="M655" s="1">
        <v>26.2</v>
      </c>
      <c r="N655" s="1"/>
      <c r="O655" s="3"/>
      <c r="P655" s="1"/>
      <c r="Q655" s="1"/>
      <c r="R655" s="1"/>
    </row>
    <row r="656" spans="1:18" ht="12" hidden="1">
      <c r="A656" s="1" t="s">
        <v>675</v>
      </c>
      <c r="B656" s="2"/>
      <c r="D656" s="1">
        <v>6</v>
      </c>
      <c r="L656" s="1">
        <v>6.8</v>
      </c>
      <c r="O656" s="8"/>
    </row>
    <row r="657" spans="1:18" ht="12" hidden="1">
      <c r="A657" s="1" t="s">
        <v>676</v>
      </c>
      <c r="B657" s="2"/>
      <c r="E657" s="1">
        <v>23</v>
      </c>
      <c r="F657" s="1"/>
      <c r="G657" s="1"/>
      <c r="H657" s="1"/>
      <c r="I657" s="1"/>
      <c r="J657" s="1"/>
      <c r="M657" s="1">
        <v>25.1</v>
      </c>
      <c r="N657" s="1"/>
      <c r="O657" s="3"/>
      <c r="P657" s="1"/>
      <c r="Q657" s="1"/>
      <c r="R657" s="1"/>
    </row>
    <row r="658" spans="1:18" ht="12" hidden="1">
      <c r="A658" s="1" t="s">
        <v>677</v>
      </c>
      <c r="B658" s="2"/>
      <c r="C658" s="1">
        <v>8</v>
      </c>
      <c r="K658" s="1">
        <v>6.4</v>
      </c>
      <c r="O658" s="8"/>
    </row>
    <row r="659" spans="1:18" ht="12" hidden="1">
      <c r="A659" s="1" t="s">
        <v>678</v>
      </c>
      <c r="B659" s="2"/>
      <c r="D659" s="1">
        <v>16</v>
      </c>
      <c r="E659" s="1">
        <v>9</v>
      </c>
      <c r="F659" s="1"/>
      <c r="G659" s="1"/>
      <c r="H659" s="1"/>
      <c r="I659" s="1"/>
      <c r="J659" s="1"/>
      <c r="L659" s="1">
        <v>10</v>
      </c>
      <c r="M659" s="1">
        <v>4.2</v>
      </c>
      <c r="N659" s="1"/>
      <c r="O659" s="3"/>
      <c r="P659" s="1"/>
      <c r="Q659" s="1"/>
      <c r="R659" s="1"/>
    </row>
    <row r="660" spans="1:18" ht="12" hidden="1">
      <c r="A660" s="1" t="s">
        <v>679</v>
      </c>
      <c r="B660" s="2"/>
      <c r="D660" s="1">
        <v>8</v>
      </c>
      <c r="E660" s="1">
        <v>3</v>
      </c>
      <c r="F660" s="1"/>
      <c r="G660" s="1"/>
      <c r="H660" s="1"/>
      <c r="I660" s="1"/>
      <c r="J660" s="1"/>
      <c r="L660" s="1">
        <v>9</v>
      </c>
      <c r="M660" s="1">
        <v>3.3</v>
      </c>
      <c r="N660" s="1"/>
      <c r="O660" s="3"/>
      <c r="P660" s="1"/>
      <c r="Q660" s="1"/>
      <c r="R660" s="1"/>
    </row>
    <row r="661" spans="1:18" ht="12" hidden="1">
      <c r="A661" s="1" t="s">
        <v>680</v>
      </c>
      <c r="B661" s="2"/>
      <c r="C661" s="1">
        <v>119</v>
      </c>
      <c r="E661" s="1">
        <v>157</v>
      </c>
      <c r="F661" s="1"/>
      <c r="G661" s="1"/>
      <c r="H661" s="1"/>
      <c r="I661" s="1"/>
      <c r="J661" s="1"/>
      <c r="K661" s="1">
        <v>5.5</v>
      </c>
      <c r="M661" s="1">
        <v>8.6999999999999993</v>
      </c>
      <c r="N661" s="1"/>
      <c r="O661" s="3"/>
      <c r="P661" s="1"/>
      <c r="Q661" s="1"/>
      <c r="R661" s="1"/>
    </row>
    <row r="662" spans="1:18" ht="12" hidden="1">
      <c r="A662" s="1" t="s">
        <v>681</v>
      </c>
      <c r="B662" s="2"/>
      <c r="C662" s="1">
        <v>14</v>
      </c>
      <c r="K662" s="1">
        <v>6.4</v>
      </c>
      <c r="O662" s="8"/>
    </row>
    <row r="663" spans="1:18" ht="12" hidden="1">
      <c r="A663" s="1" t="s">
        <v>682</v>
      </c>
      <c r="B663" s="2"/>
      <c r="D663" s="1">
        <v>28</v>
      </c>
      <c r="E663" s="1">
        <v>45</v>
      </c>
      <c r="F663" s="1"/>
      <c r="G663" s="1"/>
      <c r="H663" s="1"/>
      <c r="I663" s="1"/>
      <c r="J663" s="1"/>
      <c r="L663" s="1">
        <v>3.9</v>
      </c>
      <c r="M663" s="1">
        <v>10</v>
      </c>
      <c r="N663" s="1"/>
      <c r="O663" s="3"/>
      <c r="P663" s="1"/>
      <c r="Q663" s="1"/>
      <c r="R663" s="1"/>
    </row>
    <row r="664" spans="1:18" ht="12" hidden="1">
      <c r="A664" s="1" t="s">
        <v>683</v>
      </c>
      <c r="B664" s="2"/>
      <c r="E664" s="1">
        <v>37</v>
      </c>
      <c r="F664" s="1"/>
      <c r="G664" s="1"/>
      <c r="H664" s="1"/>
      <c r="I664" s="1"/>
      <c r="J664" s="1"/>
      <c r="M664" s="1">
        <v>24.2</v>
      </c>
      <c r="N664" s="1"/>
      <c r="O664" s="3"/>
      <c r="P664" s="1"/>
      <c r="Q664" s="1"/>
      <c r="R664" s="1"/>
    </row>
    <row r="665" spans="1:18" ht="12" hidden="1">
      <c r="A665" s="1" t="s">
        <v>684</v>
      </c>
      <c r="B665" s="2"/>
      <c r="C665" s="1">
        <v>26</v>
      </c>
      <c r="K665" s="1">
        <v>6.4</v>
      </c>
      <c r="O665" s="8"/>
    </row>
    <row r="666" spans="1:18" ht="12" hidden="1">
      <c r="A666" s="1" t="s">
        <v>685</v>
      </c>
      <c r="B666" s="2"/>
      <c r="C666" s="1">
        <v>20</v>
      </c>
      <c r="D666" s="1">
        <v>27</v>
      </c>
      <c r="E666" s="1">
        <v>21</v>
      </c>
      <c r="F666" s="1"/>
      <c r="G666" s="1"/>
      <c r="H666" s="1"/>
      <c r="I666" s="1"/>
      <c r="J666" s="1"/>
      <c r="K666" s="1">
        <v>4.2</v>
      </c>
      <c r="L666" s="1">
        <v>6.6</v>
      </c>
      <c r="M666" s="1">
        <v>3.5</v>
      </c>
      <c r="N666" s="1"/>
      <c r="O666" s="3"/>
      <c r="P666" s="1"/>
      <c r="Q666" s="1"/>
      <c r="R666" s="1"/>
    </row>
    <row r="667" spans="1:18" ht="12" hidden="1">
      <c r="A667" s="1" t="s">
        <v>686</v>
      </c>
      <c r="B667" s="2"/>
      <c r="E667" s="1">
        <v>21</v>
      </c>
      <c r="F667" s="1"/>
      <c r="G667" s="1"/>
      <c r="H667" s="1"/>
      <c r="I667" s="1"/>
      <c r="J667" s="1"/>
      <c r="M667" s="1">
        <v>23</v>
      </c>
      <c r="N667" s="1"/>
      <c r="O667" s="3"/>
      <c r="P667" s="1"/>
      <c r="Q667" s="1"/>
      <c r="R667" s="1"/>
    </row>
    <row r="668" spans="1:18" ht="12" hidden="1">
      <c r="A668" s="1" t="s">
        <v>687</v>
      </c>
      <c r="B668" s="2"/>
      <c r="D668" s="1">
        <v>24</v>
      </c>
      <c r="L668" s="1">
        <v>6.6</v>
      </c>
      <c r="O668" s="8"/>
    </row>
    <row r="669" spans="1:18" ht="12" hidden="1">
      <c r="A669" s="1" t="s">
        <v>688</v>
      </c>
      <c r="B669" s="2"/>
      <c r="E669" s="1">
        <v>22</v>
      </c>
      <c r="F669" s="1"/>
      <c r="G669" s="1"/>
      <c r="H669" s="1"/>
      <c r="I669" s="1"/>
      <c r="J669" s="1"/>
      <c r="M669" s="1">
        <v>20.8</v>
      </c>
      <c r="N669" s="1"/>
      <c r="O669" s="3"/>
      <c r="P669" s="1"/>
      <c r="Q669" s="1"/>
      <c r="R669" s="1"/>
    </row>
    <row r="670" spans="1:18" ht="12" hidden="1">
      <c r="A670" s="1" t="s">
        <v>689</v>
      </c>
      <c r="B670" s="2"/>
      <c r="C670" s="1">
        <v>6</v>
      </c>
      <c r="K670" s="1">
        <v>6.2</v>
      </c>
      <c r="O670" s="8"/>
    </row>
    <row r="671" spans="1:18" ht="12" hidden="1">
      <c r="A671" s="1" t="s">
        <v>690</v>
      </c>
      <c r="B671" s="2"/>
      <c r="D671" s="1">
        <v>13</v>
      </c>
      <c r="L671" s="1">
        <v>6.5</v>
      </c>
      <c r="O671" s="8"/>
    </row>
    <row r="672" spans="1:18" ht="12" hidden="1">
      <c r="A672" s="1" t="s">
        <v>691</v>
      </c>
      <c r="B672" s="2"/>
      <c r="C672" s="1">
        <v>7</v>
      </c>
      <c r="K672" s="1">
        <v>6.2</v>
      </c>
      <c r="O672" s="8"/>
    </row>
    <row r="673" spans="1:18" ht="12" hidden="1">
      <c r="A673" s="1" t="s">
        <v>692</v>
      </c>
      <c r="B673" s="2"/>
      <c r="D673" s="1">
        <v>85</v>
      </c>
      <c r="L673" s="1">
        <v>6.5</v>
      </c>
      <c r="O673" s="8"/>
    </row>
    <row r="674" spans="1:18" ht="12" hidden="1">
      <c r="A674" s="1" t="s">
        <v>693</v>
      </c>
      <c r="B674" s="2"/>
      <c r="D674" s="1">
        <v>19</v>
      </c>
      <c r="L674" s="1">
        <v>6.4</v>
      </c>
      <c r="O674" s="8"/>
    </row>
    <row r="675" spans="1:18" ht="12" hidden="1">
      <c r="A675" s="1" t="s">
        <v>694</v>
      </c>
      <c r="B675" s="2"/>
      <c r="C675" s="1">
        <v>14</v>
      </c>
      <c r="K675" s="1">
        <v>6.1</v>
      </c>
      <c r="O675" s="8"/>
    </row>
    <row r="676" spans="1:18" ht="12" hidden="1">
      <c r="A676" s="1" t="s">
        <v>695</v>
      </c>
      <c r="B676" s="2"/>
      <c r="D676" s="1">
        <v>39</v>
      </c>
      <c r="E676" s="1">
        <v>32</v>
      </c>
      <c r="F676" s="1"/>
      <c r="G676" s="1"/>
      <c r="H676" s="1"/>
      <c r="I676" s="1"/>
      <c r="J676" s="1"/>
      <c r="L676" s="1">
        <v>7.4</v>
      </c>
      <c r="M676" s="1">
        <v>4</v>
      </c>
      <c r="N676" s="1"/>
      <c r="O676" s="3"/>
      <c r="P676" s="1"/>
      <c r="Q676" s="1"/>
      <c r="R676" s="1"/>
    </row>
    <row r="677" spans="1:18" ht="12" hidden="1">
      <c r="A677" s="1" t="s">
        <v>696</v>
      </c>
      <c r="B677" s="2"/>
      <c r="E677" s="1">
        <v>18</v>
      </c>
      <c r="F677" s="1"/>
      <c r="G677" s="1"/>
      <c r="H677" s="1"/>
      <c r="I677" s="1"/>
      <c r="J677" s="1"/>
      <c r="M677" s="1">
        <v>19.7</v>
      </c>
      <c r="N677" s="1"/>
      <c r="O677" s="3"/>
      <c r="P677" s="1"/>
      <c r="Q677" s="1"/>
      <c r="R677" s="1"/>
    </row>
    <row r="678" spans="1:18" ht="12" hidden="1">
      <c r="A678" s="1" t="s">
        <v>697</v>
      </c>
      <c r="B678" s="2"/>
      <c r="D678" s="1">
        <v>7</v>
      </c>
      <c r="E678" s="1">
        <v>6</v>
      </c>
      <c r="F678" s="1"/>
      <c r="G678" s="1"/>
      <c r="H678" s="1"/>
      <c r="I678" s="1"/>
      <c r="J678" s="1"/>
      <c r="L678" s="1">
        <v>7</v>
      </c>
      <c r="M678" s="1">
        <v>5.7</v>
      </c>
      <c r="N678" s="1"/>
      <c r="O678" s="3"/>
      <c r="P678" s="1"/>
      <c r="Q678" s="1"/>
      <c r="R678" s="1"/>
    </row>
    <row r="679" spans="1:18" ht="12" hidden="1">
      <c r="A679" s="1" t="s">
        <v>698</v>
      </c>
      <c r="B679" s="2"/>
      <c r="E679" s="1">
        <v>18</v>
      </c>
      <c r="F679" s="1"/>
      <c r="G679" s="1"/>
      <c r="H679" s="1"/>
      <c r="I679" s="1"/>
      <c r="J679" s="1"/>
      <c r="M679" s="1">
        <v>19.7</v>
      </c>
      <c r="N679" s="1"/>
      <c r="O679" s="3"/>
      <c r="P679" s="1"/>
      <c r="Q679" s="1"/>
      <c r="R679" s="1"/>
    </row>
    <row r="680" spans="1:18" ht="12" hidden="1">
      <c r="A680" s="1" t="s">
        <v>699</v>
      </c>
      <c r="B680" s="2"/>
      <c r="D680" s="1">
        <v>7</v>
      </c>
      <c r="L680" s="1">
        <v>6.4</v>
      </c>
      <c r="O680" s="8"/>
    </row>
    <row r="681" spans="1:18" ht="12" hidden="1">
      <c r="A681" s="1" t="s">
        <v>700</v>
      </c>
      <c r="B681" s="2"/>
      <c r="E681" s="1">
        <v>325</v>
      </c>
      <c r="F681" s="1"/>
      <c r="G681" s="1"/>
      <c r="H681" s="1"/>
      <c r="I681" s="1"/>
      <c r="J681" s="1"/>
      <c r="M681" s="1">
        <v>19.600000000000001</v>
      </c>
      <c r="N681" s="1"/>
      <c r="O681" s="3"/>
      <c r="P681" s="1"/>
      <c r="Q681" s="1"/>
      <c r="R681" s="1"/>
    </row>
    <row r="682" spans="1:18" ht="12" hidden="1">
      <c r="A682" s="1" t="s">
        <v>701</v>
      </c>
      <c r="B682" s="2"/>
      <c r="D682" s="1">
        <v>88</v>
      </c>
      <c r="L682" s="1">
        <v>6.3</v>
      </c>
      <c r="O682" s="8"/>
    </row>
    <row r="683" spans="1:18" ht="12" hidden="1">
      <c r="A683" s="1" t="s">
        <v>702</v>
      </c>
      <c r="B683" s="2"/>
      <c r="E683" s="1">
        <v>106</v>
      </c>
      <c r="F683" s="1"/>
      <c r="G683" s="1"/>
      <c r="H683" s="1"/>
      <c r="I683" s="1"/>
      <c r="J683" s="1"/>
      <c r="M683" s="1">
        <v>18.8</v>
      </c>
      <c r="N683" s="1"/>
      <c r="O683" s="3"/>
      <c r="P683" s="1"/>
      <c r="Q683" s="1"/>
      <c r="R683" s="1"/>
    </row>
    <row r="684" spans="1:18" ht="12" hidden="1">
      <c r="A684" s="1" t="s">
        <v>703</v>
      </c>
      <c r="B684" s="2"/>
      <c r="D684" s="1">
        <v>9</v>
      </c>
      <c r="L684" s="1">
        <v>6.3</v>
      </c>
      <c r="O684" s="8"/>
    </row>
    <row r="685" spans="1:18" ht="12" hidden="1">
      <c r="A685" s="1" t="s">
        <v>704</v>
      </c>
      <c r="B685" s="2"/>
      <c r="D685" s="1">
        <v>63</v>
      </c>
      <c r="E685" s="1">
        <v>54</v>
      </c>
      <c r="F685" s="1"/>
      <c r="G685" s="1"/>
      <c r="H685" s="1"/>
      <c r="I685" s="1"/>
      <c r="J685" s="1"/>
      <c r="L685" s="1">
        <v>7</v>
      </c>
      <c r="M685" s="1">
        <v>3.6</v>
      </c>
      <c r="N685" s="1"/>
      <c r="O685" s="3"/>
      <c r="P685" s="1"/>
      <c r="Q685" s="1"/>
      <c r="R685" s="1"/>
    </row>
    <row r="686" spans="1:18" ht="12" hidden="1">
      <c r="A686" s="1" t="s">
        <v>705</v>
      </c>
      <c r="B686" s="2"/>
      <c r="C686" s="1">
        <v>5</v>
      </c>
      <c r="K686" s="1">
        <v>5.9</v>
      </c>
      <c r="O686" s="8"/>
    </row>
    <row r="687" spans="1:18" ht="12" hidden="1">
      <c r="A687" s="1" t="s">
        <v>706</v>
      </c>
      <c r="B687" s="2"/>
      <c r="D687" s="1">
        <v>9</v>
      </c>
      <c r="L687" s="1">
        <v>6.3</v>
      </c>
      <c r="O687" s="8"/>
    </row>
    <row r="688" spans="1:18" ht="12" hidden="1">
      <c r="A688" s="1" t="s">
        <v>707</v>
      </c>
      <c r="B688" s="2"/>
      <c r="E688" s="1">
        <v>17</v>
      </c>
      <c r="F688" s="1"/>
      <c r="G688" s="1"/>
      <c r="H688" s="1"/>
      <c r="I688" s="1"/>
      <c r="J688" s="1"/>
      <c r="M688" s="1">
        <v>18.600000000000001</v>
      </c>
      <c r="N688" s="1"/>
      <c r="O688" s="3"/>
      <c r="P688" s="1"/>
      <c r="Q688" s="1"/>
      <c r="R688" s="1"/>
    </row>
    <row r="689" spans="1:18" ht="12" hidden="1">
      <c r="A689" s="1" t="s">
        <v>708</v>
      </c>
      <c r="B689" s="2"/>
      <c r="C689" s="1">
        <v>5</v>
      </c>
      <c r="K689" s="1">
        <v>5.9</v>
      </c>
      <c r="O689" s="8"/>
    </row>
    <row r="690" spans="1:18" ht="12" hidden="1">
      <c r="A690" s="1" t="s">
        <v>709</v>
      </c>
      <c r="B690" s="2"/>
      <c r="D690" s="1">
        <v>20</v>
      </c>
      <c r="L690" s="1">
        <v>6.3</v>
      </c>
      <c r="O690" s="8"/>
    </row>
    <row r="691" spans="1:18" ht="12" hidden="1">
      <c r="A691" s="1" t="s">
        <v>710</v>
      </c>
      <c r="B691" s="2"/>
      <c r="C691" s="1">
        <v>5</v>
      </c>
      <c r="K691" s="1">
        <v>5.9</v>
      </c>
      <c r="O691" s="8"/>
    </row>
    <row r="692" spans="1:18" ht="12" hidden="1">
      <c r="A692" s="1" t="s">
        <v>711</v>
      </c>
      <c r="B692" s="2"/>
      <c r="C692" s="1">
        <v>14</v>
      </c>
      <c r="D692" s="1">
        <v>21</v>
      </c>
      <c r="K692" s="1">
        <v>3.3</v>
      </c>
      <c r="L692" s="1">
        <v>6.3</v>
      </c>
      <c r="O692" s="8"/>
    </row>
    <row r="693" spans="1:18" ht="12" hidden="1">
      <c r="A693" s="1" t="s">
        <v>712</v>
      </c>
      <c r="B693" s="2"/>
      <c r="D693" s="1">
        <v>16</v>
      </c>
      <c r="E693" s="1">
        <v>23</v>
      </c>
      <c r="F693" s="1"/>
      <c r="G693" s="1"/>
      <c r="H693" s="1"/>
      <c r="I693" s="1"/>
      <c r="J693" s="1"/>
      <c r="L693" s="1">
        <v>5.6</v>
      </c>
      <c r="M693" s="1">
        <v>9.4</v>
      </c>
      <c r="N693" s="1"/>
      <c r="O693" s="3"/>
      <c r="P693" s="1"/>
      <c r="Q693" s="1"/>
      <c r="R693" s="1"/>
    </row>
    <row r="694" spans="1:18" ht="12" hidden="1">
      <c r="A694" s="1" t="s">
        <v>713</v>
      </c>
      <c r="B694" s="2"/>
      <c r="D694" s="1">
        <v>24</v>
      </c>
      <c r="L694" s="1">
        <v>6.2</v>
      </c>
      <c r="O694" s="8"/>
    </row>
    <row r="695" spans="1:18" ht="12" hidden="1">
      <c r="A695" s="1" t="s">
        <v>714</v>
      </c>
      <c r="B695" s="2"/>
      <c r="E695" s="1">
        <v>56</v>
      </c>
      <c r="F695" s="1"/>
      <c r="G695" s="1"/>
      <c r="H695" s="1"/>
      <c r="I695" s="1"/>
      <c r="J695" s="1"/>
      <c r="M695" s="1">
        <v>18.3</v>
      </c>
      <c r="N695" s="1"/>
      <c r="O695" s="3"/>
      <c r="P695" s="1"/>
      <c r="Q695" s="1"/>
      <c r="R695" s="1"/>
    </row>
    <row r="696" spans="1:18" ht="12" hidden="1">
      <c r="A696" s="1" t="s">
        <v>715</v>
      </c>
      <c r="B696" s="2"/>
      <c r="C696" s="1">
        <v>5</v>
      </c>
      <c r="K696" s="1">
        <v>5.9</v>
      </c>
      <c r="O696" s="8"/>
    </row>
    <row r="697" spans="1:18" ht="12" hidden="1">
      <c r="A697" s="1" t="s">
        <v>716</v>
      </c>
      <c r="B697" s="2"/>
      <c r="D697" s="1">
        <v>22</v>
      </c>
      <c r="L697" s="1">
        <v>6.2</v>
      </c>
      <c r="O697" s="8"/>
    </row>
    <row r="698" spans="1:18" ht="12" hidden="1">
      <c r="A698" s="1" t="s">
        <v>717</v>
      </c>
      <c r="B698" s="2"/>
      <c r="E698" s="1">
        <v>38</v>
      </c>
      <c r="F698" s="1"/>
      <c r="G698" s="1"/>
      <c r="H698" s="1"/>
      <c r="I698" s="1"/>
      <c r="J698" s="1"/>
      <c r="M698" s="1">
        <v>17.3</v>
      </c>
      <c r="N698" s="1"/>
      <c r="O698" s="3"/>
      <c r="P698" s="1"/>
      <c r="Q698" s="1"/>
      <c r="R698" s="1"/>
    </row>
    <row r="699" spans="1:18" ht="12" hidden="1">
      <c r="A699" s="1" t="s">
        <v>718</v>
      </c>
      <c r="B699" s="2"/>
      <c r="C699" s="1">
        <v>5</v>
      </c>
      <c r="E699" s="1">
        <v>5</v>
      </c>
      <c r="F699" s="1"/>
      <c r="G699" s="1"/>
      <c r="H699" s="1"/>
      <c r="I699" s="1"/>
      <c r="J699" s="1"/>
      <c r="K699" s="1">
        <v>5.9</v>
      </c>
      <c r="M699" s="1">
        <v>5.5</v>
      </c>
      <c r="N699" s="1"/>
      <c r="O699" s="3"/>
      <c r="P699" s="1"/>
      <c r="Q699" s="1"/>
      <c r="R699" s="1"/>
    </row>
    <row r="700" spans="1:18" ht="12" hidden="1">
      <c r="A700" s="1" t="s">
        <v>719</v>
      </c>
      <c r="B700" s="2"/>
      <c r="D700" s="1">
        <v>26</v>
      </c>
      <c r="L700" s="1">
        <v>6.1</v>
      </c>
      <c r="O700" s="8"/>
    </row>
    <row r="701" spans="1:18" ht="12" hidden="1">
      <c r="A701" s="1" t="s">
        <v>720</v>
      </c>
      <c r="B701" s="2"/>
      <c r="E701" s="1">
        <v>15</v>
      </c>
      <c r="F701" s="1"/>
      <c r="G701" s="1"/>
      <c r="H701" s="1"/>
      <c r="I701" s="1"/>
      <c r="J701" s="1"/>
      <c r="M701" s="1">
        <v>16.399999999999999</v>
      </c>
      <c r="N701" s="1"/>
      <c r="O701" s="3"/>
      <c r="P701" s="1"/>
      <c r="Q701" s="1"/>
      <c r="R701" s="1"/>
    </row>
    <row r="702" spans="1:18" ht="12" hidden="1">
      <c r="A702" s="1" t="s">
        <v>721</v>
      </c>
      <c r="B702" s="2"/>
      <c r="C702" s="1">
        <v>37</v>
      </c>
      <c r="D702" s="1">
        <v>48</v>
      </c>
      <c r="K702" s="1">
        <v>3.8</v>
      </c>
      <c r="L702" s="1">
        <v>6.1</v>
      </c>
      <c r="O702" s="8"/>
    </row>
    <row r="703" spans="1:18" ht="12" hidden="1">
      <c r="A703" s="1" t="s">
        <v>722</v>
      </c>
      <c r="B703" s="2"/>
      <c r="E703" s="1">
        <v>24</v>
      </c>
      <c r="F703" s="1"/>
      <c r="G703" s="1"/>
      <c r="H703" s="1"/>
      <c r="I703" s="1"/>
      <c r="J703" s="1"/>
      <c r="M703" s="1">
        <v>16.399999999999999</v>
      </c>
      <c r="N703" s="1"/>
      <c r="O703" s="3"/>
      <c r="P703" s="1"/>
      <c r="Q703" s="1"/>
      <c r="R703" s="1"/>
    </row>
    <row r="704" spans="1:18" ht="12" hidden="1">
      <c r="A704" s="1" t="s">
        <v>723</v>
      </c>
      <c r="B704" s="2"/>
      <c r="C704" s="1">
        <v>10</v>
      </c>
      <c r="K704" s="1">
        <v>5.8</v>
      </c>
      <c r="O704" s="8"/>
    </row>
    <row r="705" spans="1:18" ht="12" hidden="1">
      <c r="A705" s="1" t="s">
        <v>724</v>
      </c>
      <c r="B705" s="2"/>
      <c r="D705" s="1">
        <v>28</v>
      </c>
      <c r="L705" s="1">
        <v>6.1</v>
      </c>
      <c r="O705" s="8"/>
    </row>
    <row r="706" spans="1:18" ht="12" hidden="1">
      <c r="A706" s="1" t="s">
        <v>725</v>
      </c>
      <c r="B706" s="2"/>
      <c r="C706" s="1">
        <v>57</v>
      </c>
      <c r="E706" s="1">
        <v>70</v>
      </c>
      <c r="F706" s="1"/>
      <c r="G706" s="1"/>
      <c r="H706" s="1"/>
      <c r="I706" s="1"/>
      <c r="J706" s="1"/>
      <c r="K706" s="1">
        <v>5.8</v>
      </c>
      <c r="M706" s="1">
        <v>6.9</v>
      </c>
      <c r="N706" s="1"/>
      <c r="O706" s="3"/>
      <c r="P706" s="1"/>
      <c r="Q706" s="1"/>
      <c r="R706" s="1"/>
    </row>
    <row r="707" spans="1:18" ht="12" hidden="1">
      <c r="A707" s="1" t="s">
        <v>726</v>
      </c>
      <c r="B707" s="2"/>
      <c r="C707" s="1">
        <v>47</v>
      </c>
      <c r="D707" s="1">
        <v>56</v>
      </c>
      <c r="K707" s="1">
        <v>4.7</v>
      </c>
      <c r="L707" s="1">
        <v>6.1</v>
      </c>
      <c r="O707" s="8"/>
    </row>
    <row r="708" spans="1:18" ht="12" hidden="1">
      <c r="A708" s="1" t="s">
        <v>727</v>
      </c>
      <c r="B708" s="2"/>
      <c r="D708" s="1">
        <v>10</v>
      </c>
      <c r="L708" s="1">
        <v>6.1</v>
      </c>
      <c r="O708" s="8"/>
    </row>
    <row r="709" spans="1:18" ht="12" hidden="1">
      <c r="A709" s="1" t="s">
        <v>728</v>
      </c>
      <c r="B709" s="2"/>
      <c r="D709" s="1">
        <v>69</v>
      </c>
      <c r="E709" s="1">
        <v>73</v>
      </c>
      <c r="F709" s="1"/>
      <c r="G709" s="1"/>
      <c r="H709" s="1"/>
      <c r="I709" s="1"/>
      <c r="J709" s="1"/>
      <c r="L709" s="1">
        <v>6.9</v>
      </c>
      <c r="M709" s="1">
        <v>6.8</v>
      </c>
      <c r="N709" s="1"/>
      <c r="O709" s="3"/>
      <c r="P709" s="1"/>
      <c r="Q709" s="1"/>
      <c r="R709" s="1"/>
    </row>
    <row r="710" spans="1:18" ht="12" hidden="1">
      <c r="A710" s="1" t="s">
        <v>729</v>
      </c>
      <c r="B710" s="2"/>
      <c r="E710" s="1">
        <v>18</v>
      </c>
      <c r="F710" s="1"/>
      <c r="G710" s="1"/>
      <c r="H710" s="1"/>
      <c r="I710" s="1"/>
      <c r="J710" s="1"/>
      <c r="M710" s="1">
        <v>16</v>
      </c>
      <c r="N710" s="1"/>
      <c r="O710" s="3"/>
      <c r="P710" s="1"/>
      <c r="Q710" s="1"/>
      <c r="R710" s="1"/>
    </row>
    <row r="711" spans="1:18" ht="12" hidden="1">
      <c r="A711" s="1" t="s">
        <v>730</v>
      </c>
      <c r="B711" s="2"/>
      <c r="C711" s="1">
        <v>8</v>
      </c>
      <c r="K711" s="1">
        <v>5.8</v>
      </c>
      <c r="O711" s="8"/>
    </row>
    <row r="712" spans="1:18" ht="12" hidden="1">
      <c r="A712" s="1" t="s">
        <v>731</v>
      </c>
      <c r="B712" s="2"/>
      <c r="D712" s="1">
        <v>24</v>
      </c>
      <c r="E712" s="1">
        <v>26</v>
      </c>
      <c r="F712" s="1"/>
      <c r="G712" s="1"/>
      <c r="H712" s="1"/>
      <c r="I712" s="1"/>
      <c r="J712" s="1"/>
      <c r="L712" s="1">
        <v>6.7</v>
      </c>
      <c r="M712" s="1">
        <v>7.1</v>
      </c>
      <c r="N712" s="1"/>
      <c r="O712" s="3"/>
      <c r="P712" s="1"/>
      <c r="Q712" s="1"/>
      <c r="R712" s="1"/>
    </row>
    <row r="713" spans="1:18" ht="12" hidden="1">
      <c r="A713" s="1" t="s">
        <v>732</v>
      </c>
      <c r="B713" s="2"/>
      <c r="E713" s="1">
        <v>26</v>
      </c>
      <c r="F713" s="1"/>
      <c r="G713" s="1"/>
      <c r="H713" s="1"/>
      <c r="I713" s="1"/>
      <c r="J713" s="1"/>
      <c r="M713" s="1">
        <v>15.8</v>
      </c>
      <c r="N713" s="1"/>
      <c r="O713" s="3"/>
      <c r="P713" s="1"/>
      <c r="Q713" s="1"/>
      <c r="R713" s="1"/>
    </row>
    <row r="714" spans="1:18" ht="12" hidden="1">
      <c r="A714" s="1" t="s">
        <v>733</v>
      </c>
      <c r="B714" s="2"/>
      <c r="C714" s="1">
        <v>7</v>
      </c>
      <c r="D714" s="1">
        <v>11</v>
      </c>
      <c r="K714" s="1">
        <v>3.4</v>
      </c>
      <c r="L714" s="1">
        <v>6</v>
      </c>
      <c r="O714" s="8"/>
    </row>
    <row r="715" spans="1:18" ht="12" hidden="1">
      <c r="A715" s="1" t="s">
        <v>734</v>
      </c>
      <c r="B715" s="2"/>
      <c r="E715" s="1">
        <v>14</v>
      </c>
      <c r="F715" s="1"/>
      <c r="G715" s="1"/>
      <c r="H715" s="1"/>
      <c r="I715" s="1"/>
      <c r="J715" s="1"/>
      <c r="M715" s="1">
        <v>15.3</v>
      </c>
      <c r="N715" s="1"/>
      <c r="O715" s="3"/>
      <c r="P715" s="1"/>
      <c r="Q715" s="1"/>
      <c r="R715" s="1"/>
    </row>
    <row r="716" spans="1:18" ht="12" hidden="1">
      <c r="A716" s="1" t="s">
        <v>735</v>
      </c>
      <c r="B716" s="2"/>
      <c r="C716" s="1">
        <v>17</v>
      </c>
      <c r="K716" s="1">
        <v>5.7</v>
      </c>
      <c r="O716" s="8"/>
    </row>
    <row r="717" spans="1:18" ht="12" hidden="1">
      <c r="A717" s="1" t="s">
        <v>736</v>
      </c>
      <c r="B717" s="2"/>
      <c r="E717" s="1">
        <v>14</v>
      </c>
      <c r="F717" s="1"/>
      <c r="G717" s="1"/>
      <c r="H717" s="1"/>
      <c r="I717" s="1"/>
      <c r="J717" s="1"/>
      <c r="M717" s="1">
        <v>15.3</v>
      </c>
      <c r="N717" s="1"/>
      <c r="O717" s="3"/>
      <c r="P717" s="1"/>
      <c r="Q717" s="1"/>
      <c r="R717" s="1"/>
    </row>
    <row r="718" spans="1:18" ht="12" hidden="1">
      <c r="A718" s="1" t="s">
        <v>737</v>
      </c>
      <c r="B718" s="2"/>
      <c r="C718" s="1">
        <v>17</v>
      </c>
      <c r="K718" s="1">
        <v>5.7</v>
      </c>
      <c r="O718" s="8"/>
    </row>
    <row r="719" spans="1:18" ht="12" hidden="1">
      <c r="A719" s="1" t="s">
        <v>738</v>
      </c>
      <c r="B719" s="2"/>
      <c r="D719" s="1">
        <v>6</v>
      </c>
      <c r="L719" s="1">
        <v>5.9</v>
      </c>
      <c r="O719" s="8"/>
    </row>
    <row r="720" spans="1:18" ht="12" hidden="1">
      <c r="A720" s="1" t="s">
        <v>739</v>
      </c>
      <c r="B720" s="2"/>
      <c r="E720" s="1">
        <v>27</v>
      </c>
      <c r="F720" s="1"/>
      <c r="G720" s="1"/>
      <c r="H720" s="1"/>
      <c r="I720" s="1"/>
      <c r="J720" s="1"/>
      <c r="M720" s="1">
        <v>15.2</v>
      </c>
      <c r="N720" s="1"/>
      <c r="O720" s="3"/>
      <c r="P720" s="1"/>
      <c r="Q720" s="1"/>
      <c r="R720" s="1"/>
    </row>
    <row r="721" spans="1:18" ht="12" hidden="1">
      <c r="A721" s="1" t="s">
        <v>740</v>
      </c>
      <c r="B721" s="2"/>
      <c r="C721" s="1">
        <v>6</v>
      </c>
      <c r="E721" s="1">
        <v>4</v>
      </c>
      <c r="F721" s="1"/>
      <c r="G721" s="1"/>
      <c r="H721" s="1"/>
      <c r="I721" s="1"/>
      <c r="J721" s="1"/>
      <c r="K721" s="1">
        <v>5.7</v>
      </c>
      <c r="M721" s="1">
        <v>3.3</v>
      </c>
      <c r="N721" s="1"/>
      <c r="O721" s="3"/>
      <c r="P721" s="1"/>
      <c r="Q721" s="1"/>
      <c r="R721" s="1"/>
    </row>
    <row r="722" spans="1:18" ht="12" hidden="1">
      <c r="A722" s="1" t="s">
        <v>741</v>
      </c>
      <c r="B722" s="2"/>
      <c r="E722" s="1">
        <v>30</v>
      </c>
      <c r="F722" s="1"/>
      <c r="G722" s="1"/>
      <c r="H722" s="1"/>
      <c r="I722" s="1"/>
      <c r="J722" s="1"/>
      <c r="M722" s="1">
        <v>15.1</v>
      </c>
      <c r="N722" s="1"/>
      <c r="O722" s="3"/>
      <c r="P722" s="1"/>
      <c r="Q722" s="1"/>
      <c r="R722" s="1"/>
    </row>
    <row r="723" spans="1:18" ht="12" hidden="1">
      <c r="A723" s="1" t="s">
        <v>742</v>
      </c>
      <c r="B723" s="2"/>
      <c r="C723" s="1">
        <v>9</v>
      </c>
      <c r="K723" s="1">
        <v>5.6</v>
      </c>
      <c r="O723" s="8"/>
    </row>
    <row r="724" spans="1:18" ht="12" hidden="1">
      <c r="A724" s="1" t="s">
        <v>743</v>
      </c>
      <c r="B724" s="2"/>
      <c r="D724" s="1">
        <v>25</v>
      </c>
      <c r="L724" s="1">
        <v>5.9</v>
      </c>
      <c r="O724" s="8"/>
    </row>
    <row r="725" spans="1:18" ht="12" hidden="1">
      <c r="A725" s="1" t="s">
        <v>744</v>
      </c>
      <c r="B725" s="2"/>
      <c r="C725" s="1">
        <v>9</v>
      </c>
      <c r="D725" s="1">
        <v>12</v>
      </c>
      <c r="K725" s="1">
        <v>4.0999999999999996</v>
      </c>
      <c r="L725" s="1">
        <v>5.8</v>
      </c>
      <c r="O725" s="8"/>
    </row>
    <row r="726" spans="1:18" ht="12" hidden="1">
      <c r="A726" s="1" t="s">
        <v>745</v>
      </c>
      <c r="B726" s="2"/>
      <c r="C726" s="1">
        <v>20</v>
      </c>
      <c r="E726" s="1">
        <v>29</v>
      </c>
      <c r="F726" s="1"/>
      <c r="G726" s="1"/>
      <c r="H726" s="1"/>
      <c r="I726" s="1"/>
      <c r="J726" s="1"/>
      <c r="K726" s="1">
        <v>4.5999999999999996</v>
      </c>
      <c r="M726" s="1">
        <v>7.5</v>
      </c>
      <c r="N726" s="1"/>
      <c r="O726" s="3"/>
      <c r="P726" s="1"/>
      <c r="Q726" s="1"/>
      <c r="R726" s="1"/>
    </row>
    <row r="727" spans="1:18" ht="12" hidden="1">
      <c r="A727" s="1" t="s">
        <v>746</v>
      </c>
      <c r="B727" s="2"/>
      <c r="C727" s="1">
        <v>51</v>
      </c>
      <c r="K727" s="1">
        <v>5.5</v>
      </c>
      <c r="O727" s="8"/>
    </row>
    <row r="728" spans="1:18" ht="12" hidden="1">
      <c r="A728" s="1" t="s">
        <v>747</v>
      </c>
      <c r="B728" s="2"/>
      <c r="D728" s="1">
        <v>15</v>
      </c>
      <c r="L728" s="1">
        <v>5.8</v>
      </c>
      <c r="O728" s="8"/>
    </row>
    <row r="729" spans="1:18" ht="12" hidden="1">
      <c r="A729" s="1" t="s">
        <v>748</v>
      </c>
      <c r="B729" s="2"/>
      <c r="E729" s="1">
        <v>13</v>
      </c>
      <c r="F729" s="1"/>
      <c r="G729" s="1"/>
      <c r="H729" s="1"/>
      <c r="I729" s="1"/>
      <c r="J729" s="1"/>
      <c r="M729" s="1">
        <v>14.2</v>
      </c>
      <c r="N729" s="1"/>
      <c r="O729" s="3"/>
      <c r="P729" s="1"/>
      <c r="Q729" s="1"/>
      <c r="R729" s="1"/>
    </row>
    <row r="730" spans="1:18" ht="12" hidden="1">
      <c r="A730" s="1" t="s">
        <v>749</v>
      </c>
      <c r="B730" s="2"/>
      <c r="C730" s="1">
        <v>24</v>
      </c>
      <c r="E730" s="1">
        <v>28</v>
      </c>
      <c r="F730" s="1"/>
      <c r="G730" s="1"/>
      <c r="H730" s="1"/>
      <c r="I730" s="1"/>
      <c r="J730" s="1"/>
      <c r="K730" s="1">
        <v>5.5</v>
      </c>
      <c r="M730" s="1">
        <v>5.8</v>
      </c>
      <c r="N730" s="1"/>
      <c r="O730" s="3"/>
      <c r="P730" s="1"/>
      <c r="Q730" s="1"/>
      <c r="R730" s="1"/>
    </row>
    <row r="731" spans="1:18" ht="12" hidden="1">
      <c r="A731" s="1" t="s">
        <v>750</v>
      </c>
      <c r="B731" s="2"/>
      <c r="D731" s="1">
        <v>11</v>
      </c>
      <c r="E731" s="1">
        <v>10</v>
      </c>
      <c r="F731" s="1"/>
      <c r="G731" s="1"/>
      <c r="H731" s="1"/>
      <c r="I731" s="1"/>
      <c r="J731" s="1"/>
      <c r="L731" s="1">
        <v>6.6</v>
      </c>
      <c r="M731" s="1">
        <v>5.5</v>
      </c>
      <c r="N731" s="1"/>
      <c r="O731" s="3"/>
      <c r="P731" s="1"/>
      <c r="Q731" s="1"/>
      <c r="R731" s="1"/>
    </row>
    <row r="732" spans="1:18" ht="12" hidden="1">
      <c r="A732" s="1" t="s">
        <v>751</v>
      </c>
      <c r="B732" s="2"/>
      <c r="E732" s="1">
        <v>13</v>
      </c>
      <c r="F732" s="1"/>
      <c r="G732" s="1"/>
      <c r="H732" s="1"/>
      <c r="I732" s="1"/>
      <c r="J732" s="1"/>
      <c r="M732" s="1">
        <v>14.2</v>
      </c>
      <c r="N732" s="1"/>
      <c r="O732" s="3"/>
      <c r="P732" s="1"/>
      <c r="Q732" s="1"/>
      <c r="R732" s="1"/>
    </row>
    <row r="733" spans="1:18" ht="12" hidden="1">
      <c r="A733" s="1" t="s">
        <v>752</v>
      </c>
      <c r="B733" s="2"/>
      <c r="D733" s="1">
        <v>8</v>
      </c>
      <c r="L733" s="1">
        <v>5.7</v>
      </c>
      <c r="O733" s="8"/>
    </row>
    <row r="734" spans="1:18" ht="12" hidden="1">
      <c r="A734" s="1" t="s">
        <v>753</v>
      </c>
      <c r="B734" s="2"/>
      <c r="E734" s="1">
        <v>13</v>
      </c>
      <c r="F734" s="1"/>
      <c r="G734" s="1"/>
      <c r="H734" s="1"/>
      <c r="I734" s="1"/>
      <c r="J734" s="1"/>
      <c r="M734" s="1">
        <v>14.2</v>
      </c>
      <c r="N734" s="1"/>
      <c r="O734" s="3"/>
      <c r="P734" s="1"/>
      <c r="Q734" s="1"/>
      <c r="R734" s="1"/>
    </row>
    <row r="735" spans="1:18" ht="12" hidden="1">
      <c r="A735" s="1" t="s">
        <v>754</v>
      </c>
      <c r="B735" s="2"/>
      <c r="C735" s="1">
        <v>26</v>
      </c>
      <c r="K735" s="1">
        <v>5.4</v>
      </c>
      <c r="O735" s="8"/>
    </row>
    <row r="736" spans="1:18" ht="12" hidden="1">
      <c r="A736" s="1" t="s">
        <v>755</v>
      </c>
      <c r="B736" s="2"/>
      <c r="D736" s="1">
        <v>9</v>
      </c>
      <c r="E736" s="1">
        <v>7</v>
      </c>
      <c r="F736" s="1"/>
      <c r="G736" s="1"/>
      <c r="H736" s="1"/>
      <c r="I736" s="1"/>
      <c r="J736" s="1"/>
      <c r="L736" s="1">
        <v>6.3</v>
      </c>
      <c r="M736" s="1">
        <v>4.3</v>
      </c>
      <c r="N736" s="1"/>
      <c r="O736" s="3"/>
      <c r="P736" s="1"/>
      <c r="Q736" s="1"/>
      <c r="R736" s="1"/>
    </row>
    <row r="737" spans="1:18" ht="12" hidden="1">
      <c r="A737" s="1" t="s">
        <v>756</v>
      </c>
      <c r="B737" s="2"/>
      <c r="E737" s="1">
        <v>14</v>
      </c>
      <c r="F737" s="1"/>
      <c r="G737" s="1"/>
      <c r="H737" s="1"/>
      <c r="I737" s="1"/>
      <c r="J737" s="1"/>
      <c r="M737" s="1">
        <v>14.2</v>
      </c>
      <c r="N737" s="1"/>
      <c r="O737" s="3"/>
      <c r="P737" s="1"/>
      <c r="Q737" s="1"/>
      <c r="R737" s="1"/>
    </row>
    <row r="738" spans="1:18" ht="12" hidden="1">
      <c r="A738" s="1" t="s">
        <v>757</v>
      </c>
      <c r="B738" s="2"/>
      <c r="C738" s="1">
        <v>26</v>
      </c>
      <c r="E738" s="1">
        <v>25</v>
      </c>
      <c r="F738" s="1"/>
      <c r="G738" s="1"/>
      <c r="H738" s="1"/>
      <c r="I738" s="1"/>
      <c r="J738" s="1"/>
      <c r="K738" s="1">
        <v>5.2</v>
      </c>
      <c r="M738" s="1">
        <v>3.5</v>
      </c>
      <c r="N738" s="1"/>
      <c r="O738" s="3"/>
      <c r="P738" s="1"/>
      <c r="Q738" s="1"/>
      <c r="R738" s="1"/>
    </row>
    <row r="739" spans="1:18" ht="12" hidden="1">
      <c r="A739" s="1" t="s">
        <v>758</v>
      </c>
      <c r="B739" s="2"/>
      <c r="D739" s="1">
        <v>5</v>
      </c>
      <c r="L739" s="1">
        <v>5.6</v>
      </c>
      <c r="O739" s="8"/>
    </row>
    <row r="740" spans="1:18" ht="12" hidden="1">
      <c r="A740" s="1" t="s">
        <v>759</v>
      </c>
      <c r="B740" s="2"/>
      <c r="C740" s="1">
        <v>14</v>
      </c>
      <c r="K740" s="1">
        <v>5.2</v>
      </c>
      <c r="O740" s="8"/>
    </row>
    <row r="741" spans="1:18" ht="12" hidden="1">
      <c r="A741" s="1" t="s">
        <v>760</v>
      </c>
      <c r="B741" s="2"/>
      <c r="D741" s="1">
        <v>45</v>
      </c>
      <c r="E741" s="1">
        <v>42</v>
      </c>
      <c r="F741" s="1"/>
      <c r="G741" s="1"/>
      <c r="H741" s="1"/>
      <c r="I741" s="1"/>
      <c r="J741" s="1"/>
      <c r="L741" s="1">
        <v>6.2</v>
      </c>
      <c r="M741" s="1">
        <v>4.4000000000000004</v>
      </c>
      <c r="N741" s="1"/>
      <c r="O741" s="3"/>
      <c r="P741" s="1"/>
      <c r="Q741" s="1"/>
      <c r="R741" s="1"/>
    </row>
    <row r="742" spans="1:18" ht="12" hidden="1">
      <c r="A742" s="1" t="s">
        <v>761</v>
      </c>
      <c r="B742" s="2"/>
      <c r="D742" s="1">
        <v>5</v>
      </c>
      <c r="E742" s="1">
        <v>7</v>
      </c>
      <c r="F742" s="1"/>
      <c r="G742" s="1"/>
      <c r="H742" s="1"/>
      <c r="I742" s="1"/>
      <c r="J742" s="1"/>
      <c r="L742" s="1">
        <v>5.6</v>
      </c>
      <c r="M742" s="1">
        <v>7.7</v>
      </c>
      <c r="N742" s="1"/>
      <c r="O742" s="3"/>
      <c r="P742" s="1"/>
      <c r="Q742" s="1"/>
      <c r="R742" s="1"/>
    </row>
    <row r="743" spans="1:18" ht="12" hidden="1">
      <c r="A743" s="1" t="s">
        <v>762</v>
      </c>
      <c r="B743" s="2"/>
      <c r="C743" s="1">
        <v>22</v>
      </c>
      <c r="E743" s="1">
        <v>25</v>
      </c>
      <c r="F743" s="1"/>
      <c r="G743" s="1"/>
      <c r="H743" s="1"/>
      <c r="I743" s="1"/>
      <c r="J743" s="1"/>
      <c r="K743" s="1">
        <v>5.2</v>
      </c>
      <c r="M743" s="1">
        <v>5.2</v>
      </c>
      <c r="N743" s="1"/>
      <c r="O743" s="3"/>
      <c r="P743" s="1"/>
      <c r="Q743" s="1"/>
      <c r="R743" s="1"/>
    </row>
    <row r="744" spans="1:18" ht="12" hidden="1">
      <c r="A744" s="1" t="s">
        <v>763</v>
      </c>
      <c r="B744" s="2"/>
      <c r="D744" s="1">
        <v>5</v>
      </c>
      <c r="L744" s="1">
        <v>5.6</v>
      </c>
      <c r="O744" s="8"/>
    </row>
    <row r="745" spans="1:18" ht="12" hidden="1">
      <c r="A745" s="1" t="s">
        <v>764</v>
      </c>
      <c r="B745" s="2"/>
      <c r="C745" s="1">
        <v>12</v>
      </c>
      <c r="D745" s="1">
        <v>10</v>
      </c>
      <c r="K745" s="1">
        <v>5.0999999999999996</v>
      </c>
      <c r="L745" s="1">
        <v>3.4</v>
      </c>
      <c r="O745" s="8"/>
    </row>
    <row r="746" spans="1:18" ht="12" hidden="1">
      <c r="A746" s="1" t="s">
        <v>765</v>
      </c>
      <c r="B746" s="2"/>
      <c r="D746" s="1">
        <v>5</v>
      </c>
      <c r="L746" s="1">
        <v>5.6</v>
      </c>
      <c r="O746" s="8"/>
    </row>
    <row r="747" spans="1:18" ht="12" hidden="1">
      <c r="A747" s="1" t="s">
        <v>766</v>
      </c>
      <c r="B747" s="2"/>
      <c r="E747" s="1">
        <v>44</v>
      </c>
      <c r="F747" s="1"/>
      <c r="G747" s="1"/>
      <c r="H747" s="1"/>
      <c r="I747" s="1"/>
      <c r="J747" s="1"/>
      <c r="M747" s="1">
        <v>14</v>
      </c>
      <c r="N747" s="1"/>
      <c r="O747" s="3"/>
      <c r="P747" s="1"/>
      <c r="Q747" s="1"/>
      <c r="R747" s="1"/>
    </row>
    <row r="748" spans="1:18" ht="12" hidden="1">
      <c r="A748" s="1" t="s">
        <v>767</v>
      </c>
      <c r="B748" s="2"/>
      <c r="C748" s="1">
        <v>5</v>
      </c>
      <c r="K748" s="1">
        <v>5.0999999999999996</v>
      </c>
      <c r="O748" s="8"/>
    </row>
    <row r="749" spans="1:18" ht="12" hidden="1">
      <c r="A749" s="1" t="s">
        <v>768</v>
      </c>
      <c r="B749" s="2"/>
      <c r="D749" s="1">
        <v>5</v>
      </c>
      <c r="L749" s="1">
        <v>5.6</v>
      </c>
      <c r="O749" s="8"/>
    </row>
    <row r="750" spans="1:18" ht="12" hidden="1">
      <c r="A750" s="1" t="s">
        <v>769</v>
      </c>
      <c r="B750" s="2"/>
      <c r="C750" s="1">
        <v>5</v>
      </c>
      <c r="E750" s="1">
        <v>4</v>
      </c>
      <c r="F750" s="1"/>
      <c r="G750" s="1"/>
      <c r="H750" s="1"/>
      <c r="I750" s="1"/>
      <c r="J750" s="1"/>
      <c r="K750" s="1">
        <v>5.0999999999999996</v>
      </c>
      <c r="M750" s="1">
        <v>3.7</v>
      </c>
      <c r="N750" s="1"/>
      <c r="O750" s="3"/>
      <c r="P750" s="1"/>
      <c r="Q750" s="1"/>
      <c r="R750" s="1"/>
    </row>
    <row r="751" spans="1:18" ht="12" hidden="1">
      <c r="A751" s="1" t="s">
        <v>770</v>
      </c>
      <c r="B751" s="2"/>
      <c r="D751" s="1">
        <v>5</v>
      </c>
      <c r="L751" s="1">
        <v>5.6</v>
      </c>
      <c r="O751" s="8"/>
    </row>
    <row r="752" spans="1:18" ht="12" hidden="1">
      <c r="A752" s="1" t="s">
        <v>771</v>
      </c>
      <c r="B752" s="2"/>
      <c r="E752" s="1">
        <v>47</v>
      </c>
      <c r="F752" s="1"/>
      <c r="G752" s="1"/>
      <c r="H752" s="1"/>
      <c r="I752" s="1"/>
      <c r="J752" s="1"/>
      <c r="M752" s="1">
        <v>13.6</v>
      </c>
      <c r="N752" s="1"/>
      <c r="O752" s="3"/>
      <c r="P752" s="1"/>
      <c r="Q752" s="1"/>
      <c r="R752" s="1"/>
    </row>
    <row r="753" spans="1:18" ht="12" hidden="1">
      <c r="A753" s="1" t="s">
        <v>772</v>
      </c>
      <c r="B753" s="2"/>
      <c r="C753" s="1">
        <v>21</v>
      </c>
      <c r="K753" s="1">
        <v>5.0999999999999996</v>
      </c>
      <c r="O753" s="8"/>
    </row>
    <row r="754" spans="1:18" ht="12" hidden="1">
      <c r="A754" s="1" t="s">
        <v>773</v>
      </c>
      <c r="B754" s="2"/>
      <c r="C754" s="1">
        <v>9</v>
      </c>
      <c r="K754" s="1">
        <v>5</v>
      </c>
      <c r="O754" s="8"/>
    </row>
    <row r="755" spans="1:18" ht="12" hidden="1">
      <c r="A755" s="1" t="s">
        <v>774</v>
      </c>
      <c r="B755" s="2"/>
      <c r="C755" s="1">
        <v>71</v>
      </c>
      <c r="D755" s="1">
        <v>81</v>
      </c>
      <c r="E755" s="1">
        <v>76</v>
      </c>
      <c r="F755" s="1"/>
      <c r="G755" s="1"/>
      <c r="H755" s="1"/>
      <c r="I755" s="1"/>
      <c r="J755" s="1"/>
      <c r="K755" s="1">
        <v>4.9000000000000004</v>
      </c>
      <c r="L755" s="1">
        <v>5.6</v>
      </c>
      <c r="M755" s="1">
        <v>3.4</v>
      </c>
      <c r="N755" s="1"/>
      <c r="O755" s="3"/>
      <c r="P755" s="1"/>
      <c r="Q755" s="1"/>
      <c r="R755" s="1"/>
    </row>
    <row r="756" spans="1:18" ht="12" hidden="1">
      <c r="A756" s="1" t="s">
        <v>775</v>
      </c>
      <c r="B756" s="2"/>
      <c r="E756" s="1">
        <v>27</v>
      </c>
      <c r="F756" s="1"/>
      <c r="G756" s="1"/>
      <c r="H756" s="1"/>
      <c r="I756" s="1"/>
      <c r="J756" s="1"/>
      <c r="M756" s="1">
        <v>13.3</v>
      </c>
      <c r="N756" s="1"/>
      <c r="O756" s="3"/>
      <c r="P756" s="1"/>
      <c r="Q756" s="1"/>
      <c r="R756" s="1"/>
    </row>
    <row r="757" spans="1:18" ht="12" hidden="1">
      <c r="A757" s="1" t="s">
        <v>776</v>
      </c>
      <c r="B757" s="2"/>
      <c r="C757" s="1">
        <v>7</v>
      </c>
      <c r="K757" s="1">
        <v>4.9000000000000004</v>
      </c>
      <c r="O757" s="8"/>
    </row>
    <row r="758" spans="1:18" ht="12" hidden="1">
      <c r="A758" s="1" t="s">
        <v>777</v>
      </c>
      <c r="B758" s="2"/>
      <c r="D758" s="1">
        <v>13</v>
      </c>
      <c r="E758" s="1">
        <v>10</v>
      </c>
      <c r="F758" s="1"/>
      <c r="G758" s="1"/>
      <c r="H758" s="1"/>
      <c r="I758" s="1"/>
      <c r="J758" s="1"/>
      <c r="L758" s="1">
        <v>6</v>
      </c>
      <c r="M758" s="1">
        <v>3.7</v>
      </c>
      <c r="N758" s="1"/>
      <c r="O758" s="3"/>
      <c r="P758" s="1"/>
      <c r="Q758" s="1"/>
      <c r="R758" s="1"/>
    </row>
    <row r="759" spans="1:18" ht="12" hidden="1">
      <c r="A759" s="1" t="s">
        <v>778</v>
      </c>
      <c r="B759" s="2"/>
      <c r="E759" s="1">
        <v>12</v>
      </c>
      <c r="F759" s="1"/>
      <c r="G759" s="1"/>
      <c r="H759" s="1"/>
      <c r="I759" s="1"/>
      <c r="J759" s="1"/>
      <c r="M759" s="1">
        <v>13.1</v>
      </c>
      <c r="N759" s="1"/>
      <c r="O759" s="3"/>
      <c r="P759" s="1"/>
      <c r="Q759" s="1"/>
      <c r="R759" s="1"/>
    </row>
    <row r="760" spans="1:18" ht="12" hidden="1">
      <c r="A760" s="1" t="s">
        <v>779</v>
      </c>
      <c r="B760" s="2"/>
      <c r="E760" s="1">
        <v>12</v>
      </c>
      <c r="F760" s="1"/>
      <c r="G760" s="1"/>
      <c r="H760" s="1"/>
      <c r="I760" s="1"/>
      <c r="J760" s="1"/>
      <c r="M760" s="1">
        <v>13.1</v>
      </c>
      <c r="N760" s="1"/>
      <c r="O760" s="3"/>
      <c r="P760" s="1"/>
      <c r="Q760" s="1"/>
      <c r="R760" s="1"/>
    </row>
    <row r="761" spans="1:18" ht="12" hidden="1">
      <c r="A761" s="1" t="s">
        <v>780</v>
      </c>
      <c r="B761" s="2"/>
      <c r="E761" s="1">
        <v>12</v>
      </c>
      <c r="F761" s="1"/>
      <c r="G761" s="1"/>
      <c r="H761" s="1"/>
      <c r="I761" s="1"/>
      <c r="J761" s="1"/>
      <c r="M761" s="1">
        <v>13.1</v>
      </c>
      <c r="N761" s="1"/>
      <c r="O761" s="3"/>
      <c r="P761" s="1"/>
      <c r="Q761" s="1"/>
      <c r="R761" s="1"/>
    </row>
    <row r="762" spans="1:18" ht="12" hidden="1">
      <c r="A762" s="1" t="s">
        <v>781</v>
      </c>
      <c r="B762" s="2"/>
      <c r="E762" s="1">
        <v>16</v>
      </c>
      <c r="F762" s="1"/>
      <c r="G762" s="1"/>
      <c r="H762" s="1"/>
      <c r="I762" s="1"/>
      <c r="J762" s="1"/>
      <c r="M762" s="1">
        <v>12.8</v>
      </c>
      <c r="N762" s="1"/>
      <c r="O762" s="3"/>
      <c r="P762" s="1"/>
      <c r="Q762" s="1"/>
      <c r="R762" s="1"/>
    </row>
    <row r="763" spans="1:18" ht="12" hidden="1">
      <c r="A763" s="1" t="s">
        <v>782</v>
      </c>
      <c r="B763" s="2"/>
      <c r="C763" s="1">
        <v>77</v>
      </c>
      <c r="D763" s="1">
        <v>77</v>
      </c>
      <c r="K763" s="1">
        <v>4.8</v>
      </c>
      <c r="L763" s="1">
        <v>3.3</v>
      </c>
      <c r="O763" s="8"/>
    </row>
    <row r="764" spans="1:18" ht="12" hidden="1">
      <c r="A764" s="1" t="s">
        <v>783</v>
      </c>
      <c r="B764" s="2"/>
      <c r="E764" s="1">
        <v>16</v>
      </c>
      <c r="F764" s="1"/>
      <c r="G764" s="1"/>
      <c r="H764" s="1"/>
      <c r="I764" s="1"/>
      <c r="J764" s="1"/>
      <c r="M764" s="1">
        <v>12.3</v>
      </c>
      <c r="N764" s="1"/>
      <c r="O764" s="3"/>
      <c r="P764" s="1"/>
      <c r="Q764" s="1"/>
      <c r="R764" s="1"/>
    </row>
    <row r="765" spans="1:18" ht="12" hidden="1">
      <c r="A765" s="1" t="s">
        <v>784</v>
      </c>
      <c r="B765" s="2"/>
      <c r="D765" s="1">
        <v>60</v>
      </c>
      <c r="L765" s="1">
        <v>5.4</v>
      </c>
      <c r="O765" s="8"/>
    </row>
    <row r="766" spans="1:18" ht="12" hidden="1">
      <c r="A766" s="1" t="s">
        <v>785</v>
      </c>
      <c r="B766" s="2"/>
      <c r="E766" s="1">
        <v>27</v>
      </c>
      <c r="F766" s="1"/>
      <c r="G766" s="1"/>
      <c r="H766" s="1"/>
      <c r="I766" s="1"/>
      <c r="J766" s="1"/>
      <c r="M766" s="1">
        <v>12.3</v>
      </c>
      <c r="N766" s="1"/>
      <c r="O766" s="3"/>
      <c r="P766" s="1"/>
      <c r="Q766" s="1"/>
      <c r="R766" s="1"/>
    </row>
    <row r="767" spans="1:18" ht="12" hidden="1">
      <c r="A767" s="1" t="s">
        <v>786</v>
      </c>
      <c r="B767" s="2"/>
      <c r="C767" s="1">
        <v>9</v>
      </c>
      <c r="D767" s="1">
        <v>11</v>
      </c>
      <c r="K767" s="1">
        <v>4.4000000000000004</v>
      </c>
      <c r="L767" s="1">
        <v>5.4</v>
      </c>
      <c r="O767" s="8"/>
    </row>
    <row r="768" spans="1:18" ht="12" hidden="1">
      <c r="A768" s="1" t="s">
        <v>787</v>
      </c>
      <c r="B768" s="2"/>
      <c r="E768" s="1">
        <v>11</v>
      </c>
      <c r="F768" s="1"/>
      <c r="G768" s="1"/>
      <c r="H768" s="1"/>
      <c r="I768" s="1"/>
      <c r="J768" s="1"/>
      <c r="M768" s="1">
        <v>12</v>
      </c>
      <c r="N768" s="1"/>
      <c r="O768" s="3"/>
      <c r="P768" s="1"/>
      <c r="Q768" s="1"/>
      <c r="R768" s="1"/>
    </row>
    <row r="769" spans="1:18" ht="12" hidden="1">
      <c r="A769" s="1" t="s">
        <v>788</v>
      </c>
      <c r="B769" s="2"/>
      <c r="C769" s="1">
        <v>4</v>
      </c>
      <c r="K769" s="1">
        <v>4.7</v>
      </c>
      <c r="O769" s="8"/>
    </row>
    <row r="770" spans="1:18" ht="12" hidden="1">
      <c r="A770" s="1" t="s">
        <v>789</v>
      </c>
      <c r="B770" s="2"/>
      <c r="C770" s="1">
        <v>11</v>
      </c>
      <c r="D770" s="1">
        <v>13</v>
      </c>
      <c r="K770" s="1">
        <v>4.5999999999999996</v>
      </c>
      <c r="L770" s="1">
        <v>5.4</v>
      </c>
      <c r="O770" s="8"/>
    </row>
    <row r="771" spans="1:18" ht="12" hidden="1">
      <c r="A771" s="1" t="s">
        <v>790</v>
      </c>
      <c r="B771" s="2"/>
      <c r="E771" s="1">
        <v>11</v>
      </c>
      <c r="F771" s="1"/>
      <c r="G771" s="1"/>
      <c r="H771" s="1"/>
      <c r="I771" s="1"/>
      <c r="J771" s="1"/>
      <c r="M771" s="1">
        <v>12</v>
      </c>
      <c r="N771" s="1"/>
      <c r="O771" s="3"/>
      <c r="P771" s="1"/>
      <c r="Q771" s="1"/>
      <c r="R771" s="1"/>
    </row>
    <row r="772" spans="1:18" ht="12" hidden="1">
      <c r="A772" s="1" t="s">
        <v>791</v>
      </c>
      <c r="B772" s="2"/>
      <c r="C772" s="1">
        <v>4</v>
      </c>
      <c r="K772" s="1">
        <v>4.7</v>
      </c>
      <c r="O772" s="8"/>
    </row>
    <row r="773" spans="1:18" ht="12" hidden="1">
      <c r="A773" s="1" t="s">
        <v>792</v>
      </c>
      <c r="B773" s="2"/>
      <c r="E773" s="1">
        <v>20</v>
      </c>
      <c r="F773" s="1"/>
      <c r="G773" s="1"/>
      <c r="H773" s="1"/>
      <c r="I773" s="1"/>
      <c r="J773" s="1"/>
      <c r="M773" s="1">
        <v>12</v>
      </c>
      <c r="N773" s="1"/>
      <c r="O773" s="3"/>
      <c r="P773" s="1"/>
      <c r="Q773" s="1"/>
      <c r="R773" s="1"/>
    </row>
    <row r="774" spans="1:18" ht="12" hidden="1">
      <c r="A774" s="1" t="s">
        <v>793</v>
      </c>
      <c r="B774" s="2"/>
      <c r="C774" s="1">
        <v>4</v>
      </c>
      <c r="K774" s="1">
        <v>4.7</v>
      </c>
      <c r="O774" s="8"/>
    </row>
    <row r="775" spans="1:18" ht="12" hidden="1">
      <c r="A775" s="1" t="s">
        <v>794</v>
      </c>
      <c r="B775" s="2"/>
      <c r="E775" s="1">
        <v>78</v>
      </c>
      <c r="F775" s="1"/>
      <c r="G775" s="1"/>
      <c r="H775" s="1"/>
      <c r="I775" s="1"/>
      <c r="J775" s="1"/>
      <c r="M775" s="1">
        <v>11.3</v>
      </c>
      <c r="N775" s="1"/>
      <c r="O775" s="3"/>
      <c r="P775" s="1"/>
      <c r="Q775" s="1"/>
      <c r="R775" s="1"/>
    </row>
    <row r="776" spans="1:18" ht="12" hidden="1">
      <c r="A776" s="1" t="s">
        <v>795</v>
      </c>
      <c r="B776" s="2"/>
      <c r="C776" s="1">
        <v>4</v>
      </c>
      <c r="K776" s="1">
        <v>4.7</v>
      </c>
      <c r="O776" s="8"/>
    </row>
    <row r="777" spans="1:18" ht="12" hidden="1">
      <c r="A777" s="1" t="s">
        <v>796</v>
      </c>
      <c r="B777" s="2"/>
      <c r="E777" s="1">
        <v>27</v>
      </c>
      <c r="F777" s="1"/>
      <c r="G777" s="1"/>
      <c r="H777" s="1"/>
      <c r="I777" s="1"/>
      <c r="J777" s="1"/>
      <c r="M777" s="1">
        <v>11.3</v>
      </c>
      <c r="N777" s="1"/>
      <c r="O777" s="3"/>
      <c r="P777" s="1"/>
      <c r="Q777" s="1"/>
      <c r="R777" s="1"/>
    </row>
    <row r="778" spans="1:18" ht="12" hidden="1">
      <c r="A778" s="1" t="s">
        <v>797</v>
      </c>
      <c r="B778" s="2"/>
      <c r="C778" s="1">
        <v>4</v>
      </c>
      <c r="K778" s="1">
        <v>4.7</v>
      </c>
      <c r="O778" s="8"/>
    </row>
    <row r="779" spans="1:18" ht="12" hidden="1">
      <c r="A779" s="1" t="s">
        <v>798</v>
      </c>
      <c r="B779" s="2"/>
      <c r="E779" s="1">
        <v>10</v>
      </c>
      <c r="F779" s="1"/>
      <c r="G779" s="1"/>
      <c r="H779" s="1"/>
      <c r="I779" s="1"/>
      <c r="J779" s="1"/>
      <c r="M779" s="1">
        <v>10.9</v>
      </c>
      <c r="N779" s="1"/>
      <c r="O779" s="3"/>
      <c r="P779" s="1"/>
      <c r="Q779" s="1"/>
      <c r="R779" s="1"/>
    </row>
    <row r="780" spans="1:18" ht="12" hidden="1">
      <c r="A780" s="1" t="s">
        <v>799</v>
      </c>
      <c r="B780" s="2"/>
      <c r="C780" s="1">
        <v>4</v>
      </c>
      <c r="K780" s="1">
        <v>4.7</v>
      </c>
      <c r="O780" s="8"/>
    </row>
    <row r="781" spans="1:18" ht="12" hidden="1">
      <c r="A781" s="1" t="s">
        <v>800</v>
      </c>
      <c r="B781" s="2"/>
      <c r="D781" s="1">
        <v>16</v>
      </c>
      <c r="L781" s="1">
        <v>5.2</v>
      </c>
      <c r="O781" s="8"/>
    </row>
    <row r="782" spans="1:18" ht="12" hidden="1">
      <c r="A782" s="1" t="s">
        <v>801</v>
      </c>
      <c r="B782" s="2"/>
      <c r="C782" s="1">
        <v>4</v>
      </c>
      <c r="K782" s="1">
        <v>4.7</v>
      </c>
      <c r="O782" s="8"/>
    </row>
    <row r="783" spans="1:18" ht="12" hidden="1">
      <c r="A783" s="1" t="s">
        <v>802</v>
      </c>
      <c r="B783" s="2"/>
      <c r="D783" s="1">
        <v>11</v>
      </c>
      <c r="E783" s="1">
        <v>10</v>
      </c>
      <c r="F783" s="1"/>
      <c r="G783" s="1"/>
      <c r="H783" s="1"/>
      <c r="I783" s="1"/>
      <c r="J783" s="1"/>
      <c r="L783" s="1">
        <v>5.8</v>
      </c>
      <c r="M783" s="1">
        <v>4.7</v>
      </c>
      <c r="N783" s="1"/>
      <c r="O783" s="3"/>
      <c r="P783" s="1"/>
      <c r="Q783" s="1"/>
      <c r="R783" s="1"/>
    </row>
    <row r="784" spans="1:18" ht="12" hidden="1">
      <c r="A784" s="1" t="s">
        <v>803</v>
      </c>
      <c r="B784" s="2"/>
      <c r="C784" s="1">
        <v>4</v>
      </c>
      <c r="D784" s="1">
        <v>3</v>
      </c>
      <c r="K784" s="1">
        <v>4.7</v>
      </c>
      <c r="L784" s="1">
        <v>3.4</v>
      </c>
      <c r="O784" s="8"/>
    </row>
    <row r="785" spans="1:18" ht="12" hidden="1">
      <c r="A785" s="1" t="s">
        <v>804</v>
      </c>
      <c r="B785" s="2"/>
      <c r="D785" s="1">
        <v>12</v>
      </c>
      <c r="L785" s="1">
        <v>5.2</v>
      </c>
      <c r="O785" s="8"/>
    </row>
    <row r="786" spans="1:18" ht="12" hidden="1">
      <c r="A786" s="1" t="s">
        <v>805</v>
      </c>
      <c r="B786" s="2"/>
      <c r="D786" s="1">
        <v>25</v>
      </c>
      <c r="E786" s="1">
        <v>20</v>
      </c>
      <c r="F786" s="1"/>
      <c r="G786" s="1"/>
      <c r="H786" s="1"/>
      <c r="I786" s="1"/>
      <c r="J786" s="1"/>
      <c r="L786" s="1">
        <v>5.7</v>
      </c>
      <c r="M786" s="1">
        <v>3.1</v>
      </c>
      <c r="N786" s="1"/>
      <c r="O786" s="3"/>
      <c r="P786" s="1"/>
      <c r="Q786" s="1"/>
      <c r="R786" s="1"/>
    </row>
    <row r="787" spans="1:18" ht="12" hidden="1">
      <c r="A787" s="1" t="s">
        <v>806</v>
      </c>
      <c r="B787" s="2"/>
      <c r="C787" s="1">
        <v>4</v>
      </c>
      <c r="D787" s="1">
        <v>3</v>
      </c>
      <c r="K787" s="1">
        <v>4.7</v>
      </c>
      <c r="L787" s="1">
        <v>3.4</v>
      </c>
      <c r="O787" s="8"/>
    </row>
    <row r="788" spans="1:18" ht="12" hidden="1">
      <c r="A788" s="1" t="s">
        <v>807</v>
      </c>
      <c r="B788" s="2"/>
      <c r="C788" s="1">
        <v>6</v>
      </c>
      <c r="D788" s="1">
        <v>8</v>
      </c>
      <c r="K788" s="1">
        <v>3.8</v>
      </c>
      <c r="L788" s="1">
        <v>5.0999999999999996</v>
      </c>
      <c r="O788" s="8"/>
    </row>
    <row r="789" spans="1:18" ht="12" hidden="1">
      <c r="A789" s="1" t="s">
        <v>808</v>
      </c>
      <c r="B789" s="2"/>
      <c r="C789" s="1">
        <v>4</v>
      </c>
      <c r="K789" s="1">
        <v>4.7</v>
      </c>
      <c r="O789" s="8"/>
    </row>
    <row r="790" spans="1:18" ht="12" hidden="1">
      <c r="A790" s="1" t="s">
        <v>809</v>
      </c>
      <c r="B790" s="2"/>
      <c r="E790" s="1">
        <v>10</v>
      </c>
      <c r="F790" s="1"/>
      <c r="G790" s="1"/>
      <c r="H790" s="1"/>
      <c r="I790" s="1"/>
      <c r="J790" s="1"/>
      <c r="M790" s="1">
        <v>10.9</v>
      </c>
      <c r="N790" s="1"/>
      <c r="O790" s="3"/>
      <c r="P790" s="1"/>
      <c r="Q790" s="1"/>
      <c r="R790" s="1"/>
    </row>
    <row r="791" spans="1:18" ht="12" hidden="1">
      <c r="A791" s="1" t="s">
        <v>810</v>
      </c>
      <c r="B791" s="2"/>
      <c r="C791" s="1">
        <v>4</v>
      </c>
      <c r="K791" s="1">
        <v>4.7</v>
      </c>
      <c r="O791" s="8"/>
    </row>
    <row r="792" spans="1:18" ht="12" hidden="1">
      <c r="A792" s="1" t="s">
        <v>811</v>
      </c>
      <c r="B792" s="2"/>
      <c r="D792" s="1">
        <v>7</v>
      </c>
      <c r="L792" s="1">
        <v>5.0999999999999996</v>
      </c>
      <c r="O792" s="8"/>
    </row>
    <row r="793" spans="1:18" ht="12" hidden="1">
      <c r="A793" s="1" t="s">
        <v>812</v>
      </c>
      <c r="B793" s="2"/>
      <c r="E793" s="1">
        <v>18</v>
      </c>
      <c r="F793" s="1"/>
      <c r="G793" s="1"/>
      <c r="H793" s="1"/>
      <c r="I793" s="1"/>
      <c r="J793" s="1"/>
      <c r="M793" s="1">
        <v>10.9</v>
      </c>
      <c r="N793" s="1"/>
      <c r="O793" s="3"/>
      <c r="P793" s="1"/>
      <c r="Q793" s="1"/>
      <c r="R793" s="1"/>
    </row>
    <row r="794" spans="1:18" ht="12" hidden="1">
      <c r="A794" s="1" t="s">
        <v>813</v>
      </c>
      <c r="B794" s="2"/>
      <c r="C794" s="1">
        <v>4</v>
      </c>
      <c r="K794" s="1">
        <v>4.7</v>
      </c>
      <c r="O794" s="8"/>
    </row>
    <row r="795" spans="1:18" ht="12" hidden="1">
      <c r="A795" s="1" t="s">
        <v>814</v>
      </c>
      <c r="B795" s="2"/>
      <c r="D795" s="1">
        <v>5</v>
      </c>
      <c r="E795" s="1">
        <v>4</v>
      </c>
      <c r="F795" s="1"/>
      <c r="G795" s="1"/>
      <c r="H795" s="1"/>
      <c r="I795" s="1"/>
      <c r="J795" s="1"/>
      <c r="L795" s="1">
        <v>5.6</v>
      </c>
      <c r="M795" s="1">
        <v>4.4000000000000004</v>
      </c>
      <c r="N795" s="1"/>
      <c r="O795" s="3"/>
      <c r="P795" s="1"/>
      <c r="Q795" s="1"/>
      <c r="R795" s="1"/>
    </row>
    <row r="796" spans="1:18" ht="12" hidden="1">
      <c r="A796" s="1" t="s">
        <v>815</v>
      </c>
      <c r="B796" s="2"/>
      <c r="E796" s="1">
        <v>22</v>
      </c>
      <c r="F796" s="1"/>
      <c r="G796" s="1"/>
      <c r="H796" s="1"/>
      <c r="I796" s="1"/>
      <c r="J796" s="1"/>
      <c r="M796" s="1">
        <v>10.7</v>
      </c>
      <c r="N796" s="1"/>
      <c r="O796" s="3"/>
      <c r="P796" s="1"/>
      <c r="Q796" s="1"/>
      <c r="R796" s="1"/>
    </row>
    <row r="797" spans="1:18" ht="12" hidden="1">
      <c r="A797" s="1" t="s">
        <v>816</v>
      </c>
      <c r="B797" s="2"/>
      <c r="C797" s="1">
        <v>4</v>
      </c>
      <c r="D797" s="1">
        <v>3</v>
      </c>
      <c r="K797" s="1">
        <v>4.7</v>
      </c>
      <c r="L797" s="1">
        <v>3.4</v>
      </c>
      <c r="O797" s="8"/>
    </row>
    <row r="798" spans="1:18" ht="12" hidden="1">
      <c r="A798" s="1" t="s">
        <v>817</v>
      </c>
      <c r="B798" s="2"/>
      <c r="C798" s="1">
        <v>4</v>
      </c>
      <c r="K798" s="1">
        <v>4.7</v>
      </c>
      <c r="O798" s="8"/>
    </row>
    <row r="799" spans="1:18" ht="12" hidden="1">
      <c r="A799" s="1" t="s">
        <v>818</v>
      </c>
      <c r="B799" s="2"/>
      <c r="E799" s="1">
        <v>15</v>
      </c>
      <c r="F799" s="1"/>
      <c r="G799" s="1"/>
      <c r="H799" s="1"/>
      <c r="I799" s="1"/>
      <c r="J799" s="1"/>
      <c r="M799" s="1">
        <v>10.6</v>
      </c>
      <c r="N799" s="1"/>
      <c r="O799" s="3"/>
      <c r="P799" s="1"/>
      <c r="Q799" s="1"/>
      <c r="R799" s="1"/>
    </row>
    <row r="800" spans="1:18" ht="12" hidden="1">
      <c r="A800" s="1" t="s">
        <v>819</v>
      </c>
      <c r="B800" s="2"/>
      <c r="C800" s="1">
        <v>4</v>
      </c>
      <c r="K800" s="1">
        <v>4.7</v>
      </c>
      <c r="O800" s="8"/>
    </row>
    <row r="801" spans="1:18" ht="12" hidden="1">
      <c r="A801" s="1" t="s">
        <v>820</v>
      </c>
      <c r="B801" s="2"/>
      <c r="E801" s="1">
        <v>12</v>
      </c>
      <c r="F801" s="1"/>
      <c r="G801" s="1"/>
      <c r="H801" s="1"/>
      <c r="I801" s="1"/>
      <c r="J801" s="1"/>
      <c r="M801" s="1">
        <v>10.6</v>
      </c>
      <c r="N801" s="1"/>
      <c r="O801" s="3"/>
      <c r="P801" s="1"/>
      <c r="Q801" s="1"/>
      <c r="R801" s="1"/>
    </row>
    <row r="802" spans="1:18" ht="12" hidden="1">
      <c r="A802" s="1" t="s">
        <v>821</v>
      </c>
      <c r="B802" s="2"/>
      <c r="C802" s="1">
        <v>9</v>
      </c>
      <c r="D802" s="1">
        <v>9</v>
      </c>
      <c r="K802" s="1">
        <v>4.7</v>
      </c>
      <c r="L802" s="1">
        <v>4.3</v>
      </c>
      <c r="O802" s="8"/>
    </row>
    <row r="803" spans="1:18" ht="12" hidden="1">
      <c r="A803" s="1" t="s">
        <v>822</v>
      </c>
      <c r="B803" s="2"/>
      <c r="D803" s="1">
        <v>38</v>
      </c>
      <c r="E803" s="1">
        <v>53</v>
      </c>
      <c r="F803" s="1"/>
      <c r="G803" s="1"/>
      <c r="H803" s="1"/>
      <c r="I803" s="1"/>
      <c r="J803" s="1"/>
      <c r="L803" s="1">
        <v>3.1</v>
      </c>
      <c r="M803" s="1">
        <v>6.7</v>
      </c>
      <c r="N803" s="1"/>
      <c r="O803" s="3"/>
      <c r="P803" s="1"/>
      <c r="Q803" s="1"/>
      <c r="R803" s="1"/>
    </row>
    <row r="804" spans="1:18" ht="12" hidden="1">
      <c r="A804" s="1" t="s">
        <v>823</v>
      </c>
      <c r="B804" s="2"/>
      <c r="D804" s="1">
        <v>31</v>
      </c>
      <c r="L804" s="1">
        <v>5</v>
      </c>
      <c r="O804" s="8"/>
    </row>
    <row r="805" spans="1:18" ht="12" hidden="1">
      <c r="A805" s="1" t="s">
        <v>824</v>
      </c>
      <c r="B805" s="2"/>
      <c r="E805" s="1">
        <v>12</v>
      </c>
      <c r="F805" s="1"/>
      <c r="G805" s="1"/>
      <c r="H805" s="1"/>
      <c r="I805" s="1"/>
      <c r="J805" s="1"/>
      <c r="M805" s="1">
        <v>10.6</v>
      </c>
      <c r="N805" s="1"/>
      <c r="O805" s="3"/>
      <c r="P805" s="1"/>
      <c r="Q805" s="1"/>
      <c r="R805" s="1"/>
    </row>
    <row r="806" spans="1:18" ht="12" hidden="1">
      <c r="A806" s="1" t="s">
        <v>825</v>
      </c>
      <c r="B806" s="2"/>
      <c r="C806" s="1">
        <v>12</v>
      </c>
      <c r="K806" s="1">
        <v>4.7</v>
      </c>
      <c r="O806" s="8"/>
    </row>
    <row r="807" spans="1:18" ht="12" hidden="1">
      <c r="A807" s="1" t="s">
        <v>826</v>
      </c>
      <c r="B807" s="2"/>
      <c r="D807" s="1">
        <v>8</v>
      </c>
      <c r="E807" s="1">
        <v>10</v>
      </c>
      <c r="F807" s="1"/>
      <c r="G807" s="1"/>
      <c r="H807" s="1"/>
      <c r="I807" s="1"/>
      <c r="J807" s="1"/>
      <c r="L807" s="1">
        <v>5.0999999999999996</v>
      </c>
      <c r="M807" s="1">
        <v>6.6</v>
      </c>
      <c r="N807" s="1"/>
      <c r="O807" s="3"/>
      <c r="P807" s="1"/>
      <c r="Q807" s="1"/>
      <c r="R807" s="1"/>
    </row>
    <row r="808" spans="1:18" ht="12" hidden="1">
      <c r="A808" s="1" t="s">
        <v>827</v>
      </c>
      <c r="B808" s="2"/>
      <c r="E808" s="1">
        <v>97</v>
      </c>
      <c r="F808" s="1"/>
      <c r="G808" s="1"/>
      <c r="H808" s="1"/>
      <c r="I808" s="1"/>
      <c r="J808" s="1"/>
      <c r="M808" s="1">
        <v>10</v>
      </c>
      <c r="N808" s="1"/>
      <c r="O808" s="3"/>
      <c r="P808" s="1"/>
      <c r="Q808" s="1"/>
      <c r="R808" s="1"/>
    </row>
    <row r="809" spans="1:18" ht="12" hidden="1">
      <c r="A809" s="1" t="s">
        <v>828</v>
      </c>
      <c r="B809" s="2"/>
      <c r="D809" s="1">
        <v>5</v>
      </c>
      <c r="L809" s="1">
        <v>4.9000000000000004</v>
      </c>
      <c r="O809" s="8"/>
    </row>
    <row r="810" spans="1:18" ht="12" hidden="1">
      <c r="A810" s="1" t="s">
        <v>829</v>
      </c>
      <c r="B810" s="2"/>
      <c r="C810" s="1">
        <v>45</v>
      </c>
      <c r="K810" s="1">
        <v>4.5999999999999996</v>
      </c>
      <c r="O810" s="8"/>
    </row>
    <row r="811" spans="1:18" ht="12" hidden="1">
      <c r="A811" s="1" t="s">
        <v>830</v>
      </c>
      <c r="B811" s="2"/>
      <c r="D811" s="1">
        <v>10</v>
      </c>
      <c r="L811" s="1">
        <v>4.9000000000000004</v>
      </c>
      <c r="O811" s="8"/>
    </row>
    <row r="812" spans="1:18" ht="12" hidden="1">
      <c r="A812" s="1" t="s">
        <v>831</v>
      </c>
      <c r="B812" s="2"/>
      <c r="E812" s="1">
        <v>9</v>
      </c>
      <c r="F812" s="1"/>
      <c r="G812" s="1"/>
      <c r="H812" s="1"/>
      <c r="I812" s="1"/>
      <c r="J812" s="1"/>
      <c r="M812" s="1">
        <v>9.8000000000000007</v>
      </c>
      <c r="N812" s="1"/>
      <c r="O812" s="3"/>
      <c r="P812" s="1"/>
      <c r="Q812" s="1"/>
      <c r="R812" s="1"/>
    </row>
    <row r="813" spans="1:18" ht="12" hidden="1">
      <c r="A813" s="1" t="s">
        <v>832</v>
      </c>
      <c r="B813" s="2"/>
      <c r="D813" s="1">
        <v>11</v>
      </c>
      <c r="L813" s="1">
        <v>4.8</v>
      </c>
      <c r="O813" s="8"/>
    </row>
    <row r="814" spans="1:18" ht="12" hidden="1">
      <c r="A814" s="1" t="s">
        <v>833</v>
      </c>
      <c r="B814" s="2"/>
      <c r="C814" s="1">
        <v>45</v>
      </c>
      <c r="D814" s="1">
        <v>54</v>
      </c>
      <c r="E814" s="1">
        <v>54</v>
      </c>
      <c r="F814" s="1"/>
      <c r="G814" s="1"/>
      <c r="H814" s="1"/>
      <c r="I814" s="1"/>
      <c r="J814" s="1"/>
      <c r="K814" s="1">
        <v>3.5</v>
      </c>
      <c r="L814" s="1">
        <v>4.7</v>
      </c>
      <c r="M814" s="1">
        <v>3.8</v>
      </c>
      <c r="N814" s="1"/>
      <c r="O814" s="3"/>
      <c r="P814" s="1"/>
      <c r="Q814" s="1"/>
      <c r="R814" s="1"/>
    </row>
    <row r="815" spans="1:18" ht="12" hidden="1">
      <c r="A815" s="1" t="s">
        <v>834</v>
      </c>
      <c r="B815" s="2"/>
      <c r="D815" s="1">
        <v>13</v>
      </c>
      <c r="L815" s="1">
        <v>4.7</v>
      </c>
      <c r="O815" s="8"/>
    </row>
    <row r="816" spans="1:18" ht="12" hidden="1">
      <c r="A816" s="1" t="s">
        <v>835</v>
      </c>
      <c r="B816" s="2"/>
      <c r="E816" s="1">
        <v>9</v>
      </c>
      <c r="F816" s="1"/>
      <c r="G816" s="1"/>
      <c r="H816" s="1"/>
      <c r="I816" s="1"/>
      <c r="J816" s="1"/>
      <c r="M816" s="1">
        <v>9.8000000000000007</v>
      </c>
      <c r="N816" s="1"/>
      <c r="O816" s="3"/>
      <c r="P816" s="1"/>
      <c r="Q816" s="1"/>
      <c r="R816" s="1"/>
    </row>
    <row r="817" spans="1:18" ht="12" hidden="1">
      <c r="A817" s="1" t="s">
        <v>836</v>
      </c>
      <c r="B817" s="2"/>
      <c r="C817" s="1">
        <v>6</v>
      </c>
      <c r="K817" s="1">
        <v>4.5</v>
      </c>
      <c r="O817" s="8"/>
    </row>
    <row r="818" spans="1:18" ht="12" hidden="1">
      <c r="A818" s="1" t="s">
        <v>837</v>
      </c>
      <c r="B818" s="2"/>
      <c r="D818" s="1">
        <v>25</v>
      </c>
      <c r="L818" s="1">
        <v>4.5999999999999996</v>
      </c>
      <c r="O818" s="8"/>
    </row>
    <row r="819" spans="1:18" ht="12" hidden="1">
      <c r="A819" s="1" t="s">
        <v>838</v>
      </c>
      <c r="B819" s="2"/>
      <c r="D819" s="1">
        <v>6</v>
      </c>
      <c r="L819" s="1">
        <v>4.5999999999999996</v>
      </c>
      <c r="O819" s="8"/>
    </row>
    <row r="820" spans="1:18" ht="12" hidden="1">
      <c r="A820" s="1" t="s">
        <v>839</v>
      </c>
      <c r="B820" s="2"/>
      <c r="E820" s="1">
        <v>9</v>
      </c>
      <c r="F820" s="1"/>
      <c r="G820" s="1"/>
      <c r="H820" s="1"/>
      <c r="I820" s="1"/>
      <c r="J820" s="1"/>
      <c r="M820" s="1">
        <v>9.8000000000000007</v>
      </c>
      <c r="N820" s="1"/>
      <c r="O820" s="3"/>
      <c r="P820" s="1"/>
      <c r="Q820" s="1"/>
      <c r="R820" s="1"/>
    </row>
    <row r="821" spans="1:18" ht="12" hidden="1">
      <c r="A821" s="1" t="s">
        <v>840</v>
      </c>
      <c r="B821" s="2"/>
      <c r="C821" s="1">
        <v>6</v>
      </c>
      <c r="K821" s="1">
        <v>4.5</v>
      </c>
      <c r="O821" s="8"/>
    </row>
    <row r="822" spans="1:18" ht="12" hidden="1">
      <c r="A822" s="1" t="s">
        <v>841</v>
      </c>
      <c r="B822" s="2"/>
      <c r="D822" s="1">
        <v>6</v>
      </c>
      <c r="L822" s="1">
        <v>4.5999999999999996</v>
      </c>
      <c r="O822" s="8"/>
    </row>
    <row r="823" spans="1:18" ht="12" hidden="1">
      <c r="A823" s="1" t="s">
        <v>842</v>
      </c>
      <c r="B823" s="2"/>
      <c r="E823" s="1">
        <v>37</v>
      </c>
      <c r="F823" s="1"/>
      <c r="G823" s="1"/>
      <c r="H823" s="1"/>
      <c r="I823" s="1"/>
      <c r="J823" s="1"/>
      <c r="M823" s="1">
        <v>9.5</v>
      </c>
      <c r="N823" s="1"/>
      <c r="O823" s="3"/>
      <c r="P823" s="1"/>
      <c r="Q823" s="1"/>
      <c r="R823" s="1"/>
    </row>
    <row r="824" spans="1:18" ht="12" hidden="1">
      <c r="A824" s="1" t="s">
        <v>843</v>
      </c>
      <c r="B824" s="2"/>
      <c r="C824" s="1">
        <v>6</v>
      </c>
      <c r="K824" s="1">
        <v>4.5</v>
      </c>
      <c r="O824" s="8"/>
    </row>
    <row r="825" spans="1:18" ht="12" hidden="1">
      <c r="A825" s="1" t="s">
        <v>844</v>
      </c>
      <c r="B825" s="2"/>
      <c r="D825" s="1">
        <v>4</v>
      </c>
      <c r="L825" s="1">
        <v>4.5</v>
      </c>
      <c r="O825" s="8"/>
    </row>
    <row r="826" spans="1:18" ht="12" hidden="1">
      <c r="A826" s="1" t="s">
        <v>845</v>
      </c>
      <c r="B826" s="2"/>
      <c r="D826" s="1">
        <v>8</v>
      </c>
      <c r="E826" s="1">
        <v>10</v>
      </c>
      <c r="F826" s="1"/>
      <c r="G826" s="1"/>
      <c r="H826" s="1"/>
      <c r="I826" s="1"/>
      <c r="J826" s="1"/>
      <c r="L826" s="1">
        <v>5.0999999999999996</v>
      </c>
      <c r="M826" s="1">
        <v>6.6</v>
      </c>
      <c r="N826" s="1"/>
      <c r="O826" s="3"/>
      <c r="P826" s="1"/>
      <c r="Q826" s="1"/>
      <c r="R826" s="1"/>
    </row>
    <row r="827" spans="1:18" ht="12" hidden="1">
      <c r="A827" s="1" t="s">
        <v>846</v>
      </c>
      <c r="B827" s="2"/>
      <c r="E827" s="1">
        <v>44</v>
      </c>
      <c r="F827" s="1"/>
      <c r="G827" s="1"/>
      <c r="H827" s="1"/>
      <c r="I827" s="1"/>
      <c r="J827" s="1"/>
      <c r="M827" s="1">
        <v>9.4</v>
      </c>
      <c r="N827" s="1"/>
      <c r="O827" s="3"/>
      <c r="P827" s="1"/>
      <c r="Q827" s="1"/>
      <c r="R827" s="1"/>
    </row>
    <row r="828" spans="1:18" ht="12" hidden="1">
      <c r="A828" s="1" t="s">
        <v>847</v>
      </c>
      <c r="B828" s="2"/>
      <c r="C828" s="1">
        <v>24</v>
      </c>
      <c r="K828" s="1">
        <v>4.5</v>
      </c>
      <c r="O828" s="8"/>
    </row>
    <row r="829" spans="1:18" ht="12" hidden="1">
      <c r="A829" s="1" t="s">
        <v>848</v>
      </c>
      <c r="B829" s="2"/>
      <c r="E829" s="1">
        <v>10</v>
      </c>
      <c r="F829" s="1"/>
      <c r="G829" s="1"/>
      <c r="H829" s="1"/>
      <c r="I829" s="1"/>
      <c r="J829" s="1"/>
      <c r="M829" s="1">
        <v>9.1999999999999993</v>
      </c>
      <c r="N829" s="1"/>
      <c r="O829" s="3"/>
      <c r="P829" s="1"/>
      <c r="Q829" s="1"/>
      <c r="R829" s="1"/>
    </row>
    <row r="830" spans="1:18" ht="12" hidden="1">
      <c r="A830" s="1" t="s">
        <v>849</v>
      </c>
      <c r="B830" s="2"/>
      <c r="C830" s="1">
        <v>8</v>
      </c>
      <c r="K830" s="1">
        <v>4.4000000000000004</v>
      </c>
      <c r="O830" s="8"/>
    </row>
    <row r="831" spans="1:18" ht="12" hidden="1">
      <c r="A831" s="1" t="s">
        <v>850</v>
      </c>
      <c r="B831" s="2"/>
      <c r="D831" s="1">
        <v>4</v>
      </c>
      <c r="L831" s="1">
        <v>4.5</v>
      </c>
      <c r="O831" s="8"/>
    </row>
    <row r="832" spans="1:18" ht="12" hidden="1">
      <c r="A832" s="1" t="s">
        <v>851</v>
      </c>
      <c r="B832" s="2"/>
      <c r="C832" s="1">
        <v>10</v>
      </c>
      <c r="K832" s="1">
        <v>4.4000000000000004</v>
      </c>
      <c r="O832" s="8"/>
    </row>
    <row r="833" spans="1:18" ht="12" hidden="1">
      <c r="A833" s="1" t="s">
        <v>852</v>
      </c>
      <c r="B833" s="2"/>
      <c r="E833" s="1">
        <v>16</v>
      </c>
      <c r="F833" s="1"/>
      <c r="G833" s="1"/>
      <c r="H833" s="1"/>
      <c r="I833" s="1"/>
      <c r="J833" s="1"/>
      <c r="M833" s="1">
        <v>9</v>
      </c>
      <c r="N833" s="1"/>
      <c r="O833" s="3"/>
      <c r="P833" s="1"/>
      <c r="Q833" s="1"/>
      <c r="R833" s="1"/>
    </row>
    <row r="834" spans="1:18" ht="12" hidden="1">
      <c r="A834" s="1" t="s">
        <v>853</v>
      </c>
      <c r="B834" s="2"/>
      <c r="E834" s="1">
        <v>8</v>
      </c>
      <c r="F834" s="1"/>
      <c r="G834" s="1"/>
      <c r="H834" s="1"/>
      <c r="I834" s="1"/>
      <c r="J834" s="1"/>
      <c r="M834" s="1">
        <v>8.6999999999999993</v>
      </c>
      <c r="N834" s="1"/>
      <c r="O834" s="3"/>
      <c r="P834" s="1"/>
      <c r="Q834" s="1"/>
      <c r="R834" s="1"/>
    </row>
    <row r="835" spans="1:18" ht="12" hidden="1">
      <c r="A835" s="1" t="s">
        <v>854</v>
      </c>
      <c r="B835" s="2"/>
      <c r="D835" s="1">
        <v>4</v>
      </c>
      <c r="L835" s="1">
        <v>4.5</v>
      </c>
      <c r="O835" s="8"/>
    </row>
    <row r="836" spans="1:18" ht="12" hidden="1">
      <c r="A836" s="1" t="s">
        <v>855</v>
      </c>
      <c r="B836" s="2"/>
      <c r="C836" s="1">
        <v>12</v>
      </c>
      <c r="K836" s="1">
        <v>4.3</v>
      </c>
      <c r="O836" s="8"/>
    </row>
    <row r="837" spans="1:18" ht="12" hidden="1">
      <c r="A837" s="1" t="s">
        <v>856</v>
      </c>
      <c r="B837" s="2"/>
      <c r="C837" s="1">
        <v>14</v>
      </c>
      <c r="D837" s="1">
        <v>13</v>
      </c>
      <c r="K837" s="1">
        <v>4.3</v>
      </c>
      <c r="L837" s="1">
        <v>3.3</v>
      </c>
      <c r="O837" s="8"/>
    </row>
    <row r="838" spans="1:18" ht="12" hidden="1">
      <c r="A838" s="1" t="s">
        <v>857</v>
      </c>
      <c r="B838" s="2"/>
      <c r="C838" s="1">
        <v>16</v>
      </c>
      <c r="E838" s="1">
        <v>16</v>
      </c>
      <c r="F838" s="1"/>
      <c r="G838" s="1"/>
      <c r="H838" s="1"/>
      <c r="I838" s="1"/>
      <c r="J838" s="1"/>
      <c r="K838" s="1">
        <v>4.3</v>
      </c>
      <c r="M838" s="1">
        <v>3.4</v>
      </c>
      <c r="N838" s="1"/>
      <c r="O838" s="3"/>
      <c r="P838" s="1"/>
      <c r="Q838" s="1"/>
      <c r="R838" s="1"/>
    </row>
    <row r="839" spans="1:18" ht="12" hidden="1">
      <c r="A839" s="1" t="s">
        <v>858</v>
      </c>
      <c r="B839" s="2"/>
      <c r="D839" s="1">
        <v>4</v>
      </c>
      <c r="L839" s="1">
        <v>4.5</v>
      </c>
      <c r="O839" s="8"/>
    </row>
    <row r="840" spans="1:18" ht="12" hidden="1">
      <c r="A840" s="1" t="s">
        <v>859</v>
      </c>
      <c r="B840" s="2"/>
      <c r="E840" s="1">
        <v>8</v>
      </c>
      <c r="F840" s="1"/>
      <c r="G840" s="1"/>
      <c r="H840" s="1"/>
      <c r="I840" s="1"/>
      <c r="J840" s="1"/>
      <c r="M840" s="1">
        <v>8.6999999999999993</v>
      </c>
      <c r="N840" s="1"/>
      <c r="O840" s="3"/>
      <c r="P840" s="1"/>
      <c r="Q840" s="1"/>
      <c r="R840" s="1"/>
    </row>
    <row r="841" spans="1:18" ht="12" hidden="1">
      <c r="A841" s="1" t="s">
        <v>860</v>
      </c>
      <c r="B841" s="2"/>
      <c r="C841" s="1">
        <v>32</v>
      </c>
      <c r="K841" s="1">
        <v>4.3</v>
      </c>
      <c r="O841" s="8"/>
    </row>
    <row r="842" spans="1:18" ht="12" hidden="1">
      <c r="A842" s="1" t="s">
        <v>861</v>
      </c>
      <c r="B842" s="2"/>
      <c r="E842" s="1">
        <v>8</v>
      </c>
      <c r="F842" s="1"/>
      <c r="G842" s="1"/>
      <c r="H842" s="1"/>
      <c r="I842" s="1"/>
      <c r="J842" s="1"/>
      <c r="M842" s="1">
        <v>8.6999999999999993</v>
      </c>
      <c r="N842" s="1"/>
      <c r="O842" s="3"/>
      <c r="P842" s="1"/>
      <c r="Q842" s="1"/>
      <c r="R842" s="1"/>
    </row>
    <row r="843" spans="1:18" ht="12" hidden="1">
      <c r="A843" s="1" t="s">
        <v>862</v>
      </c>
      <c r="B843" s="2"/>
      <c r="C843" s="1">
        <v>9</v>
      </c>
      <c r="K843" s="1">
        <v>4.2</v>
      </c>
      <c r="O843" s="8"/>
    </row>
    <row r="844" spans="1:18" ht="12" hidden="1">
      <c r="A844" s="1" t="s">
        <v>863</v>
      </c>
      <c r="B844" s="2"/>
      <c r="E844" s="1">
        <v>12</v>
      </c>
      <c r="F844" s="1"/>
      <c r="G844" s="1"/>
      <c r="H844" s="1"/>
      <c r="I844" s="1"/>
      <c r="J844" s="1"/>
      <c r="M844" s="1">
        <v>8.6999999999999993</v>
      </c>
      <c r="N844" s="1"/>
      <c r="O844" s="3"/>
      <c r="P844" s="1"/>
      <c r="Q844" s="1"/>
      <c r="R844" s="1"/>
    </row>
    <row r="845" spans="1:18" ht="12" hidden="1">
      <c r="A845" s="1" t="s">
        <v>864</v>
      </c>
      <c r="B845" s="2"/>
      <c r="C845" s="1">
        <v>33</v>
      </c>
      <c r="D845" s="1">
        <v>34</v>
      </c>
      <c r="K845" s="1">
        <v>4.2</v>
      </c>
      <c r="L845" s="1">
        <v>3.6</v>
      </c>
      <c r="O845" s="8"/>
    </row>
    <row r="846" spans="1:18" ht="12" hidden="1">
      <c r="A846" s="1" t="s">
        <v>865</v>
      </c>
      <c r="B846" s="2"/>
      <c r="D846" s="1">
        <v>4</v>
      </c>
      <c r="L846" s="1">
        <v>4.5</v>
      </c>
      <c r="O846" s="8"/>
    </row>
    <row r="847" spans="1:18" ht="12" hidden="1">
      <c r="A847" s="1" t="s">
        <v>866</v>
      </c>
      <c r="B847" s="2"/>
      <c r="C847" s="1">
        <v>14</v>
      </c>
      <c r="E847" s="1">
        <v>21</v>
      </c>
      <c r="F847" s="1"/>
      <c r="G847" s="1"/>
      <c r="H847" s="1"/>
      <c r="I847" s="1"/>
      <c r="J847" s="1"/>
      <c r="K847" s="1">
        <v>3.3</v>
      </c>
      <c r="M847" s="1">
        <v>5.6</v>
      </c>
      <c r="N847" s="1"/>
      <c r="O847" s="3"/>
      <c r="P847" s="1"/>
      <c r="Q847" s="1"/>
      <c r="R847" s="1"/>
    </row>
    <row r="848" spans="1:18" ht="12" hidden="1">
      <c r="A848" s="1" t="s">
        <v>867</v>
      </c>
      <c r="B848" s="2"/>
      <c r="C848" s="1">
        <v>26</v>
      </c>
      <c r="K848" s="1">
        <v>4.2</v>
      </c>
      <c r="O848" s="8"/>
    </row>
    <row r="849" spans="1:18" ht="12" hidden="1">
      <c r="A849" s="1" t="s">
        <v>868</v>
      </c>
      <c r="B849" s="2"/>
      <c r="D849" s="1">
        <v>4</v>
      </c>
      <c r="L849" s="1">
        <v>4.5</v>
      </c>
      <c r="O849" s="8"/>
    </row>
    <row r="850" spans="1:18" ht="12" hidden="1">
      <c r="A850" s="1" t="s">
        <v>869</v>
      </c>
      <c r="B850" s="2"/>
      <c r="C850" s="1">
        <v>5</v>
      </c>
      <c r="K850" s="1">
        <v>4.2</v>
      </c>
      <c r="O850" s="8"/>
    </row>
    <row r="851" spans="1:18" ht="12" hidden="1">
      <c r="A851" s="1" t="s">
        <v>870</v>
      </c>
      <c r="B851" s="2"/>
      <c r="D851" s="1">
        <v>4</v>
      </c>
      <c r="L851" s="1">
        <v>4.5</v>
      </c>
      <c r="O851" s="8"/>
    </row>
    <row r="852" spans="1:18" ht="12" hidden="1">
      <c r="A852" s="1" t="s">
        <v>871</v>
      </c>
      <c r="B852" s="2"/>
      <c r="E852" s="1">
        <v>11</v>
      </c>
      <c r="F852" s="1"/>
      <c r="G852" s="1"/>
      <c r="H852" s="1"/>
      <c r="I852" s="1"/>
      <c r="J852" s="1"/>
      <c r="M852" s="1">
        <v>8.6</v>
      </c>
      <c r="N852" s="1"/>
      <c r="O852" s="3"/>
      <c r="P852" s="1"/>
      <c r="Q852" s="1"/>
      <c r="R852" s="1"/>
    </row>
    <row r="853" spans="1:18" ht="12" hidden="1">
      <c r="A853" s="1" t="s">
        <v>872</v>
      </c>
      <c r="B853" s="2"/>
      <c r="D853" s="1">
        <v>4</v>
      </c>
      <c r="L853" s="1">
        <v>4.5</v>
      </c>
      <c r="O853" s="8"/>
    </row>
    <row r="854" spans="1:18" ht="12" hidden="1">
      <c r="A854" s="1" t="s">
        <v>873</v>
      </c>
      <c r="B854" s="2"/>
      <c r="E854" s="1">
        <v>13</v>
      </c>
      <c r="F854" s="1"/>
      <c r="G854" s="1"/>
      <c r="H854" s="1"/>
      <c r="I854" s="1"/>
      <c r="J854" s="1"/>
      <c r="M854" s="1">
        <v>8.5</v>
      </c>
      <c r="N854" s="1"/>
      <c r="O854" s="3"/>
      <c r="P854" s="1"/>
      <c r="Q854" s="1"/>
      <c r="R854" s="1"/>
    </row>
    <row r="855" spans="1:18" ht="12" hidden="1">
      <c r="A855" s="1" t="s">
        <v>874</v>
      </c>
      <c r="B855" s="2"/>
      <c r="E855" s="1">
        <v>31</v>
      </c>
      <c r="F855" s="1"/>
      <c r="G855" s="1"/>
      <c r="H855" s="1"/>
      <c r="I855" s="1"/>
      <c r="J855" s="1"/>
      <c r="M855" s="1">
        <v>8.3000000000000007</v>
      </c>
      <c r="N855" s="1"/>
      <c r="O855" s="3"/>
      <c r="P855" s="1"/>
      <c r="Q855" s="1"/>
      <c r="R855" s="1"/>
    </row>
    <row r="856" spans="1:18" ht="12" hidden="1">
      <c r="A856" s="1" t="s">
        <v>875</v>
      </c>
      <c r="B856" s="2"/>
      <c r="C856" s="1">
        <v>4</v>
      </c>
      <c r="K856" s="1">
        <v>4</v>
      </c>
      <c r="O856" s="8"/>
    </row>
    <row r="857" spans="1:18" ht="12" hidden="1">
      <c r="A857" s="1" t="s">
        <v>876</v>
      </c>
      <c r="B857" s="2"/>
      <c r="D857" s="1">
        <v>4</v>
      </c>
      <c r="L857" s="1">
        <v>4.5</v>
      </c>
      <c r="O857" s="8"/>
    </row>
    <row r="858" spans="1:18" ht="12" hidden="1">
      <c r="A858" s="1" t="s">
        <v>877</v>
      </c>
      <c r="B858" s="2"/>
      <c r="E858" s="1">
        <v>27</v>
      </c>
      <c r="F858" s="1"/>
      <c r="G858" s="1"/>
      <c r="H858" s="1"/>
      <c r="I858" s="1"/>
      <c r="J858" s="1"/>
      <c r="M858" s="1">
        <v>8.1999999999999993</v>
      </c>
      <c r="N858" s="1"/>
      <c r="O858" s="3"/>
      <c r="P858" s="1"/>
      <c r="Q858" s="1"/>
      <c r="R858" s="1"/>
    </row>
    <row r="859" spans="1:18" ht="12" hidden="1">
      <c r="A859" s="1" t="s">
        <v>878</v>
      </c>
      <c r="B859" s="2"/>
      <c r="D859" s="1">
        <v>11</v>
      </c>
      <c r="E859" s="1">
        <v>11</v>
      </c>
      <c r="F859" s="1"/>
      <c r="G859" s="1"/>
      <c r="H859" s="1"/>
      <c r="I859" s="1"/>
      <c r="J859" s="1"/>
      <c r="L859" s="1">
        <v>5.0999999999999996</v>
      </c>
      <c r="M859" s="1">
        <v>4.8</v>
      </c>
      <c r="N859" s="1"/>
      <c r="O859" s="3"/>
      <c r="P859" s="1"/>
      <c r="Q859" s="1"/>
      <c r="R859" s="1"/>
    </row>
    <row r="860" spans="1:18" ht="12" hidden="1">
      <c r="A860" s="1" t="s">
        <v>879</v>
      </c>
      <c r="B860" s="2"/>
      <c r="E860" s="1">
        <v>14</v>
      </c>
      <c r="F860" s="1"/>
      <c r="G860" s="1"/>
      <c r="H860" s="1"/>
      <c r="I860" s="1"/>
      <c r="J860" s="1"/>
      <c r="M860" s="1">
        <v>8.1999999999999993</v>
      </c>
      <c r="N860" s="1"/>
      <c r="O860" s="3"/>
      <c r="P860" s="1"/>
      <c r="Q860" s="1"/>
      <c r="R860" s="1"/>
    </row>
    <row r="861" spans="1:18" ht="12" hidden="1">
      <c r="A861" s="1" t="s">
        <v>880</v>
      </c>
      <c r="B861" s="2"/>
      <c r="C861" s="1">
        <v>4</v>
      </c>
      <c r="K861" s="1">
        <v>4</v>
      </c>
      <c r="O861" s="8"/>
    </row>
    <row r="862" spans="1:18" ht="12" hidden="1">
      <c r="A862" s="1" t="s">
        <v>881</v>
      </c>
      <c r="B862" s="2"/>
      <c r="D862" s="1">
        <v>49</v>
      </c>
      <c r="E862" s="1">
        <v>46</v>
      </c>
      <c r="F862" s="1"/>
      <c r="G862" s="1"/>
      <c r="H862" s="1"/>
      <c r="I862" s="1"/>
      <c r="J862" s="1"/>
      <c r="L862" s="1">
        <v>5</v>
      </c>
      <c r="M862" s="1">
        <v>3.4</v>
      </c>
      <c r="N862" s="1"/>
      <c r="O862" s="3"/>
      <c r="P862" s="1"/>
      <c r="Q862" s="1"/>
      <c r="R862" s="1"/>
    </row>
    <row r="863" spans="1:18" ht="12" hidden="1">
      <c r="A863" s="1" t="s">
        <v>882</v>
      </c>
      <c r="B863" s="2"/>
      <c r="E863" s="1">
        <v>16</v>
      </c>
      <c r="F863" s="1"/>
      <c r="G863" s="1"/>
      <c r="H863" s="1"/>
      <c r="I863" s="1"/>
      <c r="J863" s="1"/>
      <c r="M863" s="1">
        <v>7.9</v>
      </c>
      <c r="N863" s="1"/>
      <c r="O863" s="3"/>
      <c r="P863" s="1"/>
      <c r="Q863" s="1"/>
      <c r="R863" s="1"/>
    </row>
    <row r="864" spans="1:18" ht="12" hidden="1">
      <c r="A864" s="1" t="s">
        <v>883</v>
      </c>
      <c r="B864" s="2"/>
      <c r="C864" s="1">
        <v>4</v>
      </c>
      <c r="K864" s="1">
        <v>4</v>
      </c>
      <c r="O864" s="8"/>
    </row>
    <row r="865" spans="1:18" ht="12" hidden="1">
      <c r="A865" s="1" t="s">
        <v>884</v>
      </c>
      <c r="B865" s="2"/>
      <c r="D865" s="1">
        <v>4</v>
      </c>
      <c r="E865" s="1">
        <v>4</v>
      </c>
      <c r="F865" s="1"/>
      <c r="G865" s="1"/>
      <c r="H865" s="1"/>
      <c r="I865" s="1"/>
      <c r="J865" s="1"/>
      <c r="L865" s="1">
        <v>4.5</v>
      </c>
      <c r="M865" s="1">
        <v>4.4000000000000004</v>
      </c>
      <c r="N865" s="1"/>
      <c r="O865" s="3"/>
      <c r="P865" s="1"/>
      <c r="Q865" s="1"/>
      <c r="R865" s="1"/>
    </row>
    <row r="866" spans="1:18" ht="12" hidden="1">
      <c r="A866" s="1" t="s">
        <v>885</v>
      </c>
      <c r="B866" s="2"/>
      <c r="E866" s="1">
        <v>7</v>
      </c>
      <c r="F866" s="1"/>
      <c r="G866" s="1"/>
      <c r="H866" s="1"/>
      <c r="I866" s="1"/>
      <c r="J866" s="1"/>
      <c r="M866" s="1">
        <v>7.7</v>
      </c>
      <c r="N866" s="1"/>
      <c r="O866" s="3"/>
      <c r="P866" s="1"/>
      <c r="Q866" s="1"/>
      <c r="R866" s="1"/>
    </row>
    <row r="867" spans="1:18" ht="12" hidden="1">
      <c r="A867" s="1" t="s">
        <v>886</v>
      </c>
      <c r="B867" s="2"/>
      <c r="D867" s="1">
        <v>4</v>
      </c>
      <c r="L867" s="1">
        <v>4.5</v>
      </c>
      <c r="O867" s="8"/>
    </row>
    <row r="868" spans="1:18" ht="12" hidden="1">
      <c r="A868" s="1" t="s">
        <v>887</v>
      </c>
      <c r="B868" s="2"/>
      <c r="E868" s="1">
        <v>7</v>
      </c>
      <c r="F868" s="1"/>
      <c r="G868" s="1"/>
      <c r="H868" s="1"/>
      <c r="I868" s="1"/>
      <c r="J868" s="1"/>
      <c r="M868" s="1">
        <v>7.7</v>
      </c>
      <c r="N868" s="1"/>
      <c r="O868" s="3"/>
      <c r="P868" s="1"/>
      <c r="Q868" s="1"/>
      <c r="R868" s="1"/>
    </row>
    <row r="869" spans="1:18" ht="12" hidden="1">
      <c r="A869" s="1" t="s">
        <v>888</v>
      </c>
      <c r="B869" s="2"/>
      <c r="D869" s="1">
        <v>32</v>
      </c>
      <c r="L869" s="1">
        <v>4.5</v>
      </c>
      <c r="O869" s="8"/>
    </row>
    <row r="870" spans="1:18" ht="12" hidden="1">
      <c r="A870" s="1" t="s">
        <v>889</v>
      </c>
      <c r="B870" s="2"/>
      <c r="E870" s="1">
        <v>7</v>
      </c>
      <c r="F870" s="1"/>
      <c r="G870" s="1"/>
      <c r="H870" s="1"/>
      <c r="I870" s="1"/>
      <c r="J870" s="1"/>
      <c r="M870" s="1">
        <v>7.7</v>
      </c>
      <c r="N870" s="1"/>
      <c r="O870" s="3"/>
      <c r="P870" s="1"/>
      <c r="Q870" s="1"/>
      <c r="R870" s="1"/>
    </row>
    <row r="871" spans="1:18" ht="12" hidden="1">
      <c r="A871" s="1" t="s">
        <v>890</v>
      </c>
      <c r="B871" s="2"/>
      <c r="E871" s="1">
        <v>7</v>
      </c>
      <c r="F871" s="1"/>
      <c r="G871" s="1"/>
      <c r="H871" s="1"/>
      <c r="I871" s="1"/>
      <c r="J871" s="1"/>
      <c r="M871" s="1">
        <v>7.7</v>
      </c>
      <c r="N871" s="1"/>
      <c r="O871" s="3"/>
      <c r="P871" s="1"/>
      <c r="Q871" s="1"/>
      <c r="R871" s="1"/>
    </row>
    <row r="872" spans="1:18" ht="12" hidden="1">
      <c r="A872" s="1" t="s">
        <v>891</v>
      </c>
      <c r="B872" s="2"/>
      <c r="C872" s="1">
        <v>13</v>
      </c>
      <c r="K872" s="1">
        <v>4</v>
      </c>
      <c r="O872" s="8"/>
    </row>
    <row r="873" spans="1:18" ht="12" hidden="1">
      <c r="A873" s="1" t="s">
        <v>892</v>
      </c>
      <c r="B873" s="2"/>
      <c r="D873" s="1">
        <v>19</v>
      </c>
      <c r="L873" s="1">
        <v>4.4000000000000004</v>
      </c>
      <c r="O873" s="8"/>
    </row>
    <row r="874" spans="1:18" ht="12" hidden="1">
      <c r="A874" s="1" t="s">
        <v>893</v>
      </c>
      <c r="B874" s="2"/>
      <c r="E874" s="1">
        <v>31</v>
      </c>
      <c r="F874" s="1"/>
      <c r="G874" s="1"/>
      <c r="H874" s="1"/>
      <c r="I874" s="1"/>
      <c r="J874" s="1"/>
      <c r="M874" s="1">
        <v>7.6</v>
      </c>
      <c r="N874" s="1"/>
      <c r="O874" s="3"/>
      <c r="P874" s="1"/>
      <c r="Q874" s="1"/>
      <c r="R874" s="1"/>
    </row>
    <row r="875" spans="1:18" ht="12" hidden="1">
      <c r="A875" s="1" t="s">
        <v>894</v>
      </c>
      <c r="B875" s="2"/>
      <c r="E875" s="1">
        <v>9</v>
      </c>
      <c r="F875" s="1"/>
      <c r="G875" s="1"/>
      <c r="H875" s="1"/>
      <c r="I875" s="1"/>
      <c r="J875" s="1"/>
      <c r="M875" s="1">
        <v>7.6</v>
      </c>
      <c r="N875" s="1"/>
      <c r="O875" s="3"/>
      <c r="P875" s="1"/>
      <c r="Q875" s="1"/>
      <c r="R875" s="1"/>
    </row>
    <row r="876" spans="1:18" ht="12" hidden="1">
      <c r="A876" s="1" t="s">
        <v>895</v>
      </c>
      <c r="B876" s="2"/>
      <c r="E876" s="1">
        <v>9</v>
      </c>
      <c r="F876" s="1"/>
      <c r="G876" s="1"/>
      <c r="H876" s="1"/>
      <c r="I876" s="1"/>
      <c r="J876" s="1"/>
      <c r="M876" s="1">
        <v>7.6</v>
      </c>
      <c r="N876" s="1"/>
      <c r="O876" s="3"/>
      <c r="P876" s="1"/>
      <c r="Q876" s="1"/>
      <c r="R876" s="1"/>
    </row>
    <row r="877" spans="1:18" ht="12" hidden="1">
      <c r="A877" s="1" t="s">
        <v>896</v>
      </c>
      <c r="B877" s="2"/>
      <c r="C877" s="1">
        <v>22</v>
      </c>
      <c r="E877" s="1">
        <v>23</v>
      </c>
      <c r="F877" s="1"/>
      <c r="G877" s="1"/>
      <c r="H877" s="1"/>
      <c r="I877" s="1"/>
      <c r="J877" s="1"/>
      <c r="K877" s="1">
        <v>4</v>
      </c>
      <c r="M877" s="1">
        <v>3.2</v>
      </c>
      <c r="N877" s="1"/>
      <c r="O877" s="3"/>
      <c r="P877" s="1"/>
      <c r="Q877" s="1"/>
      <c r="R877" s="1"/>
    </row>
    <row r="878" spans="1:18" ht="12" hidden="1">
      <c r="A878" s="1" t="s">
        <v>897</v>
      </c>
      <c r="B878" s="2"/>
      <c r="D878" s="1">
        <v>5</v>
      </c>
      <c r="L878" s="1">
        <v>4.4000000000000004</v>
      </c>
      <c r="O878" s="8"/>
    </row>
    <row r="879" spans="1:18" ht="12" hidden="1">
      <c r="A879" s="1" t="s">
        <v>898</v>
      </c>
      <c r="B879" s="2"/>
      <c r="E879" s="1">
        <v>36</v>
      </c>
      <c r="F879" s="1"/>
      <c r="G879" s="1"/>
      <c r="H879" s="1"/>
      <c r="I879" s="1"/>
      <c r="J879" s="1"/>
      <c r="M879" s="1">
        <v>7.5</v>
      </c>
      <c r="N879" s="1"/>
      <c r="O879" s="3"/>
      <c r="P879" s="1"/>
      <c r="Q879" s="1"/>
      <c r="R879" s="1"/>
    </row>
    <row r="880" spans="1:18" ht="12" hidden="1">
      <c r="A880" s="1" t="s">
        <v>899</v>
      </c>
      <c r="B880" s="2"/>
      <c r="C880" s="1">
        <v>9</v>
      </c>
      <c r="E880" s="1">
        <v>9</v>
      </c>
      <c r="F880" s="1"/>
      <c r="G880" s="1"/>
      <c r="H880" s="1"/>
      <c r="I880" s="1"/>
      <c r="J880" s="1"/>
      <c r="K880" s="1">
        <v>4</v>
      </c>
      <c r="M880" s="1">
        <v>3.4</v>
      </c>
      <c r="N880" s="1"/>
      <c r="O880" s="3"/>
      <c r="P880" s="1"/>
      <c r="Q880" s="1"/>
      <c r="R880" s="1"/>
    </row>
    <row r="881" spans="1:18" ht="12" hidden="1">
      <c r="A881" s="1" t="s">
        <v>900</v>
      </c>
      <c r="B881" s="2"/>
      <c r="D881" s="1">
        <v>5</v>
      </c>
      <c r="L881" s="1">
        <v>4.4000000000000004</v>
      </c>
      <c r="O881" s="8"/>
    </row>
    <row r="882" spans="1:18" ht="12" hidden="1">
      <c r="A882" s="1" t="s">
        <v>901</v>
      </c>
      <c r="B882" s="2"/>
      <c r="C882" s="1">
        <v>19</v>
      </c>
      <c r="K882" s="1">
        <v>4</v>
      </c>
      <c r="O882" s="8"/>
    </row>
    <row r="883" spans="1:18" ht="12" hidden="1">
      <c r="A883" s="1" t="s">
        <v>902</v>
      </c>
      <c r="B883" s="2"/>
      <c r="D883" s="1">
        <v>4</v>
      </c>
      <c r="E883" s="1">
        <v>4</v>
      </c>
      <c r="F883" s="1"/>
      <c r="G883" s="1"/>
      <c r="H883" s="1"/>
      <c r="I883" s="1"/>
      <c r="J883" s="1"/>
      <c r="L883" s="1">
        <v>4.5</v>
      </c>
      <c r="M883" s="1">
        <v>4.4000000000000004</v>
      </c>
      <c r="N883" s="1"/>
      <c r="O883" s="3"/>
      <c r="P883" s="1"/>
      <c r="Q883" s="1"/>
      <c r="R883" s="1"/>
    </row>
    <row r="884" spans="1:18" ht="12" hidden="1">
      <c r="A884" s="1" t="s">
        <v>903</v>
      </c>
      <c r="B884" s="2"/>
      <c r="E884" s="1">
        <v>47</v>
      </c>
      <c r="F884" s="1"/>
      <c r="G884" s="1"/>
      <c r="H884" s="1"/>
      <c r="I884" s="1"/>
      <c r="J884" s="1"/>
      <c r="M884" s="1">
        <v>7.3</v>
      </c>
      <c r="N884" s="1"/>
      <c r="O884" s="3"/>
      <c r="P884" s="1"/>
      <c r="Q884" s="1"/>
      <c r="R884" s="1"/>
    </row>
    <row r="885" spans="1:18" ht="12" hidden="1">
      <c r="A885" s="1" t="s">
        <v>904</v>
      </c>
      <c r="B885" s="2"/>
      <c r="C885" s="1">
        <v>8</v>
      </c>
      <c r="K885" s="1">
        <v>4</v>
      </c>
      <c r="O885" s="8"/>
    </row>
    <row r="886" spans="1:18" ht="12" hidden="1">
      <c r="A886" s="1" t="s">
        <v>905</v>
      </c>
      <c r="B886" s="2"/>
      <c r="C886" s="1">
        <v>59</v>
      </c>
      <c r="D886" s="1">
        <v>71</v>
      </c>
      <c r="K886" s="1">
        <v>3.1</v>
      </c>
      <c r="L886" s="1">
        <v>4.3</v>
      </c>
      <c r="O886" s="8"/>
    </row>
    <row r="887" spans="1:18" ht="12" hidden="1">
      <c r="A887" s="1" t="s">
        <v>906</v>
      </c>
      <c r="B887" s="2"/>
      <c r="E887" s="1">
        <v>25</v>
      </c>
      <c r="F887" s="1"/>
      <c r="G887" s="1"/>
      <c r="H887" s="1"/>
      <c r="I887" s="1"/>
      <c r="J887" s="1"/>
      <c r="M887" s="1">
        <v>6.8</v>
      </c>
      <c r="N887" s="1"/>
      <c r="O887" s="3"/>
      <c r="P887" s="1"/>
      <c r="Q887" s="1"/>
      <c r="R887" s="1"/>
    </row>
    <row r="888" spans="1:18" ht="12" hidden="1">
      <c r="A888" s="1" t="s">
        <v>907</v>
      </c>
      <c r="B888" s="2"/>
      <c r="D888" s="1">
        <v>8</v>
      </c>
      <c r="L888" s="1">
        <v>4.3</v>
      </c>
      <c r="O888" s="8"/>
    </row>
    <row r="889" spans="1:18" ht="12" hidden="1">
      <c r="A889" s="1" t="s">
        <v>908</v>
      </c>
      <c r="B889" s="2"/>
      <c r="E889" s="1">
        <v>15</v>
      </c>
      <c r="F889" s="1"/>
      <c r="G889" s="1"/>
      <c r="H889" s="1"/>
      <c r="I889" s="1"/>
      <c r="J889" s="1"/>
      <c r="M889" s="1">
        <v>6.6</v>
      </c>
      <c r="N889" s="1"/>
      <c r="O889" s="3"/>
      <c r="P889" s="1"/>
      <c r="Q889" s="1"/>
      <c r="R889" s="1"/>
    </row>
    <row r="890" spans="1:18" ht="12" hidden="1">
      <c r="A890" s="1" t="s">
        <v>909</v>
      </c>
      <c r="B890" s="2"/>
      <c r="C890" s="1">
        <v>10</v>
      </c>
      <c r="K890" s="1">
        <v>3.9</v>
      </c>
      <c r="O890" s="8"/>
    </row>
    <row r="891" spans="1:18" ht="12" hidden="1">
      <c r="A891" s="1" t="s">
        <v>910</v>
      </c>
      <c r="B891" s="2"/>
      <c r="D891" s="1">
        <v>8</v>
      </c>
      <c r="L891" s="1">
        <v>4.3</v>
      </c>
      <c r="O891" s="8"/>
    </row>
    <row r="892" spans="1:18" ht="12" hidden="1">
      <c r="A892" s="1" t="s">
        <v>911</v>
      </c>
      <c r="B892" s="2"/>
      <c r="E892" s="1">
        <v>8</v>
      </c>
      <c r="F892" s="1"/>
      <c r="G892" s="1"/>
      <c r="H892" s="1"/>
      <c r="I892" s="1"/>
      <c r="J892" s="1"/>
      <c r="M892" s="1">
        <v>6.6</v>
      </c>
      <c r="N892" s="1"/>
      <c r="O892" s="3"/>
      <c r="P892" s="1"/>
      <c r="Q892" s="1"/>
      <c r="R892" s="1"/>
    </row>
    <row r="893" spans="1:18" ht="12" hidden="1">
      <c r="A893" s="1" t="s">
        <v>912</v>
      </c>
      <c r="B893" s="2"/>
      <c r="E893" s="1">
        <v>12</v>
      </c>
      <c r="F893" s="1"/>
      <c r="G893" s="1"/>
      <c r="H893" s="1"/>
      <c r="I893" s="1"/>
      <c r="J893" s="1"/>
      <c r="M893" s="1">
        <v>6.6</v>
      </c>
      <c r="N893" s="1"/>
      <c r="O893" s="3"/>
      <c r="P893" s="1"/>
      <c r="Q893" s="1"/>
      <c r="R893" s="1"/>
    </row>
    <row r="894" spans="1:18" ht="12" hidden="1">
      <c r="A894" s="1" t="s">
        <v>913</v>
      </c>
      <c r="B894" s="2"/>
      <c r="C894" s="1">
        <v>22</v>
      </c>
      <c r="K894" s="1">
        <v>3.9</v>
      </c>
      <c r="O894" s="8"/>
    </row>
    <row r="895" spans="1:18" ht="12" hidden="1">
      <c r="A895" s="1" t="s">
        <v>914</v>
      </c>
      <c r="B895" s="2"/>
      <c r="C895" s="1">
        <v>5</v>
      </c>
      <c r="K895" s="1">
        <v>3.9</v>
      </c>
      <c r="O895" s="8"/>
    </row>
    <row r="896" spans="1:18" ht="12" hidden="1">
      <c r="A896" s="1" t="s">
        <v>915</v>
      </c>
      <c r="B896" s="2"/>
      <c r="C896" s="1">
        <v>5</v>
      </c>
      <c r="K896" s="1">
        <v>3.9</v>
      </c>
      <c r="O896" s="8"/>
    </row>
    <row r="897" spans="1:18" ht="12" hidden="1">
      <c r="A897" s="1" t="s">
        <v>916</v>
      </c>
      <c r="B897" s="2"/>
      <c r="E897" s="1">
        <v>6</v>
      </c>
      <c r="F897" s="1"/>
      <c r="G897" s="1"/>
      <c r="H897" s="1"/>
      <c r="I897" s="1"/>
      <c r="J897" s="1"/>
      <c r="M897" s="1">
        <v>6.6</v>
      </c>
      <c r="N897" s="1"/>
      <c r="O897" s="3"/>
      <c r="P897" s="1"/>
      <c r="Q897" s="1"/>
      <c r="R897" s="1"/>
    </row>
    <row r="898" spans="1:18" ht="12" hidden="1">
      <c r="A898" s="1" t="s">
        <v>917</v>
      </c>
      <c r="B898" s="2"/>
      <c r="C898" s="1">
        <v>61</v>
      </c>
      <c r="D898" s="1">
        <v>65</v>
      </c>
      <c r="K898" s="1">
        <v>3.9</v>
      </c>
      <c r="L898" s="1">
        <v>3.4</v>
      </c>
      <c r="O898" s="8"/>
    </row>
    <row r="899" spans="1:18" ht="12" hidden="1">
      <c r="A899" s="1" t="s">
        <v>918</v>
      </c>
      <c r="B899" s="2"/>
      <c r="D899" s="1">
        <v>48</v>
      </c>
      <c r="L899" s="1">
        <v>4.2</v>
      </c>
      <c r="O899" s="8"/>
    </row>
    <row r="900" spans="1:18" ht="12" hidden="1">
      <c r="A900" s="1" t="s">
        <v>919</v>
      </c>
      <c r="B900" s="2"/>
      <c r="D900" s="1">
        <v>11</v>
      </c>
      <c r="L900" s="1">
        <v>4.0999999999999996</v>
      </c>
      <c r="O900" s="8"/>
    </row>
    <row r="901" spans="1:18" ht="12" hidden="1">
      <c r="A901" s="1" t="s">
        <v>920</v>
      </c>
      <c r="B901" s="2"/>
      <c r="E901" s="1">
        <v>6</v>
      </c>
      <c r="F901" s="1"/>
      <c r="G901" s="1"/>
      <c r="H901" s="1"/>
      <c r="I901" s="1"/>
      <c r="J901" s="1"/>
      <c r="M901" s="1">
        <v>6.6</v>
      </c>
      <c r="N901" s="1"/>
      <c r="O901" s="3"/>
      <c r="P901" s="1"/>
      <c r="Q901" s="1"/>
      <c r="R901" s="1"/>
    </row>
    <row r="902" spans="1:18" ht="12" hidden="1">
      <c r="A902" s="1" t="s">
        <v>921</v>
      </c>
      <c r="B902" s="2"/>
      <c r="C902" s="1">
        <v>8</v>
      </c>
      <c r="K902" s="1">
        <v>3.8</v>
      </c>
      <c r="O902" s="8"/>
    </row>
    <row r="903" spans="1:18" ht="12" hidden="1">
      <c r="A903" s="1" t="s">
        <v>922</v>
      </c>
      <c r="B903" s="2"/>
      <c r="E903" s="1">
        <v>6</v>
      </c>
      <c r="F903" s="1"/>
      <c r="G903" s="1"/>
      <c r="H903" s="1"/>
      <c r="I903" s="1"/>
      <c r="J903" s="1"/>
      <c r="M903" s="1">
        <v>6.6</v>
      </c>
      <c r="N903" s="1"/>
      <c r="O903" s="3"/>
      <c r="P903" s="1"/>
      <c r="Q903" s="1"/>
      <c r="R903" s="1"/>
    </row>
    <row r="904" spans="1:18" ht="12" hidden="1">
      <c r="A904" s="1" t="s">
        <v>923</v>
      </c>
      <c r="B904" s="2"/>
      <c r="D904" s="1">
        <v>9</v>
      </c>
      <c r="L904" s="1">
        <v>4</v>
      </c>
      <c r="O904" s="8"/>
    </row>
    <row r="905" spans="1:18" ht="12" hidden="1">
      <c r="A905" s="1" t="s">
        <v>924</v>
      </c>
      <c r="B905" s="2"/>
      <c r="C905" s="1">
        <v>15</v>
      </c>
      <c r="E905" s="1">
        <v>22</v>
      </c>
      <c r="F905" s="1"/>
      <c r="G905" s="1"/>
      <c r="H905" s="1"/>
      <c r="I905" s="1"/>
      <c r="J905" s="1"/>
      <c r="K905" s="1">
        <v>3.2</v>
      </c>
      <c r="M905" s="1">
        <v>5.3</v>
      </c>
      <c r="N905" s="1"/>
      <c r="O905" s="3"/>
      <c r="P905" s="1"/>
      <c r="Q905" s="1"/>
      <c r="R905" s="1"/>
    </row>
    <row r="906" spans="1:18" ht="12" hidden="1">
      <c r="A906" s="1" t="s">
        <v>925</v>
      </c>
      <c r="B906" s="2"/>
      <c r="E906" s="1">
        <v>6</v>
      </c>
      <c r="F906" s="1"/>
      <c r="G906" s="1"/>
      <c r="H906" s="1"/>
      <c r="I906" s="1"/>
      <c r="J906" s="1"/>
      <c r="M906" s="1">
        <v>6.6</v>
      </c>
      <c r="N906" s="1"/>
      <c r="O906" s="3"/>
      <c r="P906" s="1"/>
      <c r="Q906" s="1"/>
      <c r="R906" s="1"/>
    </row>
    <row r="907" spans="1:18" ht="12" hidden="1">
      <c r="A907" s="1" t="s">
        <v>926</v>
      </c>
      <c r="B907" s="2"/>
      <c r="E907" s="1">
        <v>6</v>
      </c>
      <c r="F907" s="1"/>
      <c r="G907" s="1"/>
      <c r="H907" s="1"/>
      <c r="I907" s="1"/>
      <c r="J907" s="1"/>
      <c r="M907" s="1">
        <v>6.6</v>
      </c>
      <c r="N907" s="1"/>
      <c r="O907" s="3"/>
      <c r="P907" s="1"/>
      <c r="Q907" s="1"/>
      <c r="R907" s="1"/>
    </row>
    <row r="908" spans="1:18" ht="12" hidden="1">
      <c r="A908" s="1" t="s">
        <v>927</v>
      </c>
      <c r="B908" s="2"/>
      <c r="C908" s="1">
        <v>6</v>
      </c>
      <c r="K908" s="1">
        <v>3.8</v>
      </c>
      <c r="O908" s="8"/>
    </row>
    <row r="909" spans="1:18" ht="12" hidden="1">
      <c r="A909" s="1" t="s">
        <v>928</v>
      </c>
      <c r="B909" s="2"/>
      <c r="D909" s="1">
        <v>6</v>
      </c>
      <c r="L909" s="1">
        <v>4</v>
      </c>
      <c r="O909" s="8"/>
    </row>
    <row r="910" spans="1:18" ht="12" hidden="1">
      <c r="A910" s="1" t="s">
        <v>929</v>
      </c>
      <c r="B910" s="2"/>
      <c r="E910" s="1">
        <v>6</v>
      </c>
      <c r="F910" s="1"/>
      <c r="G910" s="1"/>
      <c r="H910" s="1"/>
      <c r="I910" s="1"/>
      <c r="J910" s="1"/>
      <c r="M910" s="1">
        <v>6.6</v>
      </c>
      <c r="N910" s="1"/>
      <c r="O910" s="3"/>
      <c r="P910" s="1"/>
      <c r="Q910" s="1"/>
      <c r="R910" s="1"/>
    </row>
    <row r="911" spans="1:18" ht="12" hidden="1">
      <c r="A911" s="1" t="s">
        <v>930</v>
      </c>
      <c r="B911" s="2"/>
      <c r="D911" s="1">
        <v>24</v>
      </c>
      <c r="L911" s="1">
        <v>4</v>
      </c>
      <c r="O911" s="8"/>
    </row>
    <row r="912" spans="1:18" ht="12" hidden="1">
      <c r="A912" s="1" t="s">
        <v>931</v>
      </c>
      <c r="B912" s="2"/>
      <c r="C912" s="1">
        <v>17</v>
      </c>
      <c r="K912" s="1">
        <v>3.8</v>
      </c>
      <c r="O912" s="8"/>
    </row>
    <row r="913" spans="1:18" ht="12" hidden="1">
      <c r="A913" s="1" t="s">
        <v>932</v>
      </c>
      <c r="B913" s="2"/>
      <c r="D913" s="1">
        <v>8</v>
      </c>
      <c r="L913" s="1">
        <v>3.9</v>
      </c>
      <c r="O913" s="8"/>
    </row>
    <row r="914" spans="1:18" ht="12" hidden="1">
      <c r="A914" s="1" t="s">
        <v>933</v>
      </c>
      <c r="B914" s="2"/>
      <c r="E914" s="1">
        <v>6</v>
      </c>
      <c r="F914" s="1"/>
      <c r="G914" s="1"/>
      <c r="H914" s="1"/>
      <c r="I914" s="1"/>
      <c r="J914" s="1"/>
      <c r="M914" s="1">
        <v>6.6</v>
      </c>
      <c r="N914" s="1"/>
      <c r="O914" s="3"/>
      <c r="P914" s="1"/>
      <c r="Q914" s="1"/>
      <c r="R914" s="1"/>
    </row>
    <row r="915" spans="1:18" ht="12" hidden="1">
      <c r="A915" s="1" t="s">
        <v>934</v>
      </c>
      <c r="B915" s="2"/>
      <c r="E915" s="1">
        <v>10</v>
      </c>
      <c r="F915" s="1"/>
      <c r="G915" s="1"/>
      <c r="H915" s="1"/>
      <c r="I915" s="1"/>
      <c r="J915" s="1"/>
      <c r="M915" s="1">
        <v>6.6</v>
      </c>
      <c r="N915" s="1"/>
      <c r="O915" s="3"/>
      <c r="P915" s="1"/>
      <c r="Q915" s="1"/>
      <c r="R915" s="1"/>
    </row>
    <row r="916" spans="1:18" ht="12" hidden="1">
      <c r="A916" s="1" t="s">
        <v>935</v>
      </c>
      <c r="B916" s="2"/>
      <c r="C916" s="1">
        <v>9</v>
      </c>
      <c r="K916" s="1">
        <v>3.7</v>
      </c>
      <c r="O916" s="8"/>
    </row>
    <row r="917" spans="1:18" ht="12" hidden="1">
      <c r="A917" s="1" t="s">
        <v>936</v>
      </c>
      <c r="B917" s="2"/>
      <c r="D917" s="1">
        <v>9</v>
      </c>
      <c r="L917" s="1">
        <v>3.9</v>
      </c>
      <c r="O917" s="8"/>
    </row>
    <row r="918" spans="1:18" ht="12" hidden="1">
      <c r="A918" s="1" t="s">
        <v>937</v>
      </c>
      <c r="B918" s="2"/>
      <c r="E918" s="1">
        <v>18</v>
      </c>
      <c r="F918" s="1"/>
      <c r="G918" s="1"/>
      <c r="H918" s="1"/>
      <c r="I918" s="1"/>
      <c r="J918" s="1"/>
      <c r="M918" s="1">
        <v>6.5</v>
      </c>
      <c r="N918" s="1"/>
      <c r="O918" s="3"/>
      <c r="P918" s="1"/>
      <c r="Q918" s="1"/>
      <c r="R918" s="1"/>
    </row>
    <row r="919" spans="1:18" ht="12" hidden="1">
      <c r="A919" s="1" t="s">
        <v>938</v>
      </c>
      <c r="B919" s="2"/>
      <c r="E919" s="1">
        <v>16</v>
      </c>
      <c r="F919" s="1"/>
      <c r="G919" s="1"/>
      <c r="H919" s="1"/>
      <c r="I919" s="1"/>
      <c r="J919" s="1"/>
      <c r="M919" s="1">
        <v>6.4</v>
      </c>
      <c r="N919" s="1"/>
      <c r="O919" s="3"/>
      <c r="P919" s="1"/>
      <c r="Q919" s="1"/>
      <c r="R919" s="1"/>
    </row>
    <row r="920" spans="1:18" ht="12" hidden="1">
      <c r="A920" s="1" t="s">
        <v>939</v>
      </c>
      <c r="B920" s="2"/>
      <c r="C920" s="1">
        <v>25</v>
      </c>
      <c r="D920" s="1">
        <v>26</v>
      </c>
      <c r="K920" s="1">
        <v>3.7</v>
      </c>
      <c r="L920" s="1">
        <v>3.3</v>
      </c>
      <c r="O920" s="8"/>
    </row>
    <row r="921" spans="1:18" ht="12" hidden="1">
      <c r="A921" s="1" t="s">
        <v>940</v>
      </c>
      <c r="B921" s="2"/>
      <c r="D921" s="1">
        <v>40</v>
      </c>
      <c r="L921" s="1">
        <v>3.9</v>
      </c>
      <c r="O921" s="8"/>
    </row>
    <row r="922" spans="1:18" ht="12" hidden="1">
      <c r="A922" s="1" t="s">
        <v>941</v>
      </c>
      <c r="B922" s="2"/>
      <c r="E922" s="1">
        <v>11</v>
      </c>
      <c r="F922" s="1"/>
      <c r="G922" s="1"/>
      <c r="H922" s="1"/>
      <c r="I922" s="1"/>
      <c r="J922" s="1"/>
      <c r="M922" s="1">
        <v>6.3</v>
      </c>
      <c r="N922" s="1"/>
      <c r="O922" s="3"/>
      <c r="P922" s="1"/>
      <c r="Q922" s="1"/>
      <c r="R922" s="1"/>
    </row>
    <row r="923" spans="1:18" ht="12" hidden="1">
      <c r="A923" s="1" t="s">
        <v>942</v>
      </c>
      <c r="B923" s="2"/>
      <c r="C923" s="1">
        <v>7</v>
      </c>
      <c r="K923" s="1">
        <v>3.7</v>
      </c>
      <c r="O923" s="8"/>
    </row>
    <row r="924" spans="1:18" ht="12" hidden="1">
      <c r="A924" s="1" t="s">
        <v>943</v>
      </c>
      <c r="B924" s="2"/>
      <c r="D924" s="1">
        <v>17</v>
      </c>
      <c r="L924" s="1">
        <v>3.9</v>
      </c>
      <c r="O924" s="8"/>
    </row>
    <row r="925" spans="1:18" ht="12" hidden="1">
      <c r="A925" s="1" t="s">
        <v>944</v>
      </c>
      <c r="B925" s="2"/>
      <c r="C925" s="1">
        <v>5</v>
      </c>
      <c r="K925" s="1">
        <v>3.6</v>
      </c>
      <c r="O925" s="8"/>
    </row>
    <row r="926" spans="1:18" ht="12" hidden="1">
      <c r="A926" s="1" t="s">
        <v>945</v>
      </c>
      <c r="B926" s="2"/>
      <c r="D926" s="1">
        <v>4</v>
      </c>
      <c r="L926" s="1">
        <v>3.8</v>
      </c>
      <c r="O926" s="8"/>
    </row>
    <row r="927" spans="1:18" ht="12" hidden="1">
      <c r="A927" s="1" t="s">
        <v>946</v>
      </c>
      <c r="B927" s="2"/>
      <c r="C927" s="1">
        <v>4</v>
      </c>
      <c r="K927" s="1">
        <v>3.6</v>
      </c>
      <c r="O927" s="8"/>
    </row>
    <row r="928" spans="1:18" ht="12" hidden="1">
      <c r="A928" s="1" t="s">
        <v>947</v>
      </c>
      <c r="B928" s="2"/>
      <c r="D928" s="1">
        <v>4</v>
      </c>
      <c r="L928" s="1">
        <v>3.8</v>
      </c>
      <c r="O928" s="8"/>
    </row>
    <row r="929" spans="1:18" ht="12" hidden="1">
      <c r="A929" s="1" t="s">
        <v>948</v>
      </c>
      <c r="B929" s="2"/>
      <c r="E929" s="1">
        <v>45</v>
      </c>
      <c r="F929" s="1"/>
      <c r="G929" s="1"/>
      <c r="H929" s="1"/>
      <c r="I929" s="1"/>
      <c r="J929" s="1"/>
      <c r="M929" s="1">
        <v>6.3</v>
      </c>
      <c r="N929" s="1"/>
      <c r="O929" s="3"/>
      <c r="P929" s="1"/>
      <c r="Q929" s="1"/>
      <c r="R929" s="1"/>
    </row>
    <row r="930" spans="1:18" ht="12" hidden="1">
      <c r="A930" s="1" t="s">
        <v>949</v>
      </c>
      <c r="B930" s="2"/>
      <c r="D930" s="1">
        <v>4</v>
      </c>
      <c r="L930" s="1">
        <v>3.8</v>
      </c>
      <c r="O930" s="8"/>
    </row>
    <row r="931" spans="1:18" ht="12" hidden="1">
      <c r="A931" s="1" t="s">
        <v>950</v>
      </c>
      <c r="B931" s="2"/>
      <c r="E931" s="1">
        <v>8</v>
      </c>
      <c r="F931" s="1"/>
      <c r="G931" s="1"/>
      <c r="H931" s="1"/>
      <c r="I931" s="1"/>
      <c r="J931" s="1"/>
      <c r="M931" s="1">
        <v>6.2</v>
      </c>
      <c r="N931" s="1"/>
      <c r="O931" s="3"/>
      <c r="P931" s="1"/>
      <c r="Q931" s="1"/>
      <c r="R931" s="1"/>
    </row>
    <row r="932" spans="1:18" ht="12" hidden="1">
      <c r="A932" s="1" t="s">
        <v>951</v>
      </c>
      <c r="B932" s="2"/>
      <c r="C932" s="1">
        <v>4</v>
      </c>
      <c r="K932" s="1">
        <v>3.6</v>
      </c>
      <c r="O932" s="8"/>
    </row>
    <row r="933" spans="1:18" ht="12" hidden="1">
      <c r="A933" s="1" t="s">
        <v>952</v>
      </c>
      <c r="B933" s="2"/>
      <c r="D933" s="1">
        <v>4</v>
      </c>
      <c r="E933" s="1">
        <v>3</v>
      </c>
      <c r="F933" s="1"/>
      <c r="G933" s="1"/>
      <c r="H933" s="1"/>
      <c r="I933" s="1"/>
      <c r="J933" s="1"/>
      <c r="L933" s="1">
        <v>4.5</v>
      </c>
      <c r="M933" s="1">
        <v>3.3</v>
      </c>
      <c r="N933" s="1"/>
      <c r="O933" s="3"/>
      <c r="P933" s="1"/>
      <c r="Q933" s="1"/>
      <c r="R933" s="1"/>
    </row>
    <row r="934" spans="1:18" ht="12" hidden="1">
      <c r="A934" s="1" t="s">
        <v>953</v>
      </c>
      <c r="B934" s="2"/>
      <c r="E934" s="1">
        <v>8</v>
      </c>
      <c r="F934" s="1"/>
      <c r="G934" s="1"/>
      <c r="H934" s="1"/>
      <c r="I934" s="1"/>
      <c r="J934" s="1"/>
      <c r="M934" s="1">
        <v>6.2</v>
      </c>
      <c r="N934" s="1"/>
      <c r="O934" s="3"/>
      <c r="P934" s="1"/>
      <c r="Q934" s="1"/>
      <c r="R934" s="1"/>
    </row>
    <row r="935" spans="1:18" ht="12" hidden="1">
      <c r="A935" s="1" t="s">
        <v>954</v>
      </c>
      <c r="B935" s="2"/>
      <c r="C935" s="1">
        <v>4</v>
      </c>
      <c r="K935" s="1">
        <v>3.6</v>
      </c>
      <c r="O935" s="8"/>
    </row>
    <row r="936" spans="1:18" ht="12" hidden="1">
      <c r="A936" s="1" t="s">
        <v>955</v>
      </c>
      <c r="B936" s="2"/>
      <c r="D936" s="1">
        <v>6</v>
      </c>
      <c r="L936" s="1">
        <v>3.7</v>
      </c>
      <c r="O936" s="8"/>
    </row>
    <row r="937" spans="1:18" ht="12" hidden="1">
      <c r="A937" s="1" t="s">
        <v>956</v>
      </c>
      <c r="B937" s="2"/>
      <c r="E937" s="1">
        <v>14</v>
      </c>
      <c r="F937" s="1"/>
      <c r="G937" s="1"/>
      <c r="H937" s="1"/>
      <c r="I937" s="1"/>
      <c r="J937" s="1"/>
      <c r="M937" s="1">
        <v>6.1</v>
      </c>
      <c r="N937" s="1"/>
      <c r="O937" s="3"/>
      <c r="P937" s="1"/>
      <c r="Q937" s="1"/>
      <c r="R937" s="1"/>
    </row>
    <row r="938" spans="1:18" ht="12" hidden="1">
      <c r="A938" s="1" t="s">
        <v>957</v>
      </c>
      <c r="B938" s="2"/>
      <c r="E938" s="1">
        <v>21</v>
      </c>
      <c r="F938" s="1"/>
      <c r="G938" s="1"/>
      <c r="H938" s="1"/>
      <c r="I938" s="1"/>
      <c r="J938" s="1"/>
      <c r="M938" s="1">
        <v>6</v>
      </c>
      <c r="N938" s="1"/>
      <c r="O938" s="3"/>
      <c r="P938" s="1"/>
      <c r="Q938" s="1"/>
      <c r="R938" s="1"/>
    </row>
    <row r="939" spans="1:18" ht="12" hidden="1">
      <c r="A939" s="1" t="s">
        <v>958</v>
      </c>
      <c r="B939" s="2"/>
      <c r="E939" s="1">
        <v>34</v>
      </c>
      <c r="F939" s="1"/>
      <c r="G939" s="1"/>
      <c r="H939" s="1"/>
      <c r="I939" s="1"/>
      <c r="J939" s="1"/>
      <c r="M939" s="1">
        <v>6</v>
      </c>
      <c r="N939" s="1"/>
      <c r="O939" s="3"/>
      <c r="P939" s="1"/>
      <c r="Q939" s="1"/>
      <c r="R939" s="1"/>
    </row>
    <row r="940" spans="1:18" ht="12" hidden="1">
      <c r="A940" s="1" t="s">
        <v>959</v>
      </c>
      <c r="B940" s="2"/>
      <c r="C940" s="1">
        <v>9</v>
      </c>
      <c r="K940" s="1">
        <v>3.5</v>
      </c>
      <c r="O940" s="8"/>
    </row>
    <row r="941" spans="1:18" ht="12" hidden="1">
      <c r="A941" s="1" t="s">
        <v>960</v>
      </c>
      <c r="B941" s="2"/>
      <c r="D941" s="1">
        <v>7</v>
      </c>
      <c r="L941" s="1">
        <v>3.7</v>
      </c>
      <c r="O941" s="8"/>
    </row>
    <row r="942" spans="1:18" ht="12" hidden="1">
      <c r="A942" s="1" t="s">
        <v>961</v>
      </c>
      <c r="B942" s="2"/>
      <c r="E942" s="1">
        <v>79</v>
      </c>
      <c r="F942" s="1"/>
      <c r="G942" s="1"/>
      <c r="H942" s="1"/>
      <c r="I942" s="1"/>
      <c r="J942" s="1"/>
      <c r="M942" s="1">
        <v>6</v>
      </c>
      <c r="N942" s="1"/>
      <c r="O942" s="3"/>
      <c r="P942" s="1"/>
      <c r="Q942" s="1"/>
      <c r="R942" s="1"/>
    </row>
    <row r="943" spans="1:18" ht="12" hidden="1">
      <c r="A943" s="1" t="s">
        <v>962</v>
      </c>
      <c r="B943" s="2"/>
      <c r="C943" s="1">
        <v>3</v>
      </c>
      <c r="K943" s="1">
        <v>3.5</v>
      </c>
      <c r="O943" s="8"/>
    </row>
    <row r="944" spans="1:18" ht="12" hidden="1">
      <c r="A944" s="1" t="s">
        <v>963</v>
      </c>
      <c r="B944" s="2"/>
      <c r="D944" s="1">
        <v>7</v>
      </c>
      <c r="L944" s="1">
        <v>3.7</v>
      </c>
      <c r="O944" s="8"/>
    </row>
    <row r="945" spans="1:18" ht="12" hidden="1">
      <c r="A945" s="1" t="s">
        <v>964</v>
      </c>
      <c r="B945" s="2"/>
      <c r="E945" s="1">
        <v>21</v>
      </c>
      <c r="F945" s="1"/>
      <c r="G945" s="1"/>
      <c r="H945" s="1"/>
      <c r="I945" s="1"/>
      <c r="J945" s="1"/>
      <c r="M945" s="1">
        <v>5.9</v>
      </c>
      <c r="N945" s="1"/>
      <c r="O945" s="3"/>
      <c r="P945" s="1"/>
      <c r="Q945" s="1"/>
      <c r="R945" s="1"/>
    </row>
    <row r="946" spans="1:18" ht="12" hidden="1">
      <c r="A946" s="1" t="s">
        <v>965</v>
      </c>
      <c r="B946" s="2"/>
      <c r="C946" s="1">
        <v>3</v>
      </c>
      <c r="K946" s="1">
        <v>3.5</v>
      </c>
      <c r="O946" s="8"/>
    </row>
    <row r="947" spans="1:18" ht="12" hidden="1">
      <c r="A947" s="1" t="s">
        <v>966</v>
      </c>
      <c r="B947" s="2"/>
      <c r="D947" s="1">
        <v>22</v>
      </c>
      <c r="E947" s="1">
        <v>20</v>
      </c>
      <c r="F947" s="1"/>
      <c r="G947" s="1"/>
      <c r="H947" s="1"/>
      <c r="I947" s="1"/>
      <c r="J947" s="1"/>
      <c r="L947" s="1">
        <v>4.3</v>
      </c>
      <c r="M947" s="1">
        <v>3.1</v>
      </c>
      <c r="N947" s="1"/>
      <c r="O947" s="3"/>
      <c r="P947" s="1"/>
      <c r="Q947" s="1"/>
      <c r="R947" s="1"/>
    </row>
    <row r="948" spans="1:18" ht="12" hidden="1">
      <c r="A948" s="1" t="s">
        <v>967</v>
      </c>
      <c r="B948" s="2"/>
      <c r="C948" s="1">
        <v>3</v>
      </c>
      <c r="K948" s="1">
        <v>3.5</v>
      </c>
      <c r="O948" s="8"/>
    </row>
    <row r="949" spans="1:18" ht="12" hidden="1">
      <c r="A949" s="1" t="s">
        <v>968</v>
      </c>
      <c r="B949" s="2"/>
      <c r="E949" s="1">
        <v>10</v>
      </c>
      <c r="F949" s="1"/>
      <c r="G949" s="1"/>
      <c r="H949" s="1"/>
      <c r="I949" s="1"/>
      <c r="J949" s="1"/>
      <c r="M949" s="1">
        <v>5.7</v>
      </c>
      <c r="N949" s="1"/>
      <c r="O949" s="3"/>
      <c r="P949" s="1"/>
      <c r="Q949" s="1"/>
      <c r="R949" s="1"/>
    </row>
    <row r="950" spans="1:18" ht="12" hidden="1">
      <c r="A950" s="1" t="s">
        <v>969</v>
      </c>
      <c r="B950" s="2"/>
      <c r="C950" s="1">
        <v>3</v>
      </c>
      <c r="K950" s="1">
        <v>3.5</v>
      </c>
      <c r="O950" s="8"/>
    </row>
    <row r="951" spans="1:18" ht="12" hidden="1">
      <c r="A951" s="1" t="s">
        <v>970</v>
      </c>
      <c r="B951" s="2"/>
      <c r="D951" s="1">
        <v>14</v>
      </c>
      <c r="L951" s="1">
        <v>3.6</v>
      </c>
      <c r="O951" s="8"/>
    </row>
    <row r="952" spans="1:18" ht="12" hidden="1">
      <c r="A952" s="1" t="s">
        <v>971</v>
      </c>
      <c r="B952" s="2"/>
      <c r="E952" s="1">
        <v>6</v>
      </c>
      <c r="F952" s="1"/>
      <c r="G952" s="1"/>
      <c r="H952" s="1"/>
      <c r="I952" s="1"/>
      <c r="J952" s="1"/>
      <c r="M952" s="1">
        <v>5.7</v>
      </c>
      <c r="N952" s="1"/>
      <c r="O952" s="3"/>
      <c r="P952" s="1"/>
      <c r="Q952" s="1"/>
      <c r="R952" s="1"/>
    </row>
    <row r="953" spans="1:18" ht="12" hidden="1">
      <c r="A953" s="1" t="s">
        <v>972</v>
      </c>
      <c r="B953" s="2"/>
      <c r="E953" s="1">
        <v>24</v>
      </c>
      <c r="F953" s="1"/>
      <c r="G953" s="1"/>
      <c r="H953" s="1"/>
      <c r="I953" s="1"/>
      <c r="J953" s="1"/>
      <c r="M953" s="1">
        <v>5.7</v>
      </c>
      <c r="N953" s="1"/>
      <c r="O953" s="3"/>
      <c r="P953" s="1"/>
      <c r="Q953" s="1"/>
      <c r="R953" s="1"/>
    </row>
    <row r="954" spans="1:18" ht="12" hidden="1">
      <c r="A954" s="1" t="s">
        <v>973</v>
      </c>
      <c r="B954" s="2"/>
      <c r="C954" s="1">
        <v>3</v>
      </c>
      <c r="K954" s="1">
        <v>3.5</v>
      </c>
      <c r="O954" s="8"/>
    </row>
    <row r="955" spans="1:18" ht="12" hidden="1">
      <c r="A955" s="1" t="s">
        <v>974</v>
      </c>
      <c r="B955" s="2"/>
      <c r="D955" s="1">
        <v>16</v>
      </c>
      <c r="L955" s="1">
        <v>3.5</v>
      </c>
      <c r="O955" s="8"/>
    </row>
    <row r="956" spans="1:18" ht="12" hidden="1">
      <c r="A956" s="1" t="s">
        <v>975</v>
      </c>
      <c r="B956" s="2"/>
      <c r="D956" s="1">
        <v>7</v>
      </c>
      <c r="L956" s="1">
        <v>3.5</v>
      </c>
      <c r="O956" s="8"/>
    </row>
    <row r="957" spans="1:18" ht="12" hidden="1">
      <c r="A957" s="1" t="s">
        <v>976</v>
      </c>
      <c r="B957" s="2"/>
      <c r="C957" s="1">
        <v>3</v>
      </c>
      <c r="K957" s="1">
        <v>3.5</v>
      </c>
      <c r="O957" s="8"/>
    </row>
    <row r="958" spans="1:18" ht="12" hidden="1">
      <c r="A958" s="1" t="s">
        <v>977</v>
      </c>
      <c r="B958" s="2"/>
      <c r="D958" s="1">
        <v>12</v>
      </c>
      <c r="L958" s="1">
        <v>3.5</v>
      </c>
      <c r="O958" s="8"/>
    </row>
    <row r="959" spans="1:18" ht="12" hidden="1">
      <c r="A959" s="1" t="s">
        <v>978</v>
      </c>
      <c r="B959" s="2"/>
      <c r="E959" s="1">
        <v>9</v>
      </c>
      <c r="F959" s="1"/>
      <c r="G959" s="1"/>
      <c r="H959" s="1"/>
      <c r="I959" s="1"/>
      <c r="J959" s="1"/>
      <c r="M959" s="1">
        <v>5.7</v>
      </c>
      <c r="N959" s="1"/>
      <c r="O959" s="3"/>
      <c r="P959" s="1"/>
      <c r="Q959" s="1"/>
      <c r="R959" s="1"/>
    </row>
    <row r="960" spans="1:18" ht="12" hidden="1">
      <c r="A960" s="1" t="s">
        <v>979</v>
      </c>
      <c r="B960" s="2"/>
      <c r="C960" s="1">
        <v>3</v>
      </c>
      <c r="K960" s="1">
        <v>3.5</v>
      </c>
      <c r="O960" s="8"/>
    </row>
    <row r="961" spans="1:18" ht="12" hidden="1">
      <c r="A961" s="1" t="s">
        <v>980</v>
      </c>
      <c r="B961" s="2"/>
      <c r="E961" s="1">
        <v>11</v>
      </c>
      <c r="F961" s="1"/>
      <c r="G961" s="1"/>
      <c r="H961" s="1"/>
      <c r="I961" s="1"/>
      <c r="J961" s="1"/>
      <c r="M961" s="1">
        <v>5.6</v>
      </c>
      <c r="N961" s="1"/>
      <c r="O961" s="3"/>
      <c r="P961" s="1"/>
      <c r="Q961" s="1"/>
      <c r="R961" s="1"/>
    </row>
    <row r="962" spans="1:18" ht="12" hidden="1">
      <c r="A962" s="1" t="s">
        <v>981</v>
      </c>
      <c r="B962" s="2"/>
      <c r="C962" s="1">
        <v>3</v>
      </c>
      <c r="E962" s="1">
        <v>3</v>
      </c>
      <c r="F962" s="1"/>
      <c r="G962" s="1"/>
      <c r="H962" s="1"/>
      <c r="I962" s="1"/>
      <c r="J962" s="1"/>
      <c r="K962" s="1">
        <v>3.5</v>
      </c>
      <c r="M962" s="1">
        <v>3.3</v>
      </c>
      <c r="N962" s="1"/>
      <c r="O962" s="3"/>
      <c r="P962" s="1"/>
      <c r="Q962" s="1"/>
      <c r="R962" s="1"/>
    </row>
    <row r="963" spans="1:18" ht="12" hidden="1">
      <c r="A963" s="1" t="s">
        <v>982</v>
      </c>
      <c r="B963" s="2"/>
      <c r="D963" s="1">
        <v>32</v>
      </c>
      <c r="L963" s="1">
        <v>3.5</v>
      </c>
      <c r="O963" s="8"/>
    </row>
    <row r="964" spans="1:18" ht="12" hidden="1">
      <c r="A964" s="1" t="s">
        <v>983</v>
      </c>
      <c r="B964" s="2"/>
      <c r="E964" s="1">
        <v>10</v>
      </c>
      <c r="F964" s="1"/>
      <c r="G964" s="1"/>
      <c r="H964" s="1"/>
      <c r="I964" s="1"/>
      <c r="J964" s="1"/>
      <c r="M964" s="1">
        <v>5.5</v>
      </c>
      <c r="N964" s="1"/>
      <c r="O964" s="3"/>
      <c r="P964" s="1"/>
      <c r="Q964" s="1"/>
      <c r="R964" s="1"/>
    </row>
    <row r="965" spans="1:18" ht="12" hidden="1">
      <c r="A965" s="1" t="s">
        <v>984</v>
      </c>
      <c r="B965" s="2"/>
      <c r="D965" s="1">
        <v>32</v>
      </c>
      <c r="L965" s="1">
        <v>3.5</v>
      </c>
      <c r="O965" s="8"/>
    </row>
    <row r="966" spans="1:18" ht="12" hidden="1">
      <c r="A966" s="1" t="s">
        <v>985</v>
      </c>
      <c r="B966" s="2"/>
      <c r="E966" s="1">
        <v>27</v>
      </c>
      <c r="F966" s="1"/>
      <c r="G966" s="1"/>
      <c r="H966" s="1"/>
      <c r="I966" s="1"/>
      <c r="J966" s="1"/>
      <c r="M966" s="1">
        <v>5.5</v>
      </c>
      <c r="N966" s="1"/>
      <c r="O966" s="3"/>
      <c r="P966" s="1"/>
      <c r="Q966" s="1"/>
      <c r="R966" s="1"/>
    </row>
    <row r="967" spans="1:18" ht="12" hidden="1">
      <c r="A967" s="1" t="s">
        <v>986</v>
      </c>
      <c r="B967" s="2"/>
      <c r="E967" s="1">
        <v>17</v>
      </c>
      <c r="F967" s="1"/>
      <c r="G967" s="1"/>
      <c r="H967" s="1"/>
      <c r="I967" s="1"/>
      <c r="J967" s="1"/>
      <c r="M967" s="1">
        <v>5.5</v>
      </c>
      <c r="N967" s="1"/>
      <c r="O967" s="3"/>
      <c r="P967" s="1"/>
      <c r="Q967" s="1"/>
      <c r="R967" s="1"/>
    </row>
    <row r="968" spans="1:18" ht="12" hidden="1">
      <c r="A968" s="1" t="s">
        <v>987</v>
      </c>
      <c r="B968" s="2"/>
      <c r="C968" s="1">
        <v>3</v>
      </c>
      <c r="K968" s="1">
        <v>3.5</v>
      </c>
      <c r="O968" s="8"/>
    </row>
    <row r="969" spans="1:18" ht="12" hidden="1">
      <c r="A969" s="1" t="s">
        <v>988</v>
      </c>
      <c r="B969" s="2"/>
      <c r="D969" s="1">
        <v>4</v>
      </c>
      <c r="L969" s="1">
        <v>3.4</v>
      </c>
      <c r="O969" s="8"/>
    </row>
    <row r="970" spans="1:18" ht="12" hidden="1">
      <c r="A970" s="1" t="s">
        <v>989</v>
      </c>
      <c r="B970" s="2"/>
      <c r="E970" s="1">
        <v>5</v>
      </c>
      <c r="F970" s="1"/>
      <c r="G970" s="1"/>
      <c r="H970" s="1"/>
      <c r="I970" s="1"/>
      <c r="J970" s="1"/>
      <c r="M970" s="1">
        <v>5.5</v>
      </c>
      <c r="N970" s="1"/>
      <c r="O970" s="3"/>
      <c r="P970" s="1"/>
      <c r="Q970" s="1"/>
      <c r="R970" s="1"/>
    </row>
    <row r="971" spans="1:18" ht="12" hidden="1">
      <c r="A971" s="1" t="s">
        <v>990</v>
      </c>
      <c r="B971" s="2"/>
      <c r="C971" s="1">
        <v>3</v>
      </c>
      <c r="K971" s="1">
        <v>3.5</v>
      </c>
      <c r="O971" s="8"/>
    </row>
    <row r="972" spans="1:18" ht="12" hidden="1">
      <c r="A972" s="1" t="s">
        <v>991</v>
      </c>
      <c r="B972" s="2"/>
      <c r="D972" s="1">
        <v>3</v>
      </c>
      <c r="L972" s="1">
        <v>3.4</v>
      </c>
      <c r="O972" s="8"/>
    </row>
    <row r="973" spans="1:18" ht="12" hidden="1">
      <c r="A973" s="1" t="s">
        <v>992</v>
      </c>
      <c r="B973" s="2"/>
      <c r="E973" s="1">
        <v>5</v>
      </c>
      <c r="F973" s="1"/>
      <c r="G973" s="1"/>
      <c r="H973" s="1"/>
      <c r="I973" s="1"/>
      <c r="J973" s="1"/>
      <c r="M973" s="1">
        <v>5.5</v>
      </c>
      <c r="N973" s="1"/>
      <c r="O973" s="3"/>
      <c r="P973" s="1"/>
      <c r="Q973" s="1"/>
      <c r="R973" s="1"/>
    </row>
    <row r="974" spans="1:18" ht="12" hidden="1">
      <c r="A974" s="1" t="s">
        <v>993</v>
      </c>
      <c r="B974" s="2"/>
      <c r="C974" s="1">
        <v>3</v>
      </c>
      <c r="K974" s="1">
        <v>3.5</v>
      </c>
      <c r="O974" s="8"/>
    </row>
    <row r="975" spans="1:18" ht="12" hidden="1">
      <c r="A975" s="1" t="s">
        <v>994</v>
      </c>
      <c r="B975" s="2"/>
      <c r="D975" s="1">
        <v>3</v>
      </c>
      <c r="L975" s="1">
        <v>3.4</v>
      </c>
      <c r="O975" s="8"/>
    </row>
    <row r="976" spans="1:18" ht="12" hidden="1">
      <c r="A976" s="1" t="s">
        <v>995</v>
      </c>
      <c r="B976" s="2"/>
      <c r="E976" s="1">
        <v>5</v>
      </c>
      <c r="F976" s="1"/>
      <c r="G976" s="1"/>
      <c r="H976" s="1"/>
      <c r="I976" s="1"/>
      <c r="J976" s="1"/>
      <c r="M976" s="1">
        <v>5.5</v>
      </c>
      <c r="N976" s="1"/>
      <c r="O976" s="3"/>
      <c r="P976" s="1"/>
      <c r="Q976" s="1"/>
      <c r="R976" s="1"/>
    </row>
    <row r="977" spans="1:18" ht="12" hidden="1">
      <c r="A977" s="1" t="s">
        <v>996</v>
      </c>
      <c r="B977" s="2"/>
      <c r="D977" s="1">
        <v>58</v>
      </c>
      <c r="E977" s="1">
        <v>66</v>
      </c>
      <c r="F977" s="1"/>
      <c r="G977" s="1"/>
      <c r="H977" s="1"/>
      <c r="I977" s="1"/>
      <c r="J977" s="1"/>
      <c r="L977" s="1">
        <v>3.8</v>
      </c>
      <c r="M977" s="1">
        <v>4.7</v>
      </c>
      <c r="N977" s="1"/>
      <c r="O977" s="3"/>
      <c r="P977" s="1"/>
      <c r="Q977" s="1"/>
      <c r="R977" s="1"/>
    </row>
    <row r="978" spans="1:18" ht="12" hidden="1">
      <c r="A978" s="1" t="s">
        <v>997</v>
      </c>
      <c r="B978" s="2"/>
      <c r="C978" s="1">
        <v>3</v>
      </c>
      <c r="K978" s="1">
        <v>3.5</v>
      </c>
      <c r="O978" s="8"/>
    </row>
    <row r="979" spans="1:18" ht="12" hidden="1">
      <c r="A979" s="1" t="s">
        <v>998</v>
      </c>
      <c r="B979" s="2"/>
      <c r="D979" s="1">
        <v>3</v>
      </c>
      <c r="L979" s="1">
        <v>3.4</v>
      </c>
      <c r="O979" s="8"/>
    </row>
    <row r="980" spans="1:18" ht="12" hidden="1">
      <c r="A980" s="1" t="s">
        <v>999</v>
      </c>
      <c r="B980" s="2"/>
      <c r="C980" s="1">
        <v>3</v>
      </c>
      <c r="K980" s="1">
        <v>3.5</v>
      </c>
      <c r="O980" s="8"/>
    </row>
    <row r="981" spans="1:18" ht="12" hidden="1">
      <c r="A981" s="1" t="s">
        <v>1000</v>
      </c>
      <c r="B981" s="2"/>
      <c r="D981" s="1">
        <v>3</v>
      </c>
      <c r="L981" s="1">
        <v>3.4</v>
      </c>
      <c r="O981" s="8"/>
    </row>
    <row r="982" spans="1:18" ht="12" hidden="1">
      <c r="A982" s="1" t="s">
        <v>1001</v>
      </c>
      <c r="B982" s="2"/>
      <c r="D982" s="1">
        <v>3</v>
      </c>
      <c r="L982" s="1">
        <v>3.4</v>
      </c>
      <c r="O982" s="8"/>
    </row>
    <row r="983" spans="1:18" ht="12" hidden="1">
      <c r="A983" s="1" t="s">
        <v>1002</v>
      </c>
      <c r="B983" s="2"/>
      <c r="C983" s="1">
        <v>35</v>
      </c>
      <c r="K983" s="1">
        <v>3.5</v>
      </c>
      <c r="O983" s="8"/>
    </row>
    <row r="984" spans="1:18" ht="12" hidden="1">
      <c r="A984" s="1" t="s">
        <v>1003</v>
      </c>
      <c r="B984" s="2"/>
      <c r="D984" s="1">
        <v>3</v>
      </c>
      <c r="E984" s="1">
        <v>4</v>
      </c>
      <c r="F984" s="1"/>
      <c r="G984" s="1"/>
      <c r="H984" s="1"/>
      <c r="I984" s="1"/>
      <c r="J984" s="1"/>
      <c r="L984" s="1">
        <v>3.4</v>
      </c>
      <c r="M984" s="1">
        <v>4.4000000000000004</v>
      </c>
      <c r="N984" s="1"/>
      <c r="O984" s="3"/>
      <c r="P984" s="1"/>
      <c r="Q984" s="1"/>
      <c r="R984" s="1"/>
    </row>
    <row r="985" spans="1:18" ht="12" hidden="1">
      <c r="A985" s="1" t="s">
        <v>1004</v>
      </c>
      <c r="B985" s="2"/>
      <c r="E985" s="1">
        <v>5</v>
      </c>
      <c r="F985" s="1"/>
      <c r="G985" s="1"/>
      <c r="H985" s="1"/>
      <c r="I985" s="1"/>
      <c r="J985" s="1"/>
      <c r="M985" s="1">
        <v>5.5</v>
      </c>
      <c r="N985" s="1"/>
      <c r="O985" s="3"/>
      <c r="P985" s="1"/>
      <c r="Q985" s="1"/>
      <c r="R985" s="1"/>
    </row>
    <row r="986" spans="1:18" ht="12" hidden="1">
      <c r="A986" s="1" t="s">
        <v>1005</v>
      </c>
      <c r="B986" s="2"/>
      <c r="C986" s="1">
        <v>63</v>
      </c>
      <c r="E986" s="1">
        <v>72</v>
      </c>
      <c r="F986" s="1"/>
      <c r="G986" s="1"/>
      <c r="H986" s="1"/>
      <c r="I986" s="1"/>
      <c r="J986" s="1"/>
      <c r="K986" s="1">
        <v>3.5</v>
      </c>
      <c r="M986" s="1">
        <v>3.1</v>
      </c>
      <c r="N986" s="1"/>
      <c r="O986" s="3"/>
      <c r="P986" s="1"/>
      <c r="Q986" s="1"/>
      <c r="R986" s="1"/>
    </row>
    <row r="987" spans="1:18" ht="12" hidden="1">
      <c r="A987" s="1" t="s">
        <v>1006</v>
      </c>
      <c r="B987" s="2"/>
      <c r="D987" s="1">
        <v>3</v>
      </c>
      <c r="L987" s="1">
        <v>3.4</v>
      </c>
      <c r="O987" s="8"/>
    </row>
    <row r="988" spans="1:18" ht="12" hidden="1">
      <c r="A988" s="1" t="s">
        <v>1007</v>
      </c>
      <c r="B988" s="2"/>
      <c r="E988" s="1">
        <v>5</v>
      </c>
      <c r="F988" s="1"/>
      <c r="G988" s="1"/>
      <c r="H988" s="1"/>
      <c r="I988" s="1"/>
      <c r="J988" s="1"/>
      <c r="M988" s="1">
        <v>5.5</v>
      </c>
      <c r="N988" s="1"/>
      <c r="O988" s="3"/>
      <c r="P988" s="1"/>
      <c r="Q988" s="1"/>
      <c r="R988" s="1"/>
    </row>
    <row r="989" spans="1:18" ht="12" hidden="1">
      <c r="A989" s="1" t="s">
        <v>1008</v>
      </c>
      <c r="B989" s="2"/>
      <c r="C989" s="1">
        <v>29</v>
      </c>
      <c r="D989" s="1">
        <v>31</v>
      </c>
      <c r="K989" s="1">
        <v>3.5</v>
      </c>
      <c r="L989" s="1">
        <v>3.3</v>
      </c>
      <c r="O989" s="8"/>
    </row>
    <row r="990" spans="1:18" ht="12" hidden="1">
      <c r="A990" s="1" t="s">
        <v>1009</v>
      </c>
      <c r="B990" s="2"/>
      <c r="D990" s="1">
        <v>3</v>
      </c>
      <c r="E990" s="1">
        <v>3</v>
      </c>
      <c r="F990" s="1"/>
      <c r="G990" s="1"/>
      <c r="H990" s="1"/>
      <c r="I990" s="1"/>
      <c r="J990" s="1"/>
      <c r="L990" s="1">
        <v>3.4</v>
      </c>
      <c r="M990" s="1">
        <v>3.3</v>
      </c>
      <c r="N990" s="1"/>
      <c r="O990" s="3"/>
      <c r="P990" s="1"/>
      <c r="Q990" s="1"/>
      <c r="R990" s="1"/>
    </row>
    <row r="991" spans="1:18" ht="12" hidden="1">
      <c r="A991" s="1" t="s">
        <v>1010</v>
      </c>
      <c r="B991" s="2"/>
      <c r="C991" s="1">
        <v>10</v>
      </c>
      <c r="K991" s="1">
        <v>3.4</v>
      </c>
      <c r="O991" s="8"/>
    </row>
    <row r="992" spans="1:18" ht="12" hidden="1">
      <c r="A992" s="1" t="s">
        <v>1011</v>
      </c>
      <c r="B992" s="2"/>
      <c r="D992" s="1">
        <v>3</v>
      </c>
      <c r="L992" s="1">
        <v>3.4</v>
      </c>
      <c r="O992" s="8"/>
    </row>
    <row r="993" spans="1:18" ht="12" hidden="1">
      <c r="A993" s="1" t="s">
        <v>1012</v>
      </c>
      <c r="B993" s="2"/>
      <c r="E993" s="1">
        <v>5</v>
      </c>
      <c r="F993" s="1"/>
      <c r="G993" s="1"/>
      <c r="H993" s="1"/>
      <c r="I993" s="1"/>
      <c r="J993" s="1"/>
      <c r="M993" s="1">
        <v>5.5</v>
      </c>
      <c r="N993" s="1"/>
      <c r="O993" s="3"/>
      <c r="P993" s="1"/>
      <c r="Q993" s="1"/>
      <c r="R993" s="1"/>
    </row>
    <row r="994" spans="1:18" ht="12" hidden="1">
      <c r="A994" s="1" t="s">
        <v>1013</v>
      </c>
      <c r="B994" s="2"/>
      <c r="D994" s="1">
        <v>3</v>
      </c>
      <c r="L994" s="1">
        <v>3.4</v>
      </c>
      <c r="O994" s="8"/>
    </row>
    <row r="995" spans="1:18" ht="12" hidden="1">
      <c r="A995" s="1" t="s">
        <v>1014</v>
      </c>
      <c r="B995" s="2"/>
      <c r="E995" s="1">
        <v>5</v>
      </c>
      <c r="F995" s="1"/>
      <c r="G995" s="1"/>
      <c r="H995" s="1"/>
      <c r="I995" s="1"/>
      <c r="J995" s="1"/>
      <c r="M995" s="1">
        <v>5.5</v>
      </c>
      <c r="N995" s="1"/>
      <c r="O995" s="3"/>
      <c r="P995" s="1"/>
      <c r="Q995" s="1"/>
      <c r="R995" s="1"/>
    </row>
    <row r="996" spans="1:18" ht="12" hidden="1">
      <c r="A996" s="1" t="s">
        <v>1015</v>
      </c>
      <c r="B996" s="2"/>
      <c r="E996" s="1">
        <v>5</v>
      </c>
      <c r="F996" s="1"/>
      <c r="G996" s="1"/>
      <c r="H996" s="1"/>
      <c r="I996" s="1"/>
      <c r="J996" s="1"/>
      <c r="M996" s="1">
        <v>5.5</v>
      </c>
      <c r="N996" s="1"/>
      <c r="O996" s="3"/>
      <c r="P996" s="1"/>
      <c r="Q996" s="1"/>
      <c r="R996" s="1"/>
    </row>
    <row r="997" spans="1:18" ht="12" hidden="1">
      <c r="A997" s="1" t="s">
        <v>1016</v>
      </c>
      <c r="B997" s="2"/>
      <c r="E997" s="1">
        <v>5</v>
      </c>
      <c r="F997" s="1"/>
      <c r="G997" s="1"/>
      <c r="H997" s="1"/>
      <c r="I997" s="1"/>
      <c r="J997" s="1"/>
      <c r="M997" s="1">
        <v>5.5</v>
      </c>
      <c r="N997" s="1"/>
      <c r="O997" s="3"/>
      <c r="P997" s="1"/>
      <c r="Q997" s="1"/>
      <c r="R997" s="1"/>
    </row>
    <row r="998" spans="1:18" ht="12" hidden="1">
      <c r="A998" s="1" t="s">
        <v>1017</v>
      </c>
      <c r="B998" s="2"/>
      <c r="C998" s="1">
        <v>6</v>
      </c>
      <c r="K998" s="1">
        <v>3.4</v>
      </c>
      <c r="O998" s="8"/>
    </row>
    <row r="999" spans="1:18" ht="12" hidden="1">
      <c r="A999" s="1" t="s">
        <v>1018</v>
      </c>
      <c r="B999" s="2"/>
      <c r="E999" s="1">
        <v>5</v>
      </c>
      <c r="F999" s="1"/>
      <c r="G999" s="1"/>
      <c r="H999" s="1"/>
      <c r="I999" s="1"/>
      <c r="J999" s="1"/>
      <c r="M999" s="1">
        <v>5.5</v>
      </c>
      <c r="N999" s="1"/>
      <c r="O999" s="3"/>
      <c r="P999" s="1"/>
      <c r="Q999" s="1"/>
      <c r="R999" s="1"/>
    </row>
    <row r="1000" spans="1:18" ht="12" hidden="1">
      <c r="A1000" s="1" t="s">
        <v>1019</v>
      </c>
      <c r="B1000" s="2"/>
      <c r="E1000" s="1">
        <v>5</v>
      </c>
      <c r="F1000" s="1"/>
      <c r="G1000" s="1"/>
      <c r="H1000" s="1"/>
      <c r="I1000" s="1"/>
      <c r="J1000" s="1"/>
      <c r="M1000" s="1">
        <v>5.5</v>
      </c>
      <c r="N1000" s="1"/>
      <c r="O1000" s="3"/>
      <c r="P1000" s="1"/>
      <c r="Q1000" s="1"/>
      <c r="R1000" s="1"/>
    </row>
    <row r="1001" spans="1:18" ht="12" hidden="1">
      <c r="A1001" s="1" t="s">
        <v>1020</v>
      </c>
      <c r="B1001" s="2"/>
      <c r="C1001" s="1">
        <v>45</v>
      </c>
      <c r="K1001" s="1">
        <v>3.4</v>
      </c>
      <c r="O1001" s="8"/>
    </row>
    <row r="1002" spans="1:18" ht="12" hidden="1">
      <c r="A1002" s="1" t="s">
        <v>1021</v>
      </c>
      <c r="B1002" s="2"/>
      <c r="E1002" s="1">
        <v>5</v>
      </c>
      <c r="F1002" s="1"/>
      <c r="G1002" s="1"/>
      <c r="H1002" s="1"/>
      <c r="I1002" s="1"/>
      <c r="J1002" s="1"/>
      <c r="M1002" s="1">
        <v>5.5</v>
      </c>
      <c r="N1002" s="1"/>
      <c r="O1002" s="3"/>
      <c r="P1002" s="1"/>
      <c r="Q1002" s="1"/>
      <c r="R1002" s="1"/>
    </row>
    <row r="1003" spans="1:18" ht="12" hidden="1">
      <c r="A1003" s="1" t="s">
        <v>1022</v>
      </c>
      <c r="B1003" s="2"/>
      <c r="E1003" s="1">
        <v>5</v>
      </c>
      <c r="F1003" s="1"/>
      <c r="G1003" s="1"/>
      <c r="H1003" s="1"/>
      <c r="I1003" s="1"/>
      <c r="J1003" s="1"/>
      <c r="M1003" s="1">
        <v>5.5</v>
      </c>
      <c r="N1003" s="1"/>
      <c r="O1003" s="3"/>
      <c r="P1003" s="1"/>
      <c r="Q1003" s="1"/>
      <c r="R1003" s="1"/>
    </row>
    <row r="1004" spans="1:18" ht="12" hidden="1">
      <c r="A1004" s="1" t="s">
        <v>1023</v>
      </c>
      <c r="B1004" s="2"/>
      <c r="C1004" s="1">
        <v>15</v>
      </c>
      <c r="K1004" s="1">
        <v>3.4</v>
      </c>
      <c r="O1004" s="8"/>
    </row>
    <row r="1005" spans="1:18" ht="12" hidden="1">
      <c r="A1005" s="1" t="s">
        <v>1024</v>
      </c>
      <c r="B1005" s="2"/>
      <c r="E1005" s="1">
        <v>5</v>
      </c>
      <c r="F1005" s="1"/>
      <c r="G1005" s="1"/>
      <c r="H1005" s="1"/>
      <c r="I1005" s="1"/>
      <c r="J1005" s="1"/>
      <c r="M1005" s="1">
        <v>5.5</v>
      </c>
      <c r="N1005" s="1"/>
      <c r="O1005" s="3"/>
      <c r="P1005" s="1"/>
      <c r="Q1005" s="1"/>
      <c r="R1005" s="1"/>
    </row>
    <row r="1006" spans="1:18" ht="12" hidden="1">
      <c r="A1006" s="1" t="s">
        <v>1025</v>
      </c>
      <c r="B1006" s="2"/>
      <c r="C1006" s="1">
        <v>5</v>
      </c>
      <c r="K1006" s="1">
        <v>3.4</v>
      </c>
      <c r="O1006" s="8"/>
    </row>
    <row r="1007" spans="1:18" ht="12" hidden="1">
      <c r="A1007" s="1" t="s">
        <v>1026</v>
      </c>
      <c r="B1007" s="2"/>
      <c r="E1007" s="1">
        <v>5</v>
      </c>
      <c r="F1007" s="1"/>
      <c r="G1007" s="1"/>
      <c r="H1007" s="1"/>
      <c r="I1007" s="1"/>
      <c r="J1007" s="1"/>
      <c r="M1007" s="1">
        <v>5.5</v>
      </c>
      <c r="N1007" s="1"/>
      <c r="O1007" s="3"/>
      <c r="P1007" s="1"/>
      <c r="Q1007" s="1"/>
      <c r="R1007" s="1"/>
    </row>
    <row r="1008" spans="1:18" ht="12" hidden="1">
      <c r="A1008" s="1" t="s">
        <v>1027</v>
      </c>
      <c r="B1008" s="2"/>
      <c r="D1008" s="1">
        <v>3</v>
      </c>
      <c r="E1008" s="1">
        <v>3</v>
      </c>
      <c r="F1008" s="1"/>
      <c r="G1008" s="1"/>
      <c r="H1008" s="1"/>
      <c r="I1008" s="1"/>
      <c r="J1008" s="1"/>
      <c r="L1008" s="1">
        <v>3.4</v>
      </c>
      <c r="M1008" s="1">
        <v>3.3</v>
      </c>
      <c r="N1008" s="1"/>
      <c r="O1008" s="3"/>
      <c r="P1008" s="1"/>
      <c r="Q1008" s="1"/>
      <c r="R1008" s="1"/>
    </row>
    <row r="1009" spans="1:18" ht="12" hidden="1">
      <c r="A1009" s="1" t="s">
        <v>1028</v>
      </c>
      <c r="B1009" s="2"/>
      <c r="D1009" s="1">
        <v>3</v>
      </c>
      <c r="E1009" s="1">
        <v>4</v>
      </c>
      <c r="F1009" s="1"/>
      <c r="G1009" s="1"/>
      <c r="H1009" s="1"/>
      <c r="I1009" s="1"/>
      <c r="J1009" s="1"/>
      <c r="L1009" s="1">
        <v>3.4</v>
      </c>
      <c r="M1009" s="1">
        <v>4.4000000000000004</v>
      </c>
      <c r="N1009" s="1"/>
      <c r="O1009" s="3"/>
      <c r="P1009" s="1"/>
      <c r="Q1009" s="1"/>
      <c r="R1009" s="1"/>
    </row>
    <row r="1010" spans="1:18" ht="12" hidden="1">
      <c r="A1010" s="1" t="s">
        <v>1029</v>
      </c>
      <c r="B1010" s="2"/>
      <c r="E1010" s="1">
        <v>30</v>
      </c>
      <c r="F1010" s="1"/>
      <c r="G1010" s="1"/>
      <c r="H1010" s="1"/>
      <c r="I1010" s="1"/>
      <c r="J1010" s="1"/>
      <c r="M1010" s="1">
        <v>5.4</v>
      </c>
      <c r="N1010" s="1"/>
      <c r="O1010" s="3"/>
      <c r="P1010" s="1"/>
      <c r="Q1010" s="1"/>
      <c r="R1010" s="1"/>
    </row>
    <row r="1011" spans="1:18" ht="12" hidden="1">
      <c r="A1011" s="1" t="s">
        <v>1030</v>
      </c>
      <c r="B1011" s="2"/>
      <c r="D1011" s="1">
        <v>3</v>
      </c>
      <c r="L1011" s="1">
        <v>3.4</v>
      </c>
      <c r="O1011" s="8"/>
    </row>
    <row r="1012" spans="1:18" ht="12" hidden="1">
      <c r="A1012" s="1" t="s">
        <v>1031</v>
      </c>
      <c r="B1012" s="2"/>
      <c r="E1012" s="1">
        <v>12</v>
      </c>
      <c r="F1012" s="1"/>
      <c r="G1012" s="1"/>
      <c r="H1012" s="1"/>
      <c r="I1012" s="1"/>
      <c r="J1012" s="1"/>
      <c r="M1012" s="1">
        <v>5.3</v>
      </c>
      <c r="N1012" s="1"/>
      <c r="O1012" s="3"/>
      <c r="P1012" s="1"/>
      <c r="Q1012" s="1"/>
      <c r="R1012" s="1"/>
    </row>
    <row r="1013" spans="1:18" ht="12" hidden="1">
      <c r="A1013" s="1" t="s">
        <v>1032</v>
      </c>
      <c r="B1013" s="2"/>
      <c r="E1013" s="1">
        <v>7</v>
      </c>
      <c r="F1013" s="1"/>
      <c r="G1013" s="1"/>
      <c r="H1013" s="1"/>
      <c r="I1013" s="1"/>
      <c r="J1013" s="1"/>
      <c r="M1013" s="1">
        <v>5.3</v>
      </c>
      <c r="N1013" s="1"/>
      <c r="O1013" s="3"/>
      <c r="P1013" s="1"/>
      <c r="Q1013" s="1"/>
      <c r="R1013" s="1"/>
    </row>
    <row r="1014" spans="1:18" ht="12" hidden="1">
      <c r="A1014" s="1" t="s">
        <v>1033</v>
      </c>
      <c r="B1014" s="2"/>
      <c r="C1014" s="1">
        <v>4</v>
      </c>
      <c r="K1014" s="1">
        <v>3.2</v>
      </c>
      <c r="O1014" s="8"/>
    </row>
    <row r="1015" spans="1:18" ht="12" hidden="1">
      <c r="A1015" s="1" t="s">
        <v>1034</v>
      </c>
      <c r="B1015" s="2"/>
      <c r="D1015" s="1">
        <v>3</v>
      </c>
      <c r="L1015" s="1">
        <v>3.4</v>
      </c>
      <c r="O1015" s="8"/>
    </row>
    <row r="1016" spans="1:18" ht="12" hidden="1">
      <c r="A1016" s="1" t="s">
        <v>1035</v>
      </c>
      <c r="B1016" s="2"/>
      <c r="E1016" s="1">
        <v>7</v>
      </c>
      <c r="F1016" s="1"/>
      <c r="G1016" s="1"/>
      <c r="H1016" s="1"/>
      <c r="I1016" s="1"/>
      <c r="J1016" s="1"/>
      <c r="M1016" s="1">
        <v>5.3</v>
      </c>
      <c r="N1016" s="1"/>
      <c r="O1016" s="3"/>
      <c r="P1016" s="1"/>
      <c r="Q1016" s="1"/>
      <c r="R1016" s="1"/>
    </row>
    <row r="1017" spans="1:18" ht="12" hidden="1">
      <c r="A1017" s="1" t="s">
        <v>1036</v>
      </c>
      <c r="B1017" s="2"/>
      <c r="D1017" s="1">
        <v>3</v>
      </c>
      <c r="L1017" s="1">
        <v>3.4</v>
      </c>
      <c r="O1017" s="8"/>
    </row>
    <row r="1018" spans="1:18" ht="12" hidden="1">
      <c r="A1018" s="1" t="s">
        <v>1037</v>
      </c>
      <c r="B1018" s="2"/>
      <c r="E1018" s="1">
        <v>13</v>
      </c>
      <c r="F1018" s="1"/>
      <c r="G1018" s="1"/>
      <c r="H1018" s="1"/>
      <c r="I1018" s="1"/>
      <c r="J1018" s="1"/>
      <c r="M1018" s="1">
        <v>5.2</v>
      </c>
      <c r="N1018" s="1"/>
      <c r="O1018" s="3"/>
      <c r="P1018" s="1"/>
      <c r="Q1018" s="1"/>
      <c r="R1018" s="1"/>
    </row>
    <row r="1019" spans="1:18" ht="12" hidden="1">
      <c r="A1019" s="1" t="s">
        <v>1038</v>
      </c>
      <c r="B1019" s="2"/>
      <c r="C1019" s="1">
        <v>27</v>
      </c>
      <c r="K1019" s="1">
        <v>3.2</v>
      </c>
      <c r="O1019" s="8"/>
    </row>
    <row r="1020" spans="1:18" ht="12" hidden="1">
      <c r="A1020" s="1" t="s">
        <v>1039</v>
      </c>
      <c r="B1020" s="2"/>
      <c r="D1020" s="1">
        <v>3</v>
      </c>
      <c r="L1020" s="1">
        <v>3.4</v>
      </c>
      <c r="O1020" s="8"/>
    </row>
    <row r="1021" spans="1:18" ht="12" hidden="1">
      <c r="A1021" s="1" t="s">
        <v>1040</v>
      </c>
      <c r="B1021" s="2"/>
      <c r="E1021" s="1">
        <v>13</v>
      </c>
      <c r="F1021" s="1"/>
      <c r="G1021" s="1"/>
      <c r="H1021" s="1"/>
      <c r="I1021" s="1"/>
      <c r="J1021" s="1"/>
      <c r="M1021" s="1">
        <v>5.2</v>
      </c>
      <c r="N1021" s="1"/>
      <c r="O1021" s="3"/>
      <c r="P1021" s="1"/>
      <c r="Q1021" s="1"/>
      <c r="R1021" s="1"/>
    </row>
    <row r="1022" spans="1:18" ht="12" hidden="1">
      <c r="A1022" s="1" t="s">
        <v>1041</v>
      </c>
      <c r="B1022" s="2"/>
      <c r="C1022" s="1">
        <v>8</v>
      </c>
      <c r="K1022" s="1">
        <v>3.2</v>
      </c>
      <c r="O1022" s="8"/>
    </row>
    <row r="1023" spans="1:18" ht="12" hidden="1">
      <c r="A1023" s="1" t="s">
        <v>1042</v>
      </c>
      <c r="B1023" s="2"/>
      <c r="D1023" s="1">
        <v>3</v>
      </c>
      <c r="L1023" s="1">
        <v>3.4</v>
      </c>
      <c r="O1023" s="8"/>
    </row>
    <row r="1024" spans="1:18" ht="12" hidden="1">
      <c r="A1024" s="1" t="s">
        <v>1043</v>
      </c>
      <c r="B1024" s="2"/>
      <c r="D1024" s="1">
        <v>3</v>
      </c>
      <c r="E1024" s="1">
        <v>4</v>
      </c>
      <c r="F1024" s="1"/>
      <c r="G1024" s="1"/>
      <c r="H1024" s="1"/>
      <c r="I1024" s="1"/>
      <c r="J1024" s="1"/>
      <c r="L1024" s="1">
        <v>3.4</v>
      </c>
      <c r="M1024" s="1">
        <v>4.4000000000000004</v>
      </c>
      <c r="N1024" s="1"/>
      <c r="O1024" s="3"/>
      <c r="P1024" s="1"/>
      <c r="Q1024" s="1"/>
      <c r="R1024" s="1"/>
    </row>
    <row r="1025" spans="1:18" ht="12" hidden="1">
      <c r="A1025" s="1" t="s">
        <v>1044</v>
      </c>
      <c r="B1025" s="2"/>
      <c r="C1025" s="1">
        <v>44</v>
      </c>
      <c r="K1025" s="1">
        <v>3.2</v>
      </c>
      <c r="O1025" s="8"/>
    </row>
    <row r="1026" spans="1:18" ht="12" hidden="1">
      <c r="A1026" s="1" t="s">
        <v>1045</v>
      </c>
      <c r="B1026" s="2"/>
      <c r="C1026" s="1">
        <v>13</v>
      </c>
      <c r="K1026" s="1">
        <v>3.2</v>
      </c>
      <c r="O1026" s="8"/>
    </row>
    <row r="1027" spans="1:18" ht="12" hidden="1">
      <c r="A1027" s="1" t="s">
        <v>1046</v>
      </c>
      <c r="B1027" s="2"/>
      <c r="D1027" s="1">
        <v>3</v>
      </c>
      <c r="L1027" s="1">
        <v>3.4</v>
      </c>
      <c r="O1027" s="8"/>
    </row>
    <row r="1028" spans="1:18" ht="12" hidden="1">
      <c r="A1028" s="1" t="s">
        <v>1047</v>
      </c>
      <c r="B1028" s="2"/>
      <c r="E1028" s="1">
        <v>13</v>
      </c>
      <c r="F1028" s="1"/>
      <c r="G1028" s="1"/>
      <c r="H1028" s="1"/>
      <c r="I1028" s="1"/>
      <c r="J1028" s="1"/>
      <c r="M1028" s="1">
        <v>5.2</v>
      </c>
      <c r="N1028" s="1"/>
      <c r="O1028" s="3"/>
      <c r="P1028" s="1"/>
      <c r="Q1028" s="1"/>
      <c r="R1028" s="1"/>
    </row>
    <row r="1029" spans="1:18" ht="12" hidden="1">
      <c r="A1029" s="1" t="s">
        <v>1048</v>
      </c>
      <c r="B1029" s="2"/>
      <c r="C1029" s="1">
        <v>13</v>
      </c>
      <c r="K1029" s="1">
        <v>3.2</v>
      </c>
      <c r="O1029" s="8"/>
    </row>
    <row r="1030" spans="1:18" ht="12" hidden="1">
      <c r="A1030" s="1" t="s">
        <v>1049</v>
      </c>
      <c r="B1030" s="2"/>
      <c r="C1030" s="1">
        <v>5</v>
      </c>
      <c r="K1030" s="1">
        <v>3.2</v>
      </c>
      <c r="O1030" s="8"/>
    </row>
    <row r="1031" spans="1:18" ht="12" hidden="1">
      <c r="A1031" s="1" t="s">
        <v>1050</v>
      </c>
      <c r="B1031" s="2"/>
      <c r="D1031" s="1">
        <v>3</v>
      </c>
      <c r="L1031" s="1">
        <v>3.4</v>
      </c>
      <c r="O1031" s="8"/>
    </row>
    <row r="1032" spans="1:18" ht="12" hidden="1">
      <c r="A1032" s="1" t="s">
        <v>1051</v>
      </c>
      <c r="B1032" s="2"/>
      <c r="E1032" s="1">
        <v>6</v>
      </c>
      <c r="F1032" s="1"/>
      <c r="G1032" s="1"/>
      <c r="H1032" s="1"/>
      <c r="I1032" s="1"/>
      <c r="J1032" s="1"/>
      <c r="M1032" s="1">
        <v>5.2</v>
      </c>
      <c r="N1032" s="1"/>
      <c r="O1032" s="3"/>
      <c r="P1032" s="1"/>
      <c r="Q1032" s="1"/>
      <c r="R1032" s="1"/>
    </row>
    <row r="1033" spans="1:18" ht="12" hidden="1">
      <c r="A1033" s="1" t="s">
        <v>1052</v>
      </c>
      <c r="B1033" s="2"/>
      <c r="E1033" s="1">
        <v>6</v>
      </c>
      <c r="F1033" s="1"/>
      <c r="G1033" s="1"/>
      <c r="H1033" s="1"/>
      <c r="I1033" s="1"/>
      <c r="J1033" s="1"/>
      <c r="M1033" s="1">
        <v>5.2</v>
      </c>
      <c r="N1033" s="1"/>
      <c r="O1033" s="3"/>
      <c r="P1033" s="1"/>
      <c r="Q1033" s="1"/>
      <c r="R1033" s="1"/>
    </row>
    <row r="1034" spans="1:18" ht="12" hidden="1">
      <c r="A1034" s="1" t="s">
        <v>1053</v>
      </c>
      <c r="B1034" s="2"/>
      <c r="C1034" s="1">
        <v>10</v>
      </c>
      <c r="K1034" s="1">
        <v>3.1</v>
      </c>
      <c r="O1034" s="8"/>
    </row>
    <row r="1035" spans="1:18" ht="12" hidden="1">
      <c r="A1035" s="1" t="s">
        <v>1054</v>
      </c>
      <c r="B1035" s="2"/>
      <c r="C1035" s="1">
        <v>8</v>
      </c>
      <c r="K1035" s="1">
        <v>3.1</v>
      </c>
      <c r="O1035" s="8"/>
    </row>
    <row r="1036" spans="1:18" ht="12" hidden="1">
      <c r="A1036" s="1" t="s">
        <v>1055</v>
      </c>
      <c r="B1036" s="2"/>
      <c r="C1036" s="1">
        <v>40</v>
      </c>
      <c r="K1036" s="1">
        <v>3.1</v>
      </c>
      <c r="O1036" s="8"/>
    </row>
    <row r="1037" spans="1:18" ht="12" hidden="1">
      <c r="A1037" s="1" t="s">
        <v>1056</v>
      </c>
      <c r="B1037" s="2"/>
      <c r="D1037" s="1">
        <v>3</v>
      </c>
      <c r="L1037" s="1">
        <v>3.4</v>
      </c>
      <c r="O1037" s="8"/>
    </row>
    <row r="1038" spans="1:18" ht="12" hidden="1">
      <c r="A1038" s="1" t="s">
        <v>1057</v>
      </c>
      <c r="B1038" s="2"/>
      <c r="E1038" s="1">
        <v>11</v>
      </c>
      <c r="F1038" s="1"/>
      <c r="G1038" s="1"/>
      <c r="H1038" s="1"/>
      <c r="I1038" s="1"/>
      <c r="J1038" s="1"/>
      <c r="M1038" s="1">
        <v>5.0999999999999996</v>
      </c>
      <c r="N1038" s="1"/>
      <c r="O1038" s="3"/>
      <c r="P1038" s="1"/>
      <c r="Q1038" s="1"/>
      <c r="R1038" s="1"/>
    </row>
    <row r="1039" spans="1:18" ht="12" hidden="1">
      <c r="A1039" s="1" t="s">
        <v>1058</v>
      </c>
      <c r="B1039" s="2"/>
      <c r="C1039" s="1">
        <v>15</v>
      </c>
      <c r="K1039" s="1">
        <v>3.1</v>
      </c>
      <c r="O1039" s="8"/>
    </row>
    <row r="1040" spans="1:18" ht="12" hidden="1">
      <c r="A1040" s="1" t="s">
        <v>1059</v>
      </c>
      <c r="B1040" s="2"/>
      <c r="D1040" s="1">
        <v>3</v>
      </c>
      <c r="L1040" s="1">
        <v>3.4</v>
      </c>
      <c r="O1040" s="8"/>
    </row>
    <row r="1041" spans="1:18" ht="12" hidden="1">
      <c r="A1041" s="1" t="s">
        <v>1060</v>
      </c>
      <c r="B1041" s="2"/>
      <c r="E1041" s="1">
        <v>73</v>
      </c>
      <c r="F1041" s="1"/>
      <c r="G1041" s="1"/>
      <c r="H1041" s="1"/>
      <c r="I1041" s="1"/>
      <c r="J1041" s="1"/>
      <c r="M1041" s="1">
        <v>5.0999999999999996</v>
      </c>
      <c r="N1041" s="1"/>
      <c r="O1041" s="3"/>
      <c r="P1041" s="1"/>
      <c r="Q1041" s="1"/>
      <c r="R1041" s="1"/>
    </row>
    <row r="1042" spans="1:18" ht="12" hidden="1">
      <c r="A1042" s="1" t="s">
        <v>1061</v>
      </c>
      <c r="B1042" s="2"/>
      <c r="C1042" s="1">
        <v>6</v>
      </c>
      <c r="K1042" s="1">
        <v>3.1</v>
      </c>
      <c r="O1042" s="8"/>
    </row>
    <row r="1043" spans="1:18" ht="12" hidden="1">
      <c r="A1043" s="1" t="s">
        <v>1062</v>
      </c>
      <c r="B1043" s="2"/>
      <c r="E1043" s="1">
        <v>24</v>
      </c>
      <c r="F1043" s="1"/>
      <c r="G1043" s="1"/>
      <c r="H1043" s="1"/>
      <c r="I1043" s="1"/>
      <c r="J1043" s="1"/>
      <c r="M1043" s="1">
        <v>5</v>
      </c>
      <c r="N1043" s="1"/>
      <c r="O1043" s="3"/>
      <c r="P1043" s="1"/>
      <c r="Q1043" s="1"/>
      <c r="R1043" s="1"/>
    </row>
    <row r="1044" spans="1:18" ht="12" hidden="1">
      <c r="A1044" s="1" t="s">
        <v>1063</v>
      </c>
      <c r="B1044" s="2"/>
      <c r="E1044" s="1">
        <v>13</v>
      </c>
      <c r="F1044" s="1"/>
      <c r="G1044" s="1"/>
      <c r="H1044" s="1"/>
      <c r="I1044" s="1"/>
      <c r="J1044" s="1"/>
      <c r="M1044" s="1">
        <v>4.9000000000000004</v>
      </c>
      <c r="N1044" s="1"/>
      <c r="O1044" s="3"/>
      <c r="P1044" s="1"/>
      <c r="Q1044" s="1"/>
      <c r="R1044" s="1"/>
    </row>
    <row r="1045" spans="1:18" ht="12" hidden="1">
      <c r="A1045" s="1" t="s">
        <v>1064</v>
      </c>
      <c r="B1045" s="2"/>
      <c r="C1045" s="1">
        <v>6</v>
      </c>
      <c r="K1045" s="1">
        <v>3.1</v>
      </c>
      <c r="O1045" s="8"/>
    </row>
    <row r="1046" spans="1:18" ht="12" hidden="1">
      <c r="A1046" s="1" t="s">
        <v>1065</v>
      </c>
      <c r="B1046" s="2"/>
      <c r="D1046" s="1">
        <v>3</v>
      </c>
      <c r="L1046" s="1">
        <v>3.4</v>
      </c>
      <c r="O1046" s="8"/>
    </row>
    <row r="1047" spans="1:18" ht="12" hidden="1">
      <c r="A1047" s="1" t="s">
        <v>1066</v>
      </c>
      <c r="B1047" s="2"/>
      <c r="E1047" s="1">
        <v>37</v>
      </c>
      <c r="F1047" s="1"/>
      <c r="G1047" s="1"/>
      <c r="H1047" s="1"/>
      <c r="I1047" s="1"/>
      <c r="J1047" s="1"/>
      <c r="M1047" s="1">
        <v>4.9000000000000004</v>
      </c>
      <c r="N1047" s="1"/>
      <c r="O1047" s="3"/>
      <c r="P1047" s="1"/>
      <c r="Q1047" s="1"/>
      <c r="R1047" s="1"/>
    </row>
    <row r="1048" spans="1:18" ht="12" hidden="1">
      <c r="A1048" s="1" t="s">
        <v>1067</v>
      </c>
      <c r="B1048" s="2"/>
      <c r="C1048" s="1">
        <v>70</v>
      </c>
      <c r="K1048" s="1">
        <v>3.1</v>
      </c>
      <c r="O1048" s="8"/>
    </row>
    <row r="1049" spans="1:18" ht="12" hidden="1">
      <c r="A1049" s="1" t="s">
        <v>1068</v>
      </c>
      <c r="B1049" s="2"/>
      <c r="E1049" s="1">
        <v>12</v>
      </c>
      <c r="F1049" s="1"/>
      <c r="G1049" s="1"/>
      <c r="H1049" s="1"/>
      <c r="I1049" s="1"/>
      <c r="J1049" s="1"/>
      <c r="M1049" s="1">
        <v>4.8</v>
      </c>
      <c r="N1049" s="1"/>
      <c r="O1049" s="3"/>
      <c r="P1049" s="1"/>
      <c r="Q1049" s="1"/>
      <c r="R1049" s="1"/>
    </row>
    <row r="1050" spans="1:18" ht="12" hidden="1">
      <c r="A1050" s="1" t="s">
        <v>1069</v>
      </c>
      <c r="B1050" s="2"/>
      <c r="C1050" s="1">
        <v>34</v>
      </c>
      <c r="K1050" s="1">
        <v>3.1</v>
      </c>
      <c r="O1050" s="8"/>
    </row>
    <row r="1051" spans="1:18" ht="12" hidden="1">
      <c r="A1051" s="1" t="s">
        <v>1070</v>
      </c>
      <c r="B1051" s="2"/>
      <c r="E1051" s="1">
        <v>6</v>
      </c>
      <c r="F1051" s="1"/>
      <c r="G1051" s="1"/>
      <c r="H1051" s="1"/>
      <c r="I1051" s="1"/>
      <c r="J1051" s="1"/>
      <c r="M1051" s="1">
        <v>4.7</v>
      </c>
      <c r="N1051" s="1"/>
      <c r="O1051" s="3"/>
      <c r="P1051" s="1"/>
      <c r="Q1051" s="1"/>
      <c r="R1051" s="1"/>
    </row>
    <row r="1052" spans="1:18" ht="12" hidden="1">
      <c r="A1052" s="1" t="s">
        <v>1071</v>
      </c>
      <c r="B1052" s="2"/>
      <c r="C1052" s="1">
        <v>9</v>
      </c>
      <c r="E1052" s="1">
        <v>12</v>
      </c>
      <c r="F1052" s="1"/>
      <c r="G1052" s="1"/>
      <c r="H1052" s="1"/>
      <c r="I1052" s="1"/>
      <c r="J1052" s="1"/>
      <c r="K1052" s="1">
        <v>3.1</v>
      </c>
      <c r="M1052" s="1">
        <v>4.0999999999999996</v>
      </c>
      <c r="N1052" s="1"/>
      <c r="O1052" s="3"/>
      <c r="P1052" s="1"/>
      <c r="Q1052" s="1"/>
      <c r="R1052" s="1"/>
    </row>
    <row r="1053" spans="1:18" ht="12" hidden="1">
      <c r="A1053" s="1" t="s">
        <v>1072</v>
      </c>
      <c r="B1053" s="2"/>
      <c r="E1053" s="1">
        <v>5</v>
      </c>
      <c r="F1053" s="1"/>
      <c r="G1053" s="1"/>
      <c r="H1053" s="1"/>
      <c r="I1053" s="1"/>
      <c r="J1053" s="1"/>
      <c r="M1053" s="1">
        <v>4.7</v>
      </c>
      <c r="N1053" s="1"/>
      <c r="O1053" s="3"/>
      <c r="P1053" s="1"/>
      <c r="Q1053" s="1"/>
      <c r="R1053" s="1"/>
    </row>
    <row r="1054" spans="1:18" ht="12" hidden="1">
      <c r="B1054" s="2"/>
      <c r="C1054" s="1" t="s">
        <v>1073</v>
      </c>
      <c r="D1054" s="1" t="s">
        <v>1074</v>
      </c>
      <c r="K1054" s="1" t="s">
        <v>1075</v>
      </c>
      <c r="L1054" s="1" t="s">
        <v>1076</v>
      </c>
      <c r="O1054" s="8"/>
    </row>
    <row r="1055" spans="1:18" ht="12" hidden="1">
      <c r="A1055" s="1" t="s">
        <v>1077</v>
      </c>
      <c r="B1055" s="2"/>
      <c r="E1055" s="1">
        <v>7</v>
      </c>
      <c r="F1055" s="1"/>
      <c r="G1055" s="1"/>
      <c r="H1055" s="1"/>
      <c r="I1055" s="1"/>
      <c r="J1055" s="1"/>
      <c r="M1055" s="1">
        <v>4.5999999999999996</v>
      </c>
      <c r="N1055" s="1"/>
      <c r="O1055" s="3"/>
      <c r="P1055" s="1"/>
      <c r="Q1055" s="1"/>
      <c r="R1055" s="1"/>
    </row>
    <row r="1056" spans="1:18" ht="12" hidden="1">
      <c r="A1056" s="1" t="s">
        <v>1078</v>
      </c>
      <c r="B1056" s="2"/>
      <c r="D1056" s="1">
        <v>5</v>
      </c>
      <c r="L1056" s="1">
        <v>3.4</v>
      </c>
      <c r="O1056" s="8"/>
    </row>
    <row r="1057" spans="1:18" ht="12" hidden="1">
      <c r="A1057" s="1" t="s">
        <v>1079</v>
      </c>
      <c r="B1057" s="2"/>
      <c r="E1057" s="1">
        <v>10</v>
      </c>
      <c r="F1057" s="1"/>
      <c r="G1057" s="1"/>
      <c r="H1057" s="1"/>
      <c r="I1057" s="1"/>
      <c r="J1057" s="1"/>
      <c r="M1057" s="1">
        <v>4.5999999999999996</v>
      </c>
      <c r="N1057" s="1"/>
      <c r="O1057" s="3"/>
      <c r="P1057" s="1"/>
      <c r="Q1057" s="1"/>
      <c r="R1057" s="1"/>
    </row>
    <row r="1058" spans="1:18" ht="12" hidden="1">
      <c r="A1058" s="1" t="s">
        <v>1080</v>
      </c>
      <c r="B1058" s="2"/>
      <c r="D1058" s="1">
        <v>10</v>
      </c>
      <c r="E1058" s="1">
        <v>12</v>
      </c>
      <c r="F1058" s="1"/>
      <c r="G1058" s="1"/>
      <c r="H1058" s="1"/>
      <c r="I1058" s="1"/>
      <c r="J1058" s="1"/>
      <c r="L1058" s="1">
        <v>3.3</v>
      </c>
      <c r="M1058" s="1">
        <v>4.2</v>
      </c>
      <c r="N1058" s="1"/>
      <c r="O1058" s="3"/>
      <c r="P1058" s="1"/>
      <c r="Q1058" s="1"/>
      <c r="R1058" s="1"/>
    </row>
    <row r="1059" spans="1:18" ht="12" hidden="1">
      <c r="A1059" s="1" t="s">
        <v>1081</v>
      </c>
      <c r="B1059" s="2"/>
      <c r="D1059" s="1">
        <v>8</v>
      </c>
      <c r="E1059" s="1">
        <v>9</v>
      </c>
      <c r="F1059" s="1"/>
      <c r="G1059" s="1"/>
      <c r="H1059" s="1"/>
      <c r="I1059" s="1"/>
      <c r="J1059" s="1"/>
      <c r="L1059" s="1">
        <v>3.2</v>
      </c>
      <c r="M1059" s="1">
        <v>3.6</v>
      </c>
      <c r="N1059" s="1"/>
      <c r="O1059" s="3"/>
      <c r="P1059" s="1"/>
      <c r="Q1059" s="1"/>
      <c r="R1059" s="1"/>
    </row>
    <row r="1060" spans="1:18" ht="12" hidden="1">
      <c r="A1060" s="1" t="s">
        <v>1082</v>
      </c>
      <c r="B1060" s="2"/>
      <c r="E1060" s="1">
        <v>26</v>
      </c>
      <c r="F1060" s="1"/>
      <c r="G1060" s="1"/>
      <c r="H1060" s="1"/>
      <c r="I1060" s="1"/>
      <c r="J1060" s="1"/>
      <c r="M1060" s="1">
        <v>4.5</v>
      </c>
      <c r="N1060" s="1"/>
      <c r="O1060" s="3"/>
      <c r="P1060" s="1"/>
      <c r="Q1060" s="1"/>
      <c r="R1060" s="1"/>
    </row>
    <row r="1061" spans="1:18" ht="12" hidden="1">
      <c r="A1061" s="1" t="s">
        <v>1083</v>
      </c>
      <c r="B1061" s="2"/>
      <c r="E1061" s="1">
        <v>64</v>
      </c>
      <c r="F1061" s="1"/>
      <c r="G1061" s="1"/>
      <c r="H1061" s="1"/>
      <c r="I1061" s="1"/>
      <c r="J1061" s="1"/>
      <c r="M1061" s="1">
        <v>4.4000000000000004</v>
      </c>
      <c r="N1061" s="1"/>
      <c r="O1061" s="3"/>
      <c r="P1061" s="1"/>
      <c r="Q1061" s="1"/>
      <c r="R1061" s="1"/>
    </row>
    <row r="1062" spans="1:18" ht="12" hidden="1">
      <c r="A1062" s="1" t="s">
        <v>1084</v>
      </c>
      <c r="B1062" s="2"/>
      <c r="E1062" s="1">
        <v>4</v>
      </c>
      <c r="F1062" s="1"/>
      <c r="G1062" s="1"/>
      <c r="H1062" s="1"/>
      <c r="I1062" s="1"/>
      <c r="J1062" s="1"/>
      <c r="M1062" s="1">
        <v>4.4000000000000004</v>
      </c>
      <c r="N1062" s="1"/>
      <c r="O1062" s="3"/>
      <c r="P1062" s="1"/>
      <c r="Q1062" s="1"/>
      <c r="R1062" s="1"/>
    </row>
    <row r="1063" spans="1:18" ht="12" hidden="1">
      <c r="A1063" s="1" t="s">
        <v>1085</v>
      </c>
      <c r="B1063" s="2"/>
      <c r="E1063" s="1">
        <v>4</v>
      </c>
      <c r="F1063" s="1"/>
      <c r="G1063" s="1"/>
      <c r="H1063" s="1"/>
      <c r="I1063" s="1"/>
      <c r="J1063" s="1"/>
      <c r="M1063" s="1">
        <v>4.4000000000000004</v>
      </c>
      <c r="N1063" s="1"/>
      <c r="O1063" s="3"/>
      <c r="P1063" s="1"/>
      <c r="Q1063" s="1"/>
      <c r="R1063" s="1"/>
    </row>
    <row r="1064" spans="1:18" ht="12" hidden="1">
      <c r="A1064" s="1" t="s">
        <v>1086</v>
      </c>
      <c r="B1064" s="2"/>
      <c r="E1064" s="1">
        <v>4</v>
      </c>
      <c r="F1064" s="1"/>
      <c r="G1064" s="1"/>
      <c r="H1064" s="1"/>
      <c r="I1064" s="1"/>
      <c r="J1064" s="1"/>
      <c r="M1064" s="1">
        <v>4.4000000000000004</v>
      </c>
      <c r="N1064" s="1"/>
      <c r="O1064" s="3"/>
      <c r="P1064" s="1"/>
      <c r="Q1064" s="1"/>
      <c r="R1064" s="1"/>
    </row>
    <row r="1065" spans="1:18" ht="12" hidden="1">
      <c r="A1065" s="1" t="s">
        <v>1087</v>
      </c>
      <c r="B1065" s="2"/>
      <c r="E1065" s="1">
        <v>4</v>
      </c>
      <c r="F1065" s="1"/>
      <c r="G1065" s="1"/>
      <c r="H1065" s="1"/>
      <c r="I1065" s="1"/>
      <c r="J1065" s="1"/>
      <c r="M1065" s="1">
        <v>4.4000000000000004</v>
      </c>
      <c r="N1065" s="1"/>
      <c r="O1065" s="3"/>
      <c r="P1065" s="1"/>
      <c r="Q1065" s="1"/>
      <c r="R1065" s="1"/>
    </row>
    <row r="1066" spans="1:18" ht="12" hidden="1">
      <c r="A1066" s="1" t="s">
        <v>1088</v>
      </c>
      <c r="B1066" s="2"/>
      <c r="D1066" s="1">
        <v>18</v>
      </c>
      <c r="L1066" s="1">
        <v>3.3</v>
      </c>
      <c r="O1066" s="8"/>
    </row>
    <row r="1067" spans="1:18" ht="12" hidden="1">
      <c r="A1067" s="1" t="s">
        <v>1089</v>
      </c>
      <c r="B1067" s="2"/>
      <c r="D1067" s="1">
        <v>13</v>
      </c>
      <c r="L1067" s="1">
        <v>3.2</v>
      </c>
      <c r="O1067" s="8"/>
    </row>
    <row r="1068" spans="1:18" ht="12" hidden="1">
      <c r="A1068" s="1" t="s">
        <v>1090</v>
      </c>
      <c r="B1068" s="2"/>
      <c r="E1068" s="1">
        <v>4</v>
      </c>
      <c r="F1068" s="1"/>
      <c r="G1068" s="1"/>
      <c r="H1068" s="1"/>
      <c r="I1068" s="1"/>
      <c r="J1068" s="1"/>
      <c r="M1068" s="1">
        <v>4.4000000000000004</v>
      </c>
      <c r="N1068" s="1"/>
      <c r="O1068" s="3"/>
      <c r="P1068" s="1"/>
      <c r="Q1068" s="1"/>
      <c r="R1068" s="1"/>
    </row>
    <row r="1069" spans="1:18" ht="12" hidden="1">
      <c r="A1069" s="1" t="s">
        <v>1091</v>
      </c>
      <c r="B1069" s="2"/>
      <c r="D1069" s="1">
        <v>8</v>
      </c>
      <c r="L1069" s="1">
        <v>3.2</v>
      </c>
      <c r="O1069" s="8"/>
    </row>
    <row r="1070" spans="1:18" ht="12" hidden="1">
      <c r="A1070" s="1" t="s">
        <v>1092</v>
      </c>
      <c r="B1070" s="2"/>
      <c r="E1070" s="1">
        <v>4</v>
      </c>
      <c r="F1070" s="1"/>
      <c r="G1070" s="1"/>
      <c r="H1070" s="1"/>
      <c r="I1070" s="1"/>
      <c r="J1070" s="1"/>
      <c r="M1070" s="1">
        <v>4.4000000000000004</v>
      </c>
      <c r="N1070" s="1"/>
      <c r="O1070" s="3"/>
      <c r="P1070" s="1"/>
      <c r="Q1070" s="1"/>
      <c r="R1070" s="1"/>
    </row>
    <row r="1071" spans="1:18" ht="12" hidden="1">
      <c r="A1071" s="1" t="s">
        <v>1093</v>
      </c>
      <c r="B1071" s="2"/>
      <c r="D1071" s="1">
        <v>10</v>
      </c>
      <c r="E1071" s="1">
        <v>11</v>
      </c>
      <c r="F1071" s="1"/>
      <c r="G1071" s="1"/>
      <c r="H1071" s="1"/>
      <c r="I1071" s="1"/>
      <c r="J1071" s="1"/>
      <c r="L1071" s="1">
        <v>3.1</v>
      </c>
      <c r="M1071" s="1">
        <v>3.3</v>
      </c>
      <c r="N1071" s="1"/>
      <c r="O1071" s="3"/>
      <c r="P1071" s="1"/>
      <c r="Q1071" s="1"/>
      <c r="R1071" s="1"/>
    </row>
    <row r="1072" spans="1:18" ht="12" hidden="1">
      <c r="A1072" s="1" t="s">
        <v>1094</v>
      </c>
      <c r="B1072" s="2"/>
      <c r="E1072" s="1">
        <v>4</v>
      </c>
      <c r="F1072" s="1"/>
      <c r="G1072" s="1"/>
      <c r="H1072" s="1"/>
      <c r="I1072" s="1"/>
      <c r="J1072" s="1"/>
      <c r="M1072" s="1">
        <v>4.4000000000000004</v>
      </c>
      <c r="N1072" s="1"/>
      <c r="O1072" s="3"/>
      <c r="P1072" s="1"/>
      <c r="Q1072" s="1"/>
      <c r="R1072" s="1"/>
    </row>
    <row r="1073" spans="1:18" ht="12" hidden="1">
      <c r="A1073" s="1" t="s">
        <v>1095</v>
      </c>
      <c r="B1073" s="2"/>
      <c r="E1073" s="1">
        <v>4</v>
      </c>
      <c r="F1073" s="1"/>
      <c r="G1073" s="1"/>
      <c r="H1073" s="1"/>
      <c r="I1073" s="1"/>
      <c r="J1073" s="1"/>
      <c r="M1073" s="1">
        <v>4.4000000000000004</v>
      </c>
      <c r="N1073" s="1"/>
      <c r="O1073" s="3"/>
      <c r="P1073" s="1"/>
      <c r="Q1073" s="1"/>
      <c r="R1073" s="1"/>
    </row>
    <row r="1074" spans="1:18" ht="12" hidden="1">
      <c r="A1074" s="1" t="s">
        <v>1096</v>
      </c>
      <c r="B1074" s="2"/>
      <c r="D1074" s="1">
        <v>36</v>
      </c>
      <c r="L1074" s="1">
        <v>3.2</v>
      </c>
      <c r="O1074" s="8"/>
    </row>
    <row r="1075" spans="1:18" ht="12" hidden="1">
      <c r="A1075" s="1" t="s">
        <v>1097</v>
      </c>
      <c r="B1075" s="2"/>
      <c r="E1075" s="1">
        <v>4</v>
      </c>
      <c r="F1075" s="1"/>
      <c r="G1075" s="1"/>
      <c r="H1075" s="1"/>
      <c r="I1075" s="1"/>
      <c r="J1075" s="1"/>
      <c r="M1075" s="1">
        <v>4.4000000000000004</v>
      </c>
      <c r="N1075" s="1"/>
      <c r="O1075" s="3"/>
      <c r="P1075" s="1"/>
      <c r="Q1075" s="1"/>
      <c r="R1075" s="1"/>
    </row>
    <row r="1076" spans="1:18" ht="12" hidden="1">
      <c r="A1076" s="1" t="s">
        <v>1098</v>
      </c>
      <c r="B1076" s="2"/>
      <c r="E1076" s="1">
        <v>4</v>
      </c>
      <c r="F1076" s="1"/>
      <c r="G1076" s="1"/>
      <c r="H1076" s="1"/>
      <c r="I1076" s="1"/>
      <c r="J1076" s="1"/>
      <c r="M1076" s="1">
        <v>4.4000000000000004</v>
      </c>
      <c r="N1076" s="1"/>
      <c r="O1076" s="3"/>
      <c r="P1076" s="1"/>
      <c r="Q1076" s="1"/>
      <c r="R1076" s="1"/>
    </row>
    <row r="1077" spans="1:18" ht="12" hidden="1">
      <c r="A1077" s="1" t="s">
        <v>1099</v>
      </c>
      <c r="B1077" s="2"/>
      <c r="D1077" s="1">
        <v>6</v>
      </c>
      <c r="L1077" s="1">
        <v>3.1</v>
      </c>
      <c r="O1077" s="8"/>
    </row>
    <row r="1078" spans="1:18" ht="12" hidden="1">
      <c r="A1078" s="1" t="s">
        <v>1100</v>
      </c>
      <c r="B1078" s="2"/>
      <c r="E1078" s="1">
        <v>4</v>
      </c>
      <c r="F1078" s="1"/>
      <c r="G1078" s="1"/>
      <c r="H1078" s="1"/>
      <c r="I1078" s="1"/>
      <c r="J1078" s="1"/>
      <c r="M1078" s="1">
        <v>4.4000000000000004</v>
      </c>
      <c r="N1078" s="1"/>
      <c r="O1078" s="3"/>
      <c r="P1078" s="1"/>
      <c r="Q1078" s="1"/>
      <c r="R1078" s="1"/>
    </row>
    <row r="1079" spans="1:18" ht="12" hidden="1">
      <c r="A1079" s="1" t="s">
        <v>1101</v>
      </c>
      <c r="B1079" s="2"/>
      <c r="D1079" s="1">
        <v>6</v>
      </c>
      <c r="L1079" s="1">
        <v>3.1</v>
      </c>
      <c r="O1079" s="8"/>
    </row>
    <row r="1080" spans="1:18" ht="12" hidden="1">
      <c r="A1080" s="1" t="s">
        <v>1102</v>
      </c>
      <c r="B1080" s="2"/>
      <c r="E1080" s="1">
        <v>6</v>
      </c>
      <c r="F1080" s="1"/>
      <c r="G1080" s="1"/>
      <c r="H1080" s="1"/>
      <c r="I1080" s="1"/>
      <c r="J1080" s="1"/>
      <c r="M1080" s="1">
        <v>4.4000000000000004</v>
      </c>
      <c r="N1080" s="1"/>
      <c r="O1080" s="3"/>
      <c r="P1080" s="1"/>
      <c r="Q1080" s="1"/>
      <c r="R1080" s="1"/>
    </row>
    <row r="1081" spans="1:18" ht="12" hidden="1">
      <c r="A1081" s="1" t="s">
        <v>1103</v>
      </c>
      <c r="B1081" s="2"/>
      <c r="D1081" s="1">
        <v>5</v>
      </c>
      <c r="L1081" s="1">
        <v>3.1</v>
      </c>
      <c r="O1081" s="8"/>
    </row>
    <row r="1082" spans="1:18" ht="12" hidden="1">
      <c r="A1082" s="1" t="s">
        <v>1104</v>
      </c>
      <c r="B1082" s="2"/>
      <c r="E1082" s="1">
        <v>7</v>
      </c>
      <c r="F1082" s="1"/>
      <c r="G1082" s="1"/>
      <c r="H1082" s="1"/>
      <c r="I1082" s="1"/>
      <c r="J1082" s="1"/>
      <c r="M1082" s="1">
        <v>4.3</v>
      </c>
      <c r="N1082" s="1"/>
      <c r="O1082" s="3"/>
      <c r="P1082" s="1"/>
      <c r="Q1082" s="1"/>
      <c r="R1082" s="1"/>
    </row>
    <row r="1083" spans="1:18" ht="12" hidden="1">
      <c r="A1083" s="1" t="s">
        <v>1105</v>
      </c>
      <c r="B1083" s="2"/>
      <c r="D1083" s="1">
        <v>5</v>
      </c>
      <c r="L1083" s="1">
        <v>3.1</v>
      </c>
      <c r="O1083" s="8"/>
    </row>
    <row r="1084" spans="1:18" ht="12" hidden="1">
      <c r="A1084" s="1" t="s">
        <v>1106</v>
      </c>
      <c r="B1084" s="2"/>
      <c r="E1084" s="1">
        <v>15</v>
      </c>
      <c r="F1084" s="1"/>
      <c r="G1084" s="1"/>
      <c r="H1084" s="1"/>
      <c r="I1084" s="1"/>
      <c r="J1084" s="1"/>
      <c r="M1084" s="1">
        <v>4.3</v>
      </c>
      <c r="N1084" s="1"/>
      <c r="O1084" s="3"/>
      <c r="P1084" s="1"/>
      <c r="Q1084" s="1"/>
      <c r="R1084" s="1"/>
    </row>
    <row r="1085" spans="1:18" ht="12" hidden="1">
      <c r="A1085" s="1" t="s">
        <v>1107</v>
      </c>
      <c r="B1085" s="2"/>
      <c r="E1085" s="1">
        <v>23</v>
      </c>
      <c r="F1085" s="1"/>
      <c r="G1085" s="1"/>
      <c r="H1085" s="1"/>
      <c r="I1085" s="1"/>
      <c r="J1085" s="1"/>
      <c r="M1085" s="1">
        <v>4.3</v>
      </c>
      <c r="N1085" s="1"/>
      <c r="O1085" s="3"/>
      <c r="P1085" s="1"/>
      <c r="Q1085" s="1"/>
      <c r="R1085" s="1"/>
    </row>
    <row r="1086" spans="1:18" ht="12" hidden="1">
      <c r="A1086" s="1" t="s">
        <v>1108</v>
      </c>
      <c r="B1086" s="2"/>
      <c r="E1086" s="1">
        <v>8</v>
      </c>
      <c r="F1086" s="1"/>
      <c r="G1086" s="1"/>
      <c r="H1086" s="1"/>
      <c r="I1086" s="1"/>
      <c r="J1086" s="1"/>
      <c r="M1086" s="1">
        <v>4.2</v>
      </c>
      <c r="N1086" s="1"/>
      <c r="O1086" s="3"/>
      <c r="P1086" s="1"/>
      <c r="Q1086" s="1"/>
      <c r="R1086" s="1"/>
    </row>
    <row r="1087" spans="1:18" ht="12" hidden="1">
      <c r="A1087" s="1" t="s">
        <v>1109</v>
      </c>
      <c r="B1087" s="2"/>
      <c r="D1087" s="1">
        <v>7</v>
      </c>
      <c r="L1087" s="1">
        <v>3.1</v>
      </c>
      <c r="O1087" s="8"/>
    </row>
    <row r="1088" spans="1:18" ht="12" hidden="1">
      <c r="A1088" s="1" t="s">
        <v>1110</v>
      </c>
      <c r="B1088" s="2"/>
      <c r="D1088" s="1">
        <v>17</v>
      </c>
      <c r="L1088" s="1">
        <v>3.1</v>
      </c>
      <c r="O1088" s="8"/>
    </row>
    <row r="1089" spans="1:18" ht="12" hidden="1">
      <c r="A1089" s="1" t="s">
        <v>1111</v>
      </c>
      <c r="B1089" s="2"/>
      <c r="E1089" s="1">
        <v>5</v>
      </c>
      <c r="F1089" s="1"/>
      <c r="G1089" s="1"/>
      <c r="H1089" s="1"/>
      <c r="I1089" s="1"/>
      <c r="J1089" s="1"/>
      <c r="M1089" s="1">
        <v>4.2</v>
      </c>
      <c r="N1089" s="1"/>
      <c r="O1089" s="3"/>
      <c r="P1089" s="1"/>
      <c r="Q1089" s="1"/>
      <c r="R1089" s="1"/>
    </row>
    <row r="1090" spans="1:18" ht="12" hidden="1">
      <c r="A1090" s="1" t="s">
        <v>1112</v>
      </c>
      <c r="B1090" s="2"/>
      <c r="E1090" s="1">
        <v>5</v>
      </c>
      <c r="F1090" s="1"/>
      <c r="G1090" s="1"/>
      <c r="H1090" s="1"/>
      <c r="I1090" s="1"/>
      <c r="J1090" s="1"/>
      <c r="M1090" s="1">
        <v>4.2</v>
      </c>
      <c r="N1090" s="1"/>
      <c r="O1090" s="3"/>
      <c r="P1090" s="1"/>
      <c r="Q1090" s="1"/>
      <c r="R1090" s="1"/>
    </row>
    <row r="1091" spans="1:18" ht="12" hidden="1">
      <c r="A1091" s="1" t="s">
        <v>1113</v>
      </c>
      <c r="B1091" s="2"/>
      <c r="D1091" s="1">
        <v>80</v>
      </c>
      <c r="L1091" s="1">
        <v>3.1</v>
      </c>
      <c r="O1091" s="8"/>
    </row>
    <row r="1092" spans="1:18" ht="12" hidden="1">
      <c r="A1092" s="1" t="s">
        <v>1114</v>
      </c>
      <c r="B1092" s="2"/>
      <c r="E1092" s="1">
        <v>5</v>
      </c>
      <c r="F1092" s="1"/>
      <c r="G1092" s="1"/>
      <c r="H1092" s="1"/>
      <c r="I1092" s="1"/>
      <c r="J1092" s="1"/>
      <c r="M1092" s="1">
        <v>4.2</v>
      </c>
      <c r="N1092" s="1"/>
      <c r="O1092" s="3"/>
      <c r="P1092" s="1"/>
      <c r="Q1092" s="1"/>
      <c r="R1092" s="1"/>
    </row>
    <row r="1093" spans="1:18" ht="12" hidden="1">
      <c r="A1093" s="1" t="s">
        <v>1115</v>
      </c>
      <c r="B1093" s="2"/>
      <c r="E1093" s="1">
        <v>5</v>
      </c>
      <c r="F1093" s="1"/>
      <c r="G1093" s="1"/>
      <c r="H1093" s="1"/>
      <c r="I1093" s="1"/>
      <c r="J1093" s="1"/>
      <c r="M1093" s="1">
        <v>4.2</v>
      </c>
      <c r="N1093" s="1"/>
      <c r="O1093" s="3"/>
      <c r="P1093" s="1"/>
      <c r="Q1093" s="1"/>
      <c r="R1093" s="1"/>
    </row>
    <row r="1094" spans="1:18" ht="12" hidden="1">
      <c r="A1094" s="1" t="s">
        <v>1116</v>
      </c>
      <c r="B1094" s="2"/>
      <c r="E1094" s="1">
        <v>5</v>
      </c>
      <c r="F1094" s="1"/>
      <c r="G1094" s="1"/>
      <c r="H1094" s="1"/>
      <c r="I1094" s="1"/>
      <c r="J1094" s="1"/>
      <c r="M1094" s="1">
        <v>4.2</v>
      </c>
      <c r="N1094" s="1"/>
      <c r="O1094" s="3"/>
      <c r="P1094" s="1"/>
      <c r="Q1094" s="1"/>
      <c r="R1094" s="1"/>
    </row>
    <row r="1095" spans="1:18" ht="12" hidden="1">
      <c r="A1095" s="1" t="s">
        <v>1117</v>
      </c>
      <c r="B1095" s="2"/>
      <c r="E1095" s="1">
        <v>15</v>
      </c>
      <c r="F1095" s="1"/>
      <c r="G1095" s="1"/>
      <c r="H1095" s="1"/>
      <c r="I1095" s="1"/>
      <c r="J1095" s="1"/>
      <c r="M1095" s="1">
        <v>4.2</v>
      </c>
      <c r="N1095" s="1"/>
      <c r="O1095" s="3"/>
      <c r="P1095" s="1"/>
      <c r="Q1095" s="1"/>
      <c r="R1095" s="1"/>
    </row>
    <row r="1096" spans="1:18" ht="12" hidden="1">
      <c r="A1096" s="1" t="s">
        <v>1118</v>
      </c>
      <c r="B1096" s="2"/>
      <c r="E1096" s="1">
        <v>15</v>
      </c>
      <c r="F1096" s="1"/>
      <c r="G1096" s="1"/>
      <c r="H1096" s="1"/>
      <c r="I1096" s="1"/>
      <c r="J1096" s="1"/>
      <c r="M1096" s="1">
        <v>4.2</v>
      </c>
      <c r="N1096" s="1"/>
      <c r="O1096" s="3"/>
      <c r="P1096" s="1"/>
      <c r="Q1096" s="1"/>
      <c r="R1096" s="1"/>
    </row>
    <row r="1097" spans="1:18" ht="12" hidden="1">
      <c r="A1097" s="1" t="s">
        <v>1119</v>
      </c>
      <c r="B1097" s="2"/>
      <c r="E1097" s="1">
        <v>59</v>
      </c>
      <c r="F1097" s="1"/>
      <c r="G1097" s="1"/>
      <c r="H1097" s="1"/>
      <c r="I1097" s="1"/>
      <c r="J1097" s="1"/>
      <c r="M1097" s="1">
        <v>4.0999999999999996</v>
      </c>
      <c r="N1097" s="1"/>
      <c r="O1097" s="3"/>
      <c r="P1097" s="1"/>
      <c r="Q1097" s="1"/>
      <c r="R1097" s="1"/>
    </row>
    <row r="1098" spans="1:18" ht="12" hidden="1">
      <c r="A1098" s="1" t="s">
        <v>1120</v>
      </c>
      <c r="B1098" s="2"/>
      <c r="E1098" s="1">
        <v>7</v>
      </c>
      <c r="F1098" s="1"/>
      <c r="G1098" s="1"/>
      <c r="H1098" s="1"/>
      <c r="I1098" s="1"/>
      <c r="J1098" s="1"/>
      <c r="M1098" s="1">
        <v>4.0999999999999996</v>
      </c>
      <c r="N1098" s="1"/>
      <c r="O1098" s="3"/>
      <c r="P1098" s="1"/>
      <c r="Q1098" s="1"/>
      <c r="R1098" s="1"/>
    </row>
    <row r="1099" spans="1:18" ht="12" hidden="1">
      <c r="A1099" s="1" t="s">
        <v>1121</v>
      </c>
      <c r="B1099" s="2"/>
      <c r="E1099" s="1">
        <v>7</v>
      </c>
      <c r="F1099" s="1"/>
      <c r="G1099" s="1"/>
      <c r="H1099" s="1"/>
      <c r="I1099" s="1"/>
      <c r="J1099" s="1"/>
      <c r="M1099" s="1">
        <v>4.0999999999999996</v>
      </c>
      <c r="N1099" s="1"/>
      <c r="O1099" s="3"/>
      <c r="P1099" s="1"/>
      <c r="Q1099" s="1"/>
      <c r="R1099" s="1"/>
    </row>
    <row r="1100" spans="1:18" ht="12" hidden="1">
      <c r="A1100" s="1" t="s">
        <v>1122</v>
      </c>
      <c r="B1100" s="2"/>
      <c r="E1100" s="1">
        <v>6</v>
      </c>
      <c r="F1100" s="1"/>
      <c r="G1100" s="1"/>
      <c r="H1100" s="1"/>
      <c r="I1100" s="1"/>
      <c r="J1100" s="1"/>
      <c r="M1100" s="1">
        <v>4.0999999999999996</v>
      </c>
      <c r="N1100" s="1"/>
      <c r="O1100" s="3"/>
      <c r="P1100" s="1"/>
      <c r="Q1100" s="1"/>
      <c r="R1100" s="1"/>
    </row>
    <row r="1101" spans="1:18" ht="12" hidden="1">
      <c r="A1101" s="1" t="s">
        <v>1123</v>
      </c>
      <c r="B1101" s="2"/>
      <c r="E1101" s="1">
        <v>39</v>
      </c>
      <c r="F1101" s="1"/>
      <c r="G1101" s="1"/>
      <c r="H1101" s="1"/>
      <c r="I1101" s="1"/>
      <c r="J1101" s="1"/>
      <c r="M1101" s="1">
        <v>3.9</v>
      </c>
      <c r="N1101" s="1"/>
      <c r="O1101" s="3"/>
      <c r="P1101" s="1"/>
      <c r="Q1101" s="1"/>
      <c r="R1101" s="1"/>
    </row>
    <row r="1102" spans="1:18" ht="12" hidden="1">
      <c r="A1102" s="1" t="s">
        <v>1124</v>
      </c>
      <c r="B1102" s="2"/>
      <c r="E1102" s="1">
        <v>81</v>
      </c>
      <c r="F1102" s="1"/>
      <c r="G1102" s="1"/>
      <c r="H1102" s="1"/>
      <c r="I1102" s="1"/>
      <c r="J1102" s="1"/>
      <c r="M1102" s="1">
        <v>3.9</v>
      </c>
      <c r="N1102" s="1"/>
      <c r="O1102" s="3"/>
      <c r="P1102" s="1"/>
      <c r="Q1102" s="1"/>
      <c r="R1102" s="1"/>
    </row>
    <row r="1103" spans="1:18" ht="12" hidden="1">
      <c r="A1103" s="1" t="s">
        <v>1125</v>
      </c>
      <c r="B1103" s="2"/>
      <c r="E1103" s="1">
        <v>7</v>
      </c>
      <c r="F1103" s="1"/>
      <c r="G1103" s="1"/>
      <c r="H1103" s="1"/>
      <c r="I1103" s="1"/>
      <c r="J1103" s="1"/>
      <c r="M1103" s="1">
        <v>3.9</v>
      </c>
      <c r="N1103" s="1"/>
      <c r="O1103" s="3"/>
      <c r="P1103" s="1"/>
      <c r="Q1103" s="1"/>
      <c r="R1103" s="1"/>
    </row>
    <row r="1104" spans="1:18" ht="12" hidden="1">
      <c r="A1104" s="1" t="s">
        <v>1126</v>
      </c>
      <c r="B1104" s="2"/>
      <c r="E1104" s="1">
        <v>23</v>
      </c>
      <c r="F1104" s="1"/>
      <c r="G1104" s="1"/>
      <c r="H1104" s="1"/>
      <c r="I1104" s="1"/>
      <c r="J1104" s="1"/>
      <c r="M1104" s="1">
        <v>3.9</v>
      </c>
      <c r="N1104" s="1"/>
      <c r="O1104" s="3"/>
      <c r="P1104" s="1"/>
      <c r="Q1104" s="1"/>
      <c r="R1104" s="1"/>
    </row>
    <row r="1105" spans="1:18" ht="12" hidden="1">
      <c r="A1105" s="1" t="s">
        <v>1127</v>
      </c>
      <c r="B1105" s="2"/>
      <c r="E1105" s="1">
        <v>5</v>
      </c>
      <c r="F1105" s="1"/>
      <c r="G1105" s="1"/>
      <c r="H1105" s="1"/>
      <c r="I1105" s="1"/>
      <c r="J1105" s="1"/>
      <c r="M1105" s="1">
        <v>3.8</v>
      </c>
      <c r="N1105" s="1"/>
      <c r="O1105" s="3"/>
      <c r="P1105" s="1"/>
      <c r="Q1105" s="1"/>
      <c r="R1105" s="1"/>
    </row>
    <row r="1106" spans="1:18" ht="12" hidden="1">
      <c r="A1106" s="1" t="s">
        <v>1128</v>
      </c>
      <c r="B1106" s="2"/>
      <c r="E1106" s="1">
        <v>5</v>
      </c>
      <c r="F1106" s="1"/>
      <c r="G1106" s="1"/>
      <c r="H1106" s="1"/>
      <c r="I1106" s="1"/>
      <c r="J1106" s="1"/>
      <c r="M1106" s="1">
        <v>3.8</v>
      </c>
      <c r="N1106" s="1"/>
      <c r="O1106" s="3"/>
      <c r="P1106" s="1"/>
      <c r="Q1106" s="1"/>
      <c r="R1106" s="1"/>
    </row>
    <row r="1107" spans="1:18" ht="12" hidden="1">
      <c r="A1107" s="1" t="s">
        <v>1129</v>
      </c>
      <c r="B1107" s="2"/>
      <c r="E1107" s="1">
        <v>5</v>
      </c>
      <c r="F1107" s="1"/>
      <c r="G1107" s="1"/>
      <c r="H1107" s="1"/>
      <c r="I1107" s="1"/>
      <c r="J1107" s="1"/>
      <c r="M1107" s="1">
        <v>3.8</v>
      </c>
      <c r="N1107" s="1"/>
      <c r="O1107" s="3"/>
      <c r="P1107" s="1"/>
      <c r="Q1107" s="1"/>
      <c r="R1107" s="1"/>
    </row>
    <row r="1108" spans="1:18" ht="12" hidden="1">
      <c r="A1108" s="1" t="s">
        <v>1130</v>
      </c>
      <c r="B1108" s="2"/>
      <c r="E1108" s="1">
        <v>5</v>
      </c>
      <c r="F1108" s="1"/>
      <c r="G1108" s="1"/>
      <c r="H1108" s="1"/>
      <c r="I1108" s="1"/>
      <c r="J1108" s="1"/>
      <c r="M1108" s="1">
        <v>3.8</v>
      </c>
      <c r="N1108" s="1"/>
      <c r="O1108" s="3"/>
      <c r="P1108" s="1"/>
      <c r="Q1108" s="1"/>
      <c r="R1108" s="1"/>
    </row>
    <row r="1109" spans="1:18" ht="12" hidden="1">
      <c r="A1109" s="1" t="s">
        <v>1131</v>
      </c>
      <c r="B1109" s="2"/>
      <c r="E1109" s="1">
        <v>5</v>
      </c>
      <c r="F1109" s="1"/>
      <c r="G1109" s="1"/>
      <c r="H1109" s="1"/>
      <c r="I1109" s="1"/>
      <c r="J1109" s="1"/>
      <c r="M1109" s="1">
        <v>3.8</v>
      </c>
      <c r="N1109" s="1"/>
      <c r="O1109" s="3"/>
      <c r="P1109" s="1"/>
      <c r="Q1109" s="1"/>
      <c r="R1109" s="1"/>
    </row>
    <row r="1110" spans="1:18" ht="12" hidden="1">
      <c r="A1110" s="1" t="s">
        <v>1132</v>
      </c>
      <c r="B1110" s="2"/>
      <c r="E1110" s="1">
        <v>6</v>
      </c>
      <c r="F1110" s="1"/>
      <c r="G1110" s="1"/>
      <c r="H1110" s="1"/>
      <c r="I1110" s="1"/>
      <c r="J1110" s="1"/>
      <c r="M1110" s="1">
        <v>3.8</v>
      </c>
      <c r="N1110" s="1"/>
      <c r="O1110" s="3"/>
      <c r="P1110" s="1"/>
      <c r="Q1110" s="1"/>
      <c r="R1110" s="1"/>
    </row>
    <row r="1111" spans="1:18" ht="12" hidden="1">
      <c r="A1111" s="1" t="s">
        <v>1133</v>
      </c>
      <c r="B1111" s="2"/>
      <c r="E1111" s="1">
        <v>18</v>
      </c>
      <c r="F1111" s="1"/>
      <c r="G1111" s="1"/>
      <c r="H1111" s="1"/>
      <c r="I1111" s="1"/>
      <c r="J1111" s="1"/>
      <c r="M1111" s="1">
        <v>3.8</v>
      </c>
      <c r="N1111" s="1"/>
      <c r="O1111" s="3"/>
      <c r="P1111" s="1"/>
      <c r="Q1111" s="1"/>
      <c r="R1111" s="1"/>
    </row>
    <row r="1112" spans="1:18" ht="12" hidden="1">
      <c r="A1112" s="1" t="s">
        <v>1134</v>
      </c>
      <c r="B1112" s="2"/>
      <c r="E1112" s="1">
        <v>17</v>
      </c>
      <c r="F1112" s="1"/>
      <c r="G1112" s="1"/>
      <c r="H1112" s="1"/>
      <c r="I1112" s="1"/>
      <c r="J1112" s="1"/>
      <c r="M1112" s="1">
        <v>3.7</v>
      </c>
      <c r="N1112" s="1"/>
      <c r="O1112" s="3"/>
      <c r="P1112" s="1"/>
      <c r="Q1112" s="1"/>
      <c r="R1112" s="1"/>
    </row>
    <row r="1113" spans="1:18" ht="12" hidden="1">
      <c r="A1113" s="1" t="s">
        <v>1135</v>
      </c>
      <c r="B1113" s="2"/>
      <c r="E1113" s="1">
        <v>4</v>
      </c>
      <c r="F1113" s="1"/>
      <c r="G1113" s="1"/>
      <c r="H1113" s="1"/>
      <c r="I1113" s="1"/>
      <c r="J1113" s="1"/>
      <c r="M1113" s="1">
        <v>3.7</v>
      </c>
      <c r="N1113" s="1"/>
      <c r="O1113" s="3"/>
      <c r="P1113" s="1"/>
      <c r="Q1113" s="1"/>
      <c r="R1113" s="1"/>
    </row>
    <row r="1114" spans="1:18" ht="12" hidden="1">
      <c r="A1114" s="1" t="s">
        <v>1136</v>
      </c>
      <c r="B1114" s="2"/>
      <c r="E1114" s="1">
        <v>4</v>
      </c>
      <c r="F1114" s="1"/>
      <c r="G1114" s="1"/>
      <c r="H1114" s="1"/>
      <c r="I1114" s="1"/>
      <c r="J1114" s="1"/>
      <c r="M1114" s="1">
        <v>3.7</v>
      </c>
      <c r="N1114" s="1"/>
      <c r="O1114" s="3"/>
      <c r="P1114" s="1"/>
      <c r="Q1114" s="1"/>
      <c r="R1114" s="1"/>
    </row>
    <row r="1115" spans="1:18" ht="12" hidden="1">
      <c r="A1115" s="1" t="s">
        <v>1137</v>
      </c>
      <c r="B1115" s="2"/>
      <c r="E1115" s="1">
        <v>4</v>
      </c>
      <c r="F1115" s="1"/>
      <c r="G1115" s="1"/>
      <c r="H1115" s="1"/>
      <c r="I1115" s="1"/>
      <c r="J1115" s="1"/>
      <c r="M1115" s="1">
        <v>3.7</v>
      </c>
      <c r="N1115" s="1"/>
      <c r="O1115" s="3"/>
      <c r="P1115" s="1"/>
      <c r="Q1115" s="1"/>
      <c r="R1115" s="1"/>
    </row>
    <row r="1116" spans="1:18" ht="12" hidden="1">
      <c r="A1116" s="1" t="s">
        <v>1138</v>
      </c>
      <c r="B1116" s="2"/>
      <c r="E1116" s="1">
        <v>4</v>
      </c>
      <c r="F1116" s="1"/>
      <c r="G1116" s="1"/>
      <c r="H1116" s="1"/>
      <c r="I1116" s="1"/>
      <c r="J1116" s="1"/>
      <c r="M1116" s="1">
        <v>3.7</v>
      </c>
      <c r="N1116" s="1"/>
      <c r="O1116" s="3"/>
      <c r="P1116" s="1"/>
      <c r="Q1116" s="1"/>
      <c r="R1116" s="1"/>
    </row>
    <row r="1117" spans="1:18" ht="12" hidden="1">
      <c r="A1117" s="1" t="s">
        <v>1139</v>
      </c>
      <c r="B1117" s="2"/>
      <c r="E1117" s="1">
        <v>4</v>
      </c>
      <c r="F1117" s="1"/>
      <c r="G1117" s="1"/>
      <c r="H1117" s="1"/>
      <c r="I1117" s="1"/>
      <c r="J1117" s="1"/>
      <c r="M1117" s="1">
        <v>3.7</v>
      </c>
      <c r="N1117" s="1"/>
      <c r="O1117" s="3"/>
      <c r="P1117" s="1"/>
      <c r="Q1117" s="1"/>
      <c r="R1117" s="1"/>
    </row>
    <row r="1118" spans="1:18" ht="12" hidden="1">
      <c r="A1118" s="1" t="s">
        <v>1140</v>
      </c>
      <c r="B1118" s="2"/>
      <c r="E1118" s="1">
        <v>4</v>
      </c>
      <c r="F1118" s="1"/>
      <c r="G1118" s="1"/>
      <c r="H1118" s="1"/>
      <c r="I1118" s="1"/>
      <c r="J1118" s="1"/>
      <c r="M1118" s="1">
        <v>3.7</v>
      </c>
      <c r="N1118" s="1"/>
      <c r="O1118" s="3"/>
      <c r="P1118" s="1"/>
      <c r="Q1118" s="1"/>
      <c r="R1118" s="1"/>
    </row>
    <row r="1119" spans="1:18" ht="12" hidden="1">
      <c r="A1119" s="1" t="s">
        <v>1141</v>
      </c>
      <c r="B1119" s="2"/>
      <c r="E1119" s="1">
        <v>63</v>
      </c>
      <c r="F1119" s="1"/>
      <c r="G1119" s="1"/>
      <c r="H1119" s="1"/>
      <c r="I1119" s="1"/>
      <c r="J1119" s="1"/>
      <c r="M1119" s="1">
        <v>3.7</v>
      </c>
      <c r="N1119" s="1"/>
      <c r="O1119" s="3"/>
      <c r="P1119" s="1"/>
      <c r="Q1119" s="1"/>
      <c r="R1119" s="1"/>
    </row>
    <row r="1120" spans="1:18" ht="12" hidden="1">
      <c r="A1120" s="1" t="s">
        <v>1142</v>
      </c>
      <c r="B1120" s="2"/>
      <c r="E1120" s="1">
        <v>9</v>
      </c>
      <c r="F1120" s="1"/>
      <c r="G1120" s="1"/>
      <c r="H1120" s="1"/>
      <c r="I1120" s="1"/>
      <c r="J1120" s="1"/>
      <c r="M1120" s="1">
        <v>3.6</v>
      </c>
      <c r="N1120" s="1"/>
      <c r="O1120" s="3"/>
      <c r="P1120" s="1"/>
      <c r="Q1120" s="1"/>
      <c r="R1120" s="1"/>
    </row>
    <row r="1121" spans="1:18" ht="12" hidden="1">
      <c r="A1121" s="1" t="s">
        <v>1143</v>
      </c>
      <c r="B1121" s="2"/>
      <c r="E1121" s="1">
        <v>10</v>
      </c>
      <c r="F1121" s="1"/>
      <c r="G1121" s="1"/>
      <c r="H1121" s="1"/>
      <c r="I1121" s="1"/>
      <c r="J1121" s="1"/>
      <c r="M1121" s="1">
        <v>3.6</v>
      </c>
      <c r="N1121" s="1"/>
      <c r="O1121" s="3"/>
      <c r="P1121" s="1"/>
      <c r="Q1121" s="1"/>
      <c r="R1121" s="1"/>
    </row>
    <row r="1122" spans="1:18" ht="12" hidden="1">
      <c r="A1122" s="1" t="s">
        <v>1144</v>
      </c>
      <c r="B1122" s="2"/>
      <c r="E1122" s="1">
        <v>55</v>
      </c>
      <c r="F1122" s="1"/>
      <c r="G1122" s="1"/>
      <c r="H1122" s="1"/>
      <c r="I1122" s="1"/>
      <c r="J1122" s="1"/>
      <c r="M1122" s="1">
        <v>3.6</v>
      </c>
      <c r="N1122" s="1"/>
      <c r="O1122" s="3"/>
      <c r="P1122" s="1"/>
      <c r="Q1122" s="1"/>
      <c r="R1122" s="1"/>
    </row>
    <row r="1123" spans="1:18" ht="12" hidden="1">
      <c r="A1123" s="1" t="s">
        <v>1145</v>
      </c>
      <c r="B1123" s="2"/>
      <c r="E1123" s="1">
        <v>8</v>
      </c>
      <c r="F1123" s="1"/>
      <c r="G1123" s="1"/>
      <c r="H1123" s="1"/>
      <c r="I1123" s="1"/>
      <c r="J1123" s="1"/>
      <c r="M1123" s="1">
        <v>3.5</v>
      </c>
      <c r="N1123" s="1"/>
      <c r="O1123" s="3"/>
      <c r="P1123" s="1"/>
      <c r="Q1123" s="1"/>
      <c r="R1123" s="1"/>
    </row>
    <row r="1124" spans="1:18" ht="12" hidden="1">
      <c r="A1124" s="1" t="s">
        <v>1146</v>
      </c>
      <c r="B1124" s="2"/>
      <c r="E1124" s="1">
        <v>47</v>
      </c>
      <c r="F1124" s="1"/>
      <c r="G1124" s="1"/>
      <c r="H1124" s="1"/>
      <c r="I1124" s="1"/>
      <c r="J1124" s="1"/>
      <c r="M1124" s="1">
        <v>3.5</v>
      </c>
      <c r="N1124" s="1"/>
      <c r="O1124" s="3"/>
      <c r="P1124" s="1"/>
      <c r="Q1124" s="1"/>
      <c r="R1124" s="1"/>
    </row>
    <row r="1125" spans="1:18" ht="12" hidden="1">
      <c r="A1125" s="1" t="s">
        <v>1147</v>
      </c>
      <c r="B1125" s="2"/>
      <c r="E1125" s="1">
        <v>24</v>
      </c>
      <c r="F1125" s="1"/>
      <c r="G1125" s="1"/>
      <c r="H1125" s="1"/>
      <c r="I1125" s="1"/>
      <c r="J1125" s="1"/>
      <c r="M1125" s="1">
        <v>3.5</v>
      </c>
      <c r="N1125" s="1"/>
      <c r="O1125" s="3"/>
      <c r="P1125" s="1"/>
      <c r="Q1125" s="1"/>
      <c r="R1125" s="1"/>
    </row>
    <row r="1126" spans="1:18" ht="12" hidden="1">
      <c r="A1126" s="1" t="s">
        <v>1148</v>
      </c>
      <c r="B1126" s="2"/>
      <c r="E1126" s="1">
        <v>7</v>
      </c>
      <c r="F1126" s="1"/>
      <c r="G1126" s="1"/>
      <c r="H1126" s="1"/>
      <c r="I1126" s="1"/>
      <c r="J1126" s="1"/>
      <c r="M1126" s="1">
        <v>3.5</v>
      </c>
      <c r="N1126" s="1"/>
      <c r="O1126" s="3"/>
      <c r="P1126" s="1"/>
      <c r="Q1126" s="1"/>
      <c r="R1126" s="1"/>
    </row>
    <row r="1127" spans="1:18" ht="12" hidden="1">
      <c r="A1127" s="1" t="s">
        <v>1149</v>
      </c>
      <c r="B1127" s="2"/>
      <c r="E1127" s="1">
        <v>5</v>
      </c>
      <c r="F1127" s="1"/>
      <c r="G1127" s="1"/>
      <c r="H1127" s="1"/>
      <c r="I1127" s="1"/>
      <c r="J1127" s="1"/>
      <c r="M1127" s="1">
        <v>3.5</v>
      </c>
      <c r="N1127" s="1"/>
      <c r="O1127" s="3"/>
      <c r="P1127" s="1"/>
      <c r="Q1127" s="1"/>
      <c r="R1127" s="1"/>
    </row>
    <row r="1128" spans="1:18" ht="12" hidden="1">
      <c r="A1128" s="1" t="s">
        <v>1150</v>
      </c>
      <c r="B1128" s="2"/>
      <c r="E1128" s="1">
        <v>5</v>
      </c>
      <c r="F1128" s="1"/>
      <c r="G1128" s="1"/>
      <c r="H1128" s="1"/>
      <c r="I1128" s="1"/>
      <c r="J1128" s="1"/>
      <c r="M1128" s="1">
        <v>3.5</v>
      </c>
      <c r="N1128" s="1"/>
      <c r="O1128" s="3"/>
      <c r="P1128" s="1"/>
      <c r="Q1128" s="1"/>
      <c r="R1128" s="1"/>
    </row>
    <row r="1129" spans="1:18" ht="12" hidden="1">
      <c r="A1129" s="1" t="s">
        <v>1151</v>
      </c>
      <c r="B1129" s="2"/>
      <c r="E1129" s="1">
        <v>14</v>
      </c>
      <c r="F1129" s="1"/>
      <c r="G1129" s="1"/>
      <c r="H1129" s="1"/>
      <c r="I1129" s="1"/>
      <c r="J1129" s="1"/>
      <c r="M1129" s="1">
        <v>3.5</v>
      </c>
      <c r="N1129" s="1"/>
      <c r="O1129" s="3"/>
      <c r="P1129" s="1"/>
      <c r="Q1129" s="1"/>
      <c r="R1129" s="1"/>
    </row>
    <row r="1130" spans="1:18" ht="12" hidden="1">
      <c r="A1130" s="1" t="s">
        <v>1152</v>
      </c>
      <c r="B1130" s="2"/>
      <c r="E1130" s="1">
        <v>21</v>
      </c>
      <c r="F1130" s="1"/>
      <c r="G1130" s="1"/>
      <c r="H1130" s="1"/>
      <c r="I1130" s="1"/>
      <c r="J1130" s="1"/>
      <c r="M1130" s="1">
        <v>3.4</v>
      </c>
      <c r="N1130" s="1"/>
      <c r="O1130" s="3"/>
      <c r="P1130" s="1"/>
      <c r="Q1130" s="1"/>
      <c r="R1130" s="1"/>
    </row>
    <row r="1131" spans="1:18" ht="12" hidden="1">
      <c r="A1131" s="1" t="s">
        <v>1153</v>
      </c>
      <c r="B1131" s="2"/>
      <c r="E1131" s="1">
        <v>63</v>
      </c>
      <c r="F1131" s="1"/>
      <c r="G1131" s="1"/>
      <c r="H1131" s="1"/>
      <c r="I1131" s="1"/>
      <c r="J1131" s="1"/>
      <c r="M1131" s="1">
        <v>3.4</v>
      </c>
      <c r="N1131" s="1"/>
      <c r="O1131" s="3"/>
      <c r="P1131" s="1"/>
      <c r="Q1131" s="1"/>
      <c r="R1131" s="1"/>
    </row>
    <row r="1132" spans="1:18" ht="12" hidden="1">
      <c r="A1132" s="1" t="s">
        <v>1154</v>
      </c>
      <c r="B1132" s="2"/>
      <c r="E1132" s="1">
        <v>29</v>
      </c>
      <c r="F1132" s="1"/>
      <c r="G1132" s="1"/>
      <c r="H1132" s="1"/>
      <c r="I1132" s="1"/>
      <c r="J1132" s="1"/>
      <c r="M1132" s="1">
        <v>3.4</v>
      </c>
      <c r="N1132" s="1"/>
      <c r="O1132" s="3"/>
      <c r="P1132" s="1"/>
      <c r="Q1132" s="1"/>
      <c r="R1132" s="1"/>
    </row>
    <row r="1133" spans="1:18" ht="12" hidden="1">
      <c r="A1133" s="1" t="s">
        <v>1155</v>
      </c>
      <c r="B1133" s="2"/>
      <c r="E1133" s="1">
        <v>55</v>
      </c>
      <c r="F1133" s="1"/>
      <c r="G1133" s="1"/>
      <c r="H1133" s="1"/>
      <c r="I1133" s="1"/>
      <c r="J1133" s="1"/>
      <c r="M1133" s="1">
        <v>3.4</v>
      </c>
      <c r="N1133" s="1"/>
      <c r="O1133" s="3"/>
      <c r="P1133" s="1"/>
      <c r="Q1133" s="1"/>
      <c r="R1133" s="1"/>
    </row>
    <row r="1134" spans="1:18" ht="12" hidden="1">
      <c r="A1134" s="1" t="s">
        <v>1156</v>
      </c>
      <c r="B1134" s="2"/>
      <c r="E1134" s="1">
        <v>6</v>
      </c>
      <c r="F1134" s="1"/>
      <c r="G1134" s="1"/>
      <c r="H1134" s="1"/>
      <c r="I1134" s="1"/>
      <c r="J1134" s="1"/>
      <c r="M1134" s="1">
        <v>3.3</v>
      </c>
      <c r="N1134" s="1"/>
      <c r="O1134" s="3"/>
      <c r="P1134" s="1"/>
      <c r="Q1134" s="1"/>
      <c r="R1134" s="1"/>
    </row>
    <row r="1135" spans="1:18" ht="12" hidden="1">
      <c r="A1135" s="1" t="s">
        <v>1157</v>
      </c>
      <c r="B1135" s="2"/>
      <c r="E1135" s="1">
        <v>6</v>
      </c>
      <c r="F1135" s="1"/>
      <c r="G1135" s="1"/>
      <c r="H1135" s="1"/>
      <c r="I1135" s="1"/>
      <c r="J1135" s="1"/>
      <c r="M1135" s="1">
        <v>3.3</v>
      </c>
      <c r="N1135" s="1"/>
      <c r="O1135" s="3"/>
      <c r="P1135" s="1"/>
      <c r="Q1135" s="1"/>
      <c r="R1135" s="1"/>
    </row>
    <row r="1136" spans="1:18" ht="12" hidden="1">
      <c r="A1136" s="1" t="s">
        <v>1158</v>
      </c>
      <c r="B1136" s="2"/>
      <c r="E1136" s="1">
        <v>12</v>
      </c>
      <c r="F1136" s="1"/>
      <c r="G1136" s="1"/>
      <c r="H1136" s="1"/>
      <c r="I1136" s="1"/>
      <c r="J1136" s="1"/>
      <c r="M1136" s="1">
        <v>3.3</v>
      </c>
      <c r="N1136" s="1"/>
      <c r="O1136" s="3"/>
      <c r="P1136" s="1"/>
      <c r="Q1136" s="1"/>
      <c r="R1136" s="1"/>
    </row>
    <row r="1137" spans="1:18" ht="12" hidden="1">
      <c r="A1137" s="1" t="s">
        <v>1159</v>
      </c>
      <c r="B1137" s="2"/>
      <c r="E1137" s="1">
        <v>12</v>
      </c>
      <c r="F1137" s="1"/>
      <c r="G1137" s="1"/>
      <c r="H1137" s="1"/>
      <c r="I1137" s="1"/>
      <c r="J1137" s="1"/>
      <c r="M1137" s="1">
        <v>3.3</v>
      </c>
      <c r="N1137" s="1"/>
      <c r="O1137" s="3"/>
      <c r="P1137" s="1"/>
      <c r="Q1137" s="1"/>
      <c r="R1137" s="1"/>
    </row>
    <row r="1138" spans="1:18" ht="12" hidden="1">
      <c r="A1138" s="1" t="s">
        <v>1160</v>
      </c>
      <c r="B1138" s="2"/>
      <c r="E1138" s="1">
        <v>3</v>
      </c>
      <c r="F1138" s="1"/>
      <c r="G1138" s="1"/>
      <c r="H1138" s="1"/>
      <c r="I1138" s="1"/>
      <c r="J1138" s="1"/>
      <c r="M1138" s="1">
        <v>3.3</v>
      </c>
      <c r="N1138" s="1"/>
      <c r="O1138" s="3"/>
      <c r="P1138" s="1"/>
      <c r="Q1138" s="1"/>
      <c r="R1138" s="1"/>
    </row>
    <row r="1139" spans="1:18" ht="12" hidden="1">
      <c r="A1139" s="1" t="s">
        <v>1161</v>
      </c>
      <c r="B1139" s="2"/>
      <c r="E1139" s="1">
        <v>3</v>
      </c>
      <c r="F1139" s="1"/>
      <c r="G1139" s="1"/>
      <c r="H1139" s="1"/>
      <c r="I1139" s="1"/>
      <c r="J1139" s="1"/>
      <c r="M1139" s="1">
        <v>3.3</v>
      </c>
      <c r="N1139" s="1"/>
      <c r="O1139" s="3"/>
      <c r="P1139" s="1"/>
      <c r="Q1139" s="1"/>
      <c r="R1139" s="1"/>
    </row>
    <row r="1140" spans="1:18" ht="12" hidden="1">
      <c r="A1140" s="1" t="s">
        <v>1162</v>
      </c>
      <c r="B1140" s="2"/>
      <c r="E1140" s="1">
        <v>3</v>
      </c>
      <c r="F1140" s="1"/>
      <c r="G1140" s="1"/>
      <c r="H1140" s="1"/>
      <c r="I1140" s="1"/>
      <c r="J1140" s="1"/>
      <c r="M1140" s="1">
        <v>3.3</v>
      </c>
      <c r="N1140" s="1"/>
      <c r="O1140" s="3"/>
      <c r="P1140" s="1"/>
      <c r="Q1140" s="1"/>
      <c r="R1140" s="1"/>
    </row>
    <row r="1141" spans="1:18" ht="12" hidden="1">
      <c r="A1141" s="1" t="s">
        <v>1163</v>
      </c>
      <c r="B1141" s="2"/>
      <c r="E1141" s="1">
        <v>3</v>
      </c>
      <c r="F1141" s="1"/>
      <c r="G1141" s="1"/>
      <c r="H1141" s="1"/>
      <c r="I1141" s="1"/>
      <c r="J1141" s="1"/>
      <c r="M1141" s="1">
        <v>3.3</v>
      </c>
      <c r="N1141" s="1"/>
      <c r="O1141" s="3"/>
      <c r="P1141" s="1"/>
      <c r="Q1141" s="1"/>
      <c r="R1141" s="1"/>
    </row>
    <row r="1142" spans="1:18" ht="12" hidden="1">
      <c r="A1142" s="1" t="s">
        <v>1164</v>
      </c>
      <c r="B1142" s="2"/>
      <c r="E1142" s="1">
        <v>3</v>
      </c>
      <c r="F1142" s="1"/>
      <c r="G1142" s="1"/>
      <c r="H1142" s="1"/>
      <c r="I1142" s="1"/>
      <c r="J1142" s="1"/>
      <c r="M1142" s="1">
        <v>3.3</v>
      </c>
      <c r="N1142" s="1"/>
      <c r="O1142" s="3"/>
      <c r="P1142" s="1"/>
      <c r="Q1142" s="1"/>
      <c r="R1142" s="1"/>
    </row>
    <row r="1143" spans="1:18" ht="12" hidden="1">
      <c r="A1143" s="1" t="s">
        <v>1165</v>
      </c>
      <c r="B1143" s="2"/>
      <c r="E1143" s="1">
        <v>3</v>
      </c>
      <c r="F1143" s="1"/>
      <c r="G1143" s="1"/>
      <c r="H1143" s="1"/>
      <c r="I1143" s="1"/>
      <c r="J1143" s="1"/>
      <c r="M1143" s="1">
        <v>3.3</v>
      </c>
      <c r="N1143" s="1"/>
      <c r="O1143" s="3"/>
      <c r="P1143" s="1"/>
      <c r="Q1143" s="1"/>
      <c r="R1143" s="1"/>
    </row>
    <row r="1144" spans="1:18" ht="12" hidden="1">
      <c r="A1144" s="1" t="s">
        <v>1166</v>
      </c>
      <c r="B1144" s="2"/>
      <c r="E1144" s="1">
        <v>3</v>
      </c>
      <c r="F1144" s="1"/>
      <c r="G1144" s="1"/>
      <c r="H1144" s="1"/>
      <c r="I1144" s="1"/>
      <c r="J1144" s="1"/>
      <c r="M1144" s="1">
        <v>3.3</v>
      </c>
      <c r="N1144" s="1"/>
      <c r="O1144" s="3"/>
      <c r="P1144" s="1"/>
      <c r="Q1144" s="1"/>
      <c r="R1144" s="1"/>
    </row>
    <row r="1145" spans="1:18" ht="12" hidden="1">
      <c r="A1145" s="1" t="s">
        <v>1167</v>
      </c>
      <c r="B1145" s="2"/>
      <c r="E1145" s="1">
        <v>3</v>
      </c>
      <c r="F1145" s="1"/>
      <c r="G1145" s="1"/>
      <c r="H1145" s="1"/>
      <c r="I1145" s="1"/>
      <c r="J1145" s="1"/>
      <c r="M1145" s="1">
        <v>3.3</v>
      </c>
      <c r="N1145" s="1"/>
      <c r="O1145" s="3"/>
      <c r="P1145" s="1"/>
      <c r="Q1145" s="1"/>
      <c r="R1145" s="1"/>
    </row>
    <row r="1146" spans="1:18" ht="12" hidden="1">
      <c r="A1146" s="1" t="s">
        <v>1168</v>
      </c>
      <c r="B1146" s="2"/>
      <c r="E1146" s="1">
        <v>3</v>
      </c>
      <c r="F1146" s="1"/>
      <c r="G1146" s="1"/>
      <c r="H1146" s="1"/>
      <c r="I1146" s="1"/>
      <c r="J1146" s="1"/>
      <c r="M1146" s="1">
        <v>3.3</v>
      </c>
      <c r="N1146" s="1"/>
      <c r="O1146" s="3"/>
      <c r="P1146" s="1"/>
      <c r="Q1146" s="1"/>
      <c r="R1146" s="1"/>
    </row>
    <row r="1147" spans="1:18" ht="12" hidden="1">
      <c r="A1147" s="1" t="s">
        <v>1169</v>
      </c>
      <c r="B1147" s="2"/>
      <c r="E1147" s="1">
        <v>3</v>
      </c>
      <c r="F1147" s="1"/>
      <c r="G1147" s="1"/>
      <c r="H1147" s="1"/>
      <c r="I1147" s="1"/>
      <c r="J1147" s="1"/>
      <c r="M1147" s="1">
        <v>3.3</v>
      </c>
      <c r="N1147" s="1"/>
      <c r="O1147" s="3"/>
      <c r="P1147" s="1"/>
      <c r="Q1147" s="1"/>
      <c r="R1147" s="1"/>
    </row>
    <row r="1148" spans="1:18" ht="12" hidden="1">
      <c r="A1148" s="1" t="s">
        <v>1170</v>
      </c>
      <c r="B1148" s="2"/>
      <c r="E1148" s="1">
        <v>3</v>
      </c>
      <c r="F1148" s="1"/>
      <c r="G1148" s="1"/>
      <c r="H1148" s="1"/>
      <c r="I1148" s="1"/>
      <c r="J1148" s="1"/>
      <c r="M1148" s="1">
        <v>3.3</v>
      </c>
      <c r="N1148" s="1"/>
      <c r="O1148" s="3"/>
      <c r="P1148" s="1"/>
      <c r="Q1148" s="1"/>
      <c r="R1148" s="1"/>
    </row>
    <row r="1149" spans="1:18" ht="12" hidden="1">
      <c r="A1149" s="1" t="s">
        <v>1171</v>
      </c>
      <c r="B1149" s="2"/>
      <c r="E1149" s="1">
        <v>3</v>
      </c>
      <c r="F1149" s="1"/>
      <c r="G1149" s="1"/>
      <c r="H1149" s="1"/>
      <c r="I1149" s="1"/>
      <c r="J1149" s="1"/>
      <c r="M1149" s="1">
        <v>3.3</v>
      </c>
      <c r="N1149" s="1"/>
      <c r="O1149" s="3"/>
      <c r="P1149" s="1"/>
      <c r="Q1149" s="1"/>
      <c r="R1149" s="1"/>
    </row>
    <row r="1150" spans="1:18" ht="12" hidden="1">
      <c r="A1150" s="1" t="s">
        <v>1172</v>
      </c>
      <c r="B1150" s="2"/>
      <c r="E1150" s="1">
        <v>3</v>
      </c>
      <c r="F1150" s="1"/>
      <c r="G1150" s="1"/>
      <c r="H1150" s="1"/>
      <c r="I1150" s="1"/>
      <c r="J1150" s="1"/>
      <c r="M1150" s="1">
        <v>3.3</v>
      </c>
      <c r="N1150" s="1"/>
      <c r="O1150" s="3"/>
      <c r="P1150" s="1"/>
      <c r="Q1150" s="1"/>
      <c r="R1150" s="1"/>
    </row>
    <row r="1151" spans="1:18" ht="12" hidden="1">
      <c r="A1151" s="1" t="s">
        <v>1173</v>
      </c>
      <c r="B1151" s="2"/>
      <c r="E1151" s="1">
        <v>3</v>
      </c>
      <c r="F1151" s="1"/>
      <c r="G1151" s="1"/>
      <c r="H1151" s="1"/>
      <c r="I1151" s="1"/>
      <c r="J1151" s="1"/>
      <c r="M1151" s="1">
        <v>3.3</v>
      </c>
      <c r="N1151" s="1"/>
      <c r="O1151" s="3"/>
      <c r="P1151" s="1"/>
      <c r="Q1151" s="1"/>
      <c r="R1151" s="1"/>
    </row>
    <row r="1152" spans="1:18" ht="12" hidden="1">
      <c r="A1152" s="1" t="s">
        <v>1174</v>
      </c>
      <c r="B1152" s="2"/>
      <c r="E1152" s="1">
        <v>3</v>
      </c>
      <c r="F1152" s="1"/>
      <c r="G1152" s="1"/>
      <c r="H1152" s="1"/>
      <c r="I1152" s="1"/>
      <c r="J1152" s="1"/>
      <c r="M1152" s="1">
        <v>3.3</v>
      </c>
      <c r="N1152" s="1"/>
      <c r="O1152" s="3"/>
      <c r="P1152" s="1"/>
      <c r="Q1152" s="1"/>
      <c r="R1152" s="1"/>
    </row>
    <row r="1153" spans="1:18" ht="12" hidden="1">
      <c r="A1153" s="1" t="s">
        <v>1175</v>
      </c>
      <c r="B1153" s="2"/>
      <c r="E1153" s="1">
        <v>3</v>
      </c>
      <c r="F1153" s="1"/>
      <c r="G1153" s="1"/>
      <c r="H1153" s="1"/>
      <c r="I1153" s="1"/>
      <c r="J1153" s="1"/>
      <c r="M1153" s="1">
        <v>3.3</v>
      </c>
      <c r="N1153" s="1"/>
      <c r="O1153" s="3"/>
      <c r="P1153" s="1"/>
      <c r="Q1153" s="1"/>
      <c r="R1153" s="1"/>
    </row>
    <row r="1154" spans="1:18" ht="12" hidden="1">
      <c r="A1154" s="1" t="s">
        <v>1176</v>
      </c>
      <c r="B1154" s="2"/>
      <c r="E1154" s="1">
        <v>3</v>
      </c>
      <c r="F1154" s="1"/>
      <c r="G1154" s="1"/>
      <c r="H1154" s="1"/>
      <c r="I1154" s="1"/>
      <c r="J1154" s="1"/>
      <c r="M1154" s="1">
        <v>3.3</v>
      </c>
      <c r="N1154" s="1"/>
      <c r="O1154" s="3"/>
      <c r="P1154" s="1"/>
      <c r="Q1154" s="1"/>
      <c r="R1154" s="1"/>
    </row>
    <row r="1155" spans="1:18" ht="12" hidden="1">
      <c r="A1155" s="1" t="s">
        <v>1177</v>
      </c>
      <c r="B1155" s="2"/>
      <c r="E1155" s="1">
        <v>3</v>
      </c>
      <c r="F1155" s="1"/>
      <c r="G1155" s="1"/>
      <c r="H1155" s="1"/>
      <c r="I1155" s="1"/>
      <c r="J1155" s="1"/>
      <c r="M1155" s="1">
        <v>3.3</v>
      </c>
      <c r="N1155" s="1"/>
      <c r="O1155" s="3"/>
      <c r="P1155" s="1"/>
      <c r="Q1155" s="1"/>
      <c r="R1155" s="1"/>
    </row>
    <row r="1156" spans="1:18" ht="12" hidden="1">
      <c r="A1156" s="1" t="s">
        <v>1178</v>
      </c>
      <c r="B1156" s="2"/>
      <c r="E1156" s="1">
        <v>3</v>
      </c>
      <c r="F1156" s="1"/>
      <c r="G1156" s="1"/>
      <c r="H1156" s="1"/>
      <c r="I1156" s="1"/>
      <c r="J1156" s="1"/>
      <c r="M1156" s="1">
        <v>3.3</v>
      </c>
      <c r="N1156" s="1"/>
      <c r="O1156" s="3"/>
      <c r="P1156" s="1"/>
      <c r="Q1156" s="1"/>
      <c r="R1156" s="1"/>
    </row>
    <row r="1157" spans="1:18" ht="12" hidden="1">
      <c r="A1157" s="1" t="s">
        <v>1179</v>
      </c>
      <c r="B1157" s="2"/>
      <c r="E1157" s="1">
        <v>3</v>
      </c>
      <c r="F1157" s="1"/>
      <c r="G1157" s="1"/>
      <c r="H1157" s="1"/>
      <c r="I1157" s="1"/>
      <c r="J1157" s="1"/>
      <c r="M1157" s="1">
        <v>3.3</v>
      </c>
      <c r="N1157" s="1"/>
      <c r="O1157" s="3"/>
      <c r="P1157" s="1"/>
      <c r="Q1157" s="1"/>
      <c r="R1157" s="1"/>
    </row>
    <row r="1158" spans="1:18" ht="12" hidden="1">
      <c r="A1158" s="1" t="s">
        <v>1180</v>
      </c>
      <c r="B1158" s="2"/>
      <c r="E1158" s="1">
        <v>3</v>
      </c>
      <c r="F1158" s="1"/>
      <c r="G1158" s="1"/>
      <c r="H1158" s="1"/>
      <c r="I1158" s="1"/>
      <c r="J1158" s="1"/>
      <c r="M1158" s="1">
        <v>3.3</v>
      </c>
      <c r="N1158" s="1"/>
      <c r="O1158" s="3"/>
      <c r="P1158" s="1"/>
      <c r="Q1158" s="1"/>
      <c r="R1158" s="1"/>
    </row>
    <row r="1159" spans="1:18" ht="12" hidden="1">
      <c r="A1159" s="1" t="s">
        <v>1181</v>
      </c>
      <c r="B1159" s="2"/>
      <c r="E1159" s="1">
        <v>3</v>
      </c>
      <c r="F1159" s="1"/>
      <c r="G1159" s="1"/>
      <c r="H1159" s="1"/>
      <c r="I1159" s="1"/>
      <c r="J1159" s="1"/>
      <c r="M1159" s="1">
        <v>3.3</v>
      </c>
      <c r="N1159" s="1"/>
      <c r="O1159" s="3"/>
      <c r="P1159" s="1"/>
      <c r="Q1159" s="1"/>
      <c r="R1159" s="1"/>
    </row>
    <row r="1160" spans="1:18" ht="12" hidden="1">
      <c r="A1160" s="1" t="s">
        <v>1182</v>
      </c>
      <c r="B1160" s="2"/>
      <c r="E1160" s="1">
        <v>3</v>
      </c>
      <c r="F1160" s="1"/>
      <c r="G1160" s="1"/>
      <c r="H1160" s="1"/>
      <c r="I1160" s="1"/>
      <c r="J1160" s="1"/>
      <c r="M1160" s="1">
        <v>3.3</v>
      </c>
      <c r="N1160" s="1"/>
      <c r="O1160" s="3"/>
      <c r="P1160" s="1"/>
      <c r="Q1160" s="1"/>
      <c r="R1160" s="1"/>
    </row>
    <row r="1161" spans="1:18" ht="12" hidden="1">
      <c r="A1161" s="1" t="s">
        <v>1183</v>
      </c>
      <c r="B1161" s="2"/>
      <c r="E1161" s="1">
        <v>3</v>
      </c>
      <c r="F1161" s="1"/>
      <c r="G1161" s="1"/>
      <c r="H1161" s="1"/>
      <c r="I1161" s="1"/>
      <c r="J1161" s="1"/>
      <c r="M1161" s="1">
        <v>3.3</v>
      </c>
      <c r="N1161" s="1"/>
      <c r="O1161" s="3"/>
      <c r="P1161" s="1"/>
      <c r="Q1161" s="1"/>
      <c r="R1161" s="1"/>
    </row>
    <row r="1162" spans="1:18" ht="12" hidden="1">
      <c r="A1162" s="1" t="s">
        <v>1184</v>
      </c>
      <c r="B1162" s="2"/>
      <c r="E1162" s="1">
        <v>3</v>
      </c>
      <c r="F1162" s="1"/>
      <c r="G1162" s="1"/>
      <c r="H1162" s="1"/>
      <c r="I1162" s="1"/>
      <c r="J1162" s="1"/>
      <c r="M1162" s="1">
        <v>3.3</v>
      </c>
      <c r="N1162" s="1"/>
      <c r="O1162" s="3"/>
      <c r="P1162" s="1"/>
      <c r="Q1162" s="1"/>
      <c r="R1162" s="1"/>
    </row>
    <row r="1163" spans="1:18" ht="12" hidden="1">
      <c r="A1163" s="1" t="s">
        <v>1185</v>
      </c>
      <c r="B1163" s="2"/>
      <c r="E1163" s="1">
        <v>3</v>
      </c>
      <c r="F1163" s="1"/>
      <c r="G1163" s="1"/>
      <c r="H1163" s="1"/>
      <c r="I1163" s="1"/>
      <c r="J1163" s="1"/>
      <c r="M1163" s="1">
        <v>3.3</v>
      </c>
      <c r="N1163" s="1"/>
      <c r="O1163" s="3"/>
      <c r="P1163" s="1"/>
      <c r="Q1163" s="1"/>
      <c r="R1163" s="1"/>
    </row>
    <row r="1164" spans="1:18" ht="12" hidden="1">
      <c r="A1164" s="1" t="s">
        <v>1186</v>
      </c>
      <c r="B1164" s="2"/>
      <c r="E1164" s="1">
        <v>3</v>
      </c>
      <c r="F1164" s="1"/>
      <c r="G1164" s="1"/>
      <c r="H1164" s="1"/>
      <c r="I1164" s="1"/>
      <c r="J1164" s="1"/>
      <c r="M1164" s="1">
        <v>3.3</v>
      </c>
      <c r="N1164" s="1"/>
      <c r="O1164" s="3"/>
      <c r="P1164" s="1"/>
      <c r="Q1164" s="1"/>
      <c r="R1164" s="1"/>
    </row>
    <row r="1165" spans="1:18" ht="12" hidden="1">
      <c r="A1165" s="1" t="s">
        <v>1187</v>
      </c>
      <c r="B1165" s="2"/>
      <c r="E1165" s="1">
        <v>3</v>
      </c>
      <c r="F1165" s="1"/>
      <c r="G1165" s="1"/>
      <c r="H1165" s="1"/>
      <c r="I1165" s="1"/>
      <c r="J1165" s="1"/>
      <c r="M1165" s="1">
        <v>3.3</v>
      </c>
      <c r="N1165" s="1"/>
      <c r="O1165" s="3"/>
      <c r="P1165" s="1"/>
      <c r="Q1165" s="1"/>
      <c r="R1165" s="1"/>
    </row>
    <row r="1166" spans="1:18" ht="12" hidden="1">
      <c r="A1166" s="1" t="s">
        <v>1188</v>
      </c>
      <c r="B1166" s="2"/>
      <c r="E1166" s="1">
        <v>3</v>
      </c>
      <c r="F1166" s="1"/>
      <c r="G1166" s="1"/>
      <c r="H1166" s="1"/>
      <c r="I1166" s="1"/>
      <c r="J1166" s="1"/>
      <c r="M1166" s="1">
        <v>3.3</v>
      </c>
      <c r="N1166" s="1"/>
      <c r="O1166" s="3"/>
      <c r="P1166" s="1"/>
      <c r="Q1166" s="1"/>
      <c r="R1166" s="1"/>
    </row>
    <row r="1167" spans="1:18" ht="12" hidden="1">
      <c r="A1167" s="1" t="s">
        <v>1189</v>
      </c>
      <c r="B1167" s="2"/>
      <c r="E1167" s="1">
        <v>3</v>
      </c>
      <c r="F1167" s="1"/>
      <c r="G1167" s="1"/>
      <c r="H1167" s="1"/>
      <c r="I1167" s="1"/>
      <c r="J1167" s="1"/>
      <c r="M1167" s="1">
        <v>3.3</v>
      </c>
      <c r="N1167" s="1"/>
      <c r="O1167" s="3"/>
      <c r="P1167" s="1"/>
      <c r="Q1167" s="1"/>
      <c r="R1167" s="1"/>
    </row>
    <row r="1168" spans="1:18" ht="12" hidden="1">
      <c r="A1168" s="1" t="s">
        <v>1190</v>
      </c>
      <c r="B1168" s="2"/>
      <c r="E1168" s="1">
        <v>3</v>
      </c>
      <c r="F1168" s="1"/>
      <c r="G1168" s="1"/>
      <c r="H1168" s="1"/>
      <c r="I1168" s="1"/>
      <c r="J1168" s="1"/>
      <c r="M1168" s="1">
        <v>3.3</v>
      </c>
      <c r="N1168" s="1"/>
      <c r="O1168" s="3"/>
      <c r="P1168" s="1"/>
      <c r="Q1168" s="1"/>
      <c r="R1168" s="1"/>
    </row>
    <row r="1169" spans="1:18" ht="12" hidden="1">
      <c r="A1169" s="1" t="s">
        <v>1191</v>
      </c>
      <c r="B1169" s="2"/>
      <c r="E1169" s="1">
        <v>3</v>
      </c>
      <c r="F1169" s="1"/>
      <c r="G1169" s="1"/>
      <c r="H1169" s="1"/>
      <c r="I1169" s="1"/>
      <c r="J1169" s="1"/>
      <c r="M1169" s="1">
        <v>3.3</v>
      </c>
      <c r="N1169" s="1"/>
      <c r="O1169" s="3"/>
      <c r="P1169" s="1"/>
      <c r="Q1169" s="1"/>
      <c r="R1169" s="1"/>
    </row>
    <row r="1170" spans="1:18" ht="12" hidden="1">
      <c r="A1170" s="1" t="s">
        <v>1192</v>
      </c>
      <c r="B1170" s="2"/>
      <c r="E1170" s="1">
        <v>3</v>
      </c>
      <c r="F1170" s="1"/>
      <c r="G1170" s="1"/>
      <c r="H1170" s="1"/>
      <c r="I1170" s="1"/>
      <c r="J1170" s="1"/>
      <c r="M1170" s="1">
        <v>3.3</v>
      </c>
      <c r="N1170" s="1"/>
      <c r="O1170" s="3"/>
      <c r="P1170" s="1"/>
      <c r="Q1170" s="1"/>
      <c r="R1170" s="1"/>
    </row>
    <row r="1171" spans="1:18" ht="12" hidden="1">
      <c r="A1171" s="1" t="s">
        <v>1193</v>
      </c>
      <c r="B1171" s="2"/>
      <c r="E1171" s="1">
        <v>3</v>
      </c>
      <c r="F1171" s="1"/>
      <c r="G1171" s="1"/>
      <c r="H1171" s="1"/>
      <c r="I1171" s="1"/>
      <c r="J1171" s="1"/>
      <c r="M1171" s="1">
        <v>3.3</v>
      </c>
      <c r="N1171" s="1"/>
      <c r="O1171" s="3"/>
      <c r="P1171" s="1"/>
      <c r="Q1171" s="1"/>
      <c r="R1171" s="1"/>
    </row>
    <row r="1172" spans="1:18" ht="12" hidden="1">
      <c r="A1172" s="1" t="s">
        <v>1194</v>
      </c>
      <c r="B1172" s="2"/>
      <c r="E1172" s="1">
        <v>3</v>
      </c>
      <c r="F1172" s="1"/>
      <c r="G1172" s="1"/>
      <c r="H1172" s="1"/>
      <c r="I1172" s="1"/>
      <c r="J1172" s="1"/>
      <c r="M1172" s="1">
        <v>3.3</v>
      </c>
      <c r="N1172" s="1"/>
      <c r="O1172" s="3"/>
      <c r="P1172" s="1"/>
      <c r="Q1172" s="1"/>
      <c r="R1172" s="1"/>
    </row>
    <row r="1173" spans="1:18" ht="12" hidden="1">
      <c r="A1173" s="1" t="s">
        <v>1195</v>
      </c>
      <c r="B1173" s="2"/>
      <c r="E1173" s="1">
        <v>3</v>
      </c>
      <c r="F1173" s="1"/>
      <c r="G1173" s="1"/>
      <c r="H1173" s="1"/>
      <c r="I1173" s="1"/>
      <c r="J1173" s="1"/>
      <c r="M1173" s="1">
        <v>3.3</v>
      </c>
      <c r="N1173" s="1"/>
      <c r="O1173" s="3"/>
      <c r="P1173" s="1"/>
      <c r="Q1173" s="1"/>
      <c r="R1173" s="1"/>
    </row>
    <row r="1174" spans="1:18" ht="12" hidden="1">
      <c r="A1174" s="1" t="s">
        <v>1196</v>
      </c>
      <c r="B1174" s="2"/>
      <c r="E1174" s="1">
        <v>3</v>
      </c>
      <c r="F1174" s="1"/>
      <c r="G1174" s="1"/>
      <c r="H1174" s="1"/>
      <c r="I1174" s="1"/>
      <c r="J1174" s="1"/>
      <c r="M1174" s="1">
        <v>3.3</v>
      </c>
      <c r="N1174" s="1"/>
      <c r="O1174" s="3"/>
      <c r="P1174" s="1"/>
      <c r="Q1174" s="1"/>
      <c r="R1174" s="1"/>
    </row>
    <row r="1175" spans="1:18" ht="12" hidden="1">
      <c r="A1175" s="1" t="s">
        <v>1197</v>
      </c>
      <c r="B1175" s="2"/>
      <c r="E1175" s="1">
        <v>3</v>
      </c>
      <c r="F1175" s="1"/>
      <c r="G1175" s="1"/>
      <c r="H1175" s="1"/>
      <c r="I1175" s="1"/>
      <c r="J1175" s="1"/>
      <c r="M1175" s="1">
        <v>3.3</v>
      </c>
      <c r="N1175" s="1"/>
      <c r="O1175" s="3"/>
      <c r="P1175" s="1"/>
      <c r="Q1175" s="1"/>
      <c r="R1175" s="1"/>
    </row>
    <row r="1176" spans="1:18" ht="12" hidden="1">
      <c r="A1176" s="1" t="s">
        <v>1198</v>
      </c>
      <c r="B1176" s="2"/>
      <c r="E1176" s="1">
        <v>3</v>
      </c>
      <c r="F1176" s="1"/>
      <c r="G1176" s="1"/>
      <c r="H1176" s="1"/>
      <c r="I1176" s="1"/>
      <c r="J1176" s="1"/>
      <c r="M1176" s="1">
        <v>3.3</v>
      </c>
      <c r="N1176" s="1"/>
      <c r="O1176" s="3"/>
      <c r="P1176" s="1"/>
      <c r="Q1176" s="1"/>
      <c r="R1176" s="1"/>
    </row>
    <row r="1177" spans="1:18" ht="12" hidden="1">
      <c r="A1177" s="1" t="s">
        <v>1199</v>
      </c>
      <c r="B1177" s="2"/>
      <c r="E1177" s="1">
        <v>3</v>
      </c>
      <c r="F1177" s="1"/>
      <c r="G1177" s="1"/>
      <c r="H1177" s="1"/>
      <c r="I1177" s="1"/>
      <c r="J1177" s="1"/>
      <c r="M1177" s="1">
        <v>3.3</v>
      </c>
      <c r="N1177" s="1"/>
      <c r="O1177" s="3"/>
      <c r="P1177" s="1"/>
      <c r="Q1177" s="1"/>
      <c r="R1177" s="1"/>
    </row>
    <row r="1178" spans="1:18" ht="12" hidden="1">
      <c r="A1178" s="1" t="s">
        <v>1200</v>
      </c>
      <c r="B1178" s="2"/>
      <c r="E1178" s="1">
        <v>3</v>
      </c>
      <c r="F1178" s="1"/>
      <c r="G1178" s="1"/>
      <c r="H1178" s="1"/>
      <c r="I1178" s="1"/>
      <c r="J1178" s="1"/>
      <c r="M1178" s="1">
        <v>3.3</v>
      </c>
      <c r="N1178" s="1"/>
      <c r="O1178" s="3"/>
      <c r="P1178" s="1"/>
      <c r="Q1178" s="1"/>
      <c r="R1178" s="1"/>
    </row>
    <row r="1179" spans="1:18" ht="12" hidden="1">
      <c r="A1179" s="1" t="s">
        <v>1201</v>
      </c>
      <c r="B1179" s="2"/>
      <c r="E1179" s="1">
        <v>3</v>
      </c>
      <c r="F1179" s="1"/>
      <c r="G1179" s="1"/>
      <c r="H1179" s="1"/>
      <c r="I1179" s="1"/>
      <c r="J1179" s="1"/>
      <c r="M1179" s="1">
        <v>3.3</v>
      </c>
      <c r="N1179" s="1"/>
      <c r="O1179" s="3"/>
      <c r="P1179" s="1"/>
      <c r="Q1179" s="1"/>
      <c r="R1179" s="1"/>
    </row>
    <row r="1180" spans="1:18" ht="12" hidden="1">
      <c r="A1180" s="1" t="s">
        <v>1202</v>
      </c>
      <c r="B1180" s="2"/>
      <c r="E1180" s="1">
        <v>3</v>
      </c>
      <c r="F1180" s="1"/>
      <c r="G1180" s="1"/>
      <c r="H1180" s="1"/>
      <c r="I1180" s="1"/>
      <c r="J1180" s="1"/>
      <c r="M1180" s="1">
        <v>3.3</v>
      </c>
      <c r="N1180" s="1"/>
      <c r="O1180" s="3"/>
      <c r="P1180" s="1"/>
      <c r="Q1180" s="1"/>
      <c r="R1180" s="1"/>
    </row>
    <row r="1181" spans="1:18" ht="12" hidden="1">
      <c r="A1181" s="1" t="s">
        <v>1203</v>
      </c>
      <c r="B1181" s="2"/>
      <c r="E1181" s="1">
        <v>3</v>
      </c>
      <c r="F1181" s="1"/>
      <c r="G1181" s="1"/>
      <c r="H1181" s="1"/>
      <c r="I1181" s="1"/>
      <c r="J1181" s="1"/>
      <c r="M1181" s="1">
        <v>3.3</v>
      </c>
      <c r="N1181" s="1"/>
      <c r="O1181" s="3"/>
      <c r="P1181" s="1"/>
      <c r="Q1181" s="1"/>
      <c r="R1181" s="1"/>
    </row>
    <row r="1182" spans="1:18" ht="12" hidden="1">
      <c r="A1182" s="1" t="s">
        <v>1204</v>
      </c>
      <c r="B1182" s="2"/>
      <c r="E1182" s="1">
        <v>10</v>
      </c>
      <c r="F1182" s="1"/>
      <c r="G1182" s="1"/>
      <c r="H1182" s="1"/>
      <c r="I1182" s="1"/>
      <c r="J1182" s="1"/>
      <c r="M1182" s="1">
        <v>3.3</v>
      </c>
      <c r="N1182" s="1"/>
      <c r="O1182" s="3"/>
      <c r="P1182" s="1"/>
      <c r="Q1182" s="1"/>
      <c r="R1182" s="1"/>
    </row>
    <row r="1183" spans="1:18" ht="12" hidden="1">
      <c r="A1183" s="1" t="s">
        <v>1205</v>
      </c>
      <c r="B1183" s="2"/>
      <c r="E1183" s="1">
        <v>20</v>
      </c>
      <c r="F1183" s="1"/>
      <c r="G1183" s="1"/>
      <c r="H1183" s="1"/>
      <c r="I1183" s="1"/>
      <c r="J1183" s="1"/>
      <c r="M1183" s="1">
        <v>3.3</v>
      </c>
      <c r="N1183" s="1"/>
      <c r="O1183" s="3"/>
      <c r="P1183" s="1"/>
      <c r="Q1183" s="1"/>
      <c r="R1183" s="1"/>
    </row>
    <row r="1184" spans="1:18" ht="12" hidden="1">
      <c r="A1184" s="1" t="s">
        <v>1206</v>
      </c>
      <c r="B1184" s="2"/>
      <c r="E1184" s="1">
        <v>4</v>
      </c>
      <c r="F1184" s="1"/>
      <c r="G1184" s="1"/>
      <c r="H1184" s="1"/>
      <c r="I1184" s="1"/>
      <c r="J1184" s="1"/>
      <c r="M1184" s="1">
        <v>3.3</v>
      </c>
      <c r="N1184" s="1"/>
      <c r="O1184" s="3"/>
      <c r="P1184" s="1"/>
      <c r="Q1184" s="1"/>
      <c r="R1184" s="1"/>
    </row>
    <row r="1185" spans="1:18" ht="12" hidden="1">
      <c r="A1185" s="1" t="s">
        <v>1207</v>
      </c>
      <c r="B1185" s="2"/>
      <c r="E1185" s="1">
        <v>4</v>
      </c>
      <c r="F1185" s="1"/>
      <c r="G1185" s="1"/>
      <c r="H1185" s="1"/>
      <c r="I1185" s="1"/>
      <c r="J1185" s="1"/>
      <c r="M1185" s="1">
        <v>3.3</v>
      </c>
      <c r="N1185" s="1"/>
      <c r="O1185" s="3"/>
      <c r="P1185" s="1"/>
      <c r="Q1185" s="1"/>
      <c r="R1185" s="1"/>
    </row>
    <row r="1186" spans="1:18" ht="12" hidden="1">
      <c r="A1186" s="1" t="s">
        <v>1208</v>
      </c>
      <c r="B1186" s="2"/>
      <c r="E1186" s="1">
        <v>4</v>
      </c>
      <c r="F1186" s="1"/>
      <c r="G1186" s="1"/>
      <c r="H1186" s="1"/>
      <c r="I1186" s="1"/>
      <c r="J1186" s="1"/>
      <c r="M1186" s="1">
        <v>3.3</v>
      </c>
      <c r="N1186" s="1"/>
      <c r="O1186" s="3"/>
      <c r="P1186" s="1"/>
      <c r="Q1186" s="1"/>
      <c r="R1186" s="1"/>
    </row>
    <row r="1187" spans="1:18" ht="12" hidden="1">
      <c r="A1187" s="1" t="s">
        <v>1209</v>
      </c>
      <c r="B1187" s="2"/>
      <c r="E1187" s="1">
        <v>4</v>
      </c>
      <c r="F1187" s="1"/>
      <c r="G1187" s="1"/>
      <c r="H1187" s="1"/>
      <c r="I1187" s="1"/>
      <c r="J1187" s="1"/>
      <c r="M1187" s="1">
        <v>3.3</v>
      </c>
      <c r="N1187" s="1"/>
      <c r="O1187" s="3"/>
      <c r="P1187" s="1"/>
      <c r="Q1187" s="1"/>
      <c r="R1187" s="1"/>
    </row>
    <row r="1188" spans="1:18" ht="12" hidden="1">
      <c r="A1188" s="1" t="s">
        <v>1210</v>
      </c>
      <c r="B1188" s="2"/>
      <c r="E1188" s="1">
        <v>5</v>
      </c>
      <c r="F1188" s="1"/>
      <c r="G1188" s="1"/>
      <c r="H1188" s="1"/>
      <c r="I1188" s="1"/>
      <c r="J1188" s="1"/>
      <c r="M1188" s="1">
        <v>3.2</v>
      </c>
      <c r="N1188" s="1"/>
      <c r="O1188" s="3"/>
      <c r="P1188" s="1"/>
      <c r="Q1188" s="1"/>
      <c r="R1188" s="1"/>
    </row>
    <row r="1189" spans="1:18" ht="12" hidden="1">
      <c r="A1189" s="1" t="s">
        <v>1211</v>
      </c>
      <c r="B1189" s="2"/>
      <c r="E1189" s="1">
        <v>5</v>
      </c>
      <c r="F1189" s="1"/>
      <c r="G1189" s="1"/>
      <c r="H1189" s="1"/>
      <c r="I1189" s="1"/>
      <c r="J1189" s="1"/>
      <c r="M1189" s="1">
        <v>3.2</v>
      </c>
      <c r="N1189" s="1"/>
      <c r="O1189" s="3"/>
      <c r="P1189" s="1"/>
      <c r="Q1189" s="1"/>
      <c r="R1189" s="1"/>
    </row>
    <row r="1190" spans="1:18" ht="12" hidden="1">
      <c r="A1190" s="1" t="s">
        <v>1212</v>
      </c>
      <c r="B1190" s="2"/>
      <c r="E1190" s="1">
        <v>8</v>
      </c>
      <c r="F1190" s="1"/>
      <c r="G1190" s="1"/>
      <c r="H1190" s="1"/>
      <c r="I1190" s="1"/>
      <c r="J1190" s="1"/>
      <c r="M1190" s="1">
        <v>3.1</v>
      </c>
      <c r="N1190" s="1"/>
      <c r="O1190" s="3"/>
      <c r="P1190" s="1"/>
      <c r="Q1190" s="1"/>
      <c r="R1190" s="1"/>
    </row>
    <row r="1191" spans="1:18" ht="12" hidden="1">
      <c r="A1191" s="1" t="s">
        <v>1213</v>
      </c>
      <c r="B1191" s="2"/>
      <c r="E1191" s="1">
        <v>8</v>
      </c>
      <c r="F1191" s="1"/>
      <c r="G1191" s="1"/>
      <c r="H1191" s="1"/>
      <c r="I1191" s="1"/>
      <c r="J1191" s="1"/>
      <c r="M1191" s="1">
        <v>3.1</v>
      </c>
      <c r="N1191" s="1"/>
      <c r="O1191" s="3"/>
      <c r="P1191" s="1"/>
      <c r="Q1191" s="1"/>
      <c r="R1191" s="1"/>
    </row>
    <row r="1192" spans="1:18" ht="12" hidden="1">
      <c r="A1192" s="1" t="s">
        <v>1214</v>
      </c>
      <c r="B1192" s="2"/>
      <c r="E1192" s="1">
        <v>21</v>
      </c>
      <c r="F1192" s="1"/>
      <c r="G1192" s="1"/>
      <c r="H1192" s="1"/>
      <c r="I1192" s="1"/>
      <c r="J1192" s="1"/>
      <c r="M1192" s="1">
        <v>3.1</v>
      </c>
      <c r="N1192" s="1"/>
      <c r="O1192" s="3"/>
      <c r="P1192" s="1"/>
      <c r="Q1192" s="1"/>
      <c r="R1192" s="1"/>
    </row>
    <row r="1193" spans="1:18" ht="12" hidden="1">
      <c r="A1193" s="1" t="s">
        <v>1215</v>
      </c>
      <c r="B1193" s="2"/>
      <c r="E1193" s="1">
        <v>21</v>
      </c>
      <c r="F1193" s="1"/>
      <c r="G1193" s="1"/>
      <c r="H1193" s="1"/>
      <c r="I1193" s="1"/>
      <c r="J1193" s="1"/>
      <c r="M1193" s="1">
        <v>3.1</v>
      </c>
      <c r="N1193" s="1"/>
      <c r="O1193" s="3"/>
      <c r="P1193" s="1"/>
      <c r="Q1193" s="1"/>
      <c r="R1193" s="1"/>
    </row>
    <row r="1194" spans="1:18" ht="12" hidden="1">
      <c r="A1194" s="1" t="s">
        <v>1216</v>
      </c>
      <c r="B1194" s="2"/>
      <c r="E1194" s="1">
        <v>11</v>
      </c>
      <c r="F1194" s="1"/>
      <c r="G1194" s="1"/>
      <c r="H1194" s="1"/>
      <c r="I1194" s="1"/>
      <c r="J1194" s="1"/>
      <c r="M1194" s="1">
        <v>3.1</v>
      </c>
      <c r="N1194" s="1"/>
      <c r="O1194" s="3"/>
      <c r="P1194" s="1"/>
      <c r="Q1194" s="1"/>
      <c r="R1194" s="1"/>
    </row>
    <row r="1195" spans="1:18" ht="12">
      <c r="B1195" s="9"/>
      <c r="O1195" s="8"/>
    </row>
    <row r="1196" spans="1:18" ht="12">
      <c r="B1196" s="9"/>
      <c r="O1196" s="8"/>
    </row>
    <row r="1197" spans="1:18" ht="12">
      <c r="B1197" s="9"/>
      <c r="O1197" s="8"/>
    </row>
  </sheetData>
  <conditionalFormatting sqref="S3:S191">
    <cfRule type="expression" dxfId="5" priority="1">
      <formula>IF(AND(R3&gt;=9.21,F3&gt;=30),TRUE,FALSE)</formula>
    </cfRule>
  </conditionalFormatting>
  <conditionalFormatting sqref="V3:V191">
    <cfRule type="expression" dxfId="4" priority="2">
      <formula>IF(AND(C3=0,D3&gt;0,E3&gt;0),TRUE,FALSE)</formula>
    </cfRule>
  </conditionalFormatting>
  <conditionalFormatting sqref="V3">
    <cfRule type="expression" dxfId="3" priority="3">
      <formula>IF(AND(C3=0,D3=0,E3&gt;0),TRUE,FALSE)</formula>
    </cfRule>
  </conditionalFormatting>
  <conditionalFormatting sqref="V3:V191">
    <cfRule type="expression" dxfId="2" priority="4">
      <formula>IF(AND(C3&gt;0,D3&gt;0,E3=0),TRUE,FALSE)</formula>
    </cfRule>
  </conditionalFormatting>
  <conditionalFormatting sqref="V3:V191">
    <cfRule type="expression" dxfId="1" priority="5">
      <formula>IF(AND(C3&gt;0,D3=0,E3=0),TRUE,FALSE)</formula>
    </cfRule>
  </conditionalFormatting>
  <conditionalFormatting sqref="U3:U191">
    <cfRule type="expression" dxfId="0" priority="6">
      <formula>IF(AND(T3&gt;=9.21,F3&gt;=30),TRUE,FALSE)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US-MEDIA-après-formatage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Pauline Bureau</cp:lastModifiedBy>
  <dcterms:created xsi:type="dcterms:W3CDTF">2023-07-24T12:37:47Z</dcterms:created>
  <dcterms:modified xsi:type="dcterms:W3CDTF">2023-07-24T12:37:47Z</dcterms:modified>
</cp:coreProperties>
</file>