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2420" windowHeight="873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" i="1" l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I2" i="1" l="1"/>
  <c r="J2" i="1" s="1"/>
  <c r="G3" i="1" s="1"/>
  <c r="G6" i="1" l="1"/>
  <c r="H6" i="1" s="1"/>
  <c r="G4" i="1"/>
  <c r="H4" i="1" s="1"/>
  <c r="G5" i="1"/>
  <c r="H5" i="1" s="1"/>
</calcChain>
</file>

<file path=xl/sharedStrings.xml><?xml version="1.0" encoding="utf-8"?>
<sst xmlns="http://schemas.openxmlformats.org/spreadsheetml/2006/main" count="22" uniqueCount="21">
  <si>
    <t xml:space="preserve"> Blue line = PING's returned measured distance at 3', 6', 9', and 12'.</t>
  </si>
  <si>
    <t>// When PING = 144", MaxSonar = 205.41"</t>
  </si>
  <si>
    <t xml:space="preserve">// (I'm fudging this to make the calc. below come </t>
  </si>
  <si>
    <t>//  out they way I want.)</t>
  </si>
  <si>
    <t>//</t>
  </si>
  <si>
    <t>const float equalPoint               =   7.0;</t>
  </si>
  <si>
    <t>const float minMeasuredPING          =  36.0;</t>
  </si>
  <si>
    <t>const float minCorrespondingMaxSonar =  49.0;</t>
  </si>
  <si>
    <t>const float maxMeasuredPING          = 144.0;</t>
  </si>
  <si>
    <t>const float maxCorrespondingMaxSonar = 205.41;</t>
  </si>
  <si>
    <t>const float scaleFactor =</t>
  </si>
  <si>
    <t xml:space="preserve">   (maxMeasuredPING - minMeasuredPING) / </t>
  </si>
  <si>
    <t xml:space="preserve">   (maxCorrespondingMaxSonar - minCorrespondingMaxSonar);</t>
  </si>
  <si>
    <t>{</t>
  </si>
  <si>
    <t xml:space="preserve">    return equalPoint + (measuredInches - equalPoint) * scaleFactor;    </t>
  </si>
  <si>
    <t>}</t>
  </si>
  <si>
    <t>inline float correctedInches float measuredInches)</t>
  </si>
  <si>
    <t>// measurement at that distance.</t>
  </si>
  <si>
    <t>Red line   = MaxSonar's returned measured distance at the same actual distances.</t>
  </si>
  <si>
    <t>Based on the above, I added this correctedInches() function to the mbed MaxSonar library:</t>
  </si>
  <si>
    <t>// MaxSonar's min. measurement is 7", which matches the PING's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</si>
</sst>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Sheet1!$B$3:$B$6</c:f>
              <c:numCache>
                <c:formatCode>General</c:formatCode>
                <c:ptCount val="4"/>
                <c:pt idx="0">
                  <c:v>36</c:v>
                </c:pt>
                <c:pt idx="1">
                  <c:v>72</c:v>
                </c:pt>
                <c:pt idx="2">
                  <c:v>108</c:v>
                </c:pt>
                <c:pt idx="3">
                  <c:v>144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Sheet1!$C$3:$C$6</c:f>
              <c:numCache>
                <c:formatCode>0</c:formatCode>
                <c:ptCount val="4"/>
                <c:pt idx="0">
                  <c:v>49</c:v>
                </c:pt>
                <c:pt idx="1">
                  <c:v>105</c:v>
                </c:pt>
                <c:pt idx="2">
                  <c:v>158</c:v>
                </c:pt>
                <c:pt idx="3">
                  <c:v>205.41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163712"/>
        <c:axId val="98165504"/>
      </c:lineChart>
      <c:catAx>
        <c:axId val="98163712"/>
        <c:scaling>
          <c:orientation val="minMax"/>
        </c:scaling>
        <c:delete val="0"/>
        <c:axPos val="b"/>
        <c:majorTickMark val="out"/>
        <c:minorTickMark val="none"/>
        <c:tickLblPos val="nextTo"/>
        <c:crossAx val="98165504"/>
        <c:crosses val="autoZero"/>
        <c:auto val="1"/>
        <c:lblAlgn val="ctr"/>
        <c:lblOffset val="100"/>
        <c:noMultiLvlLbl val="0"/>
      </c:catAx>
      <c:valAx>
        <c:axId val="9816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163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274320</xdr:colOff>
      <xdr:row>0</xdr:row>
      <xdr:rowOff>72390</xdr:rowOff>
    </xdr:from>
    <xdr:to>
      <xdr:col>25</xdr:col>
      <xdr:colOff>320040</xdr:colOff>
      <xdr:row>33</xdr:row>
      <xdr:rowOff>129540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9" workbookViewId="0">
      <selection activeCell="A41" sqref="A41"/>
    </sheetView>
  </sheetViews>
  <sheetFormatPr defaultRowHeight="14.4" x14ac:dyDescent="0.3"/>
  <cols>
    <col min="2" max="2" width="4" bestFit="1" customWidth="1"/>
    <col min="3" max="3" width="7.88671875" style="1" customWidth="1"/>
    <col min="4" max="4" width="3" bestFit="1" customWidth="1"/>
    <col min="5" max="5" width="5.77734375" customWidth="1"/>
  </cols>
  <sheetData>
    <row r="1" spans="2:10" x14ac:dyDescent="0.3">
      <c r="B1">
        <v>7</v>
      </c>
      <c r="C1" s="1">
        <v>7</v>
      </c>
    </row>
    <row r="2" spans="2:10" x14ac:dyDescent="0.3">
      <c r="H2">
        <f>(B6-B3)/4</f>
        <v>27</v>
      </c>
      <c r="I2">
        <f>(C6-C3)/4</f>
        <v>39.102499999999999</v>
      </c>
      <c r="J2">
        <f>I2/H2</f>
        <v>1.4482407407407407</v>
      </c>
    </row>
    <row r="3" spans="2:10" x14ac:dyDescent="0.3">
      <c r="B3">
        <v>36</v>
      </c>
      <c r="C3" s="1">
        <f>D3*12+E3</f>
        <v>49</v>
      </c>
      <c r="D3">
        <v>4</v>
      </c>
      <c r="E3">
        <v>1</v>
      </c>
      <c r="G3">
        <f>7+(C3-7) / $J$2</f>
        <v>36.000703279841446</v>
      </c>
    </row>
    <row r="4" spans="2:10" x14ac:dyDescent="0.3">
      <c r="B4">
        <v>72</v>
      </c>
      <c r="C4" s="1">
        <f t="shared" ref="C4:C17" si="0">D4*12+E4</f>
        <v>105</v>
      </c>
      <c r="D4">
        <v>8</v>
      </c>
      <c r="E4">
        <v>9</v>
      </c>
      <c r="G4">
        <f t="shared" ref="G4:G6" si="1">7+(C4-7) / $J$2</f>
        <v>74.668307652963364</v>
      </c>
      <c r="H4">
        <f>(G4-$G$3)/1</f>
        <v>38.667604373121918</v>
      </c>
    </row>
    <row r="5" spans="2:10" x14ac:dyDescent="0.3">
      <c r="B5">
        <v>108</v>
      </c>
      <c r="C5" s="1">
        <f t="shared" si="0"/>
        <v>158</v>
      </c>
      <c r="D5">
        <v>13</v>
      </c>
      <c r="E5">
        <v>2</v>
      </c>
      <c r="G5">
        <f t="shared" si="1"/>
        <v>111.26443322038233</v>
      </c>
      <c r="H5">
        <f>(G5-$G$3)/2</f>
        <v>37.631864970270442</v>
      </c>
    </row>
    <row r="6" spans="2:10" x14ac:dyDescent="0.3">
      <c r="B6">
        <v>144</v>
      </c>
      <c r="C6" s="1">
        <f t="shared" si="0"/>
        <v>205.41</v>
      </c>
      <c r="D6">
        <v>17</v>
      </c>
      <c r="E6">
        <v>1.41</v>
      </c>
      <c r="G6">
        <f t="shared" si="1"/>
        <v>144.00070327984145</v>
      </c>
      <c r="H6">
        <f>(G6-$G$3)/3</f>
        <v>36</v>
      </c>
    </row>
    <row r="7" spans="2:10" x14ac:dyDescent="0.3">
      <c r="C7" s="1">
        <f t="shared" si="0"/>
        <v>0</v>
      </c>
    </row>
    <row r="8" spans="2:10" x14ac:dyDescent="0.3">
      <c r="C8" s="1">
        <f t="shared" si="0"/>
        <v>0</v>
      </c>
    </row>
    <row r="9" spans="2:10" x14ac:dyDescent="0.3">
      <c r="C9" s="1">
        <f t="shared" si="0"/>
        <v>0</v>
      </c>
    </row>
    <row r="10" spans="2:10" x14ac:dyDescent="0.3">
      <c r="C10" s="1">
        <f t="shared" si="0"/>
        <v>0</v>
      </c>
    </row>
    <row r="11" spans="2:10" x14ac:dyDescent="0.3">
      <c r="C11" s="1">
        <f t="shared" si="0"/>
        <v>0</v>
      </c>
    </row>
    <row r="12" spans="2:10" x14ac:dyDescent="0.3">
      <c r="C12" s="1">
        <f t="shared" si="0"/>
        <v>0</v>
      </c>
    </row>
    <row r="13" spans="2:10" x14ac:dyDescent="0.3">
      <c r="C13" s="1">
        <f t="shared" si="0"/>
        <v>0</v>
      </c>
    </row>
    <row r="14" spans="2:10" x14ac:dyDescent="0.3">
      <c r="C14" s="1">
        <f t="shared" si="0"/>
        <v>0</v>
      </c>
    </row>
    <row r="15" spans="2:10" x14ac:dyDescent="0.3">
      <c r="C15" s="1">
        <f t="shared" si="0"/>
        <v>0</v>
      </c>
    </row>
    <row r="16" spans="2:10" x14ac:dyDescent="0.3">
      <c r="C16" s="1">
        <f t="shared" si="0"/>
        <v>0</v>
      </c>
    </row>
    <row r="17" spans="1:3" x14ac:dyDescent="0.3">
      <c r="C17" s="1">
        <f t="shared" si="0"/>
        <v>0</v>
      </c>
    </row>
    <row r="20" spans="1:3" x14ac:dyDescent="0.3">
      <c r="A20" t="s">
        <v>0</v>
      </c>
    </row>
    <row r="21" spans="1:3" x14ac:dyDescent="0.3">
      <c r="A21" t="s">
        <v>18</v>
      </c>
    </row>
    <row r="23" spans="1:3" x14ac:dyDescent="0.3">
      <c r="A23" t="s">
        <v>19</v>
      </c>
    </row>
    <row r="25" spans="1:3" x14ac:dyDescent="0.3">
      <c r="A25" s="2" t="s">
        <v>20</v>
      </c>
    </row>
    <row r="26" spans="1:3" x14ac:dyDescent="0.3">
      <c r="A26" s="2" t="s">
        <v>17</v>
      </c>
    </row>
    <row r="27" spans="1:3" x14ac:dyDescent="0.3">
      <c r="A27" s="2" t="s">
        <v>4</v>
      </c>
    </row>
    <row r="28" spans="1:3" x14ac:dyDescent="0.3">
      <c r="A28" s="2" t="s">
        <v>1</v>
      </c>
    </row>
    <row r="29" spans="1:3" x14ac:dyDescent="0.3">
      <c r="A29" s="2" t="s">
        <v>2</v>
      </c>
    </row>
    <row r="30" spans="1:3" x14ac:dyDescent="0.3">
      <c r="A30" s="2" t="s">
        <v>3</v>
      </c>
    </row>
    <row r="31" spans="1:3" x14ac:dyDescent="0.3">
      <c r="A31" s="2" t="s">
        <v>4</v>
      </c>
    </row>
    <row r="32" spans="1:3" x14ac:dyDescent="0.3">
      <c r="A32" s="2" t="s">
        <v>5</v>
      </c>
    </row>
    <row r="33" spans="1:1" x14ac:dyDescent="0.3">
      <c r="A33" s="2" t="s">
        <v>6</v>
      </c>
    </row>
    <row r="34" spans="1:1" x14ac:dyDescent="0.3">
      <c r="A34" s="2" t="s">
        <v>7</v>
      </c>
    </row>
    <row r="35" spans="1:1" x14ac:dyDescent="0.3">
      <c r="A35" s="2" t="s">
        <v>8</v>
      </c>
    </row>
    <row r="36" spans="1:1" x14ac:dyDescent="0.3">
      <c r="A36" s="2" t="s">
        <v>9</v>
      </c>
    </row>
    <row r="37" spans="1:1" x14ac:dyDescent="0.3">
      <c r="A37" s="2" t="s">
        <v>10</v>
      </c>
    </row>
    <row r="38" spans="1:1" x14ac:dyDescent="0.3">
      <c r="A38" s="2" t="s">
        <v>11</v>
      </c>
    </row>
    <row r="39" spans="1:1" x14ac:dyDescent="0.3">
      <c r="A39" s="2" t="s">
        <v>12</v>
      </c>
    </row>
    <row r="40" spans="1:1" x14ac:dyDescent="0.3">
      <c r="A40" s="2"/>
    </row>
    <row r="41" spans="1:1" x14ac:dyDescent="0.3">
      <c r="A41" s="2" t="s">
        <v>16</v>
      </c>
    </row>
    <row r="42" spans="1:1" x14ac:dyDescent="0.3">
      <c r="A42" s="2" t="s">
        <v>13</v>
      </c>
    </row>
    <row r="43" spans="1:1" x14ac:dyDescent="0.3">
      <c r="A43" s="2" t="s">
        <v>14</v>
      </c>
    </row>
    <row r="44" spans="1:1" x14ac:dyDescent="0.3">
      <c r="A44" s="2" t="s">
        <v>15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</dc:creator>
  <cp:lastModifiedBy>Cliff</cp:lastModifiedBy>
  <dcterms:created xsi:type="dcterms:W3CDTF">2015-06-01T21:04:50Z</dcterms:created>
  <dcterms:modified xsi:type="dcterms:W3CDTF">2015-06-04T00:52:21Z</dcterms:modified>
</cp:coreProperties>
</file>