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730" windowHeight="11700" activeTab="1"/>
  </bookViews>
  <sheets>
    <sheet name="Drop Boxes" sheetId="2" r:id="rId1"/>
    <sheet name="Don Animal Test" sheetId="3" r:id="rId2"/>
    <sheet name="Debug stats" sheetId="1" r:id="rId3"/>
  </sheets>
  <calcPr calcId="145621"/>
</workbook>
</file>

<file path=xl/calcChain.xml><?xml version="1.0" encoding="utf-8"?>
<calcChain xmlns="http://schemas.openxmlformats.org/spreadsheetml/2006/main">
  <c r="E3" i="3" l="1"/>
  <c r="F3" i="3"/>
  <c r="F2" i="3"/>
  <c r="E2" i="3"/>
  <c r="L10" i="2" l="1"/>
  <c r="L11" i="2"/>
  <c r="L12" i="2"/>
  <c r="L13" i="2"/>
  <c r="L9" i="2"/>
  <c r="S6" i="2"/>
  <c r="S5" i="2"/>
  <c r="S4" i="2"/>
  <c r="S3" i="2"/>
  <c r="S2" i="2"/>
  <c r="R6" i="2"/>
  <c r="R5" i="2"/>
  <c r="R4" i="2"/>
  <c r="R3" i="2"/>
  <c r="R2" i="2"/>
  <c r="D70" i="2" l="1"/>
  <c r="D69" i="2"/>
  <c r="K10" i="2" l="1"/>
  <c r="K11" i="2"/>
  <c r="P6" i="2"/>
  <c r="P5" i="2"/>
  <c r="P4" i="2"/>
  <c r="P3" i="2"/>
  <c r="P2" i="2"/>
  <c r="O6" i="2"/>
  <c r="K13" i="2" s="1"/>
  <c r="O5" i="2"/>
  <c r="K12" i="2" s="1"/>
  <c r="O4" i="2"/>
  <c r="O3" i="2"/>
  <c r="O2" i="2"/>
  <c r="K9" i="2" s="1"/>
  <c r="M6" i="2" l="1"/>
  <c r="M5" i="2"/>
  <c r="M4" i="2"/>
  <c r="M3" i="2"/>
  <c r="M2" i="2"/>
  <c r="L6" i="2"/>
  <c r="J13" i="2" s="1"/>
  <c r="L5" i="2"/>
  <c r="J12" i="2" s="1"/>
  <c r="L4" i="2"/>
  <c r="J11" i="2" s="1"/>
  <c r="L3" i="2"/>
  <c r="J10" i="2" s="1"/>
  <c r="L2" i="2"/>
  <c r="J9" i="2" s="1"/>
  <c r="J6" i="2" l="1"/>
  <c r="J5" i="2"/>
  <c r="J4" i="2"/>
  <c r="J3" i="2"/>
  <c r="J2" i="2"/>
  <c r="I6" i="2"/>
  <c r="I13" i="2" s="1"/>
  <c r="I5" i="2"/>
  <c r="I12" i="2" s="1"/>
  <c r="I4" i="2"/>
  <c r="I11" i="2" s="1"/>
  <c r="I3" i="2"/>
  <c r="I10" i="2" s="1"/>
  <c r="I2" i="2"/>
  <c r="I9" i="2" s="1"/>
  <c r="C4" i="1"/>
</calcChain>
</file>

<file path=xl/sharedStrings.xml><?xml version="1.0" encoding="utf-8"?>
<sst xmlns="http://schemas.openxmlformats.org/spreadsheetml/2006/main" count="51" uniqueCount="39">
  <si>
    <t>Standalone</t>
  </si>
  <si>
    <t>Animat Base</t>
  </si>
  <si>
    <t>Diff</t>
  </si>
  <si>
    <t>Animat without callbacks</t>
  </si>
  <si>
    <t>Animat wih small object count</t>
  </si>
  <si>
    <t>Animat with no drag handlers</t>
  </si>
  <si>
    <t>Animat with no internal stepping.</t>
  </si>
  <si>
    <t>Boxes</t>
  </si>
  <si>
    <t>Avg</t>
  </si>
  <si>
    <t>Stdev</t>
  </si>
  <si>
    <t>Animat</t>
  </si>
  <si>
    <t>Animat Total</t>
  </si>
  <si>
    <t>Animat Test with 90 boxes. No Animat::StepSim. Progressively add items back</t>
  </si>
  <si>
    <t>No AnimatStepSim</t>
  </si>
  <si>
    <t>External Stim</t>
  </si>
  <si>
    <t>Data Charts</t>
  </si>
  <si>
    <t>Sim Recorder</t>
  </si>
  <si>
    <t xml:space="preserve">Neural </t>
  </si>
  <si>
    <t>Physics</t>
  </si>
  <si>
    <t>Definetly within AnimatSim::StepPhyscis. Progressively Add things back to that method.</t>
  </si>
  <si>
    <t>RecordVideoFrame</t>
  </si>
  <si>
    <t>Adapters</t>
  </si>
  <si>
    <t>Structure-&gt;Step</t>
  </si>
  <si>
    <t>Within Structure-&gt;Step. Add things back to it.</t>
  </si>
  <si>
    <t>StepSimulation</t>
  </si>
  <si>
    <t>UpdateData</t>
  </si>
  <si>
    <t>Within Body::StepSim</t>
  </si>
  <si>
    <t>Remove Update Data</t>
  </si>
  <si>
    <t>Definetly within Body::UpdateData</t>
  </si>
  <si>
    <t>Remove  Physics_UpdateAbsolutePosition</t>
  </si>
  <si>
    <t>Remove Sensor::WorlMatrixUpdate</t>
  </si>
  <si>
    <t>And collect of other data</t>
  </si>
  <si>
    <t>Remove just UpdateWorldMatrix</t>
  </si>
  <si>
    <t>Remove just the dynamic cast code in GetParentWorldMatrix</t>
  </si>
  <si>
    <t>Removed dynamics casts from within processing loop</t>
  </si>
  <si>
    <t>AnimatLab Old</t>
  </si>
  <si>
    <t>Animat Old</t>
  </si>
  <si>
    <t>Animat 2.0</t>
  </si>
  <si>
    <t>Animat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</si>
</sst>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'Drop Boxes'!$I$8</c:f>
              <c:strCache>
                <c:ptCount val="1"/>
                <c:pt idx="0">
                  <c:v>Standalone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'Drop Boxes'!$H$9:$H$13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'Drop Boxes'!$I$9:$I$13</c:f>
              <c:numCache>
                <c:formatCode>0.00E+00</c:formatCode>
                <c:ptCount val="5"/>
                <c:pt idx="0">
                  <c:v>6.9013739999999996E-5</c:v>
                </c:pt>
                <c:pt idx="1">
                  <c:v>1.3031539999999999E-4</c:v>
                </c:pt>
                <c:pt idx="2">
                  <c:v>2.2315559999999999E-4</c:v>
                </c:pt>
                <c:pt idx="3">
                  <c:v>2.6239380000000004E-4</c:v>
                </c:pt>
                <c:pt idx="4">
                  <c:v>3.23775E-4</c:v>
                </c:pt>
              </c:numCache>
            </c:numRef>
          </c:val>
        </c:ser>
        <c:ser>
          <c:idx val="2"/>
          <c:order val="1"/>
          <c:tx>
            <c:strRef>
              <c:f>'Drop Boxes'!$J$8</c:f>
              <c:strCache>
                <c:ptCount val="1"/>
                <c:pt idx="0">
                  <c:v>Animat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numRef>
              <c:f>'Drop Boxes'!$H$9:$H$13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cat>
          <c:val>
            <c:numRef>
              <c:f>'Drop Boxes'!$J$9:$J$13</c:f>
              <c:numCache>
                <c:formatCode>0.00E+00</c:formatCode>
                <c:ptCount val="5"/>
                <c:pt idx="0">
                  <c:v>4.9986620000000002E-5</c:v>
                </c:pt>
                <c:pt idx="1">
                  <c:v>1.4814580000000003E-4</c:v>
                </c:pt>
                <c:pt idx="2">
                  <c:v>1.9870899999999998E-4</c:v>
                </c:pt>
                <c:pt idx="3">
                  <c:v>2.7916479999999999E-4</c:v>
                </c:pt>
                <c:pt idx="4">
                  <c:v>3.5350320000000003E-4</c:v>
                </c:pt>
              </c:numCache>
            </c:numRef>
          </c:val>
        </c:ser>
        <c:ser>
          <c:idx val="0"/>
          <c:order val="2"/>
          <c:tx>
            <c:strRef>
              <c:f>'Drop Boxes'!$K$8</c:f>
              <c:strCache>
                <c:ptCount val="1"/>
                <c:pt idx="0">
                  <c:v>Animat Total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'Drop Boxes'!$K$9:$K$13</c:f>
              <c:numCache>
                <c:formatCode>0.00E+00</c:formatCode>
                <c:ptCount val="5"/>
                <c:pt idx="0">
                  <c:v>6.5306659999999993E-5</c:v>
                </c:pt>
                <c:pt idx="1">
                  <c:v>1.9003519999999998E-4</c:v>
                </c:pt>
                <c:pt idx="2">
                  <c:v>2.6555160000000003E-4</c:v>
                </c:pt>
                <c:pt idx="3">
                  <c:v>3.7465800000000004E-4</c:v>
                </c:pt>
                <c:pt idx="4">
                  <c:v>4.7822940000000002E-4</c:v>
                </c:pt>
              </c:numCache>
            </c:numRef>
          </c:val>
        </c:ser>
        <c:ser>
          <c:idx val="3"/>
          <c:order val="3"/>
          <c:tx>
            <c:strRef>
              <c:f>'Drop Boxes'!$L$8</c:f>
              <c:strCache>
                <c:ptCount val="1"/>
                <c:pt idx="0">
                  <c:v>Animat Old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'Drop Boxes'!$L$9:$L$13</c:f>
              <c:numCache>
                <c:formatCode>0.00E+00</c:formatCode>
                <c:ptCount val="5"/>
                <c:pt idx="0">
                  <c:v>1.119584E-4</c:v>
                </c:pt>
                <c:pt idx="1">
                  <c:v>3.1004680000000002E-4</c:v>
                </c:pt>
                <c:pt idx="2">
                  <c:v>5.0713880000000002E-4</c:v>
                </c:pt>
                <c:pt idx="3">
                  <c:v>7.0269920000000006E-4</c:v>
                </c:pt>
                <c:pt idx="4">
                  <c:v>8.8156700000000009E-4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81344"/>
        <c:axId val="123882880"/>
      </c:barChart>
      <c:catAx>
        <c:axId val="1238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82880"/>
        <c:crosses val="autoZero"/>
        <c:auto val="1"/>
        <c:lblAlgn val="ctr"/>
        <c:lblOffset val="100"/>
        <c:noMultiLvlLbl val="0"/>
      </c:catAx>
      <c:valAx>
        <c:axId val="123882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38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strRef>
              <c:f>'Don Animal Test'!$E$1:$F$1</c:f>
              <c:strCache>
                <c:ptCount val="2"/>
                <c:pt idx="0">
                  <c:v>Animat 1.0</c:v>
                </c:pt>
                <c:pt idx="1">
                  <c:v>Animat 2.0</c:v>
                </c:pt>
              </c:strCache>
            </c:strRef>
          </c:cat>
          <c:val>
            <c:numRef>
              <c:f>'Don Animal Test'!$E$2:$F$2</c:f>
              <c:numCache>
                <c:formatCode>General</c:formatCode>
                <c:ptCount val="2"/>
                <c:pt idx="0">
                  <c:v>2.9836999999999995E-4</c:v>
                </c:pt>
                <c:pt idx="1">
                  <c:v>2.8222019999999998E-4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384"/>
        <c:axId val="123921920"/>
      </c:barChart>
      <c:catAx>
        <c:axId val="1239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21920"/>
        <c:crosses val="autoZero"/>
        <c:auto val="1"/>
        <c:lblAlgn val="ctr"/>
        <c:lblOffset val="100"/>
        <c:noMultiLvlLbl val="0"/>
      </c:catAx>
      <c:valAx>
        <c:axId val="1239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351658</xdr:colOff>
      <xdr:row>12</xdr:row>
      <xdr:rowOff>175390</xdr:rowOff>
    </xdr:from>
    <xdr:to>
      <xdr:col>35</xdr:col>
      <xdr:colOff>101599</xdr:colOff>
      <xdr:row>45</xdr:row>
      <xdr:rowOff>177799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5</xdr:row>
      <xdr:rowOff>4762</xdr:rowOff>
    </xdr:from>
    <xdr:to>
      <xdr:col>15</xdr:col>
      <xdr:colOff>447675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M1" zoomScale="75" zoomScaleNormal="75" workbookViewId="0">
      <selection activeCell="AK37" sqref="AK37"/>
    </sheetView>
  </sheetViews>
  <sheetFormatPr defaultRowHeight="15" x14ac:dyDescent="0.25"/>
  <cols>
    <col min="2" max="2" width="13.42578125" customWidth="1"/>
    <col min="3" max="3" width="10.140625" customWidth="1"/>
    <col min="4" max="4" width="12.7109375" bestFit="1" customWidth="1"/>
    <col min="6" max="6" width="14.42578125" bestFit="1" customWidth="1"/>
    <col min="9" max="10" width="12" bestFit="1" customWidth="1"/>
    <col min="13" max="13" width="12.7109375" bestFit="1" customWidth="1"/>
    <col min="16" max="16" width="13.42578125" bestFit="1" customWidth="1"/>
    <col min="19" max="19" width="13.42578125" bestFit="1" customWidth="1"/>
  </cols>
  <sheetData>
    <row r="1" spans="1:19" x14ac:dyDescent="0.25">
      <c r="A1" t="s">
        <v>7</v>
      </c>
      <c r="B1" t="s">
        <v>0</v>
      </c>
      <c r="C1" t="s">
        <v>10</v>
      </c>
      <c r="D1" t="s">
        <v>11</v>
      </c>
      <c r="F1" t="s">
        <v>35</v>
      </c>
      <c r="I1" t="s">
        <v>8</v>
      </c>
      <c r="J1" t="s">
        <v>9</v>
      </c>
      <c r="L1" t="s">
        <v>8</v>
      </c>
      <c r="M1" t="s">
        <v>9</v>
      </c>
      <c r="O1" t="s">
        <v>8</v>
      </c>
      <c r="P1" t="s">
        <v>9</v>
      </c>
      <c r="R1" t="s">
        <v>8</v>
      </c>
      <c r="S1" t="s">
        <v>9</v>
      </c>
    </row>
    <row r="2" spans="1:19" x14ac:dyDescent="0.25">
      <c r="A2">
        <v>10</v>
      </c>
      <c r="B2" s="1">
        <v>6.8005300000000004E-5</v>
      </c>
      <c r="C2" s="1">
        <v>5.0631699999999998E-5</v>
      </c>
      <c r="D2" s="1">
        <v>6.5811999999999999E-5</v>
      </c>
      <c r="F2">
        <v>1.1504E-4</v>
      </c>
      <c r="H2">
        <v>10</v>
      </c>
      <c r="I2" s="1">
        <f>AVERAGE(B2:B6)</f>
        <v>6.9013739999999996E-5</v>
      </c>
      <c r="J2">
        <f>STDEVA(B2:B6)</f>
        <v>4.3732171353592749E-6</v>
      </c>
      <c r="L2" s="1">
        <f>AVERAGE(C2:C6)</f>
        <v>4.9986620000000002E-5</v>
      </c>
      <c r="M2">
        <f>STDEVA(C2:C6)</f>
        <v>2.6378564151598552E-6</v>
      </c>
      <c r="O2" s="1">
        <f>AVERAGE(D2:D6)</f>
        <v>6.5306659999999993E-5</v>
      </c>
      <c r="P2">
        <f>STDEVA(D2:D6)</f>
        <v>2.873436060363969E-6</v>
      </c>
      <c r="R2" s="1">
        <f>AVERAGE(F2:F6)</f>
        <v>1.119584E-4</v>
      </c>
      <c r="S2">
        <f>STDEVA(F2:F6)</f>
        <v>2.5009626746515019E-6</v>
      </c>
    </row>
    <row r="3" spans="1:19" x14ac:dyDescent="0.25">
      <c r="A3">
        <v>10</v>
      </c>
      <c r="B3" s="1">
        <v>6.71073E-5</v>
      </c>
      <c r="C3" s="1">
        <v>4.96249E-5</v>
      </c>
      <c r="D3" s="1">
        <v>6.5069900000000005E-5</v>
      </c>
      <c r="F3">
        <v>1.1431500000000001E-4</v>
      </c>
      <c r="H3">
        <v>30</v>
      </c>
      <c r="I3" s="1">
        <f>AVERAGE(B7:B11)</f>
        <v>1.3031539999999999E-4</v>
      </c>
      <c r="J3">
        <f>STDEVA(B7:B11)</f>
        <v>1.1370736972597687E-5</v>
      </c>
      <c r="L3" s="1">
        <f>AVERAGE(C7:C11)</f>
        <v>1.4814580000000003E-4</v>
      </c>
      <c r="M3">
        <f>STDEVA(C7:C11)</f>
        <v>5.8692630883271908E-6</v>
      </c>
      <c r="O3" s="1">
        <f>AVERAGE(D7:D11)</f>
        <v>1.9003519999999998E-4</v>
      </c>
      <c r="P3">
        <f>STDEVA(D7:D11)</f>
        <v>5.9839063913132857E-6</v>
      </c>
      <c r="R3" s="1">
        <f>AVERAGE(F7:F11)</f>
        <v>3.1004680000000002E-4</v>
      </c>
      <c r="S3">
        <f>STDEVA(F7:F11)</f>
        <v>3.5344512586821696E-6</v>
      </c>
    </row>
    <row r="4" spans="1:19" x14ac:dyDescent="0.25">
      <c r="A4">
        <v>10</v>
      </c>
      <c r="B4" s="1">
        <v>6.9592300000000001E-5</v>
      </c>
      <c r="C4" s="1">
        <v>5.2841399999999999E-5</v>
      </c>
      <c r="D4" s="1">
        <v>6.8519300000000007E-5</v>
      </c>
      <c r="F4">
        <v>1.09883E-4</v>
      </c>
      <c r="H4">
        <v>50</v>
      </c>
      <c r="I4" s="1">
        <f>AVERAGE(B12:B16)</f>
        <v>2.2315559999999999E-4</v>
      </c>
      <c r="J4">
        <f>STDEVA(B12:B16)</f>
        <v>1.2306950446800373E-5</v>
      </c>
      <c r="L4" s="1">
        <f>AVERAGE(C12:C16)</f>
        <v>1.9870899999999998E-4</v>
      </c>
      <c r="M4">
        <f>STDEVA(C12:C16)</f>
        <v>6.0613278248251838E-6</v>
      </c>
      <c r="O4" s="1">
        <f>AVERAGE(D12:D16)</f>
        <v>2.6555160000000003E-4</v>
      </c>
      <c r="P4">
        <f>STDEVA(D12:D16)</f>
        <v>6.3100256972535365E-6</v>
      </c>
      <c r="R4" s="1">
        <f>AVERAGE(F12:F16)</f>
        <v>5.0713880000000002E-4</v>
      </c>
      <c r="S4">
        <f>STDEVA(F12:F16)</f>
        <v>1.3869096390897299E-5</v>
      </c>
    </row>
    <row r="5" spans="1:19" x14ac:dyDescent="0.25">
      <c r="A5">
        <v>10</v>
      </c>
      <c r="B5" s="1">
        <v>7.6046399999999998E-5</v>
      </c>
      <c r="C5" s="1">
        <v>5.1083299999999999E-5</v>
      </c>
      <c r="D5" s="1">
        <v>6.6423900000000006E-5</v>
      </c>
      <c r="F5">
        <v>1.10214E-4</v>
      </c>
      <c r="H5">
        <v>70</v>
      </c>
      <c r="I5" s="1">
        <f>AVERAGE(B17:B21)</f>
        <v>2.6239380000000004E-4</v>
      </c>
      <c r="J5">
        <f>STDEVA(B17:B21)</f>
        <v>2.0950927442478526E-5</v>
      </c>
      <c r="L5" s="1">
        <f>AVERAGE(C17:C21)</f>
        <v>2.7916479999999999E-4</v>
      </c>
      <c r="M5">
        <f>STDEVA(C17:C21)</f>
        <v>3.6055975510308904E-6</v>
      </c>
      <c r="O5" s="1">
        <f>AVERAGE(D17:D21)</f>
        <v>3.7465800000000004E-4</v>
      </c>
      <c r="P5">
        <f>STDEVA(D17:D21)</f>
        <v>3.8521028672661296E-6</v>
      </c>
      <c r="R5" s="1">
        <f>AVERAGE(F17:F21)</f>
        <v>7.0269920000000006E-4</v>
      </c>
      <c r="S5">
        <f>STDEVA(F17:F21)</f>
        <v>1.2276812562713494E-5</v>
      </c>
    </row>
    <row r="6" spans="1:19" x14ac:dyDescent="0.25">
      <c r="A6">
        <v>10</v>
      </c>
      <c r="B6" s="1">
        <v>6.4317400000000002E-5</v>
      </c>
      <c r="C6" s="1">
        <v>4.5751799999999998E-5</v>
      </c>
      <c r="D6" s="1">
        <v>6.0708200000000003E-5</v>
      </c>
      <c r="F6">
        <v>1.1034E-4</v>
      </c>
      <c r="H6">
        <v>90</v>
      </c>
      <c r="I6" s="1">
        <f>AVERAGE(B22:B26)</f>
        <v>3.23775E-4</v>
      </c>
      <c r="J6">
        <f>STDEVA(B22:B26)</f>
        <v>2.4192519660010615E-5</v>
      </c>
      <c r="L6" s="1">
        <f>AVERAGE(C22:C26)</f>
        <v>3.5350320000000003E-4</v>
      </c>
      <c r="M6">
        <f>STDEVA(C22:C26)</f>
        <v>1.2969628753360656E-6</v>
      </c>
      <c r="O6" s="1">
        <f>AVERAGE(D22:D26)</f>
        <v>4.7822940000000002E-4</v>
      </c>
      <c r="P6">
        <f>STDEVA(D22:D26)</f>
        <v>2.1493796314285568E-6</v>
      </c>
      <c r="R6" s="1">
        <f>AVERAGE(F22:F26)</f>
        <v>8.8156700000000009E-4</v>
      </c>
      <c r="S6">
        <f>STDEVA(F22:F26)</f>
        <v>1.7806590072217636E-6</v>
      </c>
    </row>
    <row r="7" spans="1:19" x14ac:dyDescent="0.25">
      <c r="A7">
        <v>30</v>
      </c>
      <c r="B7" s="1">
        <v>1.1834E-4</v>
      </c>
      <c r="C7" s="1">
        <v>1.5494900000000001E-4</v>
      </c>
      <c r="D7" s="1">
        <v>1.9710800000000001E-4</v>
      </c>
      <c r="F7">
        <v>3.0543500000000001E-4</v>
      </c>
    </row>
    <row r="8" spans="1:19" x14ac:dyDescent="0.25">
      <c r="A8">
        <v>30</v>
      </c>
      <c r="B8" s="1">
        <v>1.20903E-4</v>
      </c>
      <c r="C8" s="1">
        <v>1.48221E-4</v>
      </c>
      <c r="D8" s="1">
        <v>1.9011500000000001E-4</v>
      </c>
      <c r="F8">
        <v>3.14462E-4</v>
      </c>
      <c r="I8" t="s">
        <v>0</v>
      </c>
      <c r="J8" t="s">
        <v>10</v>
      </c>
      <c r="K8" t="s">
        <v>11</v>
      </c>
      <c r="L8" t="s">
        <v>36</v>
      </c>
    </row>
    <row r="9" spans="1:19" x14ac:dyDescent="0.25">
      <c r="A9">
        <v>30</v>
      </c>
      <c r="B9" s="1">
        <v>1.2810299999999999E-4</v>
      </c>
      <c r="C9" s="1">
        <v>1.39567E-4</v>
      </c>
      <c r="D9" s="1">
        <v>1.8136000000000001E-4</v>
      </c>
      <c r="F9">
        <v>3.1084500000000002E-4</v>
      </c>
      <c r="H9">
        <v>10</v>
      </c>
      <c r="I9" s="1">
        <f>I2</f>
        <v>6.9013739999999996E-5</v>
      </c>
      <c r="J9" s="1">
        <f>L2</f>
        <v>4.9986620000000002E-5</v>
      </c>
      <c r="K9" s="1">
        <f>O2</f>
        <v>6.5306659999999993E-5</v>
      </c>
      <c r="L9" s="1">
        <f>R2</f>
        <v>1.119584E-4</v>
      </c>
    </row>
    <row r="10" spans="1:19" x14ac:dyDescent="0.25">
      <c r="A10">
        <v>30</v>
      </c>
      <c r="B10" s="1">
        <v>1.4116899999999999E-4</v>
      </c>
      <c r="C10" s="1">
        <v>1.4612699999999999E-4</v>
      </c>
      <c r="D10" s="1">
        <v>1.8789999999999999E-4</v>
      </c>
      <c r="F10">
        <v>3.11794E-4</v>
      </c>
      <c r="H10">
        <v>30</v>
      </c>
      <c r="I10" s="1">
        <f t="shared" ref="I10:I13" si="0">I3</f>
        <v>1.3031539999999999E-4</v>
      </c>
      <c r="J10" s="1">
        <f t="shared" ref="J10:J13" si="1">L3</f>
        <v>1.4814580000000003E-4</v>
      </c>
      <c r="K10" s="1">
        <f t="shared" ref="K10:K13" si="2">O3</f>
        <v>1.9003519999999998E-4</v>
      </c>
      <c r="L10" s="1">
        <f t="shared" ref="L10:L13" si="3">R3</f>
        <v>3.1004680000000002E-4</v>
      </c>
    </row>
    <row r="11" spans="1:19" x14ac:dyDescent="0.25">
      <c r="A11">
        <v>30</v>
      </c>
      <c r="B11" s="1">
        <v>1.4306200000000001E-4</v>
      </c>
      <c r="C11" s="1">
        <v>1.51865E-4</v>
      </c>
      <c r="D11" s="1">
        <v>1.9369299999999999E-4</v>
      </c>
      <c r="F11">
        <v>3.0769800000000002E-4</v>
      </c>
      <c r="H11">
        <v>50</v>
      </c>
      <c r="I11" s="1">
        <f t="shared" si="0"/>
        <v>2.2315559999999999E-4</v>
      </c>
      <c r="J11" s="1">
        <f t="shared" si="1"/>
        <v>1.9870899999999998E-4</v>
      </c>
      <c r="K11" s="1">
        <f t="shared" si="2"/>
        <v>2.6555160000000003E-4</v>
      </c>
      <c r="L11" s="1">
        <f t="shared" si="3"/>
        <v>5.0713880000000002E-4</v>
      </c>
    </row>
    <row r="12" spans="1:19" x14ac:dyDescent="0.25">
      <c r="A12">
        <v>50</v>
      </c>
      <c r="B12" s="1">
        <v>2.1626999999999999E-4</v>
      </c>
      <c r="C12" s="1">
        <v>1.96064E-4</v>
      </c>
      <c r="D12">
        <v>2.6271399999999999E-4</v>
      </c>
      <c r="F12">
        <v>4.9709999999999999E-4</v>
      </c>
      <c r="H12">
        <v>70</v>
      </c>
      <c r="I12" s="1">
        <f t="shared" si="0"/>
        <v>2.6239380000000004E-4</v>
      </c>
      <c r="J12" s="1">
        <f t="shared" si="1"/>
        <v>2.7916479999999999E-4</v>
      </c>
      <c r="K12" s="1">
        <f t="shared" si="2"/>
        <v>3.7465800000000004E-4</v>
      </c>
      <c r="L12" s="1">
        <f t="shared" si="3"/>
        <v>7.0269920000000006E-4</v>
      </c>
    </row>
    <row r="13" spans="1:19" x14ac:dyDescent="0.25">
      <c r="A13">
        <v>50</v>
      </c>
      <c r="B13" s="1">
        <v>2.2819299999999999E-4</v>
      </c>
      <c r="C13" s="1">
        <v>2.0236000000000001E-4</v>
      </c>
      <c r="D13">
        <v>2.6926400000000002E-4</v>
      </c>
      <c r="F13">
        <v>5.0793599999999996E-4</v>
      </c>
      <c r="H13">
        <v>90</v>
      </c>
      <c r="I13" s="1">
        <f t="shared" si="0"/>
        <v>3.23775E-4</v>
      </c>
      <c r="J13" s="1">
        <f t="shared" si="1"/>
        <v>3.5350320000000003E-4</v>
      </c>
      <c r="K13" s="1">
        <f t="shared" si="2"/>
        <v>4.7822940000000002E-4</v>
      </c>
      <c r="L13" s="1">
        <f t="shared" si="3"/>
        <v>8.8156700000000009E-4</v>
      </c>
    </row>
    <row r="14" spans="1:19" x14ac:dyDescent="0.25">
      <c r="A14">
        <v>50</v>
      </c>
      <c r="B14" s="1">
        <v>2.4259499999999999E-4</v>
      </c>
      <c r="C14" s="1">
        <v>1.9547799999999999E-4</v>
      </c>
      <c r="D14">
        <v>2.6215800000000002E-4</v>
      </c>
      <c r="F14">
        <v>5.0062000000000001E-4</v>
      </c>
    </row>
    <row r="15" spans="1:19" x14ac:dyDescent="0.25">
      <c r="A15">
        <v>50</v>
      </c>
      <c r="B15" s="1">
        <v>2.1483E-4</v>
      </c>
      <c r="C15" s="1">
        <v>2.07362E-4</v>
      </c>
      <c r="D15">
        <v>2.7464500000000001E-4</v>
      </c>
      <c r="F15" s="3">
        <v>4.99187E-4</v>
      </c>
    </row>
    <row r="16" spans="1:19" x14ac:dyDescent="0.25">
      <c r="A16">
        <v>50</v>
      </c>
      <c r="B16" s="1">
        <v>2.1389E-4</v>
      </c>
      <c r="C16" s="1">
        <v>1.9228100000000001E-4</v>
      </c>
      <c r="D16">
        <v>2.5897700000000002E-4</v>
      </c>
      <c r="F16">
        <v>5.3085100000000004E-4</v>
      </c>
    </row>
    <row r="17" spans="1:6" x14ac:dyDescent="0.25">
      <c r="A17">
        <v>70</v>
      </c>
      <c r="B17" s="2">
        <v>2.8069E-4</v>
      </c>
      <c r="C17" s="1">
        <v>2.8093500000000001E-4</v>
      </c>
      <c r="D17">
        <v>3.7721899999999998E-4</v>
      </c>
      <c r="F17">
        <v>7.1637700000000003E-4</v>
      </c>
    </row>
    <row r="18" spans="1:6" x14ac:dyDescent="0.25">
      <c r="A18">
        <v>70</v>
      </c>
      <c r="B18" s="1">
        <v>2.3976999999999999E-4</v>
      </c>
      <c r="C18" s="1">
        <v>2.8456899999999998E-4</v>
      </c>
      <c r="D18">
        <v>3.8005E-4</v>
      </c>
      <c r="F18">
        <v>6.9268200000000002E-4</v>
      </c>
    </row>
    <row r="19" spans="1:6" x14ac:dyDescent="0.25">
      <c r="A19">
        <v>70</v>
      </c>
      <c r="B19" s="2">
        <v>2.8766499999999999E-4</v>
      </c>
      <c r="C19" s="1">
        <v>2.7642200000000002E-4</v>
      </c>
      <c r="D19">
        <v>3.7148500000000001E-4</v>
      </c>
      <c r="F19">
        <v>6.9722100000000004E-4</v>
      </c>
    </row>
    <row r="20" spans="1:6" x14ac:dyDescent="0.25">
      <c r="A20">
        <v>70</v>
      </c>
      <c r="B20" s="1">
        <v>2.5698300000000002E-4</v>
      </c>
      <c r="C20" s="1">
        <v>2.7802600000000001E-4</v>
      </c>
      <c r="D20">
        <v>3.7332400000000002E-4</v>
      </c>
      <c r="F20">
        <v>7.1551999999999998E-4</v>
      </c>
    </row>
    <row r="21" spans="1:6" x14ac:dyDescent="0.25">
      <c r="A21">
        <v>70</v>
      </c>
      <c r="B21" s="1">
        <v>2.4686100000000002E-4</v>
      </c>
      <c r="C21" s="1">
        <v>2.7587199999999998E-4</v>
      </c>
      <c r="D21">
        <v>3.71212E-4</v>
      </c>
      <c r="F21">
        <v>6.91696E-4</v>
      </c>
    </row>
    <row r="22" spans="1:6" x14ac:dyDescent="0.25">
      <c r="A22">
        <v>90</v>
      </c>
      <c r="B22" s="1">
        <v>3.5035399999999999E-4</v>
      </c>
      <c r="C22" s="1">
        <v>3.5328200000000001E-4</v>
      </c>
      <c r="D22">
        <v>4.7740599999999999E-4</v>
      </c>
      <c r="E22">
        <v>3.5624799999999998E-4</v>
      </c>
      <c r="F22">
        <v>8.8012699999999997E-4</v>
      </c>
    </row>
    <row r="23" spans="1:6" x14ac:dyDescent="0.25">
      <c r="A23">
        <v>90</v>
      </c>
      <c r="B23" s="1">
        <v>3.07015E-4</v>
      </c>
      <c r="C23" s="1">
        <v>3.52555E-4</v>
      </c>
      <c r="D23">
        <v>4.7686199999999999E-4</v>
      </c>
      <c r="E23">
        <v>3.5757600000000002E-4</v>
      </c>
      <c r="F23">
        <v>8.8268799999999996E-4</v>
      </c>
    </row>
    <row r="24" spans="1:6" x14ac:dyDescent="0.25">
      <c r="A24">
        <v>90</v>
      </c>
      <c r="B24" s="1">
        <v>3.0298199999999998E-4</v>
      </c>
      <c r="C24" s="1">
        <v>3.5533899999999998E-4</v>
      </c>
      <c r="D24">
        <v>4.8181199999999997E-4</v>
      </c>
      <c r="E24">
        <v>3.4839400000000003E-4</v>
      </c>
      <c r="F24">
        <v>8.7950500000000004E-4</v>
      </c>
    </row>
    <row r="25" spans="1:6" x14ac:dyDescent="0.25">
      <c r="A25">
        <v>90</v>
      </c>
      <c r="B25" s="1">
        <v>3.0851099999999997E-4</v>
      </c>
      <c r="C25" s="1">
        <v>3.5421600000000003E-4</v>
      </c>
      <c r="D25">
        <v>4.7856500000000002E-4</v>
      </c>
      <c r="E25">
        <v>3.5994999999999999E-4</v>
      </c>
      <c r="F25">
        <v>8.8169300000000002E-4</v>
      </c>
    </row>
    <row r="26" spans="1:6" x14ac:dyDescent="0.25">
      <c r="A26">
        <v>90</v>
      </c>
      <c r="B26" s="1">
        <v>3.5001299999999998E-4</v>
      </c>
      <c r="C26" s="1">
        <v>3.5212399999999999E-4</v>
      </c>
      <c r="D26">
        <v>4.7650200000000001E-4</v>
      </c>
      <c r="E26">
        <v>3.54256E-4</v>
      </c>
      <c r="F26">
        <v>8.8382200000000004E-4</v>
      </c>
    </row>
    <row r="35" spans="1:4" x14ac:dyDescent="0.25">
      <c r="A35" t="s">
        <v>12</v>
      </c>
    </row>
    <row r="36" spans="1:4" x14ac:dyDescent="0.25">
      <c r="A36" t="s">
        <v>13</v>
      </c>
      <c r="C36">
        <v>3.63383E-4</v>
      </c>
    </row>
    <row r="37" spans="1:4" x14ac:dyDescent="0.25">
      <c r="A37" t="s">
        <v>14</v>
      </c>
      <c r="C37">
        <v>3.63937E-4</v>
      </c>
    </row>
    <row r="38" spans="1:4" x14ac:dyDescent="0.25">
      <c r="A38" t="s">
        <v>15</v>
      </c>
      <c r="B38" s="1"/>
      <c r="C38" s="1">
        <v>3.60756E-4</v>
      </c>
      <c r="D38" s="1"/>
    </row>
    <row r="39" spans="1:4" x14ac:dyDescent="0.25">
      <c r="A39" t="s">
        <v>16</v>
      </c>
      <c r="B39" s="1"/>
      <c r="C39" s="1">
        <v>3.6229399999999998E-4</v>
      </c>
      <c r="D39" s="1"/>
    </row>
    <row r="40" spans="1:4" x14ac:dyDescent="0.25">
      <c r="A40" t="s">
        <v>17</v>
      </c>
      <c r="B40" s="1"/>
      <c r="C40" s="1">
        <v>3.6238200000000001E-4</v>
      </c>
      <c r="D40" s="1"/>
    </row>
    <row r="41" spans="1:4" x14ac:dyDescent="0.25">
      <c r="A41" t="s">
        <v>18</v>
      </c>
      <c r="B41" s="1"/>
      <c r="C41" s="1">
        <v>4.9836900000000003E-4</v>
      </c>
      <c r="D41" s="1"/>
    </row>
    <row r="42" spans="1:4" x14ac:dyDescent="0.25">
      <c r="B42" s="1"/>
      <c r="C42" s="1"/>
      <c r="D42" s="1"/>
    </row>
    <row r="43" spans="1:4" x14ac:dyDescent="0.25">
      <c r="B43" s="1"/>
      <c r="C43" s="1"/>
      <c r="D43" s="1"/>
    </row>
    <row r="44" spans="1:4" ht="17.25" customHeight="1" x14ac:dyDescent="0.25">
      <c r="A44" t="s">
        <v>19</v>
      </c>
      <c r="B44" s="1"/>
      <c r="C44" s="1"/>
      <c r="D44" s="1"/>
    </row>
    <row r="45" spans="1:4" x14ac:dyDescent="0.25">
      <c r="A45" t="s">
        <v>20</v>
      </c>
      <c r="B45" s="1"/>
      <c r="C45" s="1">
        <v>3.6318500000000003E-4</v>
      </c>
      <c r="D45" s="1"/>
    </row>
    <row r="46" spans="1:4" x14ac:dyDescent="0.25">
      <c r="A46" t="s">
        <v>21</v>
      </c>
      <c r="B46" s="1"/>
      <c r="C46" s="1">
        <v>3.6337300000000001E-4</v>
      </c>
      <c r="D46" s="1"/>
    </row>
    <row r="47" spans="1:4" x14ac:dyDescent="0.25">
      <c r="A47" t="s">
        <v>22</v>
      </c>
      <c r="B47" s="1"/>
      <c r="C47" s="1">
        <v>4.84716E-4</v>
      </c>
      <c r="D47" s="1"/>
    </row>
    <row r="48" spans="1:4" x14ac:dyDescent="0.25">
      <c r="B48" s="1"/>
      <c r="C48" s="1"/>
      <c r="D48" s="1"/>
    </row>
    <row r="49" spans="1:5" x14ac:dyDescent="0.25">
      <c r="A49" t="s">
        <v>23</v>
      </c>
      <c r="B49" s="1"/>
      <c r="C49" s="1"/>
      <c r="D49" s="1"/>
    </row>
    <row r="50" spans="1:5" x14ac:dyDescent="0.25">
      <c r="A50" t="s">
        <v>25</v>
      </c>
      <c r="B50" s="1"/>
      <c r="C50" s="1">
        <v>3.6241499999999999E-4</v>
      </c>
      <c r="D50" s="1"/>
    </row>
    <row r="51" spans="1:5" x14ac:dyDescent="0.25">
      <c r="A51" t="s">
        <v>24</v>
      </c>
      <c r="B51" s="1"/>
      <c r="C51" s="1">
        <v>4.7081E-4</v>
      </c>
      <c r="D51" s="1"/>
    </row>
    <row r="52" spans="1:5" x14ac:dyDescent="0.25">
      <c r="B52" s="1"/>
      <c r="C52" s="1"/>
      <c r="D52" s="1"/>
    </row>
    <row r="53" spans="1:5" x14ac:dyDescent="0.25">
      <c r="A53" t="s">
        <v>26</v>
      </c>
      <c r="B53" s="1"/>
      <c r="C53" s="1"/>
      <c r="D53" s="1"/>
    </row>
    <row r="54" spans="1:5" x14ac:dyDescent="0.25">
      <c r="A54" t="s">
        <v>27</v>
      </c>
      <c r="B54" s="1"/>
      <c r="C54" s="1">
        <v>3.6952000000000003E-4</v>
      </c>
      <c r="D54" s="1"/>
    </row>
    <row r="55" spans="1:5" x14ac:dyDescent="0.25">
      <c r="B55" s="1"/>
      <c r="C55" s="1"/>
      <c r="D55" s="1"/>
    </row>
    <row r="56" spans="1:5" x14ac:dyDescent="0.25">
      <c r="A56" t="s">
        <v>28</v>
      </c>
      <c r="B56" s="1"/>
      <c r="C56" s="1"/>
      <c r="D56" s="1"/>
    </row>
    <row r="57" spans="1:5" x14ac:dyDescent="0.25">
      <c r="A57" t="s">
        <v>29</v>
      </c>
      <c r="B57" s="1"/>
      <c r="C57" s="1"/>
      <c r="D57" s="1"/>
      <c r="E57">
        <v>4.79025E-4</v>
      </c>
    </row>
    <row r="58" spans="1:5" x14ac:dyDescent="0.25">
      <c r="A58" t="s">
        <v>30</v>
      </c>
      <c r="B58" s="1"/>
      <c r="C58" s="1"/>
      <c r="D58" s="1"/>
      <c r="E58">
        <v>3.7777600000000002E-4</v>
      </c>
    </row>
    <row r="59" spans="1:5" x14ac:dyDescent="0.25">
      <c r="A59" t="s">
        <v>31</v>
      </c>
      <c r="B59" s="1"/>
      <c r="C59" s="1"/>
      <c r="D59" s="1"/>
      <c r="E59">
        <v>3.6418000000000003E-4</v>
      </c>
    </row>
    <row r="60" spans="1:5" x14ac:dyDescent="0.25">
      <c r="B60" s="1"/>
      <c r="C60" s="1"/>
      <c r="D60" s="1"/>
    </row>
    <row r="61" spans="1:5" x14ac:dyDescent="0.25">
      <c r="A61" t="s">
        <v>32</v>
      </c>
      <c r="B61" s="1"/>
      <c r="C61" s="1"/>
      <c r="D61" s="1"/>
      <c r="E61">
        <v>4.5425199999999999E-4</v>
      </c>
    </row>
    <row r="62" spans="1:5" x14ac:dyDescent="0.25">
      <c r="B62" s="1"/>
      <c r="C62" s="1"/>
      <c r="D62" s="1"/>
    </row>
    <row r="63" spans="1:5" x14ac:dyDescent="0.25">
      <c r="A63" t="s">
        <v>33</v>
      </c>
    </row>
    <row r="66" spans="1:4" x14ac:dyDescent="0.25">
      <c r="A66" t="s">
        <v>34</v>
      </c>
    </row>
    <row r="67" spans="1:4" x14ac:dyDescent="0.25">
      <c r="A67">
        <v>4.17031E-4</v>
      </c>
    </row>
    <row r="68" spans="1:4" x14ac:dyDescent="0.25">
      <c r="A68">
        <v>4.0287899999999998E-4</v>
      </c>
    </row>
    <row r="69" spans="1:4" x14ac:dyDescent="0.25">
      <c r="A69">
        <v>4.1552199999999998E-4</v>
      </c>
      <c r="D69">
        <f>AVERAGE(A67:A71)</f>
        <v>4.1218100000000002E-4</v>
      </c>
    </row>
    <row r="70" spans="1:4" x14ac:dyDescent="0.25">
      <c r="A70">
        <v>4.0513799999999998E-4</v>
      </c>
      <c r="D70">
        <f>_xlfn.STDEV.P(A67:A71)</f>
        <v>6.8891733901826028E-6</v>
      </c>
    </row>
    <row r="71" spans="1:4" x14ac:dyDescent="0.25">
      <c r="A71">
        <v>4.2033499999999998E-4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9" sqref="D9"/>
    </sheetView>
  </sheetViews>
  <sheetFormatPr defaultRowHeight="15" x14ac:dyDescent="0.25"/>
  <cols>
    <col min="2" max="2" width="10.42578125" bestFit="1" customWidth="1"/>
    <col min="3" max="3" width="10.42578125" customWidth="1"/>
    <col min="5" max="6" width="12" bestFit="1" customWidth="1"/>
  </cols>
  <sheetData>
    <row r="1" spans="1:6" x14ac:dyDescent="0.25">
      <c r="A1" t="s">
        <v>38</v>
      </c>
      <c r="B1" t="s">
        <v>37</v>
      </c>
      <c r="E1" t="s">
        <v>38</v>
      </c>
      <c r="F1" t="s">
        <v>37</v>
      </c>
    </row>
    <row r="2" spans="1:6" x14ac:dyDescent="0.25">
      <c r="A2">
        <v>3.0439200000000001E-4</v>
      </c>
      <c r="B2">
        <v>2.8765099999999999E-4</v>
      </c>
      <c r="E2">
        <f>AVERAGE(A2:A6)</f>
        <v>2.9836999999999995E-4</v>
      </c>
      <c r="F2">
        <f>AVERAGE(B2:B6)</f>
        <v>2.8222019999999998E-4</v>
      </c>
    </row>
    <row r="3" spans="1:6" x14ac:dyDescent="0.25">
      <c r="A3">
        <v>2.9393600000000001E-4</v>
      </c>
      <c r="B3">
        <v>2.79919E-4</v>
      </c>
      <c r="E3">
        <f>_xlfn.STDEV.P(A2:A6)</f>
        <v>4.1285005994913008E-6</v>
      </c>
      <c r="F3">
        <f>_xlfn.STDEV.P(B2:B6)</f>
        <v>7.1876589624160743E-6</v>
      </c>
    </row>
    <row r="4" spans="1:6" x14ac:dyDescent="0.25">
      <c r="A4">
        <v>2.9373399999999998E-4</v>
      </c>
      <c r="B4">
        <v>2.6932399999999998E-4</v>
      </c>
    </row>
    <row r="5" spans="1:6" x14ac:dyDescent="0.25">
      <c r="A5">
        <v>3.0115099999999999E-4</v>
      </c>
      <c r="B5">
        <v>2.8492200000000001E-4</v>
      </c>
    </row>
    <row r="6" spans="1:6" x14ac:dyDescent="0.25">
      <c r="A6">
        <v>2.9863699999999998E-4</v>
      </c>
      <c r="B6">
        <v>2.8928500000000002E-4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RowHeight="15" x14ac:dyDescent="0.25"/>
  <cols>
    <col min="1" max="1" width="51.42578125" customWidth="1"/>
    <col min="2" max="2" width="14.7109375" customWidth="1"/>
    <col min="3" max="3" width="11.5703125" customWidth="1"/>
  </cols>
  <sheetData>
    <row r="1" spans="1:5" x14ac:dyDescent="0.25">
      <c r="C1" t="s">
        <v>2</v>
      </c>
    </row>
    <row r="2" spans="1:5" x14ac:dyDescent="0.25">
      <c r="A2" t="s">
        <v>0</v>
      </c>
      <c r="B2" s="1">
        <v>5.3664100000000003E-10</v>
      </c>
      <c r="C2" s="1"/>
      <c r="E2" s="1"/>
    </row>
    <row r="3" spans="1:5" x14ac:dyDescent="0.25">
      <c r="B3" s="1"/>
    </row>
    <row r="4" spans="1:5" x14ac:dyDescent="0.25">
      <c r="A4" t="s">
        <v>1</v>
      </c>
      <c r="B4" s="1">
        <v>1.5204799999999999E-9</v>
      </c>
      <c r="C4" s="1">
        <f>B4-B2</f>
        <v>9.8383899999999987E-10</v>
      </c>
    </row>
    <row r="5" spans="1:5" x14ac:dyDescent="0.25">
      <c r="A5" t="s">
        <v>3</v>
      </c>
      <c r="B5" s="1">
        <v>1.5204799999999999E-9</v>
      </c>
    </row>
    <row r="6" spans="1:5" x14ac:dyDescent="0.25">
      <c r="A6" t="s">
        <v>4</v>
      </c>
      <c r="B6" s="1">
        <v>1.60992E-9</v>
      </c>
    </row>
    <row r="7" spans="1:5" x14ac:dyDescent="0.25">
      <c r="A7" t="s">
        <v>5</v>
      </c>
      <c r="B7" s="1">
        <v>1.60992E-9</v>
      </c>
    </row>
    <row r="8" spans="1:5" x14ac:dyDescent="0.25">
      <c r="A8" t="s">
        <v>6</v>
      </c>
      <c r="B8" s="1">
        <v>1.4310400000000001E-9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 Boxes</vt:lpstr>
      <vt:lpstr>Don Animal Test</vt:lpstr>
      <vt:lpstr>Debug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2012-09-07T18:55:34Z</dcterms:created>
  <dcterms:modified xsi:type="dcterms:W3CDTF">2012-11-11T13:39:01Z</dcterms:modified>
</cp:coreProperties>
</file>