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15" yWindow="24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" i="1" l="1"/>
  <c r="P4" i="1"/>
  <c r="N4" i="1"/>
  <c r="O3" i="1"/>
  <c r="P3" i="1"/>
  <c r="N3" i="1"/>
  <c r="C8" i="1" l="1"/>
  <c r="C9" i="1"/>
  <c r="C2" i="1" l="1"/>
  <c r="C3" i="1"/>
  <c r="C4" i="1"/>
  <c r="C5" i="1"/>
  <c r="C6" i="1"/>
  <c r="C7" i="1"/>
  <c r="C1" i="1"/>
  <c r="D3" i="1"/>
  <c r="D5" i="1"/>
  <c r="D2" i="1"/>
</calcChain>
</file>

<file path=xl/sharedStrings.xml><?xml version="1.0" encoding="utf-8"?>
<sst xmlns="http://schemas.openxmlformats.org/spreadsheetml/2006/main" count="10" uniqueCount="10">
  <si>
    <t>Bullet</t>
  </si>
  <si>
    <t>Vortex</t>
  </si>
  <si>
    <t xml:space="preserve">            'I could not find any clear relationshipp with how bullet and vortex did rolling friction, so I had to look for an emperical solution. I </t>
  </si>
  <si>
    <t xml:space="preserve">            ' ran a test where I had a sphere with radius of 1m and density of 1Kg/m^3, 4.189 Kg, resting on a plane. Physics dt is 0.5 ms. I applied a </t>
  </si>
  <si>
    <t xml:space="preserve">            ' -20 N force to both the X and Z directions from 0 to 0.2 seconds. The rolling friction coefficient was varied and I measuered how far it rolled. </t>
  </si>
  <si>
    <t xml:space="preserve">            'Please see AnimatLabPublicSource\Libraries\AnimatTesting\TestProjects\ConversionTests\OldVersions\BodyPartTests\RigidBodyTests\Sphere_Friction_KgM</t>
  </si>
  <si>
    <t xml:space="preserve">            'for the tests this was derived from and the Vortex_Bullet_Comparison.xlsx for numbers</t>
  </si>
  <si>
    <t>Bullet coefficients</t>
  </si>
  <si>
    <t>Distances</t>
  </si>
  <si>
    <t>Vortex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</si>
</sst>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Bullet rolling friction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0.11422987751531058"/>
                  <c:y val="-0.489580502437195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000" baseline="0"/>
                      <a:t>y = 0.0004x</a:t>
                    </a:r>
                    <a:r>
                      <a:rPr lang="en-US" sz="2000" baseline="30000"/>
                      <a:t>-2.006</a:t>
                    </a:r>
                    <a:r>
                      <a:rPr lang="en-US" sz="2000" baseline="0"/>
                      <a:t>
R² = 0.9742</a:t>
                    </a:r>
                    <a:endParaRPr lang="en-US" sz="2000"/>
                  </a:p>
                </c:rich>
              </c:tx>
              <c:numFmt formatCode="General" sourceLinked="0"/>
            </c:trendlineLbl>
          </c:trendline>
          <c:xVal>
            <c:numRef>
              <c:f>Sheet1!$H$2:$H$7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3.0000000000000001E-3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2.2141147654587242E-2</c:v>
                </c:pt>
                <c:pt idx="1">
                  <c:v>0.37877571277907823</c:v>
                </c:pt>
                <c:pt idx="2">
                  <c:v>5.1761548203318188</c:v>
                </c:pt>
                <c:pt idx="3">
                  <c:v>16.503035315860782</c:v>
                </c:pt>
                <c:pt idx="4">
                  <c:v>24.990791914640123</c:v>
                </c:pt>
                <c:pt idx="5">
                  <c:v>43.196521771253309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7232"/>
        <c:axId val="44929408"/>
      </c:scatterChart>
      <c:valAx>
        <c:axId val="449272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29408"/>
        <c:crosses val="autoZero"/>
        <c:crossBetween val="midCat"/>
      </c:valAx>
      <c:valAx>
        <c:axId val="449294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Traveled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2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Vortex rolling friction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0.10823972003499563"/>
                  <c:y val="-0.4143081487074496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0.0219x</a:t>
                    </a:r>
                    <a:r>
                      <a:rPr lang="en-US" sz="1800" baseline="30000"/>
                      <a:t>-1.143</a:t>
                    </a:r>
                    <a:r>
                      <a:rPr lang="en-US" sz="1800" baseline="0"/>
                      <a:t>
R² = 0.9936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Sheet1!$H$14:$H$22</c:f>
              <c:numCache>
                <c:formatCode>General</c:formatCode>
                <c:ptCount val="9"/>
                <c:pt idx="0">
                  <c:v>0.3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1E-3</c:v>
                </c:pt>
              </c:numCache>
            </c:numRef>
          </c:xVal>
          <c:yVal>
            <c:numRef>
              <c:f>Sheet1!$I$14:$I$22</c:f>
              <c:numCache>
                <c:formatCode>General</c:formatCode>
                <c:ptCount val="9"/>
                <c:pt idx="0">
                  <c:v>6.0403635879298902E-2</c:v>
                </c:pt>
                <c:pt idx="1">
                  <c:v>0.37539930542558486</c:v>
                </c:pt>
                <c:pt idx="2">
                  <c:v>0.84869555336992419</c:v>
                </c:pt>
                <c:pt idx="3">
                  <c:v>4.6708281940628122</c:v>
                </c:pt>
                <c:pt idx="4">
                  <c:v>9.5341126631709194</c:v>
                </c:pt>
                <c:pt idx="5">
                  <c:v>12.006145379677443</c:v>
                </c:pt>
                <c:pt idx="6">
                  <c:v>16.195442455859133</c:v>
                </c:pt>
                <c:pt idx="7">
                  <c:v>24.839118435844377</c:v>
                </c:pt>
                <c:pt idx="8">
                  <c:v>53.392405638183902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2080"/>
        <c:axId val="44944000"/>
      </c:scatterChart>
      <c:valAx>
        <c:axId val="449420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44000"/>
        <c:crosses val="autoZero"/>
        <c:crossBetween val="midCat"/>
      </c:valAx>
      <c:valAx>
        <c:axId val="449440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Travlled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4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Bullet rolling friction inverse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9.2853455818022748E-2"/>
                  <c:y val="-0.3872506936632920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400" baseline="0"/>
                      <a:t>y = 0.0206x</a:t>
                    </a:r>
                    <a:r>
                      <a:rPr lang="en-US" sz="2400" baseline="30000"/>
                      <a:t>-0.486</a:t>
                    </a:r>
                    <a:r>
                      <a:rPr lang="en-US" sz="2400" baseline="0"/>
                      <a:t>
R² = 0.9742</a:t>
                    </a:r>
                    <a:endParaRPr lang="en-US" sz="2400"/>
                  </a:p>
                </c:rich>
              </c:tx>
              <c:numFmt formatCode="General" sourceLinked="0"/>
            </c:trendlineLbl>
          </c:trendline>
          <c:xVal>
            <c:numRef>
              <c:f>Sheet1!$I$2:$I$7</c:f>
              <c:numCache>
                <c:formatCode>General</c:formatCode>
                <c:ptCount val="6"/>
                <c:pt idx="0">
                  <c:v>2.2141147654587242E-2</c:v>
                </c:pt>
                <c:pt idx="1">
                  <c:v>0.37877571277907823</c:v>
                </c:pt>
                <c:pt idx="2">
                  <c:v>5.1761548203318188</c:v>
                </c:pt>
                <c:pt idx="3">
                  <c:v>16.503035315860782</c:v>
                </c:pt>
                <c:pt idx="4">
                  <c:v>24.990791914640123</c:v>
                </c:pt>
                <c:pt idx="5">
                  <c:v>43.196521771253309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3.0000000000000001E-3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46208"/>
        <c:axId val="91652480"/>
      </c:scatterChart>
      <c:valAx>
        <c:axId val="916462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travelled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52480"/>
        <c:crosses val="autoZero"/>
        <c:crossBetween val="midCat"/>
      </c:valAx>
      <c:valAx>
        <c:axId val="916524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4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Vortex rolling friction inverse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5.7542213473315833E-2"/>
                  <c:y val="-0.426313918894392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000" baseline="0"/>
                      <a:t>y = 0.035x</a:t>
                    </a:r>
                    <a:r>
                      <a:rPr lang="en-US" sz="2000" baseline="30000"/>
                      <a:t>-0.869</a:t>
                    </a:r>
                    <a:r>
                      <a:rPr lang="en-US" sz="2000" baseline="0"/>
                      <a:t>
R² = 0.9936</a:t>
                    </a:r>
                    <a:endParaRPr lang="en-US" sz="2000"/>
                  </a:p>
                </c:rich>
              </c:tx>
              <c:numFmt formatCode="General" sourceLinked="0"/>
            </c:trendlineLbl>
          </c:trendline>
          <c:xVal>
            <c:numRef>
              <c:f>Sheet1!$I$14:$I$22</c:f>
              <c:numCache>
                <c:formatCode>General</c:formatCode>
                <c:ptCount val="9"/>
                <c:pt idx="0">
                  <c:v>6.0403635879298902E-2</c:v>
                </c:pt>
                <c:pt idx="1">
                  <c:v>0.37539930542558486</c:v>
                </c:pt>
                <c:pt idx="2">
                  <c:v>0.84869555336992419</c:v>
                </c:pt>
                <c:pt idx="3">
                  <c:v>4.6708281940628122</c:v>
                </c:pt>
                <c:pt idx="4">
                  <c:v>9.5341126631709194</c:v>
                </c:pt>
                <c:pt idx="5">
                  <c:v>12.006145379677443</c:v>
                </c:pt>
                <c:pt idx="6">
                  <c:v>16.195442455859133</c:v>
                </c:pt>
                <c:pt idx="7">
                  <c:v>24.839118435844377</c:v>
                </c:pt>
                <c:pt idx="8">
                  <c:v>53.392405638183902</c:v>
                </c:pt>
              </c:numCache>
            </c:numRef>
          </c:xVal>
          <c:yVal>
            <c:numRef>
              <c:f>Sheet1!$H$14:$H$22</c:f>
              <c:numCache>
                <c:formatCode>General</c:formatCode>
                <c:ptCount val="9"/>
                <c:pt idx="0">
                  <c:v>0.3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82304"/>
        <c:axId val="91684224"/>
      </c:scatterChart>
      <c:valAx>
        <c:axId val="916823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travelled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84224"/>
        <c:crosses val="autoZero"/>
        <c:crossBetween val="midCat"/>
      </c:valAx>
      <c:valAx>
        <c:axId val="916842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8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176212</xdr:colOff>
      <xdr:row>0</xdr:row>
      <xdr:rowOff>0</xdr:rowOff>
    </xdr:from>
    <xdr:to>
      <xdr:col>26</xdr:col>
      <xdr:colOff>481012</xdr:colOff>
      <xdr:row>17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204787</xdr:colOff>
      <xdr:row>18</xdr:row>
      <xdr:rowOff>100011</xdr:rowOff>
    </xdr:from>
    <xdr:to>
      <xdr:col>26</xdr:col>
      <xdr:colOff>509587</xdr:colOff>
      <xdr:row>35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104775</xdr:colOff>
      <xdr:row>0</xdr:row>
      <xdr:rowOff>0</xdr:rowOff>
    </xdr:from>
    <xdr:to>
      <xdr:col>34</xdr:col>
      <xdr:colOff>409575</xdr:colOff>
      <xdr:row>17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133350</xdr:colOff>
      <xdr:row>18</xdr:row>
      <xdr:rowOff>100011</xdr:rowOff>
    </xdr:from>
    <xdr:to>
      <xdr:col>34</xdr:col>
      <xdr:colOff>438150</xdr:colOff>
      <xdr:row>35</xdr:row>
      <xdr:rowOff>161924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H1" workbookViewId="0">
      <selection activeCell="R10" sqref="R10"/>
    </sheetView>
  </sheetViews>
  <sheetFormatPr defaultRowHeight="15" x14ac:dyDescent="0.25"/>
  <sheetData>
    <row r="1" spans="1:16" x14ac:dyDescent="0.25">
      <c r="A1">
        <v>0.2</v>
      </c>
      <c r="B1">
        <v>7.0000000000000007E-2</v>
      </c>
      <c r="C1">
        <f>0.015*LN(A1)+0.0845</f>
        <v>6.0358431313488503E-2</v>
      </c>
      <c r="G1" t="s">
        <v>0</v>
      </c>
    </row>
    <row r="2" spans="1:16" x14ac:dyDescent="0.25">
      <c r="A2">
        <v>0.1</v>
      </c>
      <c r="B2">
        <v>0.05</v>
      </c>
      <c r="C2">
        <f t="shared" ref="C2:C9" si="0">0.015*LN(A2)+0.0845</f>
        <v>4.9961223605089325E-2</v>
      </c>
      <c r="D2">
        <f>B2/A2</f>
        <v>0.5</v>
      </c>
      <c r="H2">
        <v>0.1</v>
      </c>
      <c r="I2">
        <v>2.2141147654587242E-2</v>
      </c>
      <c r="L2" t="s">
        <v>9</v>
      </c>
      <c r="N2">
        <v>0.01</v>
      </c>
      <c r="O2">
        <v>0.02</v>
      </c>
      <c r="P2">
        <v>0.2</v>
      </c>
    </row>
    <row r="3" spans="1:16" x14ac:dyDescent="0.25">
      <c r="A3">
        <v>0.05</v>
      </c>
      <c r="B3">
        <v>3.5000000000000003E-2</v>
      </c>
      <c r="C3">
        <f t="shared" si="0"/>
        <v>3.9564015896690147E-2</v>
      </c>
      <c r="D3">
        <f t="shared" ref="D3:D5" si="1">B3/A3</f>
        <v>0.70000000000000007</v>
      </c>
      <c r="H3">
        <v>0.05</v>
      </c>
      <c r="I3">
        <v>0.37877571277907823</v>
      </c>
      <c r="L3" t="s">
        <v>8</v>
      </c>
      <c r="N3">
        <f>0.0219*POWER(N2, -1.143)</f>
        <v>4.2310106142670598</v>
      </c>
      <c r="O3">
        <f t="shared" ref="O3:P3" si="2">0.0219*POWER(O2, -1.143)</f>
        <v>1.9158734973946829</v>
      </c>
      <c r="P3">
        <f t="shared" si="2"/>
        <v>0.13783732296849779</v>
      </c>
    </row>
    <row r="4" spans="1:16" x14ac:dyDescent="0.25">
      <c r="A4">
        <v>0.02</v>
      </c>
      <c r="B4">
        <v>1.7999999999999999E-2</v>
      </c>
      <c r="C4">
        <f t="shared" si="0"/>
        <v>2.5819654918577815E-2</v>
      </c>
      <c r="H4">
        <v>0.01</v>
      </c>
      <c r="I4">
        <v>5.1761548203318188</v>
      </c>
      <c r="L4" t="s">
        <v>7</v>
      </c>
      <c r="N4">
        <f>0.0206*POWER(N3, -0.486)</f>
        <v>1.0219164274597056E-2</v>
      </c>
      <c r="O4">
        <f t="shared" ref="O4:P4" si="3">0.0206*POWER(O3, -0.486)</f>
        <v>1.5018859035216783E-2</v>
      </c>
      <c r="P4">
        <f t="shared" si="3"/>
        <v>5.3967828170723389E-2</v>
      </c>
    </row>
    <row r="5" spans="1:16" x14ac:dyDescent="0.25">
      <c r="A5">
        <v>0.01</v>
      </c>
      <c r="B5">
        <v>8.0000000000000002E-3</v>
      </c>
      <c r="C5">
        <f t="shared" si="0"/>
        <v>1.5422447210178644E-2</v>
      </c>
      <c r="D5">
        <f t="shared" si="1"/>
        <v>0.8</v>
      </c>
      <c r="H5">
        <v>5.0000000000000001E-3</v>
      </c>
      <c r="I5">
        <v>16.503035315860782</v>
      </c>
    </row>
    <row r="6" spans="1:16" x14ac:dyDescent="0.25">
      <c r="A6">
        <v>5.0000000000000001E-3</v>
      </c>
      <c r="B6">
        <v>6.7999999999999996E-3</v>
      </c>
      <c r="C6">
        <f t="shared" si="0"/>
        <v>5.025239501779466E-3</v>
      </c>
      <c r="H6">
        <v>4.0000000000000001E-3</v>
      </c>
      <c r="I6">
        <v>24.990791914640123</v>
      </c>
    </row>
    <row r="7" spans="1:16" x14ac:dyDescent="0.25">
      <c r="A7">
        <v>2E-3</v>
      </c>
      <c r="B7">
        <v>4.0000000000000002E-4</v>
      </c>
      <c r="C7">
        <f t="shared" si="0"/>
        <v>-8.7191214763328584E-3</v>
      </c>
      <c r="H7">
        <v>3.0000000000000001E-3</v>
      </c>
      <c r="I7">
        <v>43.196521771253309</v>
      </c>
    </row>
    <row r="8" spans="1:16" x14ac:dyDescent="0.25">
      <c r="A8">
        <v>1E-3</v>
      </c>
      <c r="B8">
        <v>2.9E-4</v>
      </c>
      <c r="C8">
        <f t="shared" si="0"/>
        <v>-1.9116329184732037E-2</v>
      </c>
    </row>
    <row r="9" spans="1:16" x14ac:dyDescent="0.25">
      <c r="A9">
        <v>5.0000000000000001E-4</v>
      </c>
      <c r="B9">
        <v>2E-3</v>
      </c>
      <c r="C9">
        <f t="shared" si="0"/>
        <v>-2.9513536893131229E-2</v>
      </c>
    </row>
    <row r="13" spans="1:16" x14ac:dyDescent="0.25">
      <c r="G13" t="s">
        <v>1</v>
      </c>
    </row>
    <row r="14" spans="1:16" x14ac:dyDescent="0.25">
      <c r="A14">
        <v>7.0000000000000007E-2</v>
      </c>
      <c r="B14">
        <v>0.2</v>
      </c>
      <c r="H14">
        <v>0.3</v>
      </c>
      <c r="I14">
        <v>6.0403635879298902E-2</v>
      </c>
    </row>
    <row r="15" spans="1:16" x14ac:dyDescent="0.25">
      <c r="A15">
        <v>0.05</v>
      </c>
      <c r="B15">
        <v>0.1</v>
      </c>
      <c r="H15">
        <v>0.1</v>
      </c>
      <c r="I15">
        <v>0.37539930542558486</v>
      </c>
    </row>
    <row r="16" spans="1:16" x14ac:dyDescent="0.25">
      <c r="A16">
        <v>3.5000000000000003E-2</v>
      </c>
      <c r="B16">
        <v>0.05</v>
      </c>
      <c r="H16">
        <v>0.05</v>
      </c>
      <c r="I16">
        <v>0.84869555336992419</v>
      </c>
    </row>
    <row r="17" spans="1:9" x14ac:dyDescent="0.25">
      <c r="A17">
        <v>1.7999999999999999E-2</v>
      </c>
      <c r="B17">
        <v>0.02</v>
      </c>
      <c r="H17">
        <v>0.01</v>
      </c>
      <c r="I17">
        <v>4.6708281940628122</v>
      </c>
    </row>
    <row r="18" spans="1:9" x14ac:dyDescent="0.25">
      <c r="A18">
        <v>8.0000000000000002E-3</v>
      </c>
      <c r="B18">
        <v>0.01</v>
      </c>
      <c r="H18">
        <v>5.0000000000000001E-3</v>
      </c>
      <c r="I18">
        <v>9.5341126631709194</v>
      </c>
    </row>
    <row r="19" spans="1:9" x14ac:dyDescent="0.25">
      <c r="A19">
        <v>6.7999999999999996E-3</v>
      </c>
      <c r="B19">
        <v>5.0000000000000001E-3</v>
      </c>
      <c r="H19">
        <v>4.0000000000000001E-3</v>
      </c>
      <c r="I19">
        <v>12.006145379677443</v>
      </c>
    </row>
    <row r="20" spans="1:9" x14ac:dyDescent="0.25">
      <c r="A20">
        <v>4.0000000000000002E-4</v>
      </c>
      <c r="B20">
        <v>2E-3</v>
      </c>
      <c r="H20">
        <v>3.0000000000000001E-3</v>
      </c>
      <c r="I20">
        <v>16.195442455859133</v>
      </c>
    </row>
    <row r="21" spans="1:9" x14ac:dyDescent="0.25">
      <c r="A21">
        <v>2.9E-4</v>
      </c>
      <c r="B21">
        <v>1E-3</v>
      </c>
      <c r="H21">
        <v>2E-3</v>
      </c>
      <c r="I21">
        <v>24.839118435844377</v>
      </c>
    </row>
    <row r="22" spans="1:9" x14ac:dyDescent="0.25">
      <c r="H22">
        <v>1E-3</v>
      </c>
      <c r="I22">
        <v>53.392405638183902</v>
      </c>
    </row>
    <row r="26" spans="1:9" x14ac:dyDescent="0.25">
      <c r="A26" t="s">
        <v>2</v>
      </c>
    </row>
    <row r="27" spans="1:9" x14ac:dyDescent="0.25">
      <c r="A27" t="s">
        <v>3</v>
      </c>
    </row>
    <row r="28" spans="1:9" x14ac:dyDescent="0.25">
      <c r="A28" t="s">
        <v>4</v>
      </c>
    </row>
    <row r="29" spans="1:9" x14ac:dyDescent="0.25">
      <c r="A29" t="s">
        <v>5</v>
      </c>
    </row>
    <row r="30" spans="1:9" x14ac:dyDescent="0.25">
      <c r="A30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Cofer</dc:creator>
  <cp:lastModifiedBy>David Cofer</cp:lastModifiedBy>
  <dcterms:created xsi:type="dcterms:W3CDTF">2014-02-05T17:26:27Z</dcterms:created>
  <dcterms:modified xsi:type="dcterms:W3CDTF">2014-02-06T13:07:04Z</dcterms:modified>
</cp:coreProperties>
</file>