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propietario\Desktop\"/>
    </mc:Choice>
  </mc:AlternateContent>
  <xr:revisionPtr revIDLastSave="0" documentId="8_{7DFEF9DD-AB46-4161-A985-4804F8009E0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5 Fuerzas" sheetId="5" r:id="rId1"/>
    <sheet name="Matriz" sheetId="2" r:id="rId2"/>
    <sheet name="Gráfico" sheetId="3" r:id="rId3"/>
  </sheets>
  <definedNames>
    <definedName name="_xlnm._FilterDatabase" localSheetId="1" hidden="1">Matriz!$B$4:$H$49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2" l="1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14" i="2"/>
  <c r="G15" i="2"/>
  <c r="G16" i="2"/>
  <c r="G17" i="2"/>
  <c r="G18" i="2"/>
  <c r="G19" i="2"/>
  <c r="G20" i="2"/>
  <c r="G21" i="2"/>
  <c r="G22" i="2"/>
  <c r="G5" i="2"/>
  <c r="G6" i="2"/>
  <c r="G7" i="2"/>
  <c r="G8" i="2"/>
  <c r="G9" i="2"/>
  <c r="G10" i="2"/>
  <c r="G11" i="2"/>
  <c r="G12" i="2"/>
  <c r="G13" i="2"/>
  <c r="G42" i="2"/>
  <c r="G43" i="2"/>
  <c r="G44" i="2"/>
  <c r="G45" i="2"/>
  <c r="G46" i="2"/>
  <c r="G47" i="2"/>
  <c r="G48" i="2"/>
  <c r="G49" i="2"/>
  <c r="G41" i="2"/>
  <c r="H41" i="2" l="1"/>
  <c r="F20" i="3" s="1"/>
  <c r="H32" i="2"/>
  <c r="F22" i="3" s="1"/>
  <c r="H23" i="2"/>
  <c r="F21" i="3" s="1"/>
  <c r="H5" i="2"/>
  <c r="F24" i="3" s="1"/>
  <c r="H14" i="2"/>
  <c r="F2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</author>
  </authors>
  <commentList>
    <comment ref="C5" authorId="0" shapeId="0" xr:uid="{FEF17001-88E7-49CE-9EE0-B8CD893FBCFA}">
      <text>
        <r>
          <rPr>
            <b/>
            <sz val="9"/>
            <color indexed="81"/>
            <rFont val="Tahoma"/>
            <family val="2"/>
          </rPr>
          <t xml:space="preserve">Estrategias:
</t>
        </r>
        <r>
          <rPr>
            <sz val="9"/>
            <color indexed="81"/>
            <rFont val="Tahoma"/>
            <family val="2"/>
          </rPr>
          <t>*Aumentar la inversión en marketing y publicidad
*Mejorar los canales de venta
*Incrementar la calidad del producto y/o servicio o reducir su precio
*Proporcionar un nuevo valor añadido</t>
        </r>
      </text>
    </comment>
    <comment ref="C14" authorId="0" shapeId="0" xr:uid="{D015A286-49DE-4289-A258-E4EC5E7ABF63}">
      <text>
        <r>
          <rPr>
            <b/>
            <sz val="9"/>
            <color indexed="81"/>
            <rFont val="Tahoma"/>
            <family val="2"/>
          </rPr>
          <t xml:space="preserve">
Estrategias:</t>
        </r>
        <r>
          <rPr>
            <sz val="9"/>
            <color indexed="81"/>
            <rFont val="Tahoma"/>
            <family val="2"/>
          </rPr>
          <t xml:space="preserve">
*Aumentar nuestra cartera de proveedores
*Establecer alianzas a largo plazo con ellos
*Pasar a fabricar nuestra propia materia prima</t>
        </r>
      </text>
    </comment>
    <comment ref="C23" authorId="0" shapeId="0" xr:uid="{04FA8007-3FA8-48CF-A3EE-4B5B2961422C}">
      <text>
        <r>
          <rPr>
            <b/>
            <sz val="9"/>
            <color indexed="81"/>
            <rFont val="Tahoma"/>
            <family val="2"/>
          </rPr>
          <t>Estrategias:</t>
        </r>
        <r>
          <rPr>
            <sz val="9"/>
            <color indexed="81"/>
            <rFont val="Tahoma"/>
            <family val="2"/>
          </rPr>
          <t xml:space="preserve">
*Mejorar/aumentar los canales de venta
*Aumentar la inversión en marketing y publicidad
*Incrementar la calidad del producto o reducir su precio
*Proporcionar nuevos servicios/características como valor añadido a nuestro cliente</t>
        </r>
      </text>
    </comment>
    <comment ref="C32" authorId="0" shapeId="0" xr:uid="{5C091DED-B817-4CD2-99F8-76958864229A}">
      <text>
        <r>
          <rPr>
            <b/>
            <sz val="9"/>
            <color indexed="81"/>
            <rFont val="Tahoma"/>
            <family val="2"/>
          </rPr>
          <t xml:space="preserve">Estrategias:
</t>
        </r>
        <r>
          <rPr>
            <sz val="9"/>
            <color indexed="81"/>
            <rFont val="Tahoma"/>
            <family val="2"/>
          </rPr>
          <t xml:space="preserve">*Mejorar/aumentar los canales de venta
*Aumentar la inversión en marketing y publicidad
*Incrementar la calidad del producto o reducir su precio
*Proporcionar nuevos servicios/características como valor añadido a nuestro cliente
</t>
        </r>
      </text>
    </comment>
    <comment ref="C41" authorId="0" shapeId="0" xr:uid="{31AA50DE-BC3A-4F18-9B59-81709D90E42B}">
      <text>
        <r>
          <rPr>
            <b/>
            <sz val="9"/>
            <color indexed="81"/>
            <rFont val="Tahoma"/>
            <family val="2"/>
          </rPr>
          <t>Estrategias:</t>
        </r>
        <r>
          <rPr>
            <sz val="9"/>
            <color indexed="81"/>
            <rFont val="Tahoma"/>
            <family val="2"/>
          </rPr>
          <t xml:space="preserve">
Aumentar la inversión del marketing
Incrementar la calidad del producto
Rebajar nuestros costes fijos
Asociarse con otras organizaciones
Proporcionar un valor añadido a nuestros clientes
Mejorar la experiencia de usuario</t>
        </r>
      </text>
    </comment>
  </commentList>
</comments>
</file>

<file path=xl/sharedStrings.xml><?xml version="1.0" encoding="utf-8"?>
<sst xmlns="http://schemas.openxmlformats.org/spreadsheetml/2006/main" count="74" uniqueCount="68">
  <si>
    <t>5 FUERZAS DE PORTER</t>
  </si>
  <si>
    <t>Rivalidad de los competidores</t>
  </si>
  <si>
    <t>Amenaza de nuevos competidores</t>
  </si>
  <si>
    <t>Amenaza de
productos sustitutos</t>
  </si>
  <si>
    <t>Poder de negociación 
de los clientes</t>
  </si>
  <si>
    <t>RCO</t>
  </si>
  <si>
    <t>ANC</t>
  </si>
  <si>
    <t>APS</t>
  </si>
  <si>
    <t>PNP</t>
  </si>
  <si>
    <t>PNC</t>
  </si>
  <si>
    <t>FUERZA</t>
  </si>
  <si>
    <t>RESULTADO</t>
  </si>
  <si>
    <t>Amenaza de productos sustitutos</t>
  </si>
  <si>
    <t>Poder de negociación de los proveedores</t>
  </si>
  <si>
    <t>Poder de negociación  de los clientes</t>
  </si>
  <si>
    <t>SUB FUERZA</t>
  </si>
  <si>
    <t>NIVEL DE IMPACTO</t>
  </si>
  <si>
    <t>TIPO DE IMPACTO</t>
  </si>
  <si>
    <t>RESULTADO
SUBFACTOR</t>
  </si>
  <si>
    <t>RESULTADO
FACTOR</t>
  </si>
  <si>
    <t>NIVEL DE  IMPACTO</t>
  </si>
  <si>
    <t>TIPO DE  IMPACTO</t>
  </si>
  <si>
    <t>PRIORIDAD</t>
  </si>
  <si>
    <t>Alto: 5 puntos</t>
  </si>
  <si>
    <t>Positivo: +1</t>
  </si>
  <si>
    <t>BAJA</t>
  </si>
  <si>
    <t>Medio: 3 puntos</t>
  </si>
  <si>
    <t>Negativo: -1</t>
  </si>
  <si>
    <t>MEDIA</t>
  </si>
  <si>
    <t>Bajo: 1 punto</t>
  </si>
  <si>
    <t>Indiferente: 0</t>
  </si>
  <si>
    <t>ALTA</t>
  </si>
  <si>
    <t>F1</t>
  </si>
  <si>
    <t>N°</t>
  </si>
  <si>
    <t>F2</t>
  </si>
  <si>
    <t>F3</t>
  </si>
  <si>
    <t>F4</t>
  </si>
  <si>
    <t>F5</t>
  </si>
  <si>
    <t>DASHBOARD 5 FUERZAS DE PORTER</t>
  </si>
  <si>
    <t>Proveedores para el servicio en la nube y el localhost</t>
  </si>
  <si>
    <t>Privacidad y seguridad de los datos</t>
  </si>
  <si>
    <t>Costos y accesibilidad</t>
  </si>
  <si>
    <t>Experiencia de buen uso para el usuario</t>
  </si>
  <si>
    <t>Acceso a alternativas de tratamientos medicos</t>
  </si>
  <si>
    <t>Necesidad de resultados efectivos</t>
  </si>
  <si>
    <t>Nuevas empresas que tengan un enfoque innovador</t>
  </si>
  <si>
    <t>Diferenciación o comparación de la aplicación</t>
  </si>
  <si>
    <t>Calidad y efectividad del tratamiento</t>
  </si>
  <si>
    <t xml:space="preserve">Precio y accesibilidad </t>
  </si>
  <si>
    <t xml:space="preserve">Confiabilidad de la aplicación </t>
  </si>
  <si>
    <t xml:space="preserve">Posicionamiento del mercado de una aplicación </t>
  </si>
  <si>
    <t xml:space="preserve">Aplicación de una estrategia de marketing sólida </t>
  </si>
  <si>
    <t xml:space="preserve">Fiabilidad, privacidad o seguridad de la aplicación </t>
  </si>
  <si>
    <t xml:space="preserve">Solución efectiva para el acceso de informacion del usuario </t>
  </si>
  <si>
    <t>Proveedores de herramientas de evaluación y diagnóstico</t>
  </si>
  <si>
    <t>Desarrolladores de tecnología médica</t>
  </si>
  <si>
    <t>Profesionales de la salud mental</t>
  </si>
  <si>
    <t>Barrera de entrada para la regulación de salud mental</t>
  </si>
  <si>
    <t>Necesidad para el conocimiento en salud mental</t>
  </si>
  <si>
    <t xml:space="preserve">El aumento de la sensibilización en salud mental </t>
  </si>
  <si>
    <t>Necesidad de reducir el estigma en torno a la salud mental</t>
  </si>
  <si>
    <t>Suministrar contenido en salud mental</t>
  </si>
  <si>
    <t>Proveedores de contenido en salud mental</t>
  </si>
  <si>
    <t>Psicoterapia tradicional en consultantes</t>
  </si>
  <si>
    <t>Automedicación en medicamentos de salud mental</t>
  </si>
  <si>
    <t>Otras aplicaciones de salud mental y bienestar</t>
  </si>
  <si>
    <t>Recursos de autoayuda (libros, blogs, podcasts)</t>
  </si>
  <si>
    <t>Grupos de apoyo presenciales y en línea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</si>
</sst>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4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0" borderId="0" xfId="0" applyFont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Fill="1" applyBorder="1"/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</dxfs>
  <tableStyles count="1" defaultTableStyle="TableStyleMedium2" defaultPivotStyle="PivotStyleLight16">
    <tableStyle name="Invisible" pivot="0" table="0" count="0" xr9:uid="{1626B500-FC59-4BCC-A4EA-46C5B2DCE2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 baseline="0"/>
              <a:t>Gráfico de Barras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Gráfico!$D$20:$D$24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Gráfico!$F$20:$F$24</c:f>
              <c:numCache>
                <c:formatCode>0.0</c:formatCode>
                <c:ptCount val="5"/>
                <c:pt idx="0">
                  <c:v>29</c:v>
                </c:pt>
                <c:pt idx="1">
                  <c:v>21</c:v>
                </c:pt>
                <c:pt idx="2">
                  <c:v>11</c:v>
                </c:pt>
                <c:pt idx="3">
                  <c:v>30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C-447A-BC20-AA3060DB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1813263"/>
        <c:axId val="131825327"/>
      </c:barChart>
      <c:catAx>
        <c:axId val="13181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825327"/>
        <c:crosses val="autoZero"/>
        <c:auto val="1"/>
        <c:lblAlgn val="ctr"/>
        <c:lblOffset val="100"/>
        <c:noMultiLvlLbl val="0"/>
      </c:catAx>
      <c:valAx>
        <c:axId val="13182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81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Diagrama Radar</a:t>
            </a:r>
            <a:endParaRPr lang="es-P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Gráfico!$D$20:$D$24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Gráfico!$F$20:$F$24</c:f>
              <c:numCache>
                <c:formatCode>0.0</c:formatCode>
                <c:ptCount val="5"/>
                <c:pt idx="0">
                  <c:v>29</c:v>
                </c:pt>
                <c:pt idx="1">
                  <c:v>21</c:v>
                </c:pt>
                <c:pt idx="2">
                  <c:v>11</c:v>
                </c:pt>
                <c:pt idx="3">
                  <c:v>30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4-4FCD-B7BA-8DC4FFB6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2783"/>
        <c:axId val="131846959"/>
      </c:radarChart>
      <c:catAx>
        <c:axId val="1318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846959"/>
        <c:crosses val="autoZero"/>
        <c:auto val="1"/>
        <c:lblAlgn val="ctr"/>
        <c:lblOffset val="100"/>
        <c:noMultiLvlLbl val="0"/>
      </c:catAx>
      <c:valAx>
        <c:axId val="1318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85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405521</xdr:colOff>
      <xdr:row>2</xdr:row>
      <xdr:rowOff>76199</xdr:rowOff>
    </xdr:from>
    <xdr:to>
      <xdr:col>10</xdr:col>
      <xdr:colOff>19050</xdr:colOff>
      <xdr:row>25</xdr:row>
      <xdr:rowOff>152056</xdr:rowOff>
    </xdr:to>
    <xdr:pic>
      <xdr:nvPicPr>
        <xdr:cNvPr id="2" name="Imagen 1" descr="Qué es el modelo de las 5 fuerzas de Porter?">
          <a:extLst>
            <a:ext uri="{FF2B5EF4-FFF2-40B4-BE49-F238E27FC236}">
              <a16:creationId xmlns:a16="http://schemas.microsoft.com/office/drawing/2014/main" id="{1595663D-ACFE-49C3-9B1D-7342F1B61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9521" y="504824"/>
          <a:ext cx="5709529" cy="445735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276223</xdr:colOff>
      <xdr:row>4</xdr:row>
      <xdr:rowOff>100012</xdr:rowOff>
    </xdr:from>
    <xdr:to>
      <xdr:col>4</xdr:col>
      <xdr:colOff>1514475</xdr:colOff>
      <xdr:row>16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54C98F-402C-4485-AC5B-E346F76C5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2285999</xdr:colOff>
      <xdr:row>4</xdr:row>
      <xdr:rowOff>109536</xdr:rowOff>
    </xdr:from>
    <xdr:to>
      <xdr:col>9</xdr:col>
      <xdr:colOff>723900</xdr:colOff>
      <xdr:row>17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3990A1-3A6D-4336-9800-A331E7015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F9DE-7E8A-4B9F-A347-409CA8678BD0}">
  <dimension ref="F2"/>
  <sheetViews>
    <sheetView showGridLines="0" workbookViewId="0">
      <selection activeCell="B26" sqref="B26"/>
    </sheetView>
  </sheetViews>
  <sheetFormatPr baseColWidth="10" defaultRowHeight="15" x14ac:dyDescent="0.25"/>
  <sheetData>
    <row r="2" spans="6:6" ht="18.75" x14ac:dyDescent="0.3">
      <c r="F2" s="24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BADD-18B1-49D2-A45B-AA314F716599}">
  <dimension ref="B2:L51"/>
  <sheetViews>
    <sheetView showGridLines="0" tabSelected="1" zoomScale="120" zoomScaleNormal="120" workbookViewId="0">
      <pane ySplit="4" topLeftCell="A5" activePane="bottomLeft" state="frozen"/>
      <selection pane="bottomLeft" activeCell="E49" sqref="E49"/>
    </sheetView>
  </sheetViews>
  <sheetFormatPr baseColWidth="10" defaultRowHeight="15" x14ac:dyDescent="0.25"/>
  <cols>
    <col min="1" max="1" width="3.42578125" customWidth="1"/>
    <col min="2" max="2" width="6.7109375" customWidth="1"/>
    <col min="3" max="3" width="16.85546875" customWidth="1"/>
    <col min="4" max="4" width="53.85546875" style="2" customWidth="1"/>
    <col min="5" max="5" width="15.42578125" style="2" customWidth="1"/>
    <col min="6" max="6" width="15.7109375" style="2" customWidth="1"/>
    <col min="7" max="7" width="15" style="2" customWidth="1"/>
    <col min="8" max="8" width="14" style="2" customWidth="1"/>
    <col min="9" max="9" width="4.85546875" customWidth="1"/>
    <col min="10" max="10" width="18.28515625" style="2" customWidth="1"/>
    <col min="11" max="11" width="15.7109375" style="2" customWidth="1"/>
    <col min="12" max="12" width="11.28515625" style="2" customWidth="1"/>
    <col min="13" max="13" width="16.7109375" customWidth="1"/>
    <col min="15" max="15" width="16.5703125" bestFit="1" customWidth="1"/>
  </cols>
  <sheetData>
    <row r="2" spans="2:12" ht="15" customHeight="1" x14ac:dyDescent="0.25">
      <c r="B2" s="23" t="s">
        <v>0</v>
      </c>
    </row>
    <row r="3" spans="2:12" ht="16.5" customHeight="1" x14ac:dyDescent="0.25">
      <c r="C3" s="23"/>
      <c r="D3" s="23"/>
      <c r="E3" s="23"/>
      <c r="F3" s="23"/>
      <c r="G3" s="23"/>
      <c r="H3" s="23"/>
    </row>
    <row r="4" spans="2:12" ht="34.5" customHeight="1" x14ac:dyDescent="0.25">
      <c r="B4" s="21" t="s">
        <v>33</v>
      </c>
      <c r="C4" s="21" t="s">
        <v>10</v>
      </c>
      <c r="D4" s="21" t="s">
        <v>15</v>
      </c>
      <c r="E4" s="9" t="s">
        <v>16</v>
      </c>
      <c r="F4" s="10" t="s">
        <v>17</v>
      </c>
      <c r="G4" s="11" t="s">
        <v>18</v>
      </c>
      <c r="H4" s="12" t="s">
        <v>19</v>
      </c>
      <c r="J4" s="9" t="s">
        <v>20</v>
      </c>
      <c r="K4" s="10" t="s">
        <v>21</v>
      </c>
      <c r="L4" s="13" t="s">
        <v>22</v>
      </c>
    </row>
    <row r="5" spans="2:12" ht="13.5" customHeight="1" x14ac:dyDescent="0.25">
      <c r="B5" s="26" t="s">
        <v>9</v>
      </c>
      <c r="C5" s="25" t="s">
        <v>4</v>
      </c>
      <c r="D5" s="36" t="s">
        <v>40</v>
      </c>
      <c r="E5" s="34">
        <v>5</v>
      </c>
      <c r="F5" s="1">
        <v>1</v>
      </c>
      <c r="G5" s="14">
        <f t="shared" ref="G5:G41" si="0">+E5*F5</f>
        <v>5</v>
      </c>
      <c r="H5" s="27">
        <f t="shared" ref="H5" si="1">SUM(G5:G13)</f>
        <v>26</v>
      </c>
      <c r="I5" s="2"/>
      <c r="J5" s="14" t="s">
        <v>23</v>
      </c>
      <c r="K5" s="14" t="s">
        <v>24</v>
      </c>
      <c r="L5" s="22" t="s">
        <v>25</v>
      </c>
    </row>
    <row r="6" spans="2:12" ht="13.5" customHeight="1" x14ac:dyDescent="0.25">
      <c r="B6" s="26"/>
      <c r="C6" s="25"/>
      <c r="D6" s="36" t="s">
        <v>41</v>
      </c>
      <c r="E6" s="34">
        <v>5</v>
      </c>
      <c r="F6" s="1">
        <v>1</v>
      </c>
      <c r="G6" s="14">
        <f t="shared" si="0"/>
        <v>5</v>
      </c>
      <c r="H6" s="27"/>
      <c r="I6" s="2"/>
      <c r="J6" s="14" t="s">
        <v>26</v>
      </c>
      <c r="K6" s="14" t="s">
        <v>27</v>
      </c>
      <c r="L6" s="15" t="s">
        <v>28</v>
      </c>
    </row>
    <row r="7" spans="2:12" ht="13.5" customHeight="1" x14ac:dyDescent="0.25">
      <c r="B7" s="26"/>
      <c r="C7" s="25"/>
      <c r="D7" s="36" t="s">
        <v>42</v>
      </c>
      <c r="E7" s="35">
        <v>3</v>
      </c>
      <c r="F7" s="1">
        <v>1</v>
      </c>
      <c r="G7" s="14">
        <f t="shared" si="0"/>
        <v>3</v>
      </c>
      <c r="H7" s="27"/>
      <c r="I7" s="2"/>
      <c r="J7" s="14" t="s">
        <v>29</v>
      </c>
      <c r="K7" s="14" t="s">
        <v>30</v>
      </c>
      <c r="L7" s="16" t="s">
        <v>31</v>
      </c>
    </row>
    <row r="8" spans="2:12" ht="13.5" customHeight="1" x14ac:dyDescent="0.25">
      <c r="B8" s="26"/>
      <c r="C8" s="25"/>
      <c r="D8" s="36" t="s">
        <v>43</v>
      </c>
      <c r="E8" s="34">
        <v>5</v>
      </c>
      <c r="F8" s="1">
        <v>1</v>
      </c>
      <c r="G8" s="14">
        <f t="shared" si="0"/>
        <v>5</v>
      </c>
      <c r="H8" s="27"/>
      <c r="I8" s="2"/>
      <c r="L8"/>
    </row>
    <row r="9" spans="2:12" ht="13.5" customHeight="1" x14ac:dyDescent="0.25">
      <c r="B9" s="26"/>
      <c r="C9" s="25"/>
      <c r="D9" s="36" t="s">
        <v>44</v>
      </c>
      <c r="E9" s="34">
        <v>5</v>
      </c>
      <c r="F9" s="1">
        <v>1</v>
      </c>
      <c r="G9" s="14">
        <f t="shared" si="0"/>
        <v>5</v>
      </c>
      <c r="H9" s="27"/>
      <c r="I9" s="2"/>
      <c r="L9"/>
    </row>
    <row r="10" spans="2:12" ht="13.5" customHeight="1" x14ac:dyDescent="0.25">
      <c r="B10" s="26"/>
      <c r="C10" s="25"/>
      <c r="D10" s="36" t="s">
        <v>53</v>
      </c>
      <c r="E10" s="35">
        <v>3</v>
      </c>
      <c r="F10" s="1">
        <v>1</v>
      </c>
      <c r="G10" s="14">
        <f t="shared" si="0"/>
        <v>3</v>
      </c>
      <c r="H10" s="27"/>
      <c r="I10" s="2"/>
      <c r="L10"/>
    </row>
    <row r="11" spans="2:12" ht="13.5" customHeight="1" x14ac:dyDescent="0.25">
      <c r="B11" s="26"/>
      <c r="C11" s="25"/>
      <c r="D11" s="36"/>
      <c r="E11" s="1"/>
      <c r="F11" s="1"/>
      <c r="G11" s="14">
        <f t="shared" si="0"/>
        <v>0</v>
      </c>
      <c r="H11" s="27"/>
      <c r="I11" s="2"/>
      <c r="L11"/>
    </row>
    <row r="12" spans="2:12" ht="13.5" customHeight="1" x14ac:dyDescent="0.25">
      <c r="B12" s="26"/>
      <c r="C12" s="25"/>
      <c r="D12" s="36"/>
      <c r="E12" s="1"/>
      <c r="F12" s="1"/>
      <c r="G12" s="14">
        <f t="shared" si="0"/>
        <v>0</v>
      </c>
      <c r="H12" s="27"/>
      <c r="I12" s="2"/>
      <c r="L12"/>
    </row>
    <row r="13" spans="2:12" ht="13.5" customHeight="1" x14ac:dyDescent="0.25">
      <c r="B13" s="26"/>
      <c r="C13" s="25"/>
      <c r="D13" s="36"/>
      <c r="E13" s="1"/>
      <c r="F13" s="1"/>
      <c r="G13" s="14">
        <f t="shared" si="0"/>
        <v>0</v>
      </c>
      <c r="H13" s="27"/>
      <c r="I13" s="2"/>
      <c r="L13"/>
    </row>
    <row r="14" spans="2:12" ht="13.5" customHeight="1" x14ac:dyDescent="0.25">
      <c r="B14" s="26" t="s">
        <v>8</v>
      </c>
      <c r="C14" s="25" t="s">
        <v>13</v>
      </c>
      <c r="D14" s="36" t="s">
        <v>39</v>
      </c>
      <c r="E14" s="34">
        <v>5</v>
      </c>
      <c r="F14" s="1">
        <v>1</v>
      </c>
      <c r="G14" s="14">
        <f t="shared" si="0"/>
        <v>5</v>
      </c>
      <c r="H14" s="28">
        <f t="shared" ref="H14" si="2">SUM(G14:G22)</f>
        <v>30</v>
      </c>
      <c r="I14" s="2"/>
      <c r="L14"/>
    </row>
    <row r="15" spans="2:12" ht="13.5" customHeight="1" x14ac:dyDescent="0.25">
      <c r="B15" s="26"/>
      <c r="C15" s="25"/>
      <c r="D15" s="36" t="s">
        <v>62</v>
      </c>
      <c r="E15" s="34">
        <v>5</v>
      </c>
      <c r="F15" s="1">
        <v>1</v>
      </c>
      <c r="G15" s="14">
        <f t="shared" si="0"/>
        <v>5</v>
      </c>
      <c r="H15" s="29"/>
      <c r="I15" s="2"/>
      <c r="L15"/>
    </row>
    <row r="16" spans="2:12" ht="13.5" customHeight="1" x14ac:dyDescent="0.25">
      <c r="B16" s="26"/>
      <c r="C16" s="25"/>
      <c r="D16" s="36" t="s">
        <v>61</v>
      </c>
      <c r="E16" s="34">
        <v>5</v>
      </c>
      <c r="F16" s="1">
        <v>1</v>
      </c>
      <c r="G16" s="14">
        <f t="shared" si="0"/>
        <v>5</v>
      </c>
      <c r="H16" s="29"/>
      <c r="I16" s="2"/>
      <c r="L16"/>
    </row>
    <row r="17" spans="2:12" ht="13.5" customHeight="1" x14ac:dyDescent="0.25">
      <c r="B17" s="26"/>
      <c r="C17" s="25"/>
      <c r="D17" s="36" t="s">
        <v>55</v>
      </c>
      <c r="E17" s="34">
        <v>5</v>
      </c>
      <c r="F17" s="1">
        <v>1</v>
      </c>
      <c r="G17" s="14">
        <f t="shared" si="0"/>
        <v>5</v>
      </c>
      <c r="H17" s="29"/>
      <c r="I17" s="2"/>
      <c r="L17"/>
    </row>
    <row r="18" spans="2:12" ht="13.5" customHeight="1" x14ac:dyDescent="0.25">
      <c r="B18" s="26"/>
      <c r="C18" s="25"/>
      <c r="D18" s="36" t="s">
        <v>56</v>
      </c>
      <c r="E18" s="34">
        <v>5</v>
      </c>
      <c r="F18" s="1">
        <v>1</v>
      </c>
      <c r="G18" s="14">
        <f t="shared" si="0"/>
        <v>5</v>
      </c>
      <c r="H18" s="29"/>
      <c r="I18" s="2"/>
      <c r="L18"/>
    </row>
    <row r="19" spans="2:12" ht="13.5" customHeight="1" x14ac:dyDescent="0.25">
      <c r="B19" s="26"/>
      <c r="C19" s="25"/>
      <c r="D19" s="36" t="s">
        <v>54</v>
      </c>
      <c r="E19" s="34">
        <v>5</v>
      </c>
      <c r="F19" s="1">
        <v>1</v>
      </c>
      <c r="G19" s="14">
        <f t="shared" si="0"/>
        <v>5</v>
      </c>
      <c r="H19" s="29"/>
      <c r="I19" s="2"/>
      <c r="L19"/>
    </row>
    <row r="20" spans="2:12" ht="13.5" customHeight="1" x14ac:dyDescent="0.25">
      <c r="B20" s="26"/>
      <c r="C20" s="25"/>
      <c r="D20" s="36"/>
      <c r="E20" s="1"/>
      <c r="F20" s="1"/>
      <c r="G20" s="14">
        <f t="shared" si="0"/>
        <v>0</v>
      </c>
      <c r="H20" s="29"/>
      <c r="I20" s="2"/>
      <c r="L20"/>
    </row>
    <row r="21" spans="2:12" ht="13.5" customHeight="1" x14ac:dyDescent="0.25">
      <c r="B21" s="26"/>
      <c r="C21" s="25"/>
      <c r="D21" s="36"/>
      <c r="E21" s="1"/>
      <c r="F21" s="1"/>
      <c r="G21" s="14">
        <f t="shared" si="0"/>
        <v>0</v>
      </c>
      <c r="H21" s="29"/>
      <c r="I21" s="2"/>
      <c r="L21"/>
    </row>
    <row r="22" spans="2:12" ht="13.5" customHeight="1" x14ac:dyDescent="0.25">
      <c r="B22" s="26"/>
      <c r="C22" s="25"/>
      <c r="D22" s="36"/>
      <c r="E22" s="1"/>
      <c r="F22" s="1"/>
      <c r="G22" s="14">
        <f t="shared" si="0"/>
        <v>0</v>
      </c>
      <c r="H22" s="29"/>
      <c r="I22" s="2"/>
      <c r="L22"/>
    </row>
    <row r="23" spans="2:12" ht="13.5" customHeight="1" x14ac:dyDescent="0.25">
      <c r="B23" s="32" t="s">
        <v>6</v>
      </c>
      <c r="C23" s="30" t="s">
        <v>2</v>
      </c>
      <c r="D23" s="36" t="s">
        <v>57</v>
      </c>
      <c r="E23" s="35">
        <v>3</v>
      </c>
      <c r="F23" s="1">
        <v>1</v>
      </c>
      <c r="G23" s="14">
        <f t="shared" si="0"/>
        <v>3</v>
      </c>
      <c r="H23" s="28">
        <f t="shared" ref="H23" si="3">SUM(G23:G31)</f>
        <v>21</v>
      </c>
      <c r="I23" s="2"/>
      <c r="L23"/>
    </row>
    <row r="24" spans="2:12" ht="13.5" customHeight="1" x14ac:dyDescent="0.25">
      <c r="B24" s="33"/>
      <c r="C24" s="31"/>
      <c r="D24" s="36" t="s">
        <v>58</v>
      </c>
      <c r="E24" s="34">
        <v>5</v>
      </c>
      <c r="F24" s="1">
        <v>1</v>
      </c>
      <c r="G24" s="14">
        <f t="shared" si="0"/>
        <v>5</v>
      </c>
      <c r="H24" s="29"/>
      <c r="I24" s="2"/>
      <c r="L24"/>
    </row>
    <row r="25" spans="2:12" ht="13.5" customHeight="1" x14ac:dyDescent="0.25">
      <c r="B25" s="33"/>
      <c r="C25" s="31"/>
      <c r="D25" s="36" t="s">
        <v>59</v>
      </c>
      <c r="E25" s="34">
        <v>5</v>
      </c>
      <c r="F25" s="1">
        <v>1</v>
      </c>
      <c r="G25" s="14">
        <f t="shared" si="0"/>
        <v>5</v>
      </c>
      <c r="H25" s="29"/>
      <c r="I25" s="2"/>
      <c r="L25"/>
    </row>
    <row r="26" spans="2:12" ht="13.5" customHeight="1" x14ac:dyDescent="0.25">
      <c r="B26" s="33"/>
      <c r="C26" s="31"/>
      <c r="D26" s="36" t="s">
        <v>45</v>
      </c>
      <c r="E26" s="35">
        <v>3</v>
      </c>
      <c r="F26" s="1">
        <v>1</v>
      </c>
      <c r="G26" s="14">
        <f t="shared" si="0"/>
        <v>3</v>
      </c>
      <c r="H26" s="29"/>
      <c r="I26" s="2"/>
      <c r="L26"/>
    </row>
    <row r="27" spans="2:12" ht="13.5" customHeight="1" x14ac:dyDescent="0.25">
      <c r="B27" s="33"/>
      <c r="C27" s="31"/>
      <c r="D27" s="36" t="s">
        <v>60</v>
      </c>
      <c r="E27" s="34">
        <v>5</v>
      </c>
      <c r="F27" s="1">
        <v>1</v>
      </c>
      <c r="G27" s="14">
        <f t="shared" si="0"/>
        <v>5</v>
      </c>
      <c r="H27" s="29"/>
      <c r="I27" s="2"/>
      <c r="L27"/>
    </row>
    <row r="28" spans="2:12" ht="13.5" customHeight="1" x14ac:dyDescent="0.25">
      <c r="B28" s="33"/>
      <c r="C28" s="31"/>
      <c r="D28" s="3"/>
      <c r="E28" s="1"/>
      <c r="F28" s="1"/>
      <c r="G28" s="14">
        <f t="shared" si="0"/>
        <v>0</v>
      </c>
      <c r="H28" s="29"/>
      <c r="I28" s="2"/>
      <c r="L28"/>
    </row>
    <row r="29" spans="2:12" ht="13.5" customHeight="1" x14ac:dyDescent="0.25">
      <c r="B29" s="33"/>
      <c r="C29" s="31"/>
      <c r="D29" s="3"/>
      <c r="E29" s="1"/>
      <c r="F29" s="1"/>
      <c r="G29" s="14">
        <f t="shared" si="0"/>
        <v>0</v>
      </c>
      <c r="H29" s="29"/>
      <c r="I29" s="2"/>
      <c r="L29"/>
    </row>
    <row r="30" spans="2:12" ht="13.5" customHeight="1" x14ac:dyDescent="0.25">
      <c r="B30" s="33"/>
      <c r="C30" s="31"/>
      <c r="E30" s="1"/>
      <c r="F30" s="1"/>
      <c r="G30" s="14">
        <f t="shared" si="0"/>
        <v>0</v>
      </c>
      <c r="H30" s="29"/>
      <c r="I30" s="2"/>
      <c r="L30"/>
    </row>
    <row r="31" spans="2:12" ht="13.5" customHeight="1" x14ac:dyDescent="0.25">
      <c r="B31" s="33"/>
      <c r="C31" s="31"/>
      <c r="D31" s="3"/>
      <c r="E31" s="1"/>
      <c r="F31" s="1"/>
      <c r="G31" s="14">
        <f t="shared" si="0"/>
        <v>0</v>
      </c>
      <c r="H31" s="29"/>
      <c r="I31" s="2"/>
      <c r="L31"/>
    </row>
    <row r="32" spans="2:12" ht="13.5" customHeight="1" x14ac:dyDescent="0.25">
      <c r="B32" s="32" t="s">
        <v>7</v>
      </c>
      <c r="C32" s="30" t="s">
        <v>3</v>
      </c>
      <c r="D32" s="36" t="s">
        <v>63</v>
      </c>
      <c r="E32" s="35">
        <v>3</v>
      </c>
      <c r="F32" s="1">
        <v>1</v>
      </c>
      <c r="G32" s="14">
        <f t="shared" si="0"/>
        <v>3</v>
      </c>
      <c r="H32" s="28">
        <f t="shared" ref="H32" si="4">SUM(G32:G40)</f>
        <v>11</v>
      </c>
      <c r="I32" s="2"/>
      <c r="L32"/>
    </row>
    <row r="33" spans="2:12" ht="13.5" customHeight="1" x14ac:dyDescent="0.25">
      <c r="B33" s="33"/>
      <c r="C33" s="31"/>
      <c r="D33" s="36" t="s">
        <v>64</v>
      </c>
      <c r="E33" s="35">
        <v>3</v>
      </c>
      <c r="F33" s="1">
        <v>1</v>
      </c>
      <c r="G33" s="14">
        <f t="shared" si="0"/>
        <v>3</v>
      </c>
      <c r="H33" s="29"/>
      <c r="I33" s="2"/>
      <c r="L33"/>
    </row>
    <row r="34" spans="2:12" ht="13.5" customHeight="1" x14ac:dyDescent="0.25">
      <c r="B34" s="33"/>
      <c r="C34" s="31"/>
      <c r="D34" s="36" t="s">
        <v>65</v>
      </c>
      <c r="E34" s="37">
        <v>1</v>
      </c>
      <c r="F34" s="1">
        <v>1</v>
      </c>
      <c r="G34" s="14">
        <f t="shared" si="0"/>
        <v>1</v>
      </c>
      <c r="H34" s="29"/>
      <c r="I34" s="2"/>
      <c r="L34"/>
    </row>
    <row r="35" spans="2:12" ht="13.5" customHeight="1" x14ac:dyDescent="0.25">
      <c r="B35" s="33"/>
      <c r="C35" s="31"/>
      <c r="D35" s="36" t="s">
        <v>66</v>
      </c>
      <c r="E35" s="37">
        <v>1</v>
      </c>
      <c r="F35" s="1">
        <v>1</v>
      </c>
      <c r="G35" s="14">
        <f t="shared" si="0"/>
        <v>1</v>
      </c>
      <c r="H35" s="29"/>
      <c r="I35" s="2"/>
      <c r="L35"/>
    </row>
    <row r="36" spans="2:12" ht="13.5" customHeight="1" x14ac:dyDescent="0.25">
      <c r="B36" s="33"/>
      <c r="C36" s="31"/>
      <c r="D36" s="36" t="s">
        <v>67</v>
      </c>
      <c r="E36" s="35">
        <v>3</v>
      </c>
      <c r="F36" s="1">
        <v>1</v>
      </c>
      <c r="G36" s="14">
        <f t="shared" si="0"/>
        <v>3</v>
      </c>
      <c r="H36" s="29"/>
      <c r="I36" s="2"/>
      <c r="L36"/>
    </row>
    <row r="37" spans="2:12" ht="13.5" customHeight="1" x14ac:dyDescent="0.25">
      <c r="B37" s="33"/>
      <c r="C37" s="31"/>
      <c r="D37" s="36"/>
      <c r="E37" s="1"/>
      <c r="F37" s="1"/>
      <c r="G37" s="14">
        <f t="shared" si="0"/>
        <v>0</v>
      </c>
      <c r="H37" s="29"/>
      <c r="I37" s="2"/>
      <c r="L37"/>
    </row>
    <row r="38" spans="2:12" ht="13.5" customHeight="1" x14ac:dyDescent="0.25">
      <c r="B38" s="33"/>
      <c r="C38" s="31"/>
      <c r="D38" s="3"/>
      <c r="E38" s="1"/>
      <c r="F38" s="1"/>
      <c r="G38" s="14">
        <f t="shared" si="0"/>
        <v>0</v>
      </c>
      <c r="H38" s="29"/>
      <c r="I38" s="2"/>
      <c r="L38"/>
    </row>
    <row r="39" spans="2:12" ht="13.5" customHeight="1" x14ac:dyDescent="0.25">
      <c r="B39" s="33"/>
      <c r="C39" s="31"/>
      <c r="D39" s="3"/>
      <c r="E39" s="1"/>
      <c r="F39" s="1"/>
      <c r="G39" s="14">
        <f t="shared" si="0"/>
        <v>0</v>
      </c>
      <c r="H39" s="29"/>
      <c r="I39" s="2"/>
      <c r="L39"/>
    </row>
    <row r="40" spans="2:12" ht="13.5" customHeight="1" x14ac:dyDescent="0.25">
      <c r="B40" s="33"/>
      <c r="C40" s="31"/>
      <c r="D40" s="3"/>
      <c r="E40" s="1"/>
      <c r="F40" s="1"/>
      <c r="G40" s="14">
        <f t="shared" si="0"/>
        <v>0</v>
      </c>
      <c r="H40" s="29"/>
      <c r="I40" s="2"/>
      <c r="L40"/>
    </row>
    <row r="41" spans="2:12" ht="13.5" customHeight="1" x14ac:dyDescent="0.25">
      <c r="B41" s="26" t="s">
        <v>5</v>
      </c>
      <c r="C41" s="25" t="s">
        <v>1</v>
      </c>
      <c r="D41" s="36" t="s">
        <v>46</v>
      </c>
      <c r="E41" s="35">
        <v>3</v>
      </c>
      <c r="F41" s="1">
        <v>1</v>
      </c>
      <c r="G41" s="14">
        <f t="shared" si="0"/>
        <v>3</v>
      </c>
      <c r="H41" s="27">
        <f>SUM(G41:G49)</f>
        <v>29</v>
      </c>
    </row>
    <row r="42" spans="2:12" ht="13.5" customHeight="1" x14ac:dyDescent="0.25">
      <c r="B42" s="26"/>
      <c r="C42" s="25"/>
      <c r="D42" s="36" t="s">
        <v>47</v>
      </c>
      <c r="E42" s="35">
        <v>3</v>
      </c>
      <c r="F42" s="1">
        <v>1</v>
      </c>
      <c r="G42" s="14">
        <f t="shared" ref="G42:G49" si="5">+E42*F42</f>
        <v>3</v>
      </c>
      <c r="H42" s="27"/>
    </row>
    <row r="43" spans="2:12" ht="13.5" customHeight="1" x14ac:dyDescent="0.25">
      <c r="B43" s="26"/>
      <c r="C43" s="25"/>
      <c r="D43" s="36" t="s">
        <v>48</v>
      </c>
      <c r="E43" s="35">
        <v>3</v>
      </c>
      <c r="F43" s="1">
        <v>1</v>
      </c>
      <c r="G43" s="14">
        <f t="shared" si="5"/>
        <v>3</v>
      </c>
      <c r="H43" s="27"/>
    </row>
    <row r="44" spans="2:12" ht="13.5" customHeight="1" x14ac:dyDescent="0.25">
      <c r="B44" s="26"/>
      <c r="C44" s="25"/>
      <c r="D44" s="36" t="s">
        <v>49</v>
      </c>
      <c r="E44" s="34">
        <v>5</v>
      </c>
      <c r="F44" s="1">
        <v>1</v>
      </c>
      <c r="G44" s="14">
        <f t="shared" si="5"/>
        <v>5</v>
      </c>
      <c r="H44" s="27"/>
      <c r="L44"/>
    </row>
    <row r="45" spans="2:12" ht="13.5" customHeight="1" x14ac:dyDescent="0.25">
      <c r="B45" s="26"/>
      <c r="C45" s="25"/>
      <c r="D45" s="36" t="s">
        <v>50</v>
      </c>
      <c r="E45" s="34">
        <v>5</v>
      </c>
      <c r="F45" s="1">
        <v>1</v>
      </c>
      <c r="G45" s="14">
        <f t="shared" si="5"/>
        <v>5</v>
      </c>
      <c r="H45" s="27"/>
      <c r="I45" s="2"/>
      <c r="L45"/>
    </row>
    <row r="46" spans="2:12" ht="13.5" customHeight="1" x14ac:dyDescent="0.25">
      <c r="B46" s="26"/>
      <c r="C46" s="25"/>
      <c r="D46" s="36" t="s">
        <v>51</v>
      </c>
      <c r="E46" s="34">
        <v>5</v>
      </c>
      <c r="F46" s="1">
        <v>1</v>
      </c>
      <c r="G46" s="14">
        <f t="shared" si="5"/>
        <v>5</v>
      </c>
      <c r="H46" s="27"/>
      <c r="I46" s="2"/>
      <c r="L46"/>
    </row>
    <row r="47" spans="2:12" ht="13.5" customHeight="1" x14ac:dyDescent="0.25">
      <c r="B47" s="26"/>
      <c r="C47" s="25"/>
      <c r="D47" s="36" t="s">
        <v>52</v>
      </c>
      <c r="E47" s="34">
        <v>5</v>
      </c>
      <c r="F47" s="1">
        <v>1</v>
      </c>
      <c r="G47" s="14">
        <f t="shared" si="5"/>
        <v>5</v>
      </c>
      <c r="H47" s="27"/>
      <c r="I47" s="2"/>
      <c r="L47"/>
    </row>
    <row r="48" spans="2:12" ht="13.5" customHeight="1" x14ac:dyDescent="0.25">
      <c r="B48" s="26"/>
      <c r="C48" s="25"/>
      <c r="D48" s="36"/>
      <c r="E48" s="1"/>
      <c r="F48" s="1"/>
      <c r="G48" s="14">
        <f t="shared" si="5"/>
        <v>0</v>
      </c>
      <c r="H48" s="27"/>
      <c r="I48" s="2"/>
      <c r="L48"/>
    </row>
    <row r="49" spans="2:12" ht="13.5" customHeight="1" x14ac:dyDescent="0.25">
      <c r="B49" s="26"/>
      <c r="C49" s="25"/>
      <c r="D49" s="3"/>
      <c r="E49" s="1"/>
      <c r="F49" s="1"/>
      <c r="G49" s="14">
        <f t="shared" si="5"/>
        <v>0</v>
      </c>
      <c r="H49" s="27"/>
      <c r="I49" s="2"/>
      <c r="L49"/>
    </row>
    <row r="50" spans="2:12" ht="21" customHeight="1" x14ac:dyDescent="0.25"/>
    <row r="51" spans="2:12" ht="21" customHeight="1" x14ac:dyDescent="0.25"/>
  </sheetData>
  <autoFilter ref="B4:H49" xr:uid="{65B6E3EF-FDB0-459B-B54F-EFA5D9D769AF}">
    <filterColumn colId="0" showButton="0"/>
  </autoFilter>
  <mergeCells count="15">
    <mergeCell ref="C5:C13"/>
    <mergeCell ref="B5:B13"/>
    <mergeCell ref="H41:H49"/>
    <mergeCell ref="H23:H31"/>
    <mergeCell ref="H32:H40"/>
    <mergeCell ref="H14:H22"/>
    <mergeCell ref="H5:H13"/>
    <mergeCell ref="C41:C49"/>
    <mergeCell ref="B41:B49"/>
    <mergeCell ref="C23:C31"/>
    <mergeCell ref="B23:B31"/>
    <mergeCell ref="C32:C40"/>
    <mergeCell ref="B32:B40"/>
    <mergeCell ref="C14:C22"/>
    <mergeCell ref="B14:B22"/>
  </mergeCells>
  <conditionalFormatting sqref="G1:G1048576">
    <cfRule type="cellIs" dxfId="6" priority="1" operator="equal">
      <formula>-1</formula>
    </cfRule>
  </conditionalFormatting>
  <conditionalFormatting sqref="G4:G49">
    <cfRule type="cellIs" dxfId="5" priority="2" operator="equal">
      <formula>-5</formula>
    </cfRule>
    <cfRule type="cellIs" dxfId="4" priority="3" operator="equal">
      <formula>-3</formula>
    </cfRule>
    <cfRule type="cellIs" dxfId="3" priority="4" operator="equal">
      <formula>1</formula>
    </cfRule>
    <cfRule type="cellIs" dxfId="2" priority="5" operator="equal">
      <formula>5</formula>
    </cfRule>
    <cfRule type="cellIs" dxfId="1" priority="6" operator="equal">
      <formula>3</formula>
    </cfRule>
    <cfRule type="cellIs" dxfId="0" priority="7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8062-D305-4A4E-BF0A-9D09DD467420}">
  <dimension ref="B4:F24"/>
  <sheetViews>
    <sheetView showGridLines="0" workbookViewId="0">
      <selection activeCell="L20" sqref="L20"/>
    </sheetView>
  </sheetViews>
  <sheetFormatPr baseColWidth="10" defaultRowHeight="15" x14ac:dyDescent="0.25"/>
  <cols>
    <col min="1" max="1" width="7.85546875" customWidth="1"/>
    <col min="2" max="2" width="5.7109375" style="2" customWidth="1"/>
    <col min="3" max="3" width="38.28515625" customWidth="1"/>
    <col min="4" max="4" width="9.85546875" customWidth="1"/>
    <col min="5" max="5" width="38.7109375" customWidth="1"/>
    <col min="6" max="6" width="11.42578125" bestFit="1" customWidth="1"/>
  </cols>
  <sheetData>
    <row r="4" spans="5:5" ht="18.75" x14ac:dyDescent="0.3">
      <c r="E4" s="17" t="s">
        <v>38</v>
      </c>
    </row>
    <row r="19" spans="4:6" x14ac:dyDescent="0.25">
      <c r="D19" s="6" t="s">
        <v>33</v>
      </c>
      <c r="E19" s="6" t="s">
        <v>10</v>
      </c>
      <c r="F19" s="6" t="s">
        <v>11</v>
      </c>
    </row>
    <row r="20" spans="4:6" x14ac:dyDescent="0.25">
      <c r="D20" s="18" t="s">
        <v>32</v>
      </c>
      <c r="E20" s="7" t="s">
        <v>1</v>
      </c>
      <c r="F20" s="4">
        <f>+Matriz!H41</f>
        <v>29</v>
      </c>
    </row>
    <row r="21" spans="4:6" x14ac:dyDescent="0.25">
      <c r="D21" s="18" t="s">
        <v>34</v>
      </c>
      <c r="E21" s="7" t="s">
        <v>2</v>
      </c>
      <c r="F21" s="4">
        <f>+Matriz!H23</f>
        <v>21</v>
      </c>
    </row>
    <row r="22" spans="4:6" x14ac:dyDescent="0.25">
      <c r="D22" s="19" t="s">
        <v>35</v>
      </c>
      <c r="E22" s="8" t="s">
        <v>12</v>
      </c>
      <c r="F22" s="4">
        <f>+Matriz!H32</f>
        <v>11</v>
      </c>
    </row>
    <row r="23" spans="4:6" x14ac:dyDescent="0.25">
      <c r="D23" s="19" t="s">
        <v>36</v>
      </c>
      <c r="E23" s="8" t="s">
        <v>13</v>
      </c>
      <c r="F23" s="4">
        <f>+Matriz!H14</f>
        <v>30</v>
      </c>
    </row>
    <row r="24" spans="4:6" x14ac:dyDescent="0.25">
      <c r="D24" s="20" t="s">
        <v>37</v>
      </c>
      <c r="E24" s="5" t="s">
        <v>14</v>
      </c>
      <c r="F24" s="4">
        <f>+Matriz!H5</f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5 Fuerzas</vt:lpstr>
      <vt:lpstr>Matriz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Mercelena Lemaître</cp:lastModifiedBy>
  <dcterms:created xsi:type="dcterms:W3CDTF">2015-06-05T18:19:34Z</dcterms:created>
  <dcterms:modified xsi:type="dcterms:W3CDTF">2024-02-27T20:20:38Z</dcterms:modified>
</cp:coreProperties>
</file>