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8800" windowHeight="12432" firstSheet="3" activeTab="12"/>
  </bookViews>
  <sheets>
    <sheet name="Figure 1" sheetId="1" r:id="rId1"/>
    <sheet name="Figure 2" sheetId="11" r:id="rId2"/>
    <sheet name="Figure 3" sheetId="10" r:id="rId3"/>
    <sheet name="Figure 4" sheetId="12" r:id="rId4"/>
    <sheet name="Figure 5" sheetId="2" r:id="rId5"/>
    <sheet name="Figure 6" sheetId="8" r:id="rId6"/>
    <sheet name="Figure 7" sheetId="9" r:id="rId7"/>
    <sheet name="Supp Figure 1" sheetId="13" r:id="rId8"/>
    <sheet name="Supp Figure 2" sheetId="14" r:id="rId9"/>
    <sheet name="Supp Figure 3" sheetId="15" r:id="rId10"/>
    <sheet name="Supp Figure 4" sheetId="16" r:id="rId11"/>
    <sheet name="Supp Figure 5" sheetId="17" r:id="rId12"/>
    <sheet name="Supp Figure 6" sheetId="18" r:id="rId1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13" l="1"/>
  <c r="B7" i="13"/>
  <c r="B6" i="13"/>
  <c r="B5" i="13"/>
  <c r="S107" i="10" l="1"/>
  <c r="S106" i="10"/>
  <c r="R107" i="10"/>
  <c r="R106" i="10"/>
  <c r="U107" i="10"/>
  <c r="U106" i="10"/>
  <c r="T107" i="10"/>
  <c r="T106" i="10"/>
</calcChain>
</file>

<file path=xl/sharedStrings.xml><?xml version="1.0" encoding="utf-8"?>
<sst xmlns="http://schemas.openxmlformats.org/spreadsheetml/2006/main" count="417" uniqueCount="115">
  <si>
    <t>Stim1</t>
  </si>
  <si>
    <t>Stim2</t>
  </si>
  <si>
    <t>Stim3</t>
  </si>
  <si>
    <t>Stim4</t>
  </si>
  <si>
    <t>Stim5</t>
  </si>
  <si>
    <t>Extinc1</t>
  </si>
  <si>
    <t>Extinc2</t>
  </si>
  <si>
    <t>Extinc3</t>
  </si>
  <si>
    <t>Extinc4</t>
  </si>
  <si>
    <t>Extinc5</t>
  </si>
  <si>
    <t>NpHR ant</t>
  </si>
  <si>
    <t>NpHR post</t>
  </si>
  <si>
    <t>ant</t>
  </si>
  <si>
    <t>post</t>
  </si>
  <si>
    <t>Saline</t>
  </si>
  <si>
    <t>Pyr</t>
  </si>
  <si>
    <t>Cre</t>
  </si>
  <si>
    <t>NO</t>
  </si>
  <si>
    <t>Citro</t>
  </si>
  <si>
    <t>Lim</t>
  </si>
  <si>
    <t>Lim + SCH 23390</t>
  </si>
  <si>
    <t>Lim + Saline</t>
  </si>
  <si>
    <t>NO + SCH 23390</t>
  </si>
  <si>
    <t>Gua</t>
  </si>
  <si>
    <t>No odor</t>
  </si>
  <si>
    <t>Cam</t>
  </si>
  <si>
    <t>CAR</t>
  </si>
  <si>
    <t>THIO</t>
  </si>
  <si>
    <t>AON</t>
  </si>
  <si>
    <t>OT</t>
  </si>
  <si>
    <t>PlCoA</t>
  </si>
  <si>
    <t>mOT</t>
  </si>
  <si>
    <t>lOT</t>
  </si>
  <si>
    <t>A</t>
  </si>
  <si>
    <t>EntCX</t>
  </si>
  <si>
    <t>units</t>
  </si>
  <si>
    <t>AVERAGE</t>
  </si>
  <si>
    <t>sem</t>
  </si>
  <si>
    <t>Background</t>
  </si>
  <si>
    <t>UnA</t>
  </si>
  <si>
    <t>Ctrl post</t>
  </si>
  <si>
    <t>NpHR</t>
  </si>
  <si>
    <t>Ctrl</t>
  </si>
  <si>
    <t>Fig 2cii</t>
  </si>
  <si>
    <t>Fig 2ciii</t>
  </si>
  <si>
    <t>Fig 2civ</t>
  </si>
  <si>
    <t>Fig 7g</t>
  </si>
  <si>
    <t>Fig 7i</t>
  </si>
  <si>
    <t>Fig 7j</t>
  </si>
  <si>
    <t>Light 1</t>
  </si>
  <si>
    <t>Light 2</t>
  </si>
  <si>
    <t>Light 3</t>
  </si>
  <si>
    <t>Light 4</t>
  </si>
  <si>
    <t>Light 5</t>
  </si>
  <si>
    <t>Light 1'</t>
  </si>
  <si>
    <t xml:space="preserve">NpHR </t>
  </si>
  <si>
    <t xml:space="preserve">Ctrl </t>
  </si>
  <si>
    <t>aOB</t>
  </si>
  <si>
    <t>pOB</t>
  </si>
  <si>
    <t>Fig 1B</t>
  </si>
  <si>
    <t>Fig 1C</t>
  </si>
  <si>
    <t>Fig 1D</t>
  </si>
  <si>
    <t>Fig 3B</t>
  </si>
  <si>
    <t>aPirCX</t>
  </si>
  <si>
    <t>pPirCX</t>
  </si>
  <si>
    <t>Fig 3C</t>
  </si>
  <si>
    <t>Fig 3E</t>
  </si>
  <si>
    <t>Fig 3F</t>
  </si>
  <si>
    <t xml:space="preserve">Odorized Hole </t>
  </si>
  <si>
    <t>Fig 3G</t>
  </si>
  <si>
    <t>Fig 3H</t>
  </si>
  <si>
    <t>Fig 4C</t>
  </si>
  <si>
    <t>Fig 4D</t>
  </si>
  <si>
    <t>Fig 5B</t>
  </si>
  <si>
    <t>Fig 5C</t>
  </si>
  <si>
    <t>Fig 5D</t>
  </si>
  <si>
    <t>Fig 5E</t>
  </si>
  <si>
    <t>Fig 6B</t>
  </si>
  <si>
    <t>Fig 7C</t>
  </si>
  <si>
    <t>Odor condition</t>
  </si>
  <si>
    <t>T-1</t>
  </si>
  <si>
    <t>T0</t>
  </si>
  <si>
    <t>T1</t>
  </si>
  <si>
    <t>T2</t>
  </si>
  <si>
    <t>T3</t>
  </si>
  <si>
    <t>T4</t>
  </si>
  <si>
    <t>T5</t>
  </si>
  <si>
    <t>T6</t>
  </si>
  <si>
    <t>Fig 7D</t>
  </si>
  <si>
    <t>Fig 7F</t>
  </si>
  <si>
    <t>Fig S1B</t>
  </si>
  <si>
    <t>Fig S1C</t>
  </si>
  <si>
    <t>Fig S1D</t>
  </si>
  <si>
    <t>Fig S1E</t>
  </si>
  <si>
    <t>Fig S1F</t>
  </si>
  <si>
    <t>Fig S2B</t>
  </si>
  <si>
    <t xml:space="preserve">ant injection </t>
  </si>
  <si>
    <t>ant OB</t>
  </si>
  <si>
    <t xml:space="preserve">post OB </t>
  </si>
  <si>
    <t>post injection</t>
  </si>
  <si>
    <t>Fig S3C</t>
  </si>
  <si>
    <t>Fig S4B</t>
  </si>
  <si>
    <t>Fig S4C</t>
  </si>
  <si>
    <t>Fig S5A</t>
  </si>
  <si>
    <t>Fig S5B</t>
  </si>
  <si>
    <t>NO1</t>
  </si>
  <si>
    <t>NO2</t>
  </si>
  <si>
    <t>NO3</t>
  </si>
  <si>
    <t>LIM</t>
  </si>
  <si>
    <t>SCH</t>
  </si>
  <si>
    <t>Fig S6A</t>
  </si>
  <si>
    <t>Fig S6B</t>
  </si>
  <si>
    <t>Fig S6C</t>
  </si>
  <si>
    <t>Cpt1</t>
  </si>
  <si>
    <t>Cpt2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</si>
</sst>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0.0000000000000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7030A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rgb="FF00B0F0"/>
      <name val="Calibri"/>
      <family val="2"/>
      <scheme val="minor"/>
    </font>
    <font>
      <i/>
      <sz val="11"/>
      <color rgb="FF7030A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</cellStyleXfs>
  <cellXfs count="3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0" borderId="0" xfId="0" applyBorder="1"/>
    <xf numFmtId="0" fontId="0" fillId="0" borderId="0" xfId="0" applyAlignment="1"/>
    <xf numFmtId="0" fontId="0" fillId="0" borderId="0" xfId="0" applyFont="1"/>
    <xf numFmtId="0" fontId="2" fillId="0" borderId="0" xfId="0" applyFont="1" applyFill="1" applyAlignment="1"/>
    <xf numFmtId="0" fontId="0" fillId="0" borderId="0" xfId="0" applyFill="1"/>
    <xf numFmtId="0" fontId="1" fillId="0" borderId="0" xfId="0" applyFont="1" applyAlignme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0" fillId="0" borderId="0" xfId="0" applyNumberFormat="1"/>
    <xf numFmtId="0" fontId="10" fillId="0" borderId="0" xfId="0" applyFont="1" applyFill="1"/>
    <xf numFmtId="0" fontId="8" fillId="0" borderId="0" xfId="0" applyFont="1" applyFill="1"/>
    <xf numFmtId="2" fontId="8" fillId="0" borderId="0" xfId="0" applyNumberFormat="1" applyFont="1" applyFill="1"/>
    <xf numFmtId="2" fontId="0" fillId="0" borderId="0" xfId="0" applyNumberFormat="1" applyFill="1"/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8" fillId="0" borderId="0" xfId="0" applyFont="1"/>
    <xf numFmtId="164" fontId="0" fillId="0" borderId="0" xfId="0" applyNumberFormat="1"/>
    <xf numFmtId="164" fontId="3" fillId="0" borderId="0" xfId="0" applyNumberFormat="1" applyFont="1"/>
    <xf numFmtId="164" fontId="5" fillId="0" borderId="0" xfId="0" applyNumberFormat="1" applyFont="1"/>
    <xf numFmtId="20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43" fontId="0" fillId="0" borderId="0" xfId="1" applyFont="1" applyAlignment="1">
      <alignment horizontal="center"/>
    </xf>
    <xf numFmtId="0" fontId="1" fillId="0" borderId="0" xfId="0" applyFont="1" applyFill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43" fontId="1" fillId="0" borderId="0" xfId="1" applyFont="1" applyAlignment="1">
      <alignment horizontal="center"/>
    </xf>
    <xf numFmtId="43" fontId="1" fillId="0" borderId="0" xfId="1" applyFont="1" applyAlignment="1"/>
  </cellXfs>
  <cellStyles count="3">
    <cellStyle name="Milliers" xfId="1" builtinId="3"/>
    <cellStyle name="Milliers 2" xfId="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1"/>
  <sheetViews>
    <sheetView zoomScaleNormal="100" workbookViewId="0">
      <selection activeCell="Q24" sqref="Q24"/>
    </sheetView>
  </sheetViews>
  <sheetFormatPr baseColWidth="10" defaultColWidth="8.88671875" defaultRowHeight="14.4" x14ac:dyDescent="0.3"/>
  <cols>
    <col min="14" max="14" width="9.77734375" customWidth="1"/>
    <col min="16" max="16" width="9.77734375" customWidth="1"/>
    <col min="19" max="19" width="9.5546875" customWidth="1"/>
    <col min="21" max="21" width="10.21875" customWidth="1"/>
    <col min="22" max="22" width="9.88671875" customWidth="1"/>
  </cols>
  <sheetData>
    <row r="1" spans="1:23" ht="18" x14ac:dyDescent="0.35">
      <c r="A1" s="2" t="s">
        <v>59</v>
      </c>
      <c r="N1" s="2" t="s">
        <v>60</v>
      </c>
      <c r="S1" s="2" t="s">
        <v>61</v>
      </c>
    </row>
    <row r="3" spans="1:23" x14ac:dyDescent="0.3">
      <c r="A3" s="33" t="s">
        <v>55</v>
      </c>
    </row>
    <row r="4" spans="1:23" x14ac:dyDescent="0.3">
      <c r="A4" t="s">
        <v>49</v>
      </c>
      <c r="B4" s="22" t="s">
        <v>50</v>
      </c>
      <c r="C4" s="22" t="s">
        <v>51</v>
      </c>
      <c r="D4" s="22" t="s">
        <v>52</v>
      </c>
      <c r="E4" s="22" t="s">
        <v>53</v>
      </c>
      <c r="F4" t="s">
        <v>5</v>
      </c>
      <c r="G4" t="s">
        <v>6</v>
      </c>
      <c r="H4" t="s">
        <v>7</v>
      </c>
      <c r="I4" t="s">
        <v>8</v>
      </c>
      <c r="J4" t="s">
        <v>9</v>
      </c>
      <c r="K4" s="22" t="s">
        <v>54</v>
      </c>
      <c r="N4" s="33" t="s">
        <v>40</v>
      </c>
      <c r="O4" s="33" t="s">
        <v>11</v>
      </c>
      <c r="P4" s="11"/>
      <c r="Q4" s="11"/>
      <c r="R4" s="11"/>
      <c r="S4" s="33" t="s">
        <v>40</v>
      </c>
      <c r="T4" s="33" t="s">
        <v>11</v>
      </c>
    </row>
    <row r="5" spans="1:23" x14ac:dyDescent="0.3">
      <c r="A5">
        <v>7.6770000000000138</v>
      </c>
      <c r="B5">
        <v>33.447000000000003</v>
      </c>
      <c r="C5">
        <v>37.337999999999994</v>
      </c>
      <c r="D5">
        <v>22.47600000000001</v>
      </c>
      <c r="E5">
        <v>64.646000000000001</v>
      </c>
      <c r="F5">
        <v>28.382999999999988</v>
      </c>
      <c r="G5">
        <v>35.809000000000012</v>
      </c>
      <c r="H5">
        <v>31.012999999999991</v>
      </c>
      <c r="I5">
        <v>26.320999999999998</v>
      </c>
      <c r="J5">
        <v>23.440000000000005</v>
      </c>
      <c r="K5">
        <v>73.489000000000019</v>
      </c>
      <c r="N5">
        <v>0</v>
      </c>
      <c r="O5">
        <v>18.75</v>
      </c>
      <c r="S5">
        <v>0.79681274900398402</v>
      </c>
      <c r="T5">
        <v>4.3668122270742353</v>
      </c>
    </row>
    <row r="6" spans="1:23" x14ac:dyDescent="0.3">
      <c r="A6">
        <v>22.036999999999992</v>
      </c>
      <c r="B6">
        <v>51.131</v>
      </c>
      <c r="C6">
        <v>35.065000000000019</v>
      </c>
      <c r="D6">
        <v>47.103000000000016</v>
      </c>
      <c r="E6">
        <v>55.314999999999998</v>
      </c>
      <c r="F6">
        <v>46.463999999999999</v>
      </c>
      <c r="G6">
        <v>54.446000000000012</v>
      </c>
      <c r="H6">
        <v>49.357000000000014</v>
      </c>
      <c r="I6">
        <v>45.992000000000019</v>
      </c>
      <c r="J6">
        <v>19.224999999999987</v>
      </c>
      <c r="K6">
        <v>66.234000000000009</v>
      </c>
      <c r="N6">
        <v>5.2631578947368416</v>
      </c>
      <c r="O6">
        <v>12.5</v>
      </c>
      <c r="S6">
        <v>0.39840637450199201</v>
      </c>
      <c r="T6">
        <v>8.5714285714285712</v>
      </c>
    </row>
    <row r="7" spans="1:23" x14ac:dyDescent="0.3">
      <c r="A7">
        <v>12.33000000000002</v>
      </c>
      <c r="B7">
        <v>45.759</v>
      </c>
      <c r="C7">
        <v>23.746999999999993</v>
      </c>
      <c r="D7">
        <v>30.334000000000003</v>
      </c>
      <c r="E7">
        <v>18.655000000000008</v>
      </c>
      <c r="F7">
        <v>18.406999999999989</v>
      </c>
      <c r="G7">
        <v>31.998999999999995</v>
      </c>
      <c r="H7">
        <v>17.428999999999988</v>
      </c>
      <c r="I7">
        <v>32.146999999999998</v>
      </c>
      <c r="J7">
        <v>22.211999999999993</v>
      </c>
      <c r="K7">
        <v>95.564999999999998</v>
      </c>
      <c r="N7">
        <v>0</v>
      </c>
      <c r="O7">
        <v>30</v>
      </c>
      <c r="S7">
        <v>0</v>
      </c>
      <c r="T7">
        <v>3.9215686274509802</v>
      </c>
      <c r="V7" s="3"/>
      <c r="W7" s="3"/>
    </row>
    <row r="8" spans="1:23" x14ac:dyDescent="0.3">
      <c r="A8">
        <v>35.659999999999982</v>
      </c>
      <c r="B8">
        <v>112.489</v>
      </c>
      <c r="C8">
        <v>81.180999999999997</v>
      </c>
      <c r="D8">
        <v>78.25800000000001</v>
      </c>
      <c r="E8">
        <v>104.90400000000002</v>
      </c>
      <c r="F8">
        <v>69.349000000000018</v>
      </c>
      <c r="G8">
        <v>90.206999999999994</v>
      </c>
      <c r="H8">
        <v>69.616</v>
      </c>
      <c r="I8">
        <v>23.917999999999999</v>
      </c>
      <c r="J8">
        <v>35.712999999999994</v>
      </c>
      <c r="K8">
        <v>101.83599999999998</v>
      </c>
      <c r="N8">
        <v>3.5714285714285712</v>
      </c>
      <c r="O8">
        <v>26.086956521739129</v>
      </c>
      <c r="S8">
        <v>0.75757575757575757</v>
      </c>
      <c r="T8">
        <v>2.1739130434782608</v>
      </c>
      <c r="V8" s="5"/>
      <c r="W8" s="5"/>
    </row>
    <row r="9" spans="1:23" x14ac:dyDescent="0.3">
      <c r="A9">
        <v>46.685000000000016</v>
      </c>
      <c r="B9">
        <v>116.938</v>
      </c>
      <c r="C9">
        <v>112.25899999999999</v>
      </c>
      <c r="D9">
        <v>108.23299999999999</v>
      </c>
      <c r="E9">
        <v>108.96099999999998</v>
      </c>
      <c r="F9">
        <v>108.209</v>
      </c>
      <c r="G9">
        <v>108.59599999999999</v>
      </c>
      <c r="H9">
        <v>70.750999999999991</v>
      </c>
      <c r="I9">
        <v>59.560999999999986</v>
      </c>
      <c r="J9">
        <v>55.594999999999999</v>
      </c>
      <c r="K9">
        <v>109.03699999999998</v>
      </c>
      <c r="N9">
        <v>5.5555555555555554</v>
      </c>
      <c r="Q9" s="3"/>
      <c r="S9">
        <v>1.4018691588785046</v>
      </c>
      <c r="U9" s="3"/>
    </row>
    <row r="10" spans="1:23" x14ac:dyDescent="0.3">
      <c r="A10">
        <v>35.997999999999998</v>
      </c>
      <c r="B10">
        <v>29.413</v>
      </c>
      <c r="C10">
        <v>78.325000000000003</v>
      </c>
      <c r="D10">
        <v>70.486000000000004</v>
      </c>
      <c r="E10">
        <v>57.291000000000004</v>
      </c>
      <c r="F10">
        <v>65.072000000000003</v>
      </c>
      <c r="G10">
        <v>86.953999999999994</v>
      </c>
      <c r="H10">
        <v>65.182000000000002</v>
      </c>
      <c r="I10">
        <v>37.297000000000011</v>
      </c>
      <c r="J10">
        <v>33.606000000000009</v>
      </c>
      <c r="K10">
        <v>78.595000000000027</v>
      </c>
      <c r="N10">
        <v>8.695652173913043</v>
      </c>
      <c r="Q10" s="5"/>
      <c r="S10">
        <v>1.0526315789473684</v>
      </c>
      <c r="U10" s="5"/>
    </row>
    <row r="11" spans="1:23" x14ac:dyDescent="0.3">
      <c r="A11">
        <v>37.54099999999999</v>
      </c>
      <c r="B11">
        <v>52.258000000000003</v>
      </c>
      <c r="C11">
        <v>100.149</v>
      </c>
      <c r="D11">
        <v>73.210999999999999</v>
      </c>
      <c r="E11">
        <v>106.10600000000001</v>
      </c>
      <c r="F11">
        <v>83.400999999999996</v>
      </c>
      <c r="G11">
        <v>113.17</v>
      </c>
      <c r="H11">
        <v>65.451999999999998</v>
      </c>
      <c r="I11">
        <v>48.975999999999999</v>
      </c>
      <c r="J11">
        <v>49.349000000000004</v>
      </c>
      <c r="K11">
        <v>115.28399999999999</v>
      </c>
      <c r="N11" s="3"/>
      <c r="O11" s="3"/>
      <c r="P11" s="3"/>
      <c r="S11" s="3"/>
      <c r="T11" s="3"/>
    </row>
    <row r="12" spans="1:23" x14ac:dyDescent="0.3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N12" s="5"/>
      <c r="O12" s="5"/>
      <c r="P12" s="5"/>
      <c r="S12" s="5"/>
      <c r="T12" s="5"/>
    </row>
    <row r="13" spans="1:23" x14ac:dyDescent="0.3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</row>
    <row r="14" spans="1:23" x14ac:dyDescent="0.3">
      <c r="A14" s="33" t="s">
        <v>56</v>
      </c>
    </row>
    <row r="15" spans="1:23" x14ac:dyDescent="0.3">
      <c r="A15" s="22" t="s">
        <v>49</v>
      </c>
      <c r="B15" s="22" t="s">
        <v>50</v>
      </c>
      <c r="C15" s="22" t="s">
        <v>51</v>
      </c>
      <c r="D15" s="22" t="s">
        <v>52</v>
      </c>
      <c r="E15" s="22" t="s">
        <v>53</v>
      </c>
      <c r="F15" s="22" t="s">
        <v>5</v>
      </c>
      <c r="G15" s="22" t="s">
        <v>6</v>
      </c>
      <c r="H15" s="22" t="s">
        <v>7</v>
      </c>
      <c r="I15" s="22" t="s">
        <v>8</v>
      </c>
      <c r="J15" s="22" t="s">
        <v>9</v>
      </c>
      <c r="K15" s="22" t="s">
        <v>54</v>
      </c>
    </row>
    <row r="16" spans="1:23" x14ac:dyDescent="0.3">
      <c r="A16">
        <v>21.06</v>
      </c>
      <c r="B16">
        <v>10.65</v>
      </c>
      <c r="C16">
        <v>10.6</v>
      </c>
      <c r="D16">
        <v>7.11</v>
      </c>
      <c r="E16">
        <v>7.35</v>
      </c>
      <c r="F16">
        <v>5.03</v>
      </c>
      <c r="G16">
        <v>4.4800000000000004</v>
      </c>
      <c r="H16">
        <v>12.93</v>
      </c>
      <c r="I16">
        <v>4.59</v>
      </c>
      <c r="J16">
        <v>7.51</v>
      </c>
      <c r="K16">
        <v>4.7</v>
      </c>
    </row>
    <row r="17" spans="1:12" x14ac:dyDescent="0.3">
      <c r="A17">
        <v>29.6</v>
      </c>
      <c r="B17">
        <v>25.15</v>
      </c>
      <c r="C17">
        <v>16.170000000000002</v>
      </c>
      <c r="D17">
        <v>9.43</v>
      </c>
      <c r="E17">
        <v>9.06</v>
      </c>
      <c r="F17">
        <v>10.210000000000001</v>
      </c>
      <c r="G17">
        <v>10.94</v>
      </c>
      <c r="H17">
        <v>2.3199999999999998</v>
      </c>
      <c r="I17">
        <v>2.72</v>
      </c>
      <c r="J17">
        <v>6.8</v>
      </c>
      <c r="K17">
        <v>3.24</v>
      </c>
      <c r="L17" s="29"/>
    </row>
    <row r="18" spans="1:12" x14ac:dyDescent="0.3">
      <c r="A18">
        <v>11.82</v>
      </c>
      <c r="B18">
        <v>14.58</v>
      </c>
      <c r="C18">
        <v>11.18</v>
      </c>
      <c r="D18">
        <v>7.85</v>
      </c>
      <c r="E18">
        <v>0</v>
      </c>
      <c r="F18">
        <v>1.39</v>
      </c>
      <c r="G18">
        <v>3.06</v>
      </c>
      <c r="H18">
        <v>3.59</v>
      </c>
      <c r="I18">
        <v>4.3099999999999996</v>
      </c>
      <c r="J18">
        <v>2.48</v>
      </c>
      <c r="K18">
        <v>2.59</v>
      </c>
    </row>
    <row r="19" spans="1:12" x14ac:dyDescent="0.3">
      <c r="A19">
        <v>10.76</v>
      </c>
      <c r="B19">
        <v>5.88</v>
      </c>
      <c r="C19">
        <v>2.2799999999999998</v>
      </c>
      <c r="D19">
        <v>2.02</v>
      </c>
      <c r="E19">
        <v>1.5</v>
      </c>
      <c r="F19">
        <v>4.32</v>
      </c>
      <c r="G19">
        <v>0.71</v>
      </c>
      <c r="H19">
        <v>0</v>
      </c>
      <c r="I19">
        <v>0.77</v>
      </c>
      <c r="J19">
        <v>0.24</v>
      </c>
      <c r="K19">
        <v>1.3</v>
      </c>
    </row>
    <row r="20" spans="1:12" x14ac:dyDescent="0.3">
      <c r="A20">
        <v>0</v>
      </c>
      <c r="B20">
        <v>0</v>
      </c>
      <c r="C20">
        <v>1.1499999999999999</v>
      </c>
      <c r="D20">
        <v>0.73</v>
      </c>
      <c r="E20">
        <v>0</v>
      </c>
      <c r="F20">
        <v>0</v>
      </c>
      <c r="G20">
        <v>13.09</v>
      </c>
      <c r="H20">
        <v>2.08</v>
      </c>
      <c r="I20">
        <v>4.97</v>
      </c>
      <c r="J20">
        <v>0</v>
      </c>
      <c r="K20">
        <v>0</v>
      </c>
    </row>
    <row r="21" spans="1:12" x14ac:dyDescent="0.3">
      <c r="A21">
        <v>40.31</v>
      </c>
      <c r="B21">
        <v>15.33</v>
      </c>
      <c r="C21">
        <v>9.75</v>
      </c>
      <c r="D21">
        <v>4.46</v>
      </c>
      <c r="E21">
        <v>5.63</v>
      </c>
      <c r="F21">
        <v>4.3899999999999997</v>
      </c>
      <c r="G21">
        <v>0.73</v>
      </c>
      <c r="H21">
        <v>0.68</v>
      </c>
      <c r="I21">
        <v>0.27</v>
      </c>
      <c r="J21">
        <v>1.01</v>
      </c>
      <c r="K21">
        <v>0.18</v>
      </c>
    </row>
    <row r="22" spans="1:12" x14ac:dyDescent="0.3">
      <c r="A22">
        <v>31.54</v>
      </c>
      <c r="B22">
        <v>33.9</v>
      </c>
      <c r="C22">
        <v>2</v>
      </c>
      <c r="D22">
        <v>2.2400000000000002</v>
      </c>
      <c r="E22">
        <v>4.59</v>
      </c>
      <c r="F22">
        <v>4.28</v>
      </c>
      <c r="G22">
        <v>3.48</v>
      </c>
      <c r="H22">
        <v>3.17</v>
      </c>
      <c r="I22">
        <v>1.99</v>
      </c>
      <c r="J22">
        <v>2.59</v>
      </c>
      <c r="K22">
        <v>3.9</v>
      </c>
    </row>
    <row r="23" spans="1:12" x14ac:dyDescent="0.3">
      <c r="A23">
        <v>17.940000000000001</v>
      </c>
      <c r="B23">
        <v>5.0599999999999996</v>
      </c>
      <c r="C23">
        <v>0.43</v>
      </c>
      <c r="D23">
        <v>2.4700000000000002</v>
      </c>
      <c r="E23">
        <v>0</v>
      </c>
      <c r="F23">
        <v>0.86</v>
      </c>
      <c r="G23">
        <v>1.51</v>
      </c>
      <c r="H23">
        <v>0</v>
      </c>
      <c r="I23">
        <v>1.98</v>
      </c>
      <c r="J23">
        <v>0.24</v>
      </c>
      <c r="K23">
        <v>0.51</v>
      </c>
    </row>
    <row r="24" spans="1:12" x14ac:dyDescent="0.3">
      <c r="A24">
        <v>19.440000000000001</v>
      </c>
      <c r="B24">
        <v>21.09</v>
      </c>
      <c r="C24">
        <v>1.58</v>
      </c>
      <c r="D24">
        <v>0.8</v>
      </c>
      <c r="E24">
        <v>0.87</v>
      </c>
      <c r="F24">
        <v>1.96</v>
      </c>
      <c r="G24">
        <v>0</v>
      </c>
      <c r="H24">
        <v>0.52</v>
      </c>
      <c r="I24">
        <v>0.6</v>
      </c>
      <c r="J24">
        <v>0</v>
      </c>
      <c r="K24">
        <v>0</v>
      </c>
    </row>
    <row r="27" spans="1:12" x14ac:dyDescent="0.3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</row>
    <row r="40" spans="1:11" x14ac:dyDescent="0.3">
      <c r="G40" s="3"/>
      <c r="H40" s="3"/>
      <c r="I40" s="3"/>
      <c r="J40" s="3"/>
      <c r="K40" s="3"/>
    </row>
    <row r="41" spans="1:11" x14ac:dyDescent="0.3">
      <c r="A41" s="5"/>
      <c r="B41" s="5"/>
      <c r="C41" s="5"/>
      <c r="D41" s="5"/>
      <c r="E41" s="5"/>
      <c r="F41" s="6"/>
      <c r="G41" s="6"/>
      <c r="H41" s="6"/>
      <c r="I41" s="6"/>
      <c r="J41" s="6"/>
      <c r="K41" s="6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D2" sqref="A2:E2"/>
    </sheetView>
  </sheetViews>
  <sheetFormatPr baseColWidth="10" defaultRowHeight="14.4" x14ac:dyDescent="0.3"/>
  <sheetData>
    <row r="1" spans="1:5" ht="18" x14ac:dyDescent="0.35">
      <c r="A1" s="2" t="s">
        <v>100</v>
      </c>
    </row>
    <row r="2" spans="1:5" x14ac:dyDescent="0.3">
      <c r="A2" s="31" t="s">
        <v>31</v>
      </c>
      <c r="B2" s="31"/>
      <c r="C2" s="23"/>
      <c r="D2" s="31" t="s">
        <v>32</v>
      </c>
      <c r="E2" s="31"/>
    </row>
    <row r="3" spans="1:5" x14ac:dyDescent="0.3">
      <c r="A3" s="23" t="s">
        <v>39</v>
      </c>
      <c r="B3" s="23" t="s">
        <v>33</v>
      </c>
      <c r="D3" s="23" t="s">
        <v>39</v>
      </c>
      <c r="E3" s="23" t="s">
        <v>33</v>
      </c>
    </row>
    <row r="4" spans="1:5" x14ac:dyDescent="0.3">
      <c r="A4" s="11">
        <v>5.8170411133263631E-4</v>
      </c>
      <c r="B4" s="11">
        <v>1.3416736719960996E-3</v>
      </c>
      <c r="D4" s="11">
        <v>6.2501513168401182E-4</v>
      </c>
      <c r="E4" s="11">
        <v>7.9829641492183646E-4</v>
      </c>
    </row>
    <row r="5" spans="1:5" x14ac:dyDescent="0.3">
      <c r="A5" s="11">
        <v>7.6336511231962941E-4</v>
      </c>
      <c r="B5" s="11">
        <v>1.2363095469671266E-3</v>
      </c>
      <c r="D5" s="11">
        <v>3.7641520824564269E-4</v>
      </c>
      <c r="E5" s="11">
        <v>7.047070487334493E-4</v>
      </c>
    </row>
    <row r="6" spans="1:5" x14ac:dyDescent="0.3">
      <c r="A6" s="11">
        <v>7.0042113417778131E-4</v>
      </c>
      <c r="B6" s="11">
        <v>1.2935354246562481E-3</v>
      </c>
      <c r="D6" s="11">
        <v>6.222361854689608E-4</v>
      </c>
      <c r="E6" s="11">
        <v>1.5130410821607061E-3</v>
      </c>
    </row>
    <row r="7" spans="1:5" x14ac:dyDescent="0.3">
      <c r="A7" s="11">
        <v>7.7712434990761766E-4</v>
      </c>
      <c r="B7" s="11">
        <v>5.4623172949628098E-4</v>
      </c>
      <c r="D7" s="11">
        <v>1.0107025890299145E-3</v>
      </c>
      <c r="E7" s="11">
        <v>4.8772476434300949E-4</v>
      </c>
    </row>
    <row r="8" spans="1:5" x14ac:dyDescent="0.3">
      <c r="A8" s="11">
        <v>5.9450600858256854E-4</v>
      </c>
      <c r="B8" s="11">
        <v>8.0386879197394357E-4</v>
      </c>
      <c r="D8" s="11">
        <v>6.7171380553700049E-4</v>
      </c>
      <c r="E8" s="11">
        <v>7.3661703163396342E-4</v>
      </c>
    </row>
    <row r="9" spans="1:5" x14ac:dyDescent="0.3">
      <c r="A9" s="11">
        <v>2.7163320470555298E-4</v>
      </c>
      <c r="B9" s="11">
        <v>1.2428790596812011E-3</v>
      </c>
      <c r="D9" s="11">
        <v>3.6837426081010076E-4</v>
      </c>
      <c r="E9" s="11">
        <v>1.1039802086225945E-3</v>
      </c>
    </row>
    <row r="10" spans="1:5" x14ac:dyDescent="0.3">
      <c r="A10" s="11">
        <v>4.5912539393768386E-4</v>
      </c>
      <c r="D10" s="11">
        <v>3.1090873596379998E-4</v>
      </c>
    </row>
    <row r="11" spans="1:5" x14ac:dyDescent="0.3">
      <c r="A11" s="14"/>
      <c r="B11" s="14"/>
    </row>
    <row r="12" spans="1:5" x14ac:dyDescent="0.3">
      <c r="A12" s="15"/>
      <c r="B12" s="15"/>
    </row>
  </sheetData>
  <mergeCells count="2">
    <mergeCell ref="A2:B2"/>
    <mergeCell ref="D2:E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D17" sqref="D17"/>
    </sheetView>
  </sheetViews>
  <sheetFormatPr baseColWidth="10" defaultRowHeight="14.4" x14ac:dyDescent="0.3"/>
  <sheetData>
    <row r="1" spans="1:6" ht="18" x14ac:dyDescent="0.35">
      <c r="A1" s="2" t="s">
        <v>101</v>
      </c>
      <c r="E1" s="2" t="s">
        <v>102</v>
      </c>
    </row>
    <row r="2" spans="1:6" x14ac:dyDescent="0.3">
      <c r="A2" s="23" t="s">
        <v>42</v>
      </c>
      <c r="B2" s="23" t="s">
        <v>41</v>
      </c>
      <c r="C2" s="23"/>
      <c r="D2" s="23"/>
      <c r="E2" s="31" t="s">
        <v>32</v>
      </c>
      <c r="F2" s="31"/>
    </row>
    <row r="3" spans="1:6" x14ac:dyDescent="0.3">
      <c r="A3" s="23">
        <v>0</v>
      </c>
      <c r="B3" s="23">
        <v>41.463414634146339</v>
      </c>
      <c r="C3" s="23"/>
      <c r="D3" s="23"/>
      <c r="E3" s="23" t="s">
        <v>42</v>
      </c>
      <c r="F3" s="23" t="s">
        <v>41</v>
      </c>
    </row>
    <row r="4" spans="1:6" x14ac:dyDescent="0.3">
      <c r="A4">
        <v>10.429447852760736</v>
      </c>
      <c r="B4">
        <v>0</v>
      </c>
      <c r="E4">
        <v>3.3898305084745761</v>
      </c>
      <c r="F4">
        <v>6.5789473684210522</v>
      </c>
    </row>
    <row r="5" spans="1:6" x14ac:dyDescent="0.3">
      <c r="A5">
        <v>8.0459770114942533</v>
      </c>
      <c r="B5">
        <v>7.6923076923076925</v>
      </c>
      <c r="E5">
        <v>1.0752688172043012</v>
      </c>
      <c r="F5">
        <v>12</v>
      </c>
    </row>
    <row r="6" spans="1:6" x14ac:dyDescent="0.3">
      <c r="A6">
        <v>41.237113402061851</v>
      </c>
      <c r="B6">
        <v>0</v>
      </c>
      <c r="E6">
        <v>2.7027027027027026</v>
      </c>
      <c r="F6">
        <v>1.0869565217391304</v>
      </c>
    </row>
    <row r="7" spans="1:6" x14ac:dyDescent="0.3">
      <c r="A7">
        <v>0</v>
      </c>
      <c r="B7">
        <v>6.4935064935064926</v>
      </c>
      <c r="E7">
        <v>1.0204081632653061</v>
      </c>
      <c r="F7">
        <v>0</v>
      </c>
    </row>
    <row r="8" spans="1:6" x14ac:dyDescent="0.3">
      <c r="A8">
        <v>2.877697841726619</v>
      </c>
      <c r="B8">
        <v>17.241379310344829</v>
      </c>
      <c r="E8">
        <v>2.3809523809523809</v>
      </c>
      <c r="F8">
        <v>13.043478260869565</v>
      </c>
    </row>
    <row r="9" spans="1:6" x14ac:dyDescent="0.3">
      <c r="A9">
        <v>0</v>
      </c>
      <c r="B9">
        <v>29.473684210526311</v>
      </c>
      <c r="E9">
        <v>3.4188034188034191</v>
      </c>
      <c r="F9">
        <v>14.285714285714285</v>
      </c>
    </row>
    <row r="10" spans="1:6" x14ac:dyDescent="0.3">
      <c r="A10">
        <v>9.8039215686274517</v>
      </c>
      <c r="B10">
        <v>0</v>
      </c>
      <c r="E10">
        <v>3.1496062992125982</v>
      </c>
      <c r="F10">
        <v>4.3478260869565215</v>
      </c>
    </row>
    <row r="11" spans="1:6" x14ac:dyDescent="0.3">
      <c r="B11">
        <v>23.684210526315788</v>
      </c>
      <c r="E11">
        <v>0</v>
      </c>
      <c r="F11">
        <v>1.4084507042253522</v>
      </c>
    </row>
    <row r="12" spans="1:6" x14ac:dyDescent="0.3">
      <c r="F12">
        <v>3.7037037037037033</v>
      </c>
    </row>
  </sheetData>
  <mergeCells count="1">
    <mergeCell ref="E2:F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workbookViewId="0">
      <selection activeCell="A3" sqref="A3:G3"/>
    </sheetView>
  </sheetViews>
  <sheetFormatPr baseColWidth="10" defaultRowHeight="14.4" x14ac:dyDescent="0.3"/>
  <sheetData>
    <row r="1" spans="1:15" ht="18" x14ac:dyDescent="0.35">
      <c r="A1" s="2" t="s">
        <v>103</v>
      </c>
      <c r="F1" s="2" t="s">
        <v>104</v>
      </c>
    </row>
    <row r="3" spans="1:15" x14ac:dyDescent="0.3">
      <c r="A3" s="23" t="s">
        <v>105</v>
      </c>
      <c r="B3" s="23" t="s">
        <v>106</v>
      </c>
      <c r="C3" s="23" t="s">
        <v>107</v>
      </c>
      <c r="D3" s="23" t="s">
        <v>108</v>
      </c>
      <c r="E3" s="23"/>
      <c r="F3" s="23" t="s">
        <v>109</v>
      </c>
      <c r="G3" s="23" t="s">
        <v>14</v>
      </c>
    </row>
    <row r="4" spans="1:15" x14ac:dyDescent="0.3">
      <c r="A4">
        <v>1.56</v>
      </c>
      <c r="B4">
        <v>1.32</v>
      </c>
      <c r="C4">
        <v>0</v>
      </c>
      <c r="D4">
        <v>0.82</v>
      </c>
      <c r="F4">
        <v>3</v>
      </c>
      <c r="G4">
        <v>17.73</v>
      </c>
    </row>
    <row r="5" spans="1:15" x14ac:dyDescent="0.3">
      <c r="A5">
        <v>1.94</v>
      </c>
      <c r="B5">
        <v>0</v>
      </c>
      <c r="C5">
        <v>0</v>
      </c>
      <c r="D5">
        <v>1.56</v>
      </c>
      <c r="F5">
        <v>10.9</v>
      </c>
      <c r="G5">
        <v>36.49</v>
      </c>
    </row>
    <row r="6" spans="1:15" x14ac:dyDescent="0.3">
      <c r="A6">
        <v>0</v>
      </c>
      <c r="B6">
        <v>0.25</v>
      </c>
      <c r="C6">
        <v>0</v>
      </c>
      <c r="D6">
        <v>0</v>
      </c>
      <c r="F6">
        <v>7.02</v>
      </c>
      <c r="G6">
        <v>38.32</v>
      </c>
    </row>
    <row r="7" spans="1:15" x14ac:dyDescent="0.3">
      <c r="A7">
        <v>0</v>
      </c>
      <c r="B7">
        <v>1.25</v>
      </c>
      <c r="C7">
        <v>0.22</v>
      </c>
      <c r="D7">
        <v>2.56</v>
      </c>
      <c r="F7">
        <v>0.17</v>
      </c>
      <c r="G7">
        <v>49.43</v>
      </c>
    </row>
    <row r="8" spans="1:15" x14ac:dyDescent="0.3">
      <c r="A8">
        <v>1.06</v>
      </c>
      <c r="B8">
        <v>1</v>
      </c>
      <c r="C8">
        <v>0</v>
      </c>
      <c r="D8">
        <v>2.06</v>
      </c>
      <c r="F8">
        <v>2.08</v>
      </c>
      <c r="G8">
        <v>48.58</v>
      </c>
    </row>
    <row r="9" spans="1:15" x14ac:dyDescent="0.3">
      <c r="A9">
        <v>0.47</v>
      </c>
      <c r="B9">
        <v>1.28</v>
      </c>
      <c r="C9">
        <v>0.53</v>
      </c>
      <c r="D9">
        <v>0.82</v>
      </c>
      <c r="F9">
        <v>2.08</v>
      </c>
      <c r="G9">
        <v>48.5</v>
      </c>
    </row>
    <row r="10" spans="1:15" x14ac:dyDescent="0.3">
      <c r="A10">
        <v>1.41</v>
      </c>
      <c r="B10">
        <v>0.87</v>
      </c>
      <c r="C10">
        <v>0</v>
      </c>
      <c r="D10">
        <v>0</v>
      </c>
      <c r="F10">
        <v>1.23</v>
      </c>
      <c r="G10">
        <v>29.89</v>
      </c>
    </row>
    <row r="11" spans="1:15" x14ac:dyDescent="0.3">
      <c r="A11">
        <v>3</v>
      </c>
      <c r="B11">
        <v>0.87</v>
      </c>
      <c r="C11">
        <v>0</v>
      </c>
      <c r="D11">
        <v>4.87</v>
      </c>
      <c r="F11">
        <v>0.81</v>
      </c>
      <c r="G11">
        <v>25.97</v>
      </c>
    </row>
    <row r="12" spans="1:15" x14ac:dyDescent="0.3">
      <c r="A12" s="3"/>
      <c r="B12" s="3"/>
      <c r="C12" s="3"/>
      <c r="D12" s="3"/>
      <c r="F12">
        <v>25.46</v>
      </c>
      <c r="G12">
        <v>21.23</v>
      </c>
      <c r="M12" s="1"/>
      <c r="O12" s="1"/>
    </row>
    <row r="13" spans="1:15" x14ac:dyDescent="0.3">
      <c r="A13" s="5"/>
      <c r="B13" s="5"/>
      <c r="C13" s="5"/>
      <c r="D13" s="5"/>
      <c r="F13">
        <v>1.25</v>
      </c>
      <c r="G13" s="3"/>
    </row>
    <row r="14" spans="1:15" x14ac:dyDescent="0.3">
      <c r="F14" s="3"/>
      <c r="G14" s="5"/>
    </row>
    <row r="15" spans="1:15" x14ac:dyDescent="0.3">
      <c r="F15" s="5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"/>
  <sheetViews>
    <sheetView tabSelected="1" workbookViewId="0">
      <selection activeCell="G40" sqref="G40"/>
    </sheetView>
  </sheetViews>
  <sheetFormatPr baseColWidth="10" defaultRowHeight="14.4" x14ac:dyDescent="0.3"/>
  <sheetData>
    <row r="1" spans="1:16" ht="18" x14ac:dyDescent="0.35">
      <c r="A1" s="2" t="s">
        <v>110</v>
      </c>
      <c r="K1" s="2" t="s">
        <v>111</v>
      </c>
      <c r="O1" s="2" t="s">
        <v>112</v>
      </c>
    </row>
    <row r="2" spans="1:16" x14ac:dyDescent="0.3">
      <c r="K2" s="30"/>
      <c r="L2" s="30"/>
      <c r="M2" s="30"/>
    </row>
    <row r="3" spans="1:16" x14ac:dyDescent="0.3">
      <c r="A3" s="36" t="s">
        <v>27</v>
      </c>
      <c r="B3" s="36"/>
      <c r="C3" s="37"/>
      <c r="D3" s="37"/>
      <c r="E3" s="37" t="s">
        <v>17</v>
      </c>
      <c r="F3" s="12"/>
      <c r="G3" s="31" t="s">
        <v>26</v>
      </c>
      <c r="H3" s="31"/>
      <c r="I3" s="23"/>
      <c r="J3" s="12"/>
      <c r="K3" s="23" t="s">
        <v>27</v>
      </c>
      <c r="L3" s="23" t="s">
        <v>26</v>
      </c>
      <c r="M3" s="23"/>
      <c r="N3" s="23"/>
      <c r="O3" s="23" t="s">
        <v>27</v>
      </c>
      <c r="P3" s="23" t="s">
        <v>26</v>
      </c>
    </row>
    <row r="4" spans="1:16" x14ac:dyDescent="0.3">
      <c r="A4" s="23" t="s">
        <v>113</v>
      </c>
      <c r="B4" s="23" t="s">
        <v>114</v>
      </c>
      <c r="C4" s="23"/>
      <c r="D4" s="23" t="s">
        <v>113</v>
      </c>
      <c r="E4" s="23" t="s">
        <v>114</v>
      </c>
      <c r="F4" s="23"/>
      <c r="G4" s="23" t="s">
        <v>113</v>
      </c>
      <c r="H4" s="23" t="s">
        <v>114</v>
      </c>
      <c r="K4">
        <v>7</v>
      </c>
      <c r="L4">
        <v>4</v>
      </c>
      <c r="O4">
        <v>4</v>
      </c>
      <c r="P4">
        <v>6</v>
      </c>
    </row>
    <row r="5" spans="1:16" x14ac:dyDescent="0.3">
      <c r="A5">
        <v>251.87</v>
      </c>
      <c r="B5">
        <v>348.13</v>
      </c>
      <c r="D5">
        <v>320.52999999999997</v>
      </c>
      <c r="E5">
        <v>279.47000000000003</v>
      </c>
      <c r="G5">
        <v>204.59</v>
      </c>
      <c r="H5">
        <v>395.40999999999997</v>
      </c>
      <c r="K5">
        <v>5</v>
      </c>
      <c r="L5">
        <v>5</v>
      </c>
      <c r="O5">
        <v>2</v>
      </c>
      <c r="P5">
        <v>5</v>
      </c>
    </row>
    <row r="6" spans="1:16" x14ac:dyDescent="0.3">
      <c r="A6">
        <v>319.54000000000002</v>
      </c>
      <c r="B6">
        <v>280.45999999999998</v>
      </c>
      <c r="D6">
        <v>345.09000000000003</v>
      </c>
      <c r="E6">
        <v>254.91</v>
      </c>
      <c r="G6">
        <v>279.19</v>
      </c>
      <c r="H6">
        <v>320.81</v>
      </c>
      <c r="K6">
        <v>7</v>
      </c>
      <c r="L6">
        <v>6</v>
      </c>
      <c r="O6">
        <v>1</v>
      </c>
      <c r="P6">
        <v>7</v>
      </c>
    </row>
    <row r="7" spans="1:16" x14ac:dyDescent="0.3">
      <c r="A7">
        <v>376.97</v>
      </c>
      <c r="B7">
        <v>223.03</v>
      </c>
      <c r="D7">
        <v>231.57999999999998</v>
      </c>
      <c r="E7">
        <v>368.42</v>
      </c>
      <c r="G7">
        <v>262.04000000000002</v>
      </c>
      <c r="H7">
        <v>337.96</v>
      </c>
      <c r="K7">
        <v>6</v>
      </c>
      <c r="L7">
        <v>8</v>
      </c>
      <c r="O7">
        <v>1</v>
      </c>
      <c r="P7">
        <v>8</v>
      </c>
    </row>
    <row r="8" spans="1:16" x14ac:dyDescent="0.3">
      <c r="A8">
        <v>169.94</v>
      </c>
      <c r="B8">
        <v>430.06</v>
      </c>
      <c r="D8">
        <v>293.86</v>
      </c>
      <c r="E8">
        <v>306.14</v>
      </c>
      <c r="G8">
        <v>270.39999999999998</v>
      </c>
      <c r="H8">
        <v>329.6</v>
      </c>
      <c r="K8">
        <v>7</v>
      </c>
      <c r="L8">
        <v>6</v>
      </c>
      <c r="O8">
        <v>2</v>
      </c>
      <c r="P8">
        <v>8</v>
      </c>
    </row>
    <row r="9" spans="1:16" x14ac:dyDescent="0.3">
      <c r="A9">
        <v>278.39999999999998</v>
      </c>
      <c r="B9">
        <v>321.60000000000002</v>
      </c>
      <c r="D9">
        <v>306.98</v>
      </c>
      <c r="E9">
        <v>293.02</v>
      </c>
      <c r="G9">
        <v>324.88</v>
      </c>
      <c r="H9">
        <v>275.12</v>
      </c>
      <c r="K9">
        <v>7</v>
      </c>
      <c r="L9">
        <v>8</v>
      </c>
      <c r="O9">
        <v>8</v>
      </c>
      <c r="P9">
        <v>8</v>
      </c>
    </row>
    <row r="10" spans="1:16" x14ac:dyDescent="0.3">
      <c r="A10">
        <v>275.99</v>
      </c>
      <c r="B10">
        <v>324.01</v>
      </c>
      <c r="D10">
        <v>273.11</v>
      </c>
      <c r="E10">
        <v>326.89</v>
      </c>
      <c r="G10">
        <v>317.18</v>
      </c>
      <c r="H10">
        <v>282.82</v>
      </c>
      <c r="K10">
        <v>3</v>
      </c>
      <c r="L10">
        <v>7</v>
      </c>
      <c r="O10">
        <v>2</v>
      </c>
      <c r="P10">
        <v>7</v>
      </c>
    </row>
    <row r="11" spans="1:16" x14ac:dyDescent="0.3">
      <c r="A11">
        <v>338.17</v>
      </c>
      <c r="B11">
        <v>261.83</v>
      </c>
      <c r="D11">
        <v>368.16</v>
      </c>
      <c r="E11">
        <v>231.84</v>
      </c>
      <c r="G11">
        <v>256.86</v>
      </c>
      <c r="H11">
        <v>343.14</v>
      </c>
      <c r="K11">
        <v>7</v>
      </c>
      <c r="L11">
        <v>6</v>
      </c>
      <c r="O11">
        <v>2</v>
      </c>
      <c r="P11">
        <v>7</v>
      </c>
    </row>
    <row r="12" spans="1:16" x14ac:dyDescent="0.3">
      <c r="A12">
        <v>322.77999999999997</v>
      </c>
      <c r="B12">
        <v>277.22000000000003</v>
      </c>
      <c r="D12">
        <v>349.28</v>
      </c>
      <c r="E12">
        <v>250.72</v>
      </c>
      <c r="G12">
        <v>238.28</v>
      </c>
      <c r="H12">
        <v>361.72</v>
      </c>
      <c r="K12">
        <v>8</v>
      </c>
      <c r="L12">
        <v>3</v>
      </c>
      <c r="O12">
        <v>3</v>
      </c>
      <c r="P12">
        <v>5</v>
      </c>
    </row>
    <row r="13" spans="1:16" x14ac:dyDescent="0.3">
      <c r="A13">
        <v>388.48</v>
      </c>
      <c r="B13">
        <v>211.52</v>
      </c>
      <c r="D13">
        <v>341.22</v>
      </c>
      <c r="E13">
        <v>258.77999999999997</v>
      </c>
      <c r="G13">
        <v>499.55</v>
      </c>
      <c r="H13">
        <v>100.45</v>
      </c>
      <c r="K13">
        <v>7</v>
      </c>
      <c r="L13">
        <v>5</v>
      </c>
      <c r="O13">
        <v>1</v>
      </c>
      <c r="P13">
        <v>6</v>
      </c>
    </row>
    <row r="14" spans="1:16" x14ac:dyDescent="0.3">
      <c r="A14">
        <v>293.17</v>
      </c>
      <c r="B14">
        <v>306.83</v>
      </c>
      <c r="D14">
        <v>360.95</v>
      </c>
      <c r="E14">
        <v>239.05</v>
      </c>
      <c r="G14">
        <v>404.82</v>
      </c>
      <c r="H14">
        <v>195.18</v>
      </c>
      <c r="K14">
        <v>7</v>
      </c>
      <c r="L14">
        <v>7</v>
      </c>
      <c r="O14">
        <v>7</v>
      </c>
      <c r="P14">
        <v>7</v>
      </c>
    </row>
    <row r="15" spans="1:16" x14ac:dyDescent="0.3">
      <c r="A15">
        <v>310.85000000000002</v>
      </c>
      <c r="B15">
        <v>289.14999999999998</v>
      </c>
      <c r="D15">
        <v>301.58</v>
      </c>
      <c r="E15">
        <v>298.42</v>
      </c>
      <c r="G15">
        <v>351.62</v>
      </c>
      <c r="H15">
        <v>248.38</v>
      </c>
      <c r="K15">
        <v>6</v>
      </c>
      <c r="L15">
        <v>5</v>
      </c>
      <c r="O15">
        <v>7</v>
      </c>
      <c r="P15">
        <v>8</v>
      </c>
    </row>
    <row r="16" spans="1:16" x14ac:dyDescent="0.3">
      <c r="A16">
        <v>383.39</v>
      </c>
      <c r="B16">
        <v>216.61</v>
      </c>
      <c r="D16">
        <v>369.17</v>
      </c>
      <c r="E16">
        <v>230.82999999999998</v>
      </c>
      <c r="G16">
        <v>88.93</v>
      </c>
      <c r="H16">
        <v>511.07</v>
      </c>
      <c r="K16">
        <v>8</v>
      </c>
      <c r="L16">
        <v>4</v>
      </c>
      <c r="O16">
        <v>1</v>
      </c>
      <c r="P16">
        <v>6</v>
      </c>
    </row>
    <row r="17" spans="1:16" x14ac:dyDescent="0.3">
      <c r="A17">
        <v>313.93</v>
      </c>
      <c r="B17">
        <v>286.07</v>
      </c>
      <c r="D17">
        <v>258.66000000000003</v>
      </c>
      <c r="E17">
        <v>341.34000000000003</v>
      </c>
      <c r="G17">
        <v>240.6</v>
      </c>
      <c r="H17">
        <v>359.4</v>
      </c>
      <c r="K17">
        <v>6</v>
      </c>
      <c r="L17">
        <v>7</v>
      </c>
      <c r="O17">
        <v>2</v>
      </c>
      <c r="P17">
        <v>8</v>
      </c>
    </row>
    <row r="18" spans="1:16" x14ac:dyDescent="0.3">
      <c r="A18">
        <v>274.7</v>
      </c>
      <c r="B18">
        <v>325.3</v>
      </c>
      <c r="D18">
        <v>273.12</v>
      </c>
      <c r="E18">
        <v>326.88</v>
      </c>
      <c r="G18">
        <v>281.3</v>
      </c>
      <c r="H18">
        <v>318.7</v>
      </c>
      <c r="K18">
        <v>7</v>
      </c>
      <c r="L18">
        <v>6</v>
      </c>
      <c r="O18">
        <v>2</v>
      </c>
      <c r="P18">
        <v>4</v>
      </c>
    </row>
    <row r="19" spans="1:16" x14ac:dyDescent="0.3">
      <c r="A19">
        <v>365.76</v>
      </c>
      <c r="B19">
        <v>234.24</v>
      </c>
      <c r="D19">
        <v>309.16000000000003</v>
      </c>
      <c r="E19">
        <v>290.84000000000003</v>
      </c>
      <c r="G19">
        <v>249.46</v>
      </c>
      <c r="H19">
        <v>350.54</v>
      </c>
      <c r="K19">
        <v>9</v>
      </c>
      <c r="L19">
        <v>7</v>
      </c>
      <c r="O19">
        <v>3</v>
      </c>
      <c r="P19">
        <v>8</v>
      </c>
    </row>
    <row r="20" spans="1:16" x14ac:dyDescent="0.3">
      <c r="A20">
        <v>298.11</v>
      </c>
      <c r="B20">
        <v>301.89</v>
      </c>
      <c r="D20">
        <v>229.32</v>
      </c>
      <c r="E20">
        <v>370.68</v>
      </c>
      <c r="G20">
        <v>238.34</v>
      </c>
      <c r="H20">
        <v>361.66</v>
      </c>
      <c r="K20">
        <v>4</v>
      </c>
      <c r="L20">
        <v>2</v>
      </c>
      <c r="O20">
        <v>4</v>
      </c>
      <c r="P20">
        <v>8</v>
      </c>
    </row>
    <row r="21" spans="1:16" x14ac:dyDescent="0.3">
      <c r="A21">
        <v>379.55</v>
      </c>
      <c r="B21">
        <v>220.45</v>
      </c>
      <c r="D21">
        <v>393.68</v>
      </c>
      <c r="E21">
        <v>206.32</v>
      </c>
      <c r="G21">
        <v>231.57999999999998</v>
      </c>
      <c r="H21">
        <v>368.42</v>
      </c>
      <c r="L21">
        <v>3</v>
      </c>
      <c r="P21">
        <v>3</v>
      </c>
    </row>
    <row r="22" spans="1:16" x14ac:dyDescent="0.3">
      <c r="A22">
        <v>319.81</v>
      </c>
      <c r="B22">
        <v>280.19</v>
      </c>
      <c r="D22">
        <v>294.48</v>
      </c>
      <c r="E22">
        <v>305.52</v>
      </c>
      <c r="G22">
        <v>299.7</v>
      </c>
      <c r="H22">
        <v>300.3</v>
      </c>
      <c r="K22" s="1"/>
      <c r="L22">
        <v>8</v>
      </c>
      <c r="O22" s="1"/>
      <c r="P22">
        <v>7</v>
      </c>
    </row>
    <row r="23" spans="1:16" x14ac:dyDescent="0.3">
      <c r="A23">
        <v>348.48</v>
      </c>
      <c r="B23">
        <v>251.52</v>
      </c>
      <c r="D23">
        <v>327.14</v>
      </c>
      <c r="E23">
        <v>272.86</v>
      </c>
      <c r="G23">
        <v>184.56</v>
      </c>
      <c r="H23">
        <v>415.44</v>
      </c>
      <c r="L23">
        <v>7</v>
      </c>
      <c r="P23">
        <v>8</v>
      </c>
    </row>
    <row r="24" spans="1:16" x14ac:dyDescent="0.3">
      <c r="A24">
        <v>425.72</v>
      </c>
      <c r="B24">
        <v>174.28</v>
      </c>
      <c r="D24">
        <v>285.95999999999998</v>
      </c>
      <c r="E24">
        <v>314.04000000000002</v>
      </c>
      <c r="G24">
        <v>368.56</v>
      </c>
      <c r="H24">
        <v>231.44</v>
      </c>
      <c r="L24">
        <v>7</v>
      </c>
      <c r="P24">
        <v>7</v>
      </c>
    </row>
    <row r="25" spans="1:16" x14ac:dyDescent="0.3">
      <c r="A25">
        <v>363.72</v>
      </c>
      <c r="B25">
        <v>236.28</v>
      </c>
      <c r="D25">
        <v>259.94</v>
      </c>
      <c r="E25">
        <v>340.06</v>
      </c>
      <c r="G25">
        <v>364.31</v>
      </c>
      <c r="H25">
        <v>235.69</v>
      </c>
      <c r="L25" s="1"/>
      <c r="P25" s="1"/>
    </row>
    <row r="26" spans="1:16" x14ac:dyDescent="0.3">
      <c r="A26">
        <v>398.14</v>
      </c>
      <c r="B26">
        <v>201.86</v>
      </c>
      <c r="D26" s="1"/>
      <c r="E26" s="1"/>
      <c r="G26">
        <v>349.24</v>
      </c>
      <c r="H26">
        <v>250.76</v>
      </c>
      <c r="P26" s="22"/>
    </row>
    <row r="27" spans="1:16" x14ac:dyDescent="0.3">
      <c r="A27">
        <v>178.3</v>
      </c>
      <c r="B27">
        <v>421.7</v>
      </c>
      <c r="D27" s="4"/>
      <c r="E27" s="4"/>
      <c r="G27">
        <v>308.20999999999998</v>
      </c>
      <c r="H27">
        <v>291.79000000000002</v>
      </c>
    </row>
    <row r="28" spans="1:16" x14ac:dyDescent="0.3">
      <c r="A28" s="1"/>
      <c r="B28" s="1"/>
      <c r="C28" s="1"/>
      <c r="G28" s="1"/>
      <c r="H28" s="1"/>
      <c r="I28" s="1"/>
      <c r="K28" s="1"/>
    </row>
    <row r="29" spans="1:16" x14ac:dyDescent="0.3">
      <c r="A29" s="4"/>
      <c r="B29" s="4"/>
      <c r="C29" s="4"/>
      <c r="D29" s="4"/>
      <c r="E29" s="4"/>
      <c r="F29" s="4"/>
      <c r="G29" s="4"/>
      <c r="H29" s="4"/>
    </row>
  </sheetData>
  <mergeCells count="3">
    <mergeCell ref="K2:M2"/>
    <mergeCell ref="A3:B3"/>
    <mergeCell ref="G3:H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selection activeCell="A3" sqref="A3:H3"/>
    </sheetView>
  </sheetViews>
  <sheetFormatPr baseColWidth="10" defaultRowHeight="14.4" x14ac:dyDescent="0.3"/>
  <sheetData>
    <row r="1" spans="1:10" ht="18" x14ac:dyDescent="0.35">
      <c r="A1" s="2" t="s">
        <v>43</v>
      </c>
      <c r="D1" s="2" t="s">
        <v>44</v>
      </c>
      <c r="G1" s="2" t="s">
        <v>45</v>
      </c>
    </row>
    <row r="3" spans="1:10" x14ac:dyDescent="0.3">
      <c r="A3" s="23" t="s">
        <v>57</v>
      </c>
      <c r="B3" s="23" t="s">
        <v>58</v>
      </c>
      <c r="C3" s="23"/>
      <c r="D3" s="23" t="s">
        <v>57</v>
      </c>
      <c r="E3" s="23" t="s">
        <v>58</v>
      </c>
      <c r="F3" s="23"/>
      <c r="G3" s="23" t="s">
        <v>57</v>
      </c>
      <c r="H3" s="23" t="s">
        <v>58</v>
      </c>
    </row>
    <row r="4" spans="1:10" x14ac:dyDescent="0.3">
      <c r="A4" s="17">
        <v>7.1764705882352937E-3</v>
      </c>
      <c r="B4" s="17">
        <v>2.7812499999999997E-2</v>
      </c>
      <c r="D4" s="17">
        <v>6.3299999999999995E-2</v>
      </c>
      <c r="E4" s="17">
        <v>9.1624999999999998E-2</v>
      </c>
      <c r="G4" s="17">
        <v>0.12316666666666669</v>
      </c>
      <c r="H4" s="17">
        <v>2.2000000000000002E-2</v>
      </c>
    </row>
    <row r="5" spans="1:10" x14ac:dyDescent="0.3">
      <c r="A5" s="17">
        <v>6.6333333333333341E-2</v>
      </c>
      <c r="B5" s="17">
        <v>9.5444444444444443E-2</v>
      </c>
      <c r="D5" s="17">
        <v>0.23699999999999999</v>
      </c>
      <c r="E5" s="17">
        <v>0</v>
      </c>
      <c r="G5" s="17">
        <v>3.3541666666666664E-2</v>
      </c>
      <c r="H5" s="17">
        <v>4.5423076923076927E-2</v>
      </c>
    </row>
    <row r="6" spans="1:10" x14ac:dyDescent="0.3">
      <c r="A6" s="17">
        <v>3.7166666666666667E-2</v>
      </c>
      <c r="B6" s="17">
        <v>0.22550000000000001</v>
      </c>
      <c r="D6" s="17">
        <v>0.10479999999999998</v>
      </c>
      <c r="E6" s="17">
        <v>0.109</v>
      </c>
      <c r="G6" s="17">
        <v>5.2227272727272726E-2</v>
      </c>
      <c r="H6" s="17">
        <v>0.19426923076923078</v>
      </c>
    </row>
    <row r="7" spans="1:10" x14ac:dyDescent="0.3">
      <c r="A7" s="17">
        <v>1.3611111111111112E-2</v>
      </c>
      <c r="B7" s="17">
        <v>0.35306250000000011</v>
      </c>
      <c r="D7" s="17">
        <v>8.0999999999999989E-2</v>
      </c>
      <c r="E7" s="17">
        <v>0.20650000000000002</v>
      </c>
      <c r="G7" s="17">
        <v>3.1423076923076929E-2</v>
      </c>
      <c r="H7" s="17">
        <v>1.8730769230769231E-2</v>
      </c>
    </row>
    <row r="8" spans="1:10" x14ac:dyDescent="0.3">
      <c r="A8" s="17">
        <v>2.4875000000000005E-2</v>
      </c>
      <c r="B8" s="17">
        <v>7.5124999999999997E-2</v>
      </c>
      <c r="D8" s="17">
        <v>3.8166666666666668E-2</v>
      </c>
      <c r="E8" s="17">
        <v>0</v>
      </c>
      <c r="G8" s="17">
        <v>1.776923076923077E-2</v>
      </c>
      <c r="H8" s="17">
        <v>0.10883333333333332</v>
      </c>
      <c r="J8" s="3"/>
    </row>
    <row r="9" spans="1:10" x14ac:dyDescent="0.3">
      <c r="A9" s="3"/>
      <c r="C9" s="3"/>
      <c r="D9" s="3"/>
      <c r="E9" s="1"/>
      <c r="F9" s="3"/>
      <c r="G9" s="3"/>
      <c r="H9" s="23"/>
    </row>
    <row r="11" spans="1:10" x14ac:dyDescent="0.3">
      <c r="A11" s="17"/>
      <c r="C11" s="17"/>
    </row>
    <row r="12" spans="1:10" x14ac:dyDescent="0.3">
      <c r="A12" s="17"/>
      <c r="C12" s="17"/>
    </row>
    <row r="13" spans="1:10" x14ac:dyDescent="0.3">
      <c r="A13" s="17"/>
      <c r="C13" s="17"/>
    </row>
    <row r="14" spans="1:10" x14ac:dyDescent="0.3">
      <c r="A14" s="17"/>
      <c r="C14" s="17"/>
    </row>
    <row r="15" spans="1:10" x14ac:dyDescent="0.3">
      <c r="A15" s="17"/>
      <c r="C15" s="17"/>
    </row>
    <row r="18" spans="1:6" x14ac:dyDescent="0.3">
      <c r="A18" s="30"/>
      <c r="B18" s="30"/>
    </row>
    <row r="20" spans="1:6" x14ac:dyDescent="0.3">
      <c r="D20" s="5"/>
      <c r="E20" s="22"/>
      <c r="F20" s="5"/>
    </row>
    <row r="40" spans="3:3" x14ac:dyDescent="0.3">
      <c r="C40" s="22"/>
    </row>
  </sheetData>
  <mergeCells count="1">
    <mergeCell ref="A18:B1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17"/>
  <sheetViews>
    <sheetView workbookViewId="0">
      <selection activeCell="C40" sqref="C40"/>
    </sheetView>
  </sheetViews>
  <sheetFormatPr baseColWidth="10" defaultRowHeight="14.4" x14ac:dyDescent="0.3"/>
  <cols>
    <col min="1" max="1" width="13.77734375" customWidth="1"/>
    <col min="2" max="2" width="12.6640625" bestFit="1" customWidth="1"/>
    <col min="5" max="5" width="13.88671875" bestFit="1" customWidth="1"/>
    <col min="6" max="6" width="12.6640625" bestFit="1" customWidth="1"/>
    <col min="8" max="8" width="12" bestFit="1" customWidth="1"/>
    <col min="9" max="10" width="16.21875" bestFit="1" customWidth="1"/>
    <col min="11" max="11" width="14.109375" bestFit="1" customWidth="1"/>
    <col min="14" max="14" width="12.6640625" bestFit="1" customWidth="1"/>
    <col min="15" max="15" width="14.109375" bestFit="1" customWidth="1"/>
    <col min="16" max="16" width="12.6640625" bestFit="1" customWidth="1"/>
    <col min="18" max="18" width="12" bestFit="1" customWidth="1"/>
    <col min="21" max="21" width="14.109375" bestFit="1" customWidth="1"/>
    <col min="22" max="22" width="12.6640625" bestFit="1" customWidth="1"/>
    <col min="25" max="25" width="14.109375" bestFit="1" customWidth="1"/>
    <col min="26" max="26" width="12.6640625" bestFit="1" customWidth="1"/>
  </cols>
  <sheetData>
    <row r="1" spans="1:27" ht="18" x14ac:dyDescent="0.35">
      <c r="A1" s="10" t="s">
        <v>62</v>
      </c>
      <c r="I1" s="2" t="s">
        <v>65</v>
      </c>
      <c r="L1" s="13" t="s">
        <v>66</v>
      </c>
      <c r="R1" s="13" t="s">
        <v>67</v>
      </c>
      <c r="V1" s="22"/>
      <c r="W1" s="2" t="s">
        <v>69</v>
      </c>
      <c r="Z1" s="2" t="s">
        <v>70</v>
      </c>
    </row>
    <row r="2" spans="1:27" x14ac:dyDescent="0.3">
      <c r="A2" s="23" t="s">
        <v>15</v>
      </c>
      <c r="B2" s="23" t="s">
        <v>23</v>
      </c>
      <c r="C2" s="23" t="s">
        <v>16</v>
      </c>
      <c r="D2" s="23" t="s">
        <v>24</v>
      </c>
      <c r="E2" s="23" t="s">
        <v>25</v>
      </c>
      <c r="F2" s="23" t="s">
        <v>18</v>
      </c>
      <c r="G2" s="23" t="s">
        <v>19</v>
      </c>
      <c r="L2" s="18"/>
      <c r="M2" s="31" t="s">
        <v>33</v>
      </c>
      <c r="N2" s="31"/>
      <c r="O2" s="31" t="s">
        <v>39</v>
      </c>
      <c r="P2" s="31"/>
      <c r="R2" s="31" t="s">
        <v>33</v>
      </c>
      <c r="S2" s="31"/>
      <c r="T2" s="31" t="s">
        <v>39</v>
      </c>
      <c r="U2" s="31"/>
      <c r="V2" s="22"/>
      <c r="W2" s="1" t="s">
        <v>39</v>
      </c>
      <c r="X2" s="1" t="s">
        <v>33</v>
      </c>
      <c r="Z2" s="1" t="s">
        <v>39</v>
      </c>
      <c r="AA2" s="1" t="s">
        <v>33</v>
      </c>
    </row>
    <row r="3" spans="1:27" x14ac:dyDescent="0.3">
      <c r="A3">
        <v>1.5969999999999986</v>
      </c>
      <c r="B3">
        <v>15.965000000000002</v>
      </c>
      <c r="C3">
        <v>8.3319999999999936</v>
      </c>
      <c r="D3">
        <v>0</v>
      </c>
      <c r="E3">
        <v>38.888999999999967</v>
      </c>
      <c r="F3">
        <v>75.772000000000006</v>
      </c>
      <c r="G3">
        <v>47.729000000000028</v>
      </c>
      <c r="I3" s="30" t="s">
        <v>28</v>
      </c>
      <c r="J3" s="30"/>
      <c r="K3" s="8"/>
      <c r="L3" s="1" t="s">
        <v>35</v>
      </c>
      <c r="M3" t="s">
        <v>36</v>
      </c>
      <c r="N3" t="s">
        <v>37</v>
      </c>
      <c r="O3" t="s">
        <v>36</v>
      </c>
      <c r="P3" t="s">
        <v>37</v>
      </c>
      <c r="R3" t="s">
        <v>38</v>
      </c>
      <c r="S3" t="s">
        <v>68</v>
      </c>
      <c r="T3" s="22" t="s">
        <v>38</v>
      </c>
      <c r="U3" s="22" t="s">
        <v>68</v>
      </c>
      <c r="V3" s="22"/>
      <c r="W3">
        <v>0</v>
      </c>
      <c r="X3">
        <v>0</v>
      </c>
      <c r="Z3">
        <v>6.5789473684210522</v>
      </c>
      <c r="AA3" s="22">
        <v>16.853932584269664</v>
      </c>
    </row>
    <row r="4" spans="1:27" x14ac:dyDescent="0.3">
      <c r="A4">
        <v>12.025000000000009</v>
      </c>
      <c r="B4">
        <v>16.420000000000005</v>
      </c>
      <c r="C4">
        <v>7.8080000000000105</v>
      </c>
      <c r="D4">
        <v>13.432999999999989</v>
      </c>
      <c r="E4">
        <v>17.220000000000006</v>
      </c>
      <c r="F4">
        <v>30.926000000000002</v>
      </c>
      <c r="G4">
        <v>39.787999999999982</v>
      </c>
      <c r="I4" s="1" t="s">
        <v>39</v>
      </c>
      <c r="J4" s="1" t="s">
        <v>33</v>
      </c>
      <c r="L4" s="11">
        <v>0</v>
      </c>
      <c r="M4">
        <v>0.47368421052631576</v>
      </c>
      <c r="N4" s="4">
        <v>0.13031978972000327</v>
      </c>
      <c r="O4">
        <v>0.34579439252336447</v>
      </c>
      <c r="P4" s="4">
        <v>7.2857396819131587E-2</v>
      </c>
      <c r="R4" s="19">
        <v>15.747967479674797</v>
      </c>
      <c r="S4" s="20">
        <v>17.666666666666668</v>
      </c>
      <c r="T4" s="19">
        <v>2.2467860146581762</v>
      </c>
      <c r="U4" s="21">
        <v>1.6666666666666667</v>
      </c>
      <c r="V4" s="22"/>
      <c r="W4">
        <v>0</v>
      </c>
      <c r="X4">
        <v>3.125</v>
      </c>
      <c r="Z4">
        <v>4.032258064516129</v>
      </c>
      <c r="AA4" s="22">
        <v>7.2398190045248878</v>
      </c>
    </row>
    <row r="5" spans="1:27" x14ac:dyDescent="0.3">
      <c r="A5">
        <v>22.10700000000001</v>
      </c>
      <c r="B5">
        <v>15.549000000000014</v>
      </c>
      <c r="C5">
        <v>28.50800000000001</v>
      </c>
      <c r="D5">
        <v>7.0220000000000287</v>
      </c>
      <c r="E5">
        <v>32.331999999999994</v>
      </c>
      <c r="F5">
        <v>8.5879999999999956</v>
      </c>
      <c r="G5">
        <v>9.6150000000000055</v>
      </c>
      <c r="I5">
        <v>1.5215682864661256E-3</v>
      </c>
      <c r="J5">
        <v>1.2917184581044631E-3</v>
      </c>
      <c r="L5" s="11">
        <v>0.1</v>
      </c>
      <c r="M5">
        <v>0.63157894736842102</v>
      </c>
      <c r="N5" s="4">
        <v>0.1798627626151231</v>
      </c>
      <c r="O5">
        <v>0.30841121495327101</v>
      </c>
      <c r="P5" s="4">
        <v>7.9020648620175243E-2</v>
      </c>
      <c r="R5" s="19">
        <v>1.1056910569105691</v>
      </c>
      <c r="S5" s="20">
        <v>2</v>
      </c>
      <c r="T5" s="19">
        <v>2.811486242941247</v>
      </c>
      <c r="U5" s="21">
        <v>3.6666666666666665</v>
      </c>
      <c r="V5" s="22"/>
      <c r="W5">
        <v>0</v>
      </c>
      <c r="X5">
        <v>6.8965517241379306</v>
      </c>
      <c r="Z5">
        <v>6</v>
      </c>
      <c r="AA5" s="22">
        <v>11.363636363636363</v>
      </c>
    </row>
    <row r="6" spans="1:27" x14ac:dyDescent="0.3">
      <c r="A6">
        <v>20.532999999999994</v>
      </c>
      <c r="B6">
        <v>21.731000000000009</v>
      </c>
      <c r="C6">
        <v>12.126000000000005</v>
      </c>
      <c r="D6">
        <v>15.738999999999983</v>
      </c>
      <c r="E6">
        <v>27.135000000000016</v>
      </c>
      <c r="F6">
        <v>29.992000000000004</v>
      </c>
      <c r="G6">
        <v>11.485000000000007</v>
      </c>
      <c r="I6">
        <v>1.5898479323654263E-3</v>
      </c>
      <c r="J6">
        <v>1.8215487785946526E-3</v>
      </c>
      <c r="L6" s="11">
        <v>0.2</v>
      </c>
      <c r="M6">
        <v>0.36842105263157893</v>
      </c>
      <c r="N6" s="4">
        <v>0.10510639956815529</v>
      </c>
      <c r="O6">
        <v>0.46728971962616822</v>
      </c>
      <c r="P6" s="4">
        <v>9.604941732090691E-2</v>
      </c>
      <c r="R6" s="19">
        <v>0.97560975609756095</v>
      </c>
      <c r="S6" s="20">
        <v>2.3333333333333335</v>
      </c>
      <c r="T6" s="19">
        <v>16.623289956623292</v>
      </c>
      <c r="U6" s="21">
        <v>16</v>
      </c>
      <c r="V6" s="22"/>
      <c r="W6">
        <v>4.7619047619047619</v>
      </c>
      <c r="X6">
        <v>12.5</v>
      </c>
      <c r="Z6">
        <v>5.6939501779359425</v>
      </c>
      <c r="AA6" s="22">
        <v>19.069767441860467</v>
      </c>
    </row>
    <row r="7" spans="1:27" x14ac:dyDescent="0.3">
      <c r="A7">
        <v>4.561000000000007</v>
      </c>
      <c r="B7">
        <v>11.611000000000001</v>
      </c>
      <c r="C7">
        <v>12.613000000000007</v>
      </c>
      <c r="D7">
        <v>8.1660000000000004</v>
      </c>
      <c r="E7">
        <v>13.17899999999999</v>
      </c>
      <c r="F7">
        <v>38.498000000000005</v>
      </c>
      <c r="G7">
        <v>9.7530000000000001</v>
      </c>
      <c r="I7">
        <v>2.1840167111757637E-3</v>
      </c>
      <c r="J7">
        <v>1.3108174682622596E-3</v>
      </c>
      <c r="L7" s="11">
        <v>0.3</v>
      </c>
      <c r="M7">
        <v>0.57894736842105265</v>
      </c>
      <c r="N7" s="4">
        <v>0.18385213973836104</v>
      </c>
      <c r="O7">
        <v>0.27102803738317754</v>
      </c>
      <c r="P7" s="4">
        <v>6.1673158359125402E-2</v>
      </c>
      <c r="R7" s="19">
        <v>1.3821138211382114</v>
      </c>
      <c r="S7" s="20">
        <v>1.3333333333333333</v>
      </c>
      <c r="T7" s="19">
        <v>1.3013013013013013</v>
      </c>
      <c r="U7" s="21">
        <v>2</v>
      </c>
      <c r="V7" s="22"/>
      <c r="W7">
        <v>0</v>
      </c>
      <c r="X7">
        <v>6.25</v>
      </c>
      <c r="Z7">
        <v>4.3689320388349513</v>
      </c>
      <c r="AA7" s="22">
        <v>11.428571428571429</v>
      </c>
    </row>
    <row r="8" spans="1:27" x14ac:dyDescent="0.3">
      <c r="A8">
        <v>1.6519999999999975</v>
      </c>
      <c r="B8">
        <v>11.486000000000004</v>
      </c>
      <c r="C8">
        <v>7.7250000000000121</v>
      </c>
      <c r="D8">
        <v>19.193000000000012</v>
      </c>
      <c r="E8">
        <v>27.794000000000015</v>
      </c>
      <c r="F8">
        <v>23.415999999999997</v>
      </c>
      <c r="G8">
        <v>13.327</v>
      </c>
      <c r="I8">
        <v>1.3512976459494792E-3</v>
      </c>
      <c r="J8">
        <v>1.8652411597827384E-3</v>
      </c>
      <c r="L8" s="11">
        <v>0.4</v>
      </c>
      <c r="M8">
        <v>0.45614035087719296</v>
      </c>
      <c r="N8" s="4">
        <v>0.16041568698447028</v>
      </c>
      <c r="O8">
        <v>0.49532710280373832</v>
      </c>
      <c r="P8" s="4">
        <v>0.10736732843656806</v>
      </c>
      <c r="R8" s="19">
        <v>3.1365839749073281</v>
      </c>
      <c r="S8" s="20">
        <v>3</v>
      </c>
      <c r="T8" s="19">
        <v>3.1698365031698366</v>
      </c>
      <c r="U8" s="21">
        <v>2.6666666666666665</v>
      </c>
      <c r="V8" s="22"/>
      <c r="W8">
        <v>5</v>
      </c>
      <c r="X8">
        <v>25</v>
      </c>
      <c r="Z8">
        <v>5</v>
      </c>
      <c r="AA8" s="22">
        <v>15.668202764976957</v>
      </c>
    </row>
    <row r="9" spans="1:27" x14ac:dyDescent="0.3">
      <c r="A9">
        <v>12.254999999999995</v>
      </c>
      <c r="B9">
        <v>10.145999999999997</v>
      </c>
      <c r="C9">
        <v>15.913999999999989</v>
      </c>
      <c r="D9">
        <v>25.941000000000006</v>
      </c>
      <c r="E9">
        <v>20.460999999999995</v>
      </c>
      <c r="F9">
        <v>7.529999999999994</v>
      </c>
      <c r="G9">
        <v>13.505000000000008</v>
      </c>
      <c r="I9">
        <v>1.2212304422466404E-3</v>
      </c>
      <c r="J9">
        <v>1.812723303044663E-3</v>
      </c>
      <c r="L9" s="11">
        <v>0.5</v>
      </c>
      <c r="M9">
        <v>0.45614035087719296</v>
      </c>
      <c r="N9" s="4">
        <v>0.16235688789435346</v>
      </c>
      <c r="O9">
        <v>0.43925233644859812</v>
      </c>
      <c r="P9" s="4">
        <v>8.3116821049417838E-2</v>
      </c>
      <c r="R9" s="19">
        <v>1.2820512820512819</v>
      </c>
      <c r="S9" s="20">
        <v>1.6666666666666667</v>
      </c>
      <c r="T9" s="19">
        <v>18.571905238571905</v>
      </c>
      <c r="U9" s="21">
        <v>24.666666666666668</v>
      </c>
      <c r="V9" s="22"/>
      <c r="W9">
        <v>0</v>
      </c>
      <c r="Z9">
        <v>9.1346153846153832</v>
      </c>
    </row>
    <row r="10" spans="1:27" x14ac:dyDescent="0.3">
      <c r="A10">
        <v>30.781000000000013</v>
      </c>
      <c r="B10">
        <v>14.704999999999984</v>
      </c>
      <c r="C10">
        <v>15.648000000000007</v>
      </c>
      <c r="D10">
        <v>13.464999999999996</v>
      </c>
      <c r="E10">
        <v>23.729999999999997</v>
      </c>
      <c r="F10">
        <v>14.916000000000015</v>
      </c>
      <c r="G10">
        <v>28.544000000000008</v>
      </c>
      <c r="I10">
        <v>8.9057631298584473E-4</v>
      </c>
      <c r="L10" s="11">
        <v>0.6</v>
      </c>
      <c r="M10">
        <v>0.50877192982456143</v>
      </c>
      <c r="N10" s="4">
        <v>0.13738245606353833</v>
      </c>
      <c r="O10">
        <v>0.42990654205607476</v>
      </c>
      <c r="P10" s="4">
        <v>8.514423905742334E-2</v>
      </c>
      <c r="R10" s="19">
        <v>0.59940059940059942</v>
      </c>
      <c r="S10" s="20">
        <v>6.333333333333333</v>
      </c>
      <c r="T10" s="19">
        <v>0.60060060060060061</v>
      </c>
      <c r="U10" s="21">
        <v>1</v>
      </c>
      <c r="V10" s="22"/>
      <c r="W10" s="3"/>
      <c r="X10" s="3"/>
      <c r="Z10" s="3"/>
      <c r="AA10" s="3"/>
    </row>
    <row r="11" spans="1:27" x14ac:dyDescent="0.3">
      <c r="A11">
        <v>30.960000000000015</v>
      </c>
      <c r="B11">
        <v>13.735000000000003</v>
      </c>
      <c r="C11">
        <v>7.2470000000000034</v>
      </c>
      <c r="D11">
        <v>20.952000000000002</v>
      </c>
      <c r="E11">
        <v>8.6039999999999992</v>
      </c>
      <c r="F11">
        <v>28.719000000000026</v>
      </c>
      <c r="G11">
        <v>46.31200000000004</v>
      </c>
      <c r="I11" s="14"/>
      <c r="J11" s="14"/>
      <c r="L11" s="11">
        <v>0.7</v>
      </c>
      <c r="M11">
        <v>0.54385964912280704</v>
      </c>
      <c r="N11" s="4">
        <v>0.14175364152761177</v>
      </c>
      <c r="O11">
        <v>0.42056074766355139</v>
      </c>
      <c r="P11" s="4">
        <v>9.0100145283674868E-2</v>
      </c>
      <c r="R11" s="19">
        <v>0.18167284354334715</v>
      </c>
      <c r="S11" s="20">
        <v>7.666666666666667</v>
      </c>
      <c r="T11" s="19">
        <v>1.242636972484467</v>
      </c>
      <c r="U11" s="21">
        <v>1</v>
      </c>
      <c r="V11" s="22"/>
      <c r="W11" s="5"/>
      <c r="X11" s="5"/>
      <c r="Z11" s="5"/>
      <c r="AA11" s="5"/>
    </row>
    <row r="12" spans="1:27" x14ac:dyDescent="0.3">
      <c r="A12">
        <v>15.183999999999994</v>
      </c>
      <c r="B12">
        <v>12.750999999999998</v>
      </c>
      <c r="C12">
        <v>21.812000000000005</v>
      </c>
      <c r="D12">
        <v>33.41099999999998</v>
      </c>
      <c r="E12">
        <v>30.446000000000009</v>
      </c>
      <c r="F12">
        <v>13.920999999999983</v>
      </c>
      <c r="G12">
        <v>42.558000000000007</v>
      </c>
      <c r="I12" s="15"/>
      <c r="J12" s="15"/>
      <c r="L12" s="11">
        <v>0.8</v>
      </c>
      <c r="M12">
        <v>0.52631578947368418</v>
      </c>
      <c r="N12" s="4">
        <v>0.13031978972000327</v>
      </c>
      <c r="O12">
        <v>0.32710280373831774</v>
      </c>
      <c r="P12" s="4">
        <v>7.6023204253752918E-2</v>
      </c>
      <c r="R12" s="19">
        <v>6.2979919095027009E-2</v>
      </c>
      <c r="S12" s="20">
        <v>0.33333333333333331</v>
      </c>
      <c r="T12" s="19">
        <v>0.38731541999515856</v>
      </c>
      <c r="U12" s="21">
        <v>0</v>
      </c>
      <c r="V12" s="22"/>
    </row>
    <row r="13" spans="1:27" x14ac:dyDescent="0.3">
      <c r="A13">
        <v>11.789999999999988</v>
      </c>
      <c r="B13">
        <v>2.629999999999999</v>
      </c>
      <c r="C13">
        <v>28.917000000000019</v>
      </c>
      <c r="D13">
        <v>1.6049999999999995</v>
      </c>
      <c r="E13">
        <v>22.927999999999997</v>
      </c>
      <c r="F13">
        <v>3.9590000000000032</v>
      </c>
      <c r="G13">
        <v>22.769000000000013</v>
      </c>
      <c r="I13" s="22"/>
      <c r="J13" s="22"/>
      <c r="L13" s="11">
        <v>0.9</v>
      </c>
      <c r="M13">
        <v>0.42105263157894735</v>
      </c>
      <c r="N13" s="4">
        <v>0.10895771989616118</v>
      </c>
      <c r="O13">
        <v>0.41121495327102803</v>
      </c>
      <c r="P13" s="4">
        <v>9.0991977366083429E-2</v>
      </c>
      <c r="R13" s="19">
        <v>0.2107404985102827</v>
      </c>
      <c r="S13" s="20">
        <v>21.666666666666668</v>
      </c>
      <c r="T13" s="19">
        <v>2.0011296699749859</v>
      </c>
      <c r="U13" s="21">
        <v>0.66666666666666663</v>
      </c>
      <c r="V13" s="22"/>
    </row>
    <row r="14" spans="1:27" x14ac:dyDescent="0.3">
      <c r="A14">
        <v>1.0799999999999983</v>
      </c>
      <c r="B14">
        <v>1.5139999999999998</v>
      </c>
      <c r="C14">
        <v>9.8220000000000063</v>
      </c>
      <c r="D14">
        <v>27.756999999999998</v>
      </c>
      <c r="E14">
        <v>18.997999999999998</v>
      </c>
      <c r="F14">
        <v>42.094999999999999</v>
      </c>
      <c r="G14">
        <v>8.3269999999999982</v>
      </c>
      <c r="I14" s="32" t="s">
        <v>63</v>
      </c>
      <c r="J14" s="32"/>
      <c r="L14" s="11">
        <v>1</v>
      </c>
      <c r="M14">
        <v>0.42105263157894735</v>
      </c>
      <c r="N14" s="4">
        <v>0.13467534624188393</v>
      </c>
      <c r="O14">
        <v>0.37383177570093457</v>
      </c>
      <c r="P14" s="4">
        <v>7.914568137023896E-2</v>
      </c>
      <c r="R14" s="19">
        <v>4.6023787030981277E-2</v>
      </c>
      <c r="S14" s="20">
        <v>0</v>
      </c>
      <c r="T14" s="19">
        <v>0.58097312999273776</v>
      </c>
      <c r="U14" s="21">
        <v>1</v>
      </c>
      <c r="V14" s="22"/>
    </row>
    <row r="15" spans="1:27" x14ac:dyDescent="0.3">
      <c r="A15">
        <v>19.202999999999996</v>
      </c>
      <c r="B15">
        <v>8.5840000000000138</v>
      </c>
      <c r="C15">
        <v>8.7659999999999982</v>
      </c>
      <c r="D15">
        <v>17.307000000000002</v>
      </c>
      <c r="E15">
        <v>35.875999999999976</v>
      </c>
      <c r="F15">
        <v>34.350999999999985</v>
      </c>
      <c r="G15">
        <v>25.459000000000003</v>
      </c>
      <c r="I15" s="23" t="s">
        <v>39</v>
      </c>
      <c r="J15" s="23" t="s">
        <v>33</v>
      </c>
      <c r="L15" s="11">
        <v>1.1000000000000001</v>
      </c>
      <c r="M15">
        <v>0.35087719298245612</v>
      </c>
      <c r="N15" s="4">
        <v>0.11871077526606558</v>
      </c>
      <c r="O15">
        <v>0.28037383177570091</v>
      </c>
      <c r="P15" s="4">
        <v>5.9080105940086253E-2</v>
      </c>
      <c r="R15" s="19">
        <v>33.010026601186823</v>
      </c>
      <c r="S15" s="20">
        <v>24</v>
      </c>
      <c r="T15" s="19">
        <v>1.2315067360938921</v>
      </c>
      <c r="U15" s="21">
        <v>0.33333333333333331</v>
      </c>
      <c r="V15" s="22"/>
    </row>
    <row r="16" spans="1:27" x14ac:dyDescent="0.3">
      <c r="A16">
        <v>17.956000000000014</v>
      </c>
      <c r="B16">
        <v>5.8809999999999913</v>
      </c>
      <c r="C16">
        <v>4.615000000000002</v>
      </c>
      <c r="D16">
        <v>14.993000000000006</v>
      </c>
      <c r="E16">
        <v>58.441999999999993</v>
      </c>
      <c r="F16">
        <v>2.7389999999999963</v>
      </c>
      <c r="G16">
        <v>45.671999999999983</v>
      </c>
      <c r="I16" s="22">
        <v>1.3658143353610338E-3</v>
      </c>
      <c r="J16" s="22">
        <v>1.4351247360361648E-3</v>
      </c>
      <c r="L16" s="11">
        <v>1.2</v>
      </c>
      <c r="M16">
        <v>0.40350877192982454</v>
      </c>
      <c r="N16" s="4">
        <v>0.12972800039687582</v>
      </c>
      <c r="O16">
        <v>0.34579439252336447</v>
      </c>
      <c r="P16" s="4">
        <v>7.9788562656507064E-2</v>
      </c>
      <c r="R16" s="19">
        <v>2.9384080212809494</v>
      </c>
      <c r="S16" s="20">
        <v>5</v>
      </c>
      <c r="T16" s="19">
        <v>0.61162079510703371</v>
      </c>
      <c r="U16" s="21">
        <v>0.66666666666666663</v>
      </c>
      <c r="V16" s="22"/>
    </row>
    <row r="17" spans="1:22" x14ac:dyDescent="0.3">
      <c r="A17">
        <v>9.1079999999999934</v>
      </c>
      <c r="B17">
        <v>15.585000000000001</v>
      </c>
      <c r="C17">
        <v>0.24900000000000055</v>
      </c>
      <c r="D17">
        <v>34.734000000000009</v>
      </c>
      <c r="E17">
        <v>4.0109999999999992</v>
      </c>
      <c r="F17">
        <v>47.361000000000004</v>
      </c>
      <c r="G17">
        <v>37.378000000000014</v>
      </c>
      <c r="I17" s="22">
        <v>7.6563367258275755E-4</v>
      </c>
      <c r="J17" s="22">
        <v>9.211016553987495E-4</v>
      </c>
      <c r="L17" s="11">
        <v>1.3</v>
      </c>
      <c r="M17">
        <v>0.57894736842105265</v>
      </c>
      <c r="N17" s="4">
        <v>0.16781689885709641</v>
      </c>
      <c r="O17">
        <v>0.41121495327102803</v>
      </c>
      <c r="P17" s="4">
        <v>8.3935628562629677E-2</v>
      </c>
      <c r="R17" s="19">
        <v>0.76120319214241872</v>
      </c>
      <c r="S17" s="20">
        <v>0</v>
      </c>
      <c r="T17" s="19">
        <v>0.85957517150177709</v>
      </c>
      <c r="U17" s="21">
        <v>0.66666666666666663</v>
      </c>
      <c r="V17" s="22"/>
    </row>
    <row r="18" spans="1:22" x14ac:dyDescent="0.3">
      <c r="A18">
        <v>3.8360000000000003</v>
      </c>
      <c r="B18">
        <v>29.402000000000008</v>
      </c>
      <c r="C18">
        <v>14.936000000000002</v>
      </c>
      <c r="D18">
        <v>18.805000000000021</v>
      </c>
      <c r="E18">
        <v>19.748999999999999</v>
      </c>
      <c r="F18">
        <v>5.7600000000000016</v>
      </c>
      <c r="G18">
        <v>20.641000000000012</v>
      </c>
      <c r="I18" s="22">
        <v>1.3753385325675329E-3</v>
      </c>
      <c r="J18" s="22">
        <v>1.5719077805913535E-3</v>
      </c>
      <c r="L18" s="11">
        <v>1.4</v>
      </c>
      <c r="M18">
        <v>0.54385964912280704</v>
      </c>
      <c r="N18" s="4">
        <v>0.15444576194437726</v>
      </c>
      <c r="O18">
        <v>0.3644859813084112</v>
      </c>
      <c r="P18" s="4">
        <v>7.899979058929317E-2</v>
      </c>
      <c r="R18" s="19">
        <v>1.1540822590546347</v>
      </c>
      <c r="S18" s="20">
        <v>0.66666666666666663</v>
      </c>
      <c r="T18" s="19">
        <v>1.2232415902140674</v>
      </c>
      <c r="U18" s="21">
        <v>3</v>
      </c>
      <c r="V18" s="22"/>
    </row>
    <row r="19" spans="1:22" x14ac:dyDescent="0.3">
      <c r="A19">
        <v>1.8769999999999953</v>
      </c>
      <c r="B19">
        <v>4.3450000000000042</v>
      </c>
      <c r="C19">
        <v>6.117</v>
      </c>
      <c r="D19">
        <v>6.0060000000000091</v>
      </c>
      <c r="E19">
        <v>1.9259999999999966</v>
      </c>
      <c r="F19">
        <v>30.161999999999992</v>
      </c>
      <c r="G19">
        <v>36.644000000000005</v>
      </c>
      <c r="I19" s="22">
        <v>2.0095302698473439E-3</v>
      </c>
      <c r="J19" s="22">
        <v>1.0977509521091307E-3</v>
      </c>
      <c r="L19" s="11">
        <v>1.5</v>
      </c>
      <c r="M19">
        <v>0.52631578947368418</v>
      </c>
      <c r="N19" s="4">
        <v>0.18749312962833806</v>
      </c>
      <c r="O19">
        <v>0.3925233644859813</v>
      </c>
      <c r="P19" s="4">
        <v>9.8263003930371864E-2</v>
      </c>
      <c r="R19" s="19">
        <v>18.852119100937216</v>
      </c>
      <c r="S19" s="20">
        <v>27.666666666666668</v>
      </c>
      <c r="T19" s="19">
        <v>20.514092073725102</v>
      </c>
      <c r="U19" s="21">
        <v>1</v>
      </c>
      <c r="V19" s="22"/>
    </row>
    <row r="20" spans="1:22" x14ac:dyDescent="0.3">
      <c r="A20">
        <v>2.9419999999999966</v>
      </c>
      <c r="B20">
        <v>3.5629999999999979</v>
      </c>
      <c r="C20">
        <v>4.2489999999999934</v>
      </c>
      <c r="D20">
        <v>4.4630000000000001</v>
      </c>
      <c r="E20">
        <v>27.899000000000015</v>
      </c>
      <c r="F20">
        <v>8.7569999999999695</v>
      </c>
      <c r="G20">
        <v>23.95900000000001</v>
      </c>
      <c r="I20" s="22">
        <v>1.3939927669410594E-3</v>
      </c>
      <c r="J20" s="22">
        <v>1.2223197790413227E-3</v>
      </c>
      <c r="L20" s="11">
        <v>1.6</v>
      </c>
      <c r="M20">
        <v>0.57894736842105265</v>
      </c>
      <c r="N20" s="4">
        <v>0.17512503306544533</v>
      </c>
      <c r="O20">
        <v>0.27102803738317754</v>
      </c>
      <c r="P20" s="4">
        <v>5.7223869427226653E-2</v>
      </c>
      <c r="R20" s="19">
        <v>1.3104420668491334</v>
      </c>
      <c r="S20" s="20">
        <v>1.6666666666666667</v>
      </c>
      <c r="T20" s="19">
        <v>5.2890631517477269</v>
      </c>
      <c r="U20" s="21">
        <v>3</v>
      </c>
      <c r="V20" s="22"/>
    </row>
    <row r="21" spans="1:22" x14ac:dyDescent="0.3">
      <c r="A21">
        <v>3.438999999999993</v>
      </c>
      <c r="B21">
        <v>3.0869999999999993</v>
      </c>
      <c r="C21">
        <v>22.835999999999999</v>
      </c>
      <c r="D21">
        <v>25.570000000000025</v>
      </c>
      <c r="E21">
        <v>22.521999999999991</v>
      </c>
      <c r="F21">
        <v>54.760000000000005</v>
      </c>
      <c r="G21">
        <v>41.818999999999988</v>
      </c>
      <c r="I21">
        <v>1.0860608639629815E-3</v>
      </c>
      <c r="J21">
        <v>1.5571938030125012E-3</v>
      </c>
      <c r="L21" s="11">
        <v>1.7</v>
      </c>
      <c r="M21">
        <v>0.45614035087719296</v>
      </c>
      <c r="N21" s="4">
        <v>0.14823560346441389</v>
      </c>
      <c r="O21">
        <v>0.32710280373831774</v>
      </c>
      <c r="P21" s="4">
        <v>7.6023204253752918E-2</v>
      </c>
      <c r="R21" s="19">
        <v>0.34005142241021813</v>
      </c>
      <c r="S21" s="20">
        <v>1.6666666666666667</v>
      </c>
      <c r="T21" s="19">
        <v>21.698506715608573</v>
      </c>
      <c r="U21" s="21">
        <v>14.333333333333334</v>
      </c>
      <c r="V21" s="22"/>
    </row>
    <row r="22" spans="1:22" x14ac:dyDescent="0.3">
      <c r="A22">
        <v>5.0689999999999955</v>
      </c>
      <c r="B22">
        <v>6.1189999999999998</v>
      </c>
      <c r="C22">
        <v>10.195999999999987</v>
      </c>
      <c r="D22">
        <v>5.4679999999999751</v>
      </c>
      <c r="E22">
        <v>27.946000000000009</v>
      </c>
      <c r="F22">
        <v>1.7769999999999986</v>
      </c>
      <c r="G22">
        <v>24.268000000000008</v>
      </c>
      <c r="I22">
        <v>6.137339375208319E-4</v>
      </c>
      <c r="L22" s="11">
        <v>1.8</v>
      </c>
      <c r="M22">
        <v>0.61403508771929827</v>
      </c>
      <c r="N22" s="4">
        <v>0.22354288129464994</v>
      </c>
      <c r="O22">
        <v>0.37383177570093457</v>
      </c>
      <c r="P22" s="4">
        <v>6.7087118338827259E-2</v>
      </c>
      <c r="R22" s="19">
        <v>1.1113875756821765</v>
      </c>
      <c r="S22" s="20">
        <v>2.3333333333333335</v>
      </c>
      <c r="T22" s="19">
        <v>8.9096521231333945</v>
      </c>
      <c r="U22" s="21">
        <v>5.666666666666667</v>
      </c>
      <c r="V22" s="22"/>
    </row>
    <row r="23" spans="1:22" x14ac:dyDescent="0.3">
      <c r="A23">
        <v>9.6060000000000105</v>
      </c>
      <c r="B23">
        <v>8.6559999999999917</v>
      </c>
      <c r="C23">
        <v>0.48299999999999699</v>
      </c>
      <c r="D23">
        <v>33.13000000000001</v>
      </c>
      <c r="E23">
        <v>4.6469999999999985</v>
      </c>
      <c r="F23">
        <v>7.963000000000001</v>
      </c>
      <c r="G23">
        <v>0</v>
      </c>
      <c r="I23" s="14"/>
      <c r="J23" s="14"/>
      <c r="L23" s="11">
        <v>1.9</v>
      </c>
      <c r="M23">
        <v>0.56140350877192979</v>
      </c>
      <c r="N23" s="4">
        <v>0.18226083628522385</v>
      </c>
      <c r="O23">
        <v>0.24299065420560748</v>
      </c>
      <c r="P23" s="4">
        <v>6.205941018415103E-2</v>
      </c>
      <c r="R23" s="19">
        <v>0.97039064443891521</v>
      </c>
      <c r="S23" s="20">
        <v>0.66666666666666663</v>
      </c>
      <c r="T23" s="19">
        <v>0.80086760657378819</v>
      </c>
      <c r="U23" s="21">
        <v>0.33333333333333331</v>
      </c>
      <c r="V23" s="22"/>
    </row>
    <row r="24" spans="1:22" x14ac:dyDescent="0.3">
      <c r="A24">
        <v>13.424999999999994</v>
      </c>
      <c r="B24">
        <v>7.8859999999999957</v>
      </c>
      <c r="C24">
        <v>3.8919999999999959</v>
      </c>
      <c r="D24">
        <v>3.421999999999997</v>
      </c>
      <c r="E24">
        <v>5.8539999999999957</v>
      </c>
      <c r="F24">
        <v>5.107999999999997</v>
      </c>
      <c r="G24">
        <v>1.6030000000000015</v>
      </c>
      <c r="I24" s="15"/>
      <c r="J24" s="15"/>
      <c r="L24" s="11">
        <v>2</v>
      </c>
      <c r="M24">
        <v>0.64912280701754388</v>
      </c>
      <c r="N24" s="4">
        <v>0.14268115616531613</v>
      </c>
      <c r="O24">
        <v>0.3925233644859813</v>
      </c>
      <c r="P24" s="4">
        <v>8.4775689533309412E-2</v>
      </c>
      <c r="R24" s="19">
        <v>2.85311437339305</v>
      </c>
      <c r="S24" s="20">
        <v>3</v>
      </c>
      <c r="T24" s="19">
        <v>12.088095436723115</v>
      </c>
      <c r="U24" s="21">
        <v>6.333333333333333</v>
      </c>
      <c r="V24" s="22"/>
    </row>
    <row r="25" spans="1:22" x14ac:dyDescent="0.3">
      <c r="A25">
        <v>1.7560000000000082</v>
      </c>
      <c r="B25">
        <v>5.8629999999999995</v>
      </c>
      <c r="C25">
        <v>9.1369999999999987</v>
      </c>
      <c r="D25">
        <v>3.0629999999999988</v>
      </c>
      <c r="E25">
        <v>9.9300000000000139</v>
      </c>
      <c r="F25">
        <v>2.2380000000000044</v>
      </c>
      <c r="G25">
        <v>0.8279999999999994</v>
      </c>
      <c r="L25" s="11">
        <v>2.1</v>
      </c>
      <c r="M25">
        <v>0.54385964912280704</v>
      </c>
      <c r="N25" s="4">
        <v>0.14175364152761177</v>
      </c>
      <c r="O25">
        <v>0.35514018691588783</v>
      </c>
      <c r="P25" s="4">
        <v>6.4032944880604598E-2</v>
      </c>
      <c r="R25" s="19">
        <v>4.7690138508750106</v>
      </c>
      <c r="S25" s="20">
        <v>5.666666666666667</v>
      </c>
      <c r="T25" s="19">
        <v>1.1512471844498207</v>
      </c>
      <c r="U25" s="21">
        <v>1</v>
      </c>
      <c r="V25" s="22"/>
    </row>
    <row r="26" spans="1:22" x14ac:dyDescent="0.3">
      <c r="A26">
        <v>5.7219999999999978</v>
      </c>
      <c r="B26">
        <v>26.774000000000001</v>
      </c>
      <c r="C26">
        <v>17.000999999999991</v>
      </c>
      <c r="D26">
        <v>11.050000000000004</v>
      </c>
      <c r="E26">
        <v>15.527999999999988</v>
      </c>
      <c r="F26">
        <v>9.9689999999999941</v>
      </c>
      <c r="G26">
        <v>7.1569999999999876</v>
      </c>
      <c r="I26" s="30" t="s">
        <v>64</v>
      </c>
      <c r="J26" s="30"/>
      <c r="L26" s="11">
        <v>2.2000000000000002</v>
      </c>
      <c r="M26">
        <v>0.59649122807017541</v>
      </c>
      <c r="N26" s="4">
        <v>0.17851315938029391</v>
      </c>
      <c r="O26">
        <v>0.34579439252336447</v>
      </c>
      <c r="P26" s="4">
        <v>7.6401619753941594E-2</v>
      </c>
      <c r="R26" s="19">
        <v>1.0533300157584806</v>
      </c>
      <c r="S26" s="20">
        <v>1</v>
      </c>
      <c r="T26" s="19">
        <v>0.59230833402853089</v>
      </c>
      <c r="U26" s="21">
        <v>1</v>
      </c>
      <c r="V26" s="22"/>
    </row>
    <row r="27" spans="1:22" x14ac:dyDescent="0.3">
      <c r="A27">
        <v>12.917000000000005</v>
      </c>
      <c r="B27">
        <v>2.4990000000000023</v>
      </c>
      <c r="C27">
        <v>12.638000000000005</v>
      </c>
      <c r="D27">
        <v>30.110999999999986</v>
      </c>
      <c r="E27">
        <v>4.2589999999999995</v>
      </c>
      <c r="F27">
        <v>31.78</v>
      </c>
      <c r="G27">
        <v>14.756000000000004</v>
      </c>
      <c r="I27" s="23" t="s">
        <v>39</v>
      </c>
      <c r="J27" s="23" t="s">
        <v>33</v>
      </c>
      <c r="L27" s="11">
        <v>2.2999999999999998</v>
      </c>
      <c r="M27">
        <v>0.52631578947368418</v>
      </c>
      <c r="N27" s="4">
        <v>0.15451691871477047</v>
      </c>
      <c r="O27">
        <v>0.32710280373831774</v>
      </c>
      <c r="P27" s="4">
        <v>7.485447108725489E-2</v>
      </c>
      <c r="R27" s="19">
        <v>2.3886538940034834</v>
      </c>
      <c r="S27" s="20">
        <v>5</v>
      </c>
      <c r="T27" s="19">
        <v>0.7219512195121951</v>
      </c>
      <c r="U27" s="21">
        <v>0</v>
      </c>
      <c r="V27" s="22"/>
    </row>
    <row r="28" spans="1:22" x14ac:dyDescent="0.3">
      <c r="A28">
        <v>5.8680000000000048</v>
      </c>
      <c r="B28">
        <v>0.40999999999999659</v>
      </c>
      <c r="C28">
        <v>4.5910000000000117</v>
      </c>
      <c r="D28">
        <v>11.281000000000001</v>
      </c>
      <c r="E28">
        <v>24.842000000000031</v>
      </c>
      <c r="F28">
        <v>8.2050000000000036</v>
      </c>
      <c r="G28">
        <v>15.684000000000001</v>
      </c>
      <c r="I28">
        <v>1.4393034833492671E-3</v>
      </c>
      <c r="J28">
        <v>8.7483958457260157E-4</v>
      </c>
      <c r="L28" s="11">
        <v>2.4</v>
      </c>
      <c r="M28">
        <v>0.50877192982456143</v>
      </c>
      <c r="N28" s="4">
        <v>0.13274338553001364</v>
      </c>
      <c r="O28">
        <v>0.32710280373831774</v>
      </c>
      <c r="P28" s="4">
        <v>7.366719825334421E-2</v>
      </c>
      <c r="R28" s="19">
        <v>14.273865804097206</v>
      </c>
      <c r="S28" s="20">
        <v>14.333333333333334</v>
      </c>
      <c r="T28" s="19">
        <v>2.0203665987780042</v>
      </c>
      <c r="U28" s="21">
        <v>1</v>
      </c>
      <c r="V28" s="22"/>
    </row>
    <row r="29" spans="1:22" x14ac:dyDescent="0.3">
      <c r="A29">
        <v>3.9069999999999987</v>
      </c>
      <c r="B29">
        <v>17.593999999999998</v>
      </c>
      <c r="C29">
        <v>10.18100000000001</v>
      </c>
      <c r="D29">
        <v>3.1519999999999841</v>
      </c>
      <c r="E29">
        <v>18.82099999999998</v>
      </c>
      <c r="F29">
        <v>20.426999999999992</v>
      </c>
      <c r="G29">
        <v>9.482999999999997</v>
      </c>
      <c r="I29">
        <v>5.54558404631786E-4</v>
      </c>
      <c r="J29">
        <v>6.6205762224860656E-4</v>
      </c>
      <c r="L29" s="11">
        <v>2.5</v>
      </c>
      <c r="M29">
        <v>0.40350877192982454</v>
      </c>
      <c r="N29" s="4">
        <v>0.122268781129328</v>
      </c>
      <c r="O29">
        <v>0.3364485981308411</v>
      </c>
      <c r="P29" s="4">
        <v>7.7366189547322745E-2</v>
      </c>
      <c r="R29" s="19">
        <v>2.1398357800447876</v>
      </c>
      <c r="S29" s="20">
        <v>2</v>
      </c>
      <c r="T29" s="19">
        <v>1.9877800407331976</v>
      </c>
      <c r="U29" s="21">
        <v>3.6666666666666665</v>
      </c>
      <c r="V29" s="22"/>
    </row>
    <row r="30" spans="1:22" x14ac:dyDescent="0.3">
      <c r="A30">
        <v>15.662999999999997</v>
      </c>
      <c r="B30">
        <v>3.1899999999999942</v>
      </c>
      <c r="C30">
        <v>15.863999999999995</v>
      </c>
      <c r="D30">
        <v>12.007</v>
      </c>
      <c r="E30">
        <v>25.924000000000014</v>
      </c>
      <c r="F30">
        <v>34.953999999999979</v>
      </c>
      <c r="G30">
        <v>19.978000000000009</v>
      </c>
      <c r="I30">
        <v>1.5837818003690616E-3</v>
      </c>
      <c r="J30">
        <v>9.2590380231677948E-4</v>
      </c>
      <c r="L30" s="11">
        <v>2.6</v>
      </c>
      <c r="M30">
        <v>0.38596491228070173</v>
      </c>
      <c r="N30" s="4">
        <v>0.10547180657895144</v>
      </c>
      <c r="O30">
        <v>0.28037383177570091</v>
      </c>
      <c r="P30" s="4">
        <v>6.3399259835247981E-2</v>
      </c>
      <c r="R30" s="19">
        <v>1.7168449863150039</v>
      </c>
      <c r="S30" s="20">
        <v>1.3333333333333333</v>
      </c>
      <c r="T30" s="19">
        <v>0.13034623217922606</v>
      </c>
      <c r="U30" s="21">
        <v>0</v>
      </c>
      <c r="V30" s="22"/>
    </row>
    <row r="31" spans="1:22" x14ac:dyDescent="0.3">
      <c r="A31">
        <v>9.4090000000000131</v>
      </c>
      <c r="B31">
        <v>14.155000000000003</v>
      </c>
      <c r="C31">
        <v>7.3010000000000019</v>
      </c>
      <c r="D31">
        <v>22.281000000000013</v>
      </c>
      <c r="E31">
        <v>32.10899999999998</v>
      </c>
      <c r="F31">
        <v>17.478999999999992</v>
      </c>
      <c r="G31">
        <v>16.211000000000013</v>
      </c>
      <c r="I31">
        <v>1.59311798402592E-3</v>
      </c>
      <c r="J31">
        <v>1.3357430483485265E-3</v>
      </c>
      <c r="L31" s="11">
        <v>2.7</v>
      </c>
      <c r="M31">
        <v>0.38596491228070173</v>
      </c>
      <c r="N31" s="4">
        <v>0.11675002204363023</v>
      </c>
      <c r="O31">
        <v>0.19626168224299065</v>
      </c>
      <c r="P31" s="4">
        <v>5.2177505076916007E-2</v>
      </c>
      <c r="R31" s="19">
        <v>0.4893422907854359</v>
      </c>
      <c r="S31" s="20">
        <v>1</v>
      </c>
      <c r="T31" s="19">
        <v>15.175515135243975</v>
      </c>
      <c r="U31" s="21">
        <v>15</v>
      </c>
      <c r="V31" s="22"/>
    </row>
    <row r="32" spans="1:22" x14ac:dyDescent="0.3">
      <c r="A32">
        <v>13.140000000000024</v>
      </c>
      <c r="B32">
        <v>14.366000000000014</v>
      </c>
      <c r="C32">
        <v>10.430999999999997</v>
      </c>
      <c r="D32">
        <v>27.789000000000023</v>
      </c>
      <c r="E32">
        <v>16.931000000000019</v>
      </c>
      <c r="F32">
        <v>25.744000000000032</v>
      </c>
      <c r="G32">
        <v>41.54399999999999</v>
      </c>
      <c r="I32">
        <v>1.2345767168010261E-3</v>
      </c>
      <c r="J32">
        <v>1.3700882918439526E-3</v>
      </c>
      <c r="L32" s="11">
        <v>2.8</v>
      </c>
      <c r="M32">
        <v>0.36842105263157893</v>
      </c>
      <c r="N32" s="4">
        <v>0.12168300508461039</v>
      </c>
      <c r="O32">
        <v>0.3644859813084112</v>
      </c>
      <c r="P32" s="4">
        <v>8.2279852594165773E-2</v>
      </c>
      <c r="R32" s="19">
        <v>6.253628597495231</v>
      </c>
      <c r="S32" s="20">
        <v>0</v>
      </c>
      <c r="T32" s="19">
        <v>1.2014229142895496</v>
      </c>
      <c r="U32" s="21">
        <v>1.3333333333333333</v>
      </c>
      <c r="V32" s="22"/>
    </row>
    <row r="33" spans="1:49" x14ac:dyDescent="0.3">
      <c r="A33" s="3"/>
      <c r="B33" s="3"/>
      <c r="C33" s="3"/>
      <c r="D33" s="3"/>
      <c r="E33" s="3"/>
      <c r="F33" s="3"/>
      <c r="G33" s="3"/>
      <c r="I33">
        <v>8.2469348576612658E-4</v>
      </c>
      <c r="J33">
        <v>8.8440523532529246E-4</v>
      </c>
      <c r="L33" s="11">
        <v>2.9</v>
      </c>
      <c r="M33">
        <v>0.59649122807017541</v>
      </c>
      <c r="N33" s="4">
        <v>0.16577389167071369</v>
      </c>
      <c r="O33">
        <v>0.28971962616822428</v>
      </c>
      <c r="P33" s="4">
        <v>6.9012412401609144E-2</v>
      </c>
      <c r="R33" s="19">
        <v>0.1658787426391308</v>
      </c>
      <c r="S33" s="20">
        <v>0.66666666666666663</v>
      </c>
      <c r="T33" s="19">
        <v>1.3054567420632257</v>
      </c>
      <c r="U33" s="21">
        <v>2.3333333333333335</v>
      </c>
      <c r="V33" s="22"/>
    </row>
    <row r="34" spans="1:49" x14ac:dyDescent="0.3">
      <c r="A34" s="14"/>
      <c r="B34" s="14"/>
      <c r="C34" s="5"/>
      <c r="D34" s="5"/>
      <c r="E34" s="5"/>
      <c r="F34" s="5"/>
      <c r="G34" s="5"/>
      <c r="I34">
        <v>5.568593098644293E-4</v>
      </c>
      <c r="L34" s="11">
        <v>3</v>
      </c>
      <c r="M34">
        <v>0.43859649122807015</v>
      </c>
      <c r="N34" s="4">
        <v>0.13249472458323264</v>
      </c>
      <c r="O34">
        <v>0.3364485981308411</v>
      </c>
      <c r="P34" s="4">
        <v>6.4978225987792973E-2</v>
      </c>
      <c r="R34" s="19">
        <v>0.15758480550717427</v>
      </c>
      <c r="S34" s="20">
        <v>0</v>
      </c>
      <c r="T34" s="19">
        <v>16.017853547217932</v>
      </c>
      <c r="U34" s="21">
        <v>14.333333333333334</v>
      </c>
      <c r="V34" s="22"/>
    </row>
    <row r="35" spans="1:49" x14ac:dyDescent="0.3">
      <c r="I35" s="14"/>
      <c r="J35" s="14"/>
      <c r="R35" s="19">
        <v>1.8574475648773552</v>
      </c>
      <c r="S35" s="20">
        <v>3.3333333333333335</v>
      </c>
      <c r="T35" s="19">
        <v>0.83285231302053275</v>
      </c>
      <c r="U35" s="21">
        <v>3.3333333333333335</v>
      </c>
      <c r="V35" s="22"/>
    </row>
    <row r="36" spans="1:49" x14ac:dyDescent="0.3">
      <c r="I36" s="15"/>
      <c r="J36" s="15"/>
      <c r="R36" s="19">
        <v>0.89761820120867408</v>
      </c>
      <c r="S36" s="20">
        <v>0.66666666666666663</v>
      </c>
      <c r="T36" s="19">
        <v>0.18141337511338337</v>
      </c>
      <c r="U36" s="21">
        <v>5.666666666666667</v>
      </c>
      <c r="V36" s="22"/>
    </row>
    <row r="37" spans="1:49" x14ac:dyDescent="0.3">
      <c r="L37" s="14"/>
      <c r="M37" s="14"/>
      <c r="N37" s="14"/>
      <c r="O37" s="14"/>
      <c r="R37" s="19">
        <v>0.20359813430073295</v>
      </c>
      <c r="S37" s="20">
        <v>0</v>
      </c>
      <c r="T37" s="19">
        <v>21.805984774251904</v>
      </c>
      <c r="U37" s="21">
        <v>11.333333333333334</v>
      </c>
      <c r="V37" s="22"/>
    </row>
    <row r="38" spans="1:49" x14ac:dyDescent="0.3">
      <c r="I38" s="32" t="s">
        <v>29</v>
      </c>
      <c r="J38" s="32"/>
      <c r="L38" s="15"/>
      <c r="M38" s="15"/>
      <c r="N38" s="15"/>
      <c r="O38" s="15"/>
      <c r="R38" s="19">
        <v>2.2234891676168758</v>
      </c>
      <c r="S38" s="20">
        <v>7.666666666666667</v>
      </c>
      <c r="T38" s="19">
        <v>0.64068741991407252</v>
      </c>
      <c r="U38" s="21">
        <v>0.33333333333333331</v>
      </c>
      <c r="V38" s="24"/>
      <c r="W38" s="30"/>
      <c r="X38" s="30"/>
    </row>
    <row r="39" spans="1:49" x14ac:dyDescent="0.3">
      <c r="I39" s="23" t="s">
        <v>39</v>
      </c>
      <c r="J39" s="23" t="s">
        <v>33</v>
      </c>
      <c r="R39" s="19">
        <v>0.79003094966606935</v>
      </c>
      <c r="S39" s="20">
        <v>2.6666666666666665</v>
      </c>
      <c r="T39" s="19">
        <v>0.52762493404688326</v>
      </c>
      <c r="U39" s="21">
        <v>0.66666666666666663</v>
      </c>
      <c r="V39" s="23"/>
      <c r="Y39" s="1"/>
      <c r="Z39" s="1"/>
      <c r="AB39" s="1"/>
      <c r="AW39" s="11"/>
    </row>
    <row r="40" spans="1:49" x14ac:dyDescent="0.3">
      <c r="I40" s="26">
        <v>6.0179288115369144E-4</v>
      </c>
      <c r="J40" s="26">
        <v>1.146335798944494E-3</v>
      </c>
      <c r="R40" s="19">
        <v>2.6795895096921321</v>
      </c>
      <c r="S40" s="20">
        <v>2.3333333333333335</v>
      </c>
      <c r="T40" s="19">
        <v>0.30903746137031735</v>
      </c>
      <c r="U40" s="21">
        <v>0</v>
      </c>
      <c r="V40" s="22"/>
      <c r="AB40" s="1"/>
      <c r="AW40" s="11"/>
    </row>
    <row r="41" spans="1:49" x14ac:dyDescent="0.3">
      <c r="I41" s="26">
        <v>6.8273612839206887E-4</v>
      </c>
      <c r="J41" s="26">
        <v>8.7332487269223724E-4</v>
      </c>
      <c r="R41" s="19">
        <v>0.7248737579410327</v>
      </c>
      <c r="S41" s="20">
        <v>0.66666666666666663</v>
      </c>
      <c r="T41" s="19">
        <v>4.5224994346875711</v>
      </c>
      <c r="U41" s="21">
        <v>7.333333333333333</v>
      </c>
      <c r="V41" s="22"/>
      <c r="AB41" s="1"/>
      <c r="AW41" s="11"/>
    </row>
    <row r="42" spans="1:49" x14ac:dyDescent="0.3">
      <c r="I42" s="26">
        <v>6.3413874637772581E-4</v>
      </c>
      <c r="J42" s="26">
        <v>1.2173812616877364E-3</v>
      </c>
      <c r="R42" s="19">
        <v>1.653363740022805</v>
      </c>
      <c r="S42" s="20">
        <v>1</v>
      </c>
      <c r="T42" s="19">
        <v>18.358728055647564</v>
      </c>
      <c r="U42" s="21">
        <v>27.333333333333332</v>
      </c>
      <c r="V42" s="22"/>
      <c r="AB42" s="1"/>
      <c r="AW42" s="11"/>
    </row>
    <row r="43" spans="1:49" x14ac:dyDescent="0.3">
      <c r="I43" s="26">
        <v>1.1148112029967291E-3</v>
      </c>
      <c r="J43" s="26">
        <v>7.4624970682391769E-4</v>
      </c>
      <c r="R43" s="19">
        <v>22.976436544026456</v>
      </c>
      <c r="S43" s="20">
        <v>47.666666666666664</v>
      </c>
      <c r="T43" s="19">
        <v>4.0162305399138782</v>
      </c>
      <c r="U43" s="21">
        <v>5</v>
      </c>
      <c r="V43" s="22"/>
      <c r="AB43" s="1"/>
      <c r="AW43" s="11"/>
    </row>
    <row r="44" spans="1:49" x14ac:dyDescent="0.3">
      <c r="I44" s="26">
        <v>7.1730515410179123E-4</v>
      </c>
      <c r="J44" s="26">
        <v>9.8961805827015113E-4</v>
      </c>
      <c r="R44" s="19">
        <v>10.384456386936751</v>
      </c>
      <c r="S44" s="20">
        <v>9.6666666666666661</v>
      </c>
      <c r="T44" s="19">
        <v>1.7638290824776415</v>
      </c>
      <c r="U44" s="21">
        <v>2.6666666666666665</v>
      </c>
      <c r="V44" s="22"/>
      <c r="AB44" s="1"/>
      <c r="AW44" s="11"/>
    </row>
    <row r="45" spans="1:49" x14ac:dyDescent="0.3">
      <c r="I45" s="26">
        <v>3.2925615773814974E-4</v>
      </c>
      <c r="J45" s="26">
        <v>1.1116318402179244E-3</v>
      </c>
      <c r="R45" s="19">
        <v>0.79371641174038854</v>
      </c>
      <c r="S45" s="20">
        <v>2.6666666666666665</v>
      </c>
      <c r="T45" s="19">
        <v>0.86949320967207677</v>
      </c>
      <c r="U45" s="21">
        <v>1.6666666666666667</v>
      </c>
      <c r="V45" s="22"/>
      <c r="AB45" s="1"/>
      <c r="AW45" s="11"/>
    </row>
    <row r="46" spans="1:49" x14ac:dyDescent="0.3">
      <c r="I46" s="26">
        <v>3.3832059248382586E-4</v>
      </c>
      <c r="J46" s="26"/>
      <c r="R46" s="19">
        <v>1.149235221165771</v>
      </c>
      <c r="S46" s="20">
        <v>4.666666666666667</v>
      </c>
      <c r="T46" s="19">
        <v>2.4180192116594896</v>
      </c>
      <c r="U46" s="21">
        <v>3.3333333333333335</v>
      </c>
      <c r="V46" s="22"/>
      <c r="AB46" s="1"/>
      <c r="AW46" s="11"/>
    </row>
    <row r="47" spans="1:49" x14ac:dyDescent="0.3">
      <c r="I47" s="27"/>
      <c r="J47" s="27"/>
      <c r="R47" s="19">
        <v>1.1823067383216206</v>
      </c>
      <c r="S47" s="20">
        <v>2</v>
      </c>
      <c r="T47" s="19">
        <v>1.2007287181185822</v>
      </c>
      <c r="U47" s="21">
        <v>2</v>
      </c>
      <c r="V47" s="14"/>
      <c r="Y47" s="14"/>
      <c r="Z47" s="14"/>
      <c r="AB47" s="1"/>
      <c r="AW47" s="11"/>
    </row>
    <row r="48" spans="1:49" x14ac:dyDescent="0.3">
      <c r="I48" s="28"/>
      <c r="J48" s="28"/>
      <c r="R48" s="19">
        <v>0.5374121537825548</v>
      </c>
      <c r="S48" s="20">
        <v>1</v>
      </c>
      <c r="T48" s="19">
        <v>0.43060616098045706</v>
      </c>
      <c r="U48" s="21">
        <v>1.3333333333333333</v>
      </c>
      <c r="V48" s="15"/>
      <c r="Y48" s="15"/>
      <c r="Z48" s="15"/>
      <c r="AB48" s="1"/>
      <c r="AW48" s="11"/>
    </row>
    <row r="49" spans="1:49" x14ac:dyDescent="0.3">
      <c r="R49" s="19">
        <v>0.14055394791236048</v>
      </c>
      <c r="S49" s="20">
        <v>0.66666666666666663</v>
      </c>
      <c r="T49" s="19">
        <v>0.51341503809208344</v>
      </c>
      <c r="U49" s="21">
        <v>0.66666666666666663</v>
      </c>
      <c r="V49" s="22"/>
      <c r="AB49" s="1"/>
      <c r="AW49" s="11"/>
    </row>
    <row r="50" spans="1:49" x14ac:dyDescent="0.3">
      <c r="I50" s="30" t="s">
        <v>30</v>
      </c>
      <c r="J50" s="30"/>
      <c r="R50" s="19">
        <v>0.58701942951632902</v>
      </c>
      <c r="S50" s="20">
        <v>0.66666666666666663</v>
      </c>
      <c r="T50" s="19">
        <v>0.10765154024511427</v>
      </c>
      <c r="U50" s="21">
        <v>0.66666666666666663</v>
      </c>
      <c r="V50" s="22"/>
      <c r="AB50" s="1"/>
      <c r="AW50" s="11"/>
    </row>
    <row r="51" spans="1:49" x14ac:dyDescent="0.3">
      <c r="I51" s="23" t="s">
        <v>39</v>
      </c>
      <c r="J51" s="23" t="s">
        <v>33</v>
      </c>
      <c r="R51" s="19">
        <v>0.42166184373708143</v>
      </c>
      <c r="S51" s="20">
        <v>0.66666666666666663</v>
      </c>
      <c r="T51" s="19">
        <v>3.3951639615766807</v>
      </c>
      <c r="U51" s="21">
        <v>5.333333333333333</v>
      </c>
      <c r="V51" s="22"/>
      <c r="AB51" s="1"/>
      <c r="AW51" s="11"/>
    </row>
    <row r="52" spans="1:49" x14ac:dyDescent="0.3">
      <c r="D52" s="8"/>
      <c r="I52">
        <v>7.9777797418532014E-4</v>
      </c>
      <c r="J52">
        <v>2.4089557546202805E-4</v>
      </c>
      <c r="R52" s="19">
        <v>8.7391484084332358</v>
      </c>
      <c r="S52" s="20">
        <v>6.333333333333333</v>
      </c>
      <c r="T52" s="19">
        <v>5.0430606160980451</v>
      </c>
      <c r="U52" s="21">
        <v>8</v>
      </c>
      <c r="V52" s="22"/>
      <c r="AB52" s="1"/>
      <c r="AW52" s="11"/>
    </row>
    <row r="53" spans="1:49" x14ac:dyDescent="0.3">
      <c r="I53">
        <v>1.7477305957028122E-4</v>
      </c>
      <c r="J53">
        <v>2.1187029516007213E-4</v>
      </c>
      <c r="R53" s="19">
        <v>2.5961140967341878</v>
      </c>
      <c r="S53" s="20">
        <v>5</v>
      </c>
      <c r="T53" s="19">
        <v>3.8092083471348128</v>
      </c>
      <c r="U53" s="21">
        <v>4.666666666666667</v>
      </c>
      <c r="V53" s="22"/>
      <c r="AB53" s="1"/>
      <c r="AW53" s="11"/>
    </row>
    <row r="54" spans="1:49" x14ac:dyDescent="0.3">
      <c r="I54">
        <v>6.6774545877749665E-4</v>
      </c>
      <c r="J54">
        <v>3.1305967076108196E-4</v>
      </c>
      <c r="R54" s="19">
        <v>1.0169491525423728</v>
      </c>
      <c r="S54" s="20">
        <v>2</v>
      </c>
      <c r="T54" s="19">
        <v>0.62106657833719769</v>
      </c>
      <c r="U54" s="21">
        <v>2.6666666666666665</v>
      </c>
      <c r="V54" s="22"/>
      <c r="AB54" s="1"/>
      <c r="AW54" s="11"/>
    </row>
    <row r="55" spans="1:49" x14ac:dyDescent="0.3">
      <c r="I55">
        <v>8.8329523376607039E-4</v>
      </c>
      <c r="J55">
        <v>8.4222489766139132E-4</v>
      </c>
      <c r="R55" s="19">
        <v>9.0946672178586194E-2</v>
      </c>
      <c r="S55" s="20">
        <v>0.33333333333333331</v>
      </c>
      <c r="T55" s="19">
        <v>0.66247101689301091</v>
      </c>
      <c r="U55" s="21">
        <v>0.33333333333333331</v>
      </c>
      <c r="V55" s="22"/>
      <c r="AB55" s="1"/>
      <c r="AW55" s="11"/>
    </row>
    <row r="56" spans="1:49" x14ac:dyDescent="0.3">
      <c r="I56">
        <v>4.2942790967118313E-4</v>
      </c>
      <c r="J56">
        <v>6.5132139377815598E-4</v>
      </c>
      <c r="R56" s="19">
        <v>4.1670111616370402</v>
      </c>
      <c r="S56" s="20">
        <v>7.666666666666667</v>
      </c>
      <c r="T56" s="19">
        <v>0.57138125207022195</v>
      </c>
      <c r="U56" s="21">
        <v>0.33333333333333331</v>
      </c>
      <c r="V56" s="22"/>
      <c r="AB56" s="1"/>
      <c r="AW56" s="11"/>
    </row>
    <row r="57" spans="1:49" x14ac:dyDescent="0.3">
      <c r="I57">
        <v>2.0695025686817361E-4</v>
      </c>
      <c r="J57">
        <v>2.6120195575218607E-4</v>
      </c>
      <c r="R57" s="19">
        <v>5.3823894171145099</v>
      </c>
      <c r="S57" s="20">
        <v>17.333333333333332</v>
      </c>
      <c r="T57" s="19">
        <v>1.0765154024511427</v>
      </c>
      <c r="U57" s="21">
        <v>1</v>
      </c>
      <c r="V57" s="22"/>
      <c r="AB57" s="1"/>
      <c r="AW57" s="11"/>
    </row>
    <row r="58" spans="1:49" x14ac:dyDescent="0.3">
      <c r="I58">
        <v>2.0168853874709072E-4</v>
      </c>
      <c r="R58" s="19">
        <v>0.5374121537825548</v>
      </c>
      <c r="S58" s="20">
        <v>0.33333333333333331</v>
      </c>
      <c r="T58" s="19">
        <v>0.5051341503809208</v>
      </c>
      <c r="U58" s="21">
        <v>0.66666666666666663</v>
      </c>
      <c r="V58" s="22"/>
      <c r="AB58" s="1"/>
      <c r="AW58" s="11"/>
    </row>
    <row r="59" spans="1:49" x14ac:dyDescent="0.3">
      <c r="I59" s="14"/>
      <c r="J59" s="14"/>
      <c r="T59" s="19">
        <v>2.8569062603511095</v>
      </c>
      <c r="U59" s="21">
        <v>5.333333333333333</v>
      </c>
      <c r="V59" s="22"/>
      <c r="AB59" s="1"/>
      <c r="AW59" s="11"/>
    </row>
    <row r="60" spans="1:49" x14ac:dyDescent="0.3">
      <c r="I60" s="15"/>
      <c r="J60" s="15"/>
      <c r="R60" s="1"/>
      <c r="S60" s="1"/>
      <c r="T60" s="19">
        <v>5.5399138787678037</v>
      </c>
      <c r="U60" s="21">
        <v>14</v>
      </c>
      <c r="V60" s="22"/>
      <c r="AB60" s="1"/>
      <c r="AW60" s="11"/>
    </row>
    <row r="61" spans="1:49" x14ac:dyDescent="0.3">
      <c r="T61" s="19">
        <v>0.66247101689301091</v>
      </c>
      <c r="U61" s="21">
        <v>0.66666666666666663</v>
      </c>
      <c r="V61" s="22"/>
      <c r="AB61" s="1"/>
      <c r="AW61" s="11"/>
    </row>
    <row r="62" spans="1:49" x14ac:dyDescent="0.3">
      <c r="I62" s="30" t="s">
        <v>34</v>
      </c>
      <c r="J62" s="30"/>
      <c r="T62" s="19">
        <v>0.19046041735674063</v>
      </c>
      <c r="U62" s="21">
        <v>0</v>
      </c>
      <c r="V62" s="22"/>
      <c r="AB62" s="1"/>
      <c r="AW62" s="11"/>
    </row>
    <row r="63" spans="1:49" x14ac:dyDescent="0.3">
      <c r="A63" s="9"/>
      <c r="B63" s="25"/>
      <c r="C63" s="15"/>
      <c r="E63" s="15"/>
      <c r="F63" s="15"/>
      <c r="I63" s="23" t="s">
        <v>39</v>
      </c>
      <c r="J63" s="23" t="s">
        <v>33</v>
      </c>
      <c r="T63" s="19">
        <v>3.5305903893322275</v>
      </c>
      <c r="U63" s="21">
        <v>3</v>
      </c>
      <c r="V63" s="22"/>
      <c r="AB63" s="1"/>
      <c r="AW63" s="11"/>
    </row>
    <row r="64" spans="1:49" x14ac:dyDescent="0.3">
      <c r="A64" s="9"/>
      <c r="B64" s="25"/>
      <c r="C64" s="15"/>
      <c r="E64" s="15"/>
      <c r="F64" s="15"/>
      <c r="I64">
        <v>6.342083550563316E-4</v>
      </c>
      <c r="J64">
        <v>2.5496225572446376E-4</v>
      </c>
      <c r="T64" s="19">
        <v>1.7618406052440665</v>
      </c>
      <c r="U64" s="21">
        <v>1.3333333333333333</v>
      </c>
      <c r="V64" s="22"/>
      <c r="AB64" s="1"/>
      <c r="AW64" s="11"/>
    </row>
    <row r="65" spans="1:49" x14ac:dyDescent="0.3">
      <c r="A65" s="3"/>
      <c r="B65" s="3"/>
      <c r="C65" s="15"/>
      <c r="E65" s="15"/>
      <c r="F65" s="15"/>
      <c r="I65">
        <v>1.3257158820531275E-4</v>
      </c>
      <c r="J65">
        <v>1.2641827013192764E-4</v>
      </c>
      <c r="T65" s="19">
        <v>1.257470549625177</v>
      </c>
      <c r="U65" s="21">
        <v>0.66666666666666663</v>
      </c>
      <c r="V65" s="22"/>
      <c r="AB65" s="1"/>
      <c r="AW65" s="11"/>
    </row>
    <row r="66" spans="1:49" x14ac:dyDescent="0.3">
      <c r="A66" s="5"/>
      <c r="B66" s="5"/>
      <c r="I66">
        <v>7.1456408674898061E-4</v>
      </c>
      <c r="J66">
        <v>3.9929529239449515E-4</v>
      </c>
      <c r="T66" s="19">
        <v>1.9731357109773042</v>
      </c>
      <c r="U66" s="21">
        <v>2.6666666666666665</v>
      </c>
      <c r="V66" s="22"/>
      <c r="AB66" s="1"/>
      <c r="AW66" s="11"/>
    </row>
    <row r="67" spans="1:49" x14ac:dyDescent="0.3">
      <c r="I67">
        <v>9.0067248423961524E-4</v>
      </c>
      <c r="J67">
        <v>5.6073693745400488E-4</v>
      </c>
      <c r="T67" s="19">
        <v>12.769800833719314</v>
      </c>
      <c r="U67" s="21">
        <v>10.333333333333334</v>
      </c>
      <c r="V67" s="22"/>
      <c r="AB67" s="1"/>
      <c r="AW67" s="11"/>
    </row>
    <row r="68" spans="1:49" x14ac:dyDescent="0.3">
      <c r="I68">
        <v>4.4068955803470663E-4</v>
      </c>
      <c r="J68">
        <v>5.3265713998086736E-4</v>
      </c>
      <c r="T68" s="19">
        <v>1.0467809170912459</v>
      </c>
      <c r="U68" s="21">
        <v>1.6666666666666667</v>
      </c>
      <c r="V68" s="22"/>
      <c r="AB68" s="1"/>
    </row>
    <row r="69" spans="1:49" x14ac:dyDescent="0.3">
      <c r="I69">
        <v>2.1701054178663832E-4</v>
      </c>
      <c r="J69">
        <v>1.9363021767370366E-4</v>
      </c>
      <c r="T69" s="19">
        <v>3.3395090319592402</v>
      </c>
      <c r="U69" s="21">
        <v>2.3333333333333335</v>
      </c>
      <c r="V69" s="22"/>
      <c r="AB69" s="1"/>
    </row>
    <row r="70" spans="1:49" x14ac:dyDescent="0.3">
      <c r="I70">
        <v>2.0713214772421349E-4</v>
      </c>
      <c r="T70" s="19">
        <v>0.1667438628994905</v>
      </c>
      <c r="U70" s="21">
        <v>1</v>
      </c>
      <c r="V70" s="22"/>
      <c r="AB70" s="1"/>
    </row>
    <row r="71" spans="1:49" x14ac:dyDescent="0.3">
      <c r="I71" s="14"/>
      <c r="J71" s="14"/>
      <c r="T71" s="19">
        <v>0.87540528022232511</v>
      </c>
      <c r="U71" s="21">
        <v>1.3333333333333333</v>
      </c>
      <c r="V71" s="22"/>
      <c r="AB71" s="1"/>
    </row>
    <row r="72" spans="1:49" x14ac:dyDescent="0.3">
      <c r="I72" s="15"/>
      <c r="J72" s="15"/>
      <c r="T72" s="19">
        <v>0.18527095877721167</v>
      </c>
      <c r="U72" s="21">
        <v>0</v>
      </c>
      <c r="V72" s="22"/>
      <c r="AB72" s="1"/>
    </row>
    <row r="73" spans="1:49" x14ac:dyDescent="0.3">
      <c r="H73" s="8"/>
      <c r="N73" s="8"/>
      <c r="T73" s="19">
        <v>1.5064309866304251</v>
      </c>
      <c r="U73" s="21">
        <v>4</v>
      </c>
      <c r="V73" s="22"/>
      <c r="AB73" s="1"/>
    </row>
    <row r="74" spans="1:49" x14ac:dyDescent="0.3">
      <c r="N74" s="1"/>
      <c r="T74" s="19">
        <v>1.4409339872117108</v>
      </c>
      <c r="U74" s="21">
        <v>2</v>
      </c>
      <c r="V74" s="22"/>
      <c r="AB74" s="1"/>
    </row>
    <row r="75" spans="1:49" x14ac:dyDescent="0.3">
      <c r="T75" s="19">
        <v>6.500577192307377</v>
      </c>
      <c r="U75" s="21">
        <v>6.333333333333333</v>
      </c>
      <c r="V75" s="22"/>
      <c r="AB75" s="1"/>
    </row>
    <row r="76" spans="1:49" x14ac:dyDescent="0.3">
      <c r="T76" s="19">
        <v>0.66315711911448061</v>
      </c>
      <c r="U76" s="21">
        <v>0.66666666666666663</v>
      </c>
      <c r="V76" s="22"/>
      <c r="AB76" s="1"/>
    </row>
    <row r="77" spans="1:49" x14ac:dyDescent="0.3">
      <c r="T77" s="19">
        <v>0.89239661707997997</v>
      </c>
      <c r="U77" s="21">
        <v>1</v>
      </c>
      <c r="V77" s="22"/>
      <c r="AB77" s="1"/>
    </row>
    <row r="78" spans="1:49" x14ac:dyDescent="0.3">
      <c r="T78" s="19">
        <v>1.4175257731958764</v>
      </c>
      <c r="U78" s="21">
        <v>0.33333333333333331</v>
      </c>
      <c r="V78" s="22"/>
      <c r="AB78" s="1"/>
    </row>
    <row r="79" spans="1:49" x14ac:dyDescent="0.3">
      <c r="T79" s="19">
        <v>6.3949742268041243</v>
      </c>
      <c r="U79" s="21">
        <v>2.3333333333333335</v>
      </c>
      <c r="V79" s="22"/>
      <c r="AB79" s="1"/>
    </row>
    <row r="80" spans="1:49" x14ac:dyDescent="0.3">
      <c r="T80" s="19">
        <v>0.65238402061855671</v>
      </c>
      <c r="U80" s="21">
        <v>4.333333333333333</v>
      </c>
      <c r="V80" s="22"/>
      <c r="AB80" s="1"/>
    </row>
    <row r="81" spans="8:28" x14ac:dyDescent="0.3">
      <c r="N81" s="14"/>
      <c r="T81" s="19">
        <v>0.87789948453608246</v>
      </c>
      <c r="U81" s="21">
        <v>14</v>
      </c>
      <c r="V81" s="22"/>
      <c r="AB81" s="1"/>
    </row>
    <row r="82" spans="8:28" x14ac:dyDescent="0.3">
      <c r="N82" s="15"/>
      <c r="T82" s="19">
        <v>5.7131011608623554</v>
      </c>
      <c r="U82" s="21">
        <v>5.333333333333333</v>
      </c>
      <c r="V82" s="22"/>
      <c r="AB82" s="1"/>
    </row>
    <row r="83" spans="8:28" x14ac:dyDescent="0.3">
      <c r="T83" s="19">
        <v>2.2056384742951907</v>
      </c>
      <c r="U83" s="21">
        <v>4</v>
      </c>
      <c r="V83" s="22"/>
      <c r="AB83" s="1"/>
    </row>
    <row r="84" spans="8:28" x14ac:dyDescent="0.3">
      <c r="T84" s="19">
        <v>1.6583747927031509</v>
      </c>
      <c r="U84" s="21">
        <v>1.3333333333333333</v>
      </c>
      <c r="V84" s="22"/>
      <c r="AB84" s="1"/>
    </row>
    <row r="85" spans="8:28" x14ac:dyDescent="0.3">
      <c r="T85" s="19">
        <v>6.9154228855721396</v>
      </c>
      <c r="U85" s="21">
        <v>7.333333333333333</v>
      </c>
      <c r="V85" s="22"/>
      <c r="AB85" s="1"/>
    </row>
    <row r="86" spans="8:28" x14ac:dyDescent="0.3">
      <c r="T86" s="19">
        <v>2.7611940298507465</v>
      </c>
      <c r="U86" s="21">
        <v>1.6666666666666667</v>
      </c>
      <c r="V86" s="22"/>
      <c r="AB86" s="1"/>
    </row>
    <row r="87" spans="8:28" x14ac:dyDescent="0.3">
      <c r="T87" s="19">
        <v>1.4344941956882256</v>
      </c>
      <c r="U87" s="21">
        <v>2</v>
      </c>
      <c r="V87" s="22"/>
      <c r="AB87" s="1"/>
    </row>
    <row r="88" spans="8:28" x14ac:dyDescent="0.3">
      <c r="T88" s="19">
        <v>0.72139303482587069</v>
      </c>
      <c r="U88" s="21">
        <v>0.33333333333333331</v>
      </c>
      <c r="V88" s="22"/>
      <c r="AB88" s="1"/>
    </row>
    <row r="89" spans="8:28" x14ac:dyDescent="0.3">
      <c r="T89" s="19">
        <v>13.05107303277325</v>
      </c>
      <c r="U89" s="21">
        <v>11.666666666666666</v>
      </c>
      <c r="V89" s="22"/>
      <c r="AB89" s="1"/>
    </row>
    <row r="90" spans="8:28" x14ac:dyDescent="0.3">
      <c r="T90" s="19">
        <v>1.1562136083846282</v>
      </c>
      <c r="U90" s="21">
        <v>1.3333333333333333</v>
      </c>
      <c r="V90" s="22"/>
      <c r="AB90" s="1"/>
    </row>
    <row r="91" spans="8:28" x14ac:dyDescent="0.3">
      <c r="T91" s="19">
        <v>0.79853601730161372</v>
      </c>
      <c r="U91" s="21">
        <v>1.3333333333333333</v>
      </c>
      <c r="V91" s="22"/>
      <c r="AB91" s="1"/>
    </row>
    <row r="92" spans="8:28" x14ac:dyDescent="0.3">
      <c r="T92" s="19">
        <v>0.60722009648976871</v>
      </c>
      <c r="U92" s="21">
        <v>0.33333333333333331</v>
      </c>
      <c r="V92" s="22"/>
      <c r="AB92" s="1"/>
    </row>
    <row r="93" spans="8:28" x14ac:dyDescent="0.3">
      <c r="T93" s="19">
        <v>0.174679753784728</v>
      </c>
      <c r="U93" s="21">
        <v>0</v>
      </c>
      <c r="V93" s="22"/>
      <c r="AB93" s="1"/>
    </row>
    <row r="94" spans="8:28" x14ac:dyDescent="0.3">
      <c r="H94" s="8"/>
      <c r="N94" s="8"/>
      <c r="O94" s="8"/>
      <c r="P94" s="8"/>
      <c r="T94" s="19">
        <v>0.84012643486940608</v>
      </c>
      <c r="U94" s="21">
        <v>1.6666666666666667</v>
      </c>
      <c r="V94" s="8"/>
      <c r="AB94" s="1"/>
    </row>
    <row r="95" spans="8:28" x14ac:dyDescent="0.3">
      <c r="H95" s="1"/>
      <c r="I95" s="14"/>
      <c r="J95" s="14"/>
      <c r="N95" s="1"/>
      <c r="O95" s="1"/>
      <c r="P95" s="1"/>
      <c r="T95" s="19">
        <v>2.4787888870404258</v>
      </c>
      <c r="U95" s="21">
        <v>3</v>
      </c>
      <c r="V95" s="23"/>
      <c r="AB95" s="1"/>
    </row>
    <row r="96" spans="8:28" x14ac:dyDescent="0.3">
      <c r="I96" s="15"/>
      <c r="J96" s="15"/>
      <c r="T96" s="19">
        <v>1.7717517883879554</v>
      </c>
      <c r="U96" s="21">
        <v>2.6666666666666665</v>
      </c>
      <c r="V96" s="22"/>
      <c r="AB96" s="1"/>
    </row>
    <row r="97" spans="8:28" x14ac:dyDescent="0.3">
      <c r="T97" s="19">
        <v>0.10813508567626019</v>
      </c>
      <c r="U97" s="21">
        <v>1</v>
      </c>
      <c r="V97" s="22"/>
      <c r="AB97" s="1"/>
    </row>
    <row r="98" spans="8:28" x14ac:dyDescent="0.3">
      <c r="T98" s="19">
        <v>0.32440525702878059</v>
      </c>
      <c r="U98" s="21">
        <v>0.66666666666666663</v>
      </c>
      <c r="V98" s="22"/>
      <c r="AB98" s="1"/>
    </row>
    <row r="99" spans="8:28" x14ac:dyDescent="0.3">
      <c r="T99" s="19">
        <v>0.74030943270670435</v>
      </c>
      <c r="U99" s="21">
        <v>0.33333333333333331</v>
      </c>
      <c r="V99" s="22"/>
      <c r="AB99" s="1"/>
    </row>
    <row r="100" spans="8:28" x14ac:dyDescent="0.3">
      <c r="T100" s="19">
        <v>9.1083014473465322</v>
      </c>
      <c r="U100" s="21">
        <v>12.333333333333334</v>
      </c>
      <c r="V100" s="22"/>
      <c r="AB100" s="1"/>
    </row>
    <row r="101" spans="8:28" x14ac:dyDescent="0.3">
      <c r="T101" s="19">
        <v>1.5637997005489934</v>
      </c>
      <c r="U101" s="21">
        <v>3.6666666666666665</v>
      </c>
      <c r="V101" s="22"/>
      <c r="AB101" s="1"/>
    </row>
    <row r="102" spans="8:28" x14ac:dyDescent="0.3">
      <c r="N102" s="14"/>
      <c r="O102" s="14"/>
      <c r="P102" s="14"/>
      <c r="T102" s="19">
        <v>1.954749625686242</v>
      </c>
      <c r="U102" s="21">
        <v>4</v>
      </c>
      <c r="V102" s="14"/>
      <c r="AB102" s="1"/>
    </row>
    <row r="103" spans="8:28" x14ac:dyDescent="0.3">
      <c r="H103" s="14"/>
      <c r="N103" s="15"/>
      <c r="O103" s="15"/>
      <c r="P103" s="15"/>
      <c r="T103" s="19">
        <v>0.27449675594742973</v>
      </c>
      <c r="U103" s="21">
        <v>0</v>
      </c>
      <c r="V103" s="15"/>
      <c r="AB103" s="1"/>
    </row>
    <row r="104" spans="8:28" x14ac:dyDescent="0.3">
      <c r="H104" s="15"/>
      <c r="T104" s="19">
        <v>2.2169111587275423</v>
      </c>
      <c r="U104" s="21">
        <v>0</v>
      </c>
      <c r="V104" s="22"/>
      <c r="AB104" s="1"/>
    </row>
    <row r="105" spans="8:28" x14ac:dyDescent="0.3">
      <c r="T105" s="19">
        <v>0.20603263556947421</v>
      </c>
      <c r="U105" s="21">
        <v>0</v>
      </c>
      <c r="V105" s="22"/>
      <c r="AB105" s="1"/>
    </row>
    <row r="106" spans="8:28" x14ac:dyDescent="0.3">
      <c r="R106" s="3">
        <f>AVERAGE(R4:R105)</f>
        <v>3.5122330874207983</v>
      </c>
      <c r="S106" s="3">
        <f>AVERAGE(S4:S105)</f>
        <v>5.2484848484848472</v>
      </c>
      <c r="T106" s="3">
        <f>AVERAGE(T4:T105)</f>
        <v>3.456257464766411</v>
      </c>
      <c r="U106" s="3">
        <f>AVERAGE(U4:U105)</f>
        <v>3.6372549019607825</v>
      </c>
      <c r="V106" s="22"/>
      <c r="AB106" s="1"/>
    </row>
    <row r="107" spans="8:28" x14ac:dyDescent="0.3">
      <c r="R107" s="5">
        <f>STDEV(R4:R105)/SQRT(COUNT(R4:R105))</f>
        <v>0.84577443628314886</v>
      </c>
      <c r="S107" s="5">
        <f>STDEV(S4:S105)/SQRT(COUNT(S4:S105))</f>
        <v>1.1547400055835892</v>
      </c>
      <c r="T107" s="5">
        <f>STDEV(T4:T105)/SQRT(COUNT(T4:T105))</f>
        <v>0.51238616874807119</v>
      </c>
      <c r="U107" s="5">
        <f>STDEV(U4:U105)/SQRT(COUNT(U4:U105))</f>
        <v>0.49634881951365134</v>
      </c>
      <c r="V107" s="22"/>
      <c r="AB107" s="1"/>
    </row>
    <row r="108" spans="8:28" x14ac:dyDescent="0.3">
      <c r="V108" s="22"/>
      <c r="AB108" s="1"/>
    </row>
    <row r="109" spans="8:28" x14ac:dyDescent="0.3">
      <c r="AB109" s="1"/>
    </row>
    <row r="110" spans="8:28" x14ac:dyDescent="0.3">
      <c r="AB110" s="1"/>
    </row>
    <row r="111" spans="8:28" x14ac:dyDescent="0.3">
      <c r="AB111" s="1"/>
    </row>
    <row r="112" spans="8:28" x14ac:dyDescent="0.3">
      <c r="AB112" s="1"/>
    </row>
    <row r="113" spans="28:28" x14ac:dyDescent="0.3">
      <c r="AB113" s="1"/>
    </row>
    <row r="114" spans="28:28" x14ac:dyDescent="0.3">
      <c r="AB114" s="1"/>
    </row>
    <row r="115" spans="28:28" x14ac:dyDescent="0.3">
      <c r="AB115" s="1"/>
    </row>
    <row r="116" spans="28:28" x14ac:dyDescent="0.3">
      <c r="AB116" s="1"/>
    </row>
    <row r="117" spans="28:28" x14ac:dyDescent="0.3">
      <c r="AB117" s="1"/>
    </row>
  </sheetData>
  <mergeCells count="11">
    <mergeCell ref="I50:J50"/>
    <mergeCell ref="I62:J62"/>
    <mergeCell ref="T2:U2"/>
    <mergeCell ref="W38:X38"/>
    <mergeCell ref="I3:J3"/>
    <mergeCell ref="I14:J14"/>
    <mergeCell ref="I26:J26"/>
    <mergeCell ref="I38:J38"/>
    <mergeCell ref="R2:S2"/>
    <mergeCell ref="M2:N2"/>
    <mergeCell ref="O2:P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G3" sqref="A2:G3"/>
    </sheetView>
  </sheetViews>
  <sheetFormatPr baseColWidth="10" defaultRowHeight="14.4" x14ac:dyDescent="0.3"/>
  <sheetData>
    <row r="1" spans="1:7" ht="18" x14ac:dyDescent="0.35">
      <c r="A1" s="10" t="s">
        <v>71</v>
      </c>
      <c r="F1" s="2" t="s">
        <v>72</v>
      </c>
    </row>
    <row r="2" spans="1:7" x14ac:dyDescent="0.3">
      <c r="A2" s="31" t="s">
        <v>39</v>
      </c>
      <c r="B2" s="31"/>
      <c r="C2" s="31" t="s">
        <v>33</v>
      </c>
      <c r="D2" s="31"/>
      <c r="E2" s="23"/>
      <c r="F2" s="31" t="s">
        <v>31</v>
      </c>
      <c r="G2" s="31"/>
    </row>
    <row r="3" spans="1:7" x14ac:dyDescent="0.3">
      <c r="A3" s="23" t="s">
        <v>42</v>
      </c>
      <c r="B3" s="23" t="s">
        <v>41</v>
      </c>
      <c r="C3" s="23" t="s">
        <v>42</v>
      </c>
      <c r="D3" s="23" t="s">
        <v>41</v>
      </c>
      <c r="E3" s="23"/>
      <c r="F3" s="23" t="s">
        <v>42</v>
      </c>
      <c r="G3" s="23" t="s">
        <v>41</v>
      </c>
    </row>
    <row r="4" spans="1:7" x14ac:dyDescent="0.3">
      <c r="A4">
        <v>0.41</v>
      </c>
      <c r="B4">
        <v>3.2433333333333336</v>
      </c>
      <c r="C4" s="22">
        <v>4.0999999999999996</v>
      </c>
      <c r="D4" s="22">
        <v>5.0466666666666669</v>
      </c>
      <c r="F4">
        <v>0.83333333333333337</v>
      </c>
      <c r="G4">
        <v>13.953488372093023</v>
      </c>
    </row>
    <row r="5" spans="1:7" x14ac:dyDescent="0.3">
      <c r="A5">
        <v>0.17</v>
      </c>
      <c r="B5">
        <v>6.333333333333333</v>
      </c>
      <c r="C5" s="22">
        <v>1.7433333333333332</v>
      </c>
      <c r="D5" s="22">
        <v>8.07</v>
      </c>
      <c r="F5">
        <v>1.5873015873015872</v>
      </c>
      <c r="G5">
        <v>10.416666666666668</v>
      </c>
    </row>
    <row r="6" spans="1:7" x14ac:dyDescent="0.3">
      <c r="A6">
        <v>2.2600000000000002</v>
      </c>
      <c r="B6">
        <v>13.316666666666668</v>
      </c>
      <c r="C6" s="22">
        <v>8.8366666666666678</v>
      </c>
      <c r="D6" s="22">
        <v>1.2633333333333334</v>
      </c>
      <c r="F6">
        <v>0.95238095238095244</v>
      </c>
      <c r="G6">
        <v>10.784313725490197</v>
      </c>
    </row>
    <row r="7" spans="1:7" x14ac:dyDescent="0.3">
      <c r="A7">
        <v>5.2633333333333328</v>
      </c>
      <c r="B7">
        <v>11.19</v>
      </c>
      <c r="C7" s="22">
        <v>6.086666666666666</v>
      </c>
      <c r="D7" s="22">
        <v>2.44</v>
      </c>
      <c r="F7">
        <v>3.79746835443038</v>
      </c>
      <c r="G7">
        <v>5.4945054945054945</v>
      </c>
    </row>
    <row r="8" spans="1:7" x14ac:dyDescent="0.3">
      <c r="A8">
        <v>0.77666666666666673</v>
      </c>
      <c r="B8">
        <v>3.0533333333333332</v>
      </c>
      <c r="C8" s="22">
        <v>1.0833333333333333</v>
      </c>
      <c r="D8" s="22">
        <v>6.9933333333333332</v>
      </c>
      <c r="F8">
        <v>10.294117647058822</v>
      </c>
      <c r="G8">
        <v>12.941176470588237</v>
      </c>
    </row>
    <row r="9" spans="1:7" x14ac:dyDescent="0.3">
      <c r="A9">
        <v>2.65</v>
      </c>
      <c r="B9">
        <v>20.059999999999999</v>
      </c>
      <c r="C9" s="22">
        <v>1.0633333333333332</v>
      </c>
      <c r="D9" s="22">
        <v>3.0066666666666664</v>
      </c>
      <c r="F9">
        <v>0</v>
      </c>
      <c r="G9">
        <v>2.6490066225165565</v>
      </c>
    </row>
    <row r="10" spans="1:7" x14ac:dyDescent="0.3">
      <c r="A10">
        <v>2.2533333333333334</v>
      </c>
      <c r="B10">
        <v>1.6466666666666667</v>
      </c>
      <c r="C10" s="22">
        <v>2.3966666666666665</v>
      </c>
      <c r="D10" s="22">
        <v>2.9766666666666666</v>
      </c>
      <c r="F10">
        <v>1.0101010101010102</v>
      </c>
      <c r="G10">
        <v>11.200000000000001</v>
      </c>
    </row>
    <row r="11" spans="1:7" x14ac:dyDescent="0.3">
      <c r="A11">
        <v>0.55999999999999994</v>
      </c>
      <c r="B11">
        <v>0.47666666666666674</v>
      </c>
      <c r="C11" s="22">
        <v>4.1566666666666672</v>
      </c>
      <c r="D11" s="22">
        <v>1.0266666666666666</v>
      </c>
      <c r="F11">
        <v>4.4303797468354427</v>
      </c>
      <c r="G11">
        <v>4.2857142857142856</v>
      </c>
    </row>
    <row r="12" spans="1:7" x14ac:dyDescent="0.3">
      <c r="B12">
        <v>7.7399999999999993</v>
      </c>
      <c r="C12" s="22"/>
      <c r="D12" s="22">
        <v>1.58</v>
      </c>
      <c r="G12">
        <v>0</v>
      </c>
    </row>
    <row r="13" spans="1:7" x14ac:dyDescent="0.3">
      <c r="C13" s="22"/>
      <c r="D13" s="22"/>
    </row>
  </sheetData>
  <mergeCells count="3">
    <mergeCell ref="A2:B2"/>
    <mergeCell ref="C2:D2"/>
    <mergeCell ref="F2:G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9"/>
  <sheetViews>
    <sheetView workbookViewId="0">
      <selection activeCell="A3" sqref="A3:O3"/>
    </sheetView>
  </sheetViews>
  <sheetFormatPr baseColWidth="10" defaultRowHeight="14.4" x14ac:dyDescent="0.3"/>
  <cols>
    <col min="6" max="6" width="14.44140625" bestFit="1" customWidth="1"/>
    <col min="7" max="11" width="14.21875" customWidth="1"/>
  </cols>
  <sheetData>
    <row r="1" spans="1:15" ht="18" x14ac:dyDescent="0.35">
      <c r="A1" s="2" t="s">
        <v>73</v>
      </c>
      <c r="G1" s="2" t="s">
        <v>74</v>
      </c>
      <c r="J1" s="2" t="s">
        <v>75</v>
      </c>
      <c r="M1" s="2" t="s">
        <v>76</v>
      </c>
    </row>
    <row r="3" spans="1:15" x14ac:dyDescent="0.3">
      <c r="A3" s="23" t="s">
        <v>15</v>
      </c>
      <c r="B3" s="23" t="s">
        <v>16</v>
      </c>
      <c r="C3" s="23" t="s">
        <v>17</v>
      </c>
      <c r="D3" s="23" t="s">
        <v>18</v>
      </c>
      <c r="E3" s="23" t="s">
        <v>19</v>
      </c>
      <c r="F3" s="23"/>
      <c r="G3" s="23" t="s">
        <v>17</v>
      </c>
      <c r="H3" s="23" t="s">
        <v>19</v>
      </c>
      <c r="I3" s="23"/>
      <c r="J3" s="23" t="s">
        <v>17</v>
      </c>
      <c r="K3" s="23" t="s">
        <v>19</v>
      </c>
      <c r="L3" s="23"/>
      <c r="M3" s="23" t="s">
        <v>20</v>
      </c>
      <c r="N3" s="23" t="s">
        <v>21</v>
      </c>
      <c r="O3" s="23" t="s">
        <v>22</v>
      </c>
    </row>
    <row r="4" spans="1:15" x14ac:dyDescent="0.3">
      <c r="A4">
        <v>-55.980000000000018</v>
      </c>
      <c r="B4">
        <v>130.95000000000002</v>
      </c>
      <c r="C4">
        <v>76.5</v>
      </c>
      <c r="D4">
        <v>145.53000000000003</v>
      </c>
      <c r="E4">
        <v>207.21</v>
      </c>
      <c r="G4">
        <v>0</v>
      </c>
      <c r="H4">
        <v>11.111111111111111</v>
      </c>
      <c r="J4">
        <v>6.6037735849056602</v>
      </c>
      <c r="K4">
        <v>6.8571428571428577</v>
      </c>
      <c r="M4">
        <v>58.799999999999983</v>
      </c>
      <c r="N4">
        <v>101.61000000000001</v>
      </c>
      <c r="O4">
        <v>-55.099999999999966</v>
      </c>
    </row>
    <row r="5" spans="1:15" x14ac:dyDescent="0.3">
      <c r="A5">
        <v>-43.70999999999998</v>
      </c>
      <c r="B5">
        <v>52.620000000000005</v>
      </c>
      <c r="C5">
        <v>-56.400000000000006</v>
      </c>
      <c r="D5">
        <v>86</v>
      </c>
      <c r="E5">
        <v>40.949999999999989</v>
      </c>
      <c r="G5">
        <v>0</v>
      </c>
      <c r="H5">
        <v>21.052631578947366</v>
      </c>
      <c r="J5">
        <v>2.512562814070352</v>
      </c>
      <c r="K5">
        <v>6.3829787234042552</v>
      </c>
      <c r="M5">
        <v>-9.6800000000000068</v>
      </c>
      <c r="N5">
        <v>80.25</v>
      </c>
      <c r="O5">
        <v>39.720000000000027</v>
      </c>
    </row>
    <row r="6" spans="1:15" x14ac:dyDescent="0.3">
      <c r="A6">
        <v>-32.300000000000011</v>
      </c>
      <c r="B6">
        <v>90.31</v>
      </c>
      <c r="C6">
        <v>69.369999999999948</v>
      </c>
      <c r="D6">
        <v>30.350000000000023</v>
      </c>
      <c r="E6">
        <v>-0.10000000000002274</v>
      </c>
      <c r="G6">
        <v>3.5714285714285712</v>
      </c>
      <c r="H6">
        <v>8.3333333333333321</v>
      </c>
      <c r="J6">
        <v>2.8301886792452833</v>
      </c>
      <c r="K6">
        <v>12.886597938144329</v>
      </c>
      <c r="M6">
        <v>-5.7699999999999818</v>
      </c>
      <c r="N6">
        <v>-25.870000000000005</v>
      </c>
      <c r="O6">
        <v>-66.909999999999968</v>
      </c>
    </row>
    <row r="7" spans="1:15" x14ac:dyDescent="0.3">
      <c r="A7">
        <v>90</v>
      </c>
      <c r="B7">
        <v>-111.40999999999997</v>
      </c>
      <c r="C7">
        <v>-10.529999999999973</v>
      </c>
      <c r="D7">
        <v>82.62</v>
      </c>
      <c r="E7">
        <v>58.819999999999993</v>
      </c>
      <c r="G7">
        <v>2.8571428571428572</v>
      </c>
      <c r="H7">
        <v>14.285714285714285</v>
      </c>
      <c r="J7">
        <v>1.680672268907563</v>
      </c>
      <c r="K7">
        <v>6.9565217391304346</v>
      </c>
      <c r="M7">
        <v>-39.350000000000023</v>
      </c>
      <c r="N7">
        <v>17.399999999999977</v>
      </c>
      <c r="O7">
        <v>-7.1599999999999682</v>
      </c>
    </row>
    <row r="8" spans="1:15" x14ac:dyDescent="0.3">
      <c r="A8">
        <v>-98.79000000000002</v>
      </c>
      <c r="B8">
        <v>48.5</v>
      </c>
      <c r="C8">
        <v>-33.900000000000034</v>
      </c>
      <c r="D8">
        <v>57.129999999999995</v>
      </c>
      <c r="E8">
        <v>29.319999999999993</v>
      </c>
      <c r="G8">
        <v>2.7777777777777777</v>
      </c>
      <c r="H8">
        <v>3.8461538461538463</v>
      </c>
      <c r="J8">
        <v>2.877697841726619</v>
      </c>
      <c r="K8">
        <v>2.1897810218978102</v>
      </c>
      <c r="M8">
        <v>37.269999999999982</v>
      </c>
      <c r="N8">
        <v>87.329999999999984</v>
      </c>
      <c r="O8">
        <v>-45.849999999999966</v>
      </c>
    </row>
    <row r="9" spans="1:15" x14ac:dyDescent="0.3">
      <c r="A9">
        <v>-85.68</v>
      </c>
      <c r="B9">
        <v>-178.98999999999998</v>
      </c>
      <c r="C9">
        <v>-79.680000000000007</v>
      </c>
      <c r="D9">
        <v>121.43</v>
      </c>
      <c r="E9">
        <v>34.029999999999973</v>
      </c>
      <c r="G9" s="3"/>
      <c r="H9" s="3"/>
      <c r="J9" s="3"/>
      <c r="K9" s="3"/>
      <c r="M9">
        <v>-66.62</v>
      </c>
      <c r="N9">
        <v>54.490000000000009</v>
      </c>
      <c r="O9">
        <v>-26.130000000000052</v>
      </c>
    </row>
    <row r="10" spans="1:15" x14ac:dyDescent="0.3">
      <c r="A10">
        <v>-16.600000000000023</v>
      </c>
      <c r="B10">
        <v>5.25</v>
      </c>
      <c r="C10">
        <v>-47.910000000000025</v>
      </c>
      <c r="D10">
        <v>-112.69999999999999</v>
      </c>
      <c r="E10">
        <v>10</v>
      </c>
      <c r="G10" s="5"/>
      <c r="H10" s="5"/>
      <c r="J10" s="5"/>
      <c r="K10" s="5"/>
      <c r="M10">
        <v>-24.650000000000034</v>
      </c>
      <c r="N10">
        <v>13.190000000000055</v>
      </c>
      <c r="O10">
        <v>-23.260000000000048</v>
      </c>
    </row>
    <row r="11" spans="1:15" x14ac:dyDescent="0.3">
      <c r="A11">
        <v>-148.13999999999999</v>
      </c>
      <c r="B11">
        <v>73.47999999999999</v>
      </c>
      <c r="C11">
        <v>108.06</v>
      </c>
      <c r="D11">
        <v>139.27999999999997</v>
      </c>
      <c r="E11">
        <v>-6.9399999999999977</v>
      </c>
      <c r="M11">
        <v>-227.49</v>
      </c>
      <c r="N11">
        <v>-64.12</v>
      </c>
      <c r="O11">
        <v>76.710000000000008</v>
      </c>
    </row>
    <row r="12" spans="1:15" x14ac:dyDescent="0.3">
      <c r="A12" s="3"/>
      <c r="B12">
        <v>30.389999999999986</v>
      </c>
      <c r="C12">
        <v>148.82</v>
      </c>
      <c r="D12" s="3"/>
      <c r="E12">
        <v>162.97000000000003</v>
      </c>
      <c r="M12">
        <v>-33.850000000000023</v>
      </c>
      <c r="N12">
        <v>164.20000000000005</v>
      </c>
      <c r="O12">
        <v>99.149999999999977</v>
      </c>
    </row>
    <row r="13" spans="1:15" x14ac:dyDescent="0.3">
      <c r="A13" s="5"/>
      <c r="B13" s="3"/>
      <c r="C13">
        <v>79.71999999999997</v>
      </c>
      <c r="D13" s="5"/>
      <c r="E13">
        <v>-27.569999999999993</v>
      </c>
      <c r="M13">
        <v>-58.990000000000009</v>
      </c>
      <c r="N13">
        <v>124.19</v>
      </c>
      <c r="O13">
        <v>-23.27000000000001</v>
      </c>
    </row>
    <row r="14" spans="1:15" x14ac:dyDescent="0.3">
      <c r="B14" s="5"/>
      <c r="C14" s="3"/>
      <c r="E14" s="3"/>
      <c r="G14" s="3"/>
      <c r="H14" s="3"/>
      <c r="I14" s="3"/>
      <c r="J14" s="3"/>
      <c r="K14" s="3"/>
      <c r="M14" s="3"/>
      <c r="N14">
        <v>-40.730000000000018</v>
      </c>
      <c r="O14" s="3"/>
    </row>
    <row r="15" spans="1:15" x14ac:dyDescent="0.3">
      <c r="C15" s="5"/>
      <c r="E15" s="5"/>
      <c r="G15" s="4"/>
      <c r="H15" s="4"/>
      <c r="I15" s="4"/>
      <c r="J15" s="4"/>
      <c r="K15" s="4"/>
      <c r="M15" s="5"/>
      <c r="N15">
        <v>-9.4700000000000273</v>
      </c>
      <c r="O15" s="5"/>
    </row>
    <row r="16" spans="1:15" x14ac:dyDescent="0.3">
      <c r="N16">
        <v>52.699999999999989</v>
      </c>
    </row>
    <row r="17" spans="1:15" x14ac:dyDescent="0.3">
      <c r="A17" s="3"/>
      <c r="B17" s="3"/>
      <c r="C17" s="3"/>
      <c r="D17" s="3"/>
      <c r="E17" s="3"/>
      <c r="M17" s="3"/>
      <c r="N17" s="3"/>
      <c r="O17" s="3"/>
    </row>
    <row r="18" spans="1:15" x14ac:dyDescent="0.3">
      <c r="A18" s="5"/>
      <c r="B18" s="5"/>
      <c r="C18" s="5"/>
      <c r="D18" s="5"/>
      <c r="E18" s="5"/>
      <c r="F18" s="5"/>
    </row>
    <row r="39" spans="3:15" x14ac:dyDescent="0.3"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workbookViewId="0">
      <selection activeCell="A3" sqref="A3:C3"/>
    </sheetView>
  </sheetViews>
  <sheetFormatPr baseColWidth="10" defaultRowHeight="14.4" x14ac:dyDescent="0.3"/>
  <sheetData>
    <row r="1" spans="1:3" ht="18" x14ac:dyDescent="0.35">
      <c r="A1" s="2" t="s">
        <v>77</v>
      </c>
    </row>
    <row r="3" spans="1:3" x14ac:dyDescent="0.3">
      <c r="A3" s="23" t="s">
        <v>27</v>
      </c>
      <c r="B3" s="23" t="s">
        <v>17</v>
      </c>
      <c r="C3" s="23" t="s">
        <v>26</v>
      </c>
    </row>
    <row r="4" spans="1:3" x14ac:dyDescent="0.3">
      <c r="A4">
        <v>-22.870000000000005</v>
      </c>
      <c r="B4">
        <v>2.7800000000000296</v>
      </c>
      <c r="C4">
        <v>-87.289999999999964</v>
      </c>
    </row>
    <row r="5" spans="1:3" x14ac:dyDescent="0.3">
      <c r="A5">
        <v>50.600000000000023</v>
      </c>
      <c r="B5">
        <v>-25.140000000000043</v>
      </c>
      <c r="C5">
        <v>78.639999999999986</v>
      </c>
    </row>
    <row r="6" spans="1:3" x14ac:dyDescent="0.3">
      <c r="A6">
        <v>44.130000000000024</v>
      </c>
      <c r="B6">
        <v>-100.94999999999999</v>
      </c>
      <c r="C6">
        <v>16.430000000000007</v>
      </c>
    </row>
    <row r="7" spans="1:3" x14ac:dyDescent="0.3">
      <c r="A7">
        <v>124.46999999999997</v>
      </c>
      <c r="B7">
        <v>36.610000000000014</v>
      </c>
      <c r="C7">
        <v>-3.8100000000000023</v>
      </c>
    </row>
    <row r="8" spans="1:3" x14ac:dyDescent="0.3">
      <c r="A8">
        <v>109.29999999999995</v>
      </c>
      <c r="B8">
        <v>-11.480000000000018</v>
      </c>
      <c r="C8">
        <v>-0.26999999999998181</v>
      </c>
    </row>
    <row r="9" spans="1:3" x14ac:dyDescent="0.3">
      <c r="A9">
        <v>-19.420000000000016</v>
      </c>
      <c r="B9">
        <v>33.25</v>
      </c>
      <c r="C9">
        <v>86.019999999999982</v>
      </c>
    </row>
    <row r="10" spans="1:3" x14ac:dyDescent="0.3">
      <c r="A10">
        <v>64.63</v>
      </c>
      <c r="B10">
        <v>-132.01000000000002</v>
      </c>
      <c r="C10">
        <v>-59.509999999999991</v>
      </c>
    </row>
    <row r="11" spans="1:3" x14ac:dyDescent="0.3">
      <c r="A11">
        <v>-12.080000000000041</v>
      </c>
      <c r="B11">
        <v>-74.589999999999975</v>
      </c>
      <c r="C11">
        <v>-123.49000000000004</v>
      </c>
    </row>
    <row r="12" spans="1:3" x14ac:dyDescent="0.3">
      <c r="A12">
        <v>103.65</v>
      </c>
      <c r="B12">
        <v>-51.440000000000055</v>
      </c>
      <c r="C12">
        <v>192.03000000000003</v>
      </c>
    </row>
    <row r="13" spans="1:3" x14ac:dyDescent="0.3">
      <c r="A13">
        <v>38.620000000000005</v>
      </c>
      <c r="B13">
        <v>-28.849999999999966</v>
      </c>
      <c r="C13">
        <v>83.139999999999986</v>
      </c>
    </row>
    <row r="14" spans="1:3" x14ac:dyDescent="0.3">
      <c r="A14">
        <v>65.04000000000002</v>
      </c>
      <c r="B14">
        <v>189.95</v>
      </c>
      <c r="C14">
        <v>-50.480000000000018</v>
      </c>
    </row>
    <row r="15" spans="1:3" x14ac:dyDescent="0.3">
      <c r="A15">
        <v>-70.27000000000001</v>
      </c>
      <c r="B15">
        <v>101.42000000000002</v>
      </c>
      <c r="C15">
        <v>340.43</v>
      </c>
    </row>
    <row r="16" spans="1:3" x14ac:dyDescent="0.3">
      <c r="A16">
        <v>-8.7099999999999795</v>
      </c>
      <c r="B16">
        <v>-2.4800000000000182</v>
      </c>
      <c r="C16">
        <v>31.72</v>
      </c>
    </row>
    <row r="17" spans="1:4" x14ac:dyDescent="0.3">
      <c r="A17">
        <v>7.4800000000000182</v>
      </c>
      <c r="B17">
        <v>9.1599999999999682</v>
      </c>
      <c r="C17">
        <v>60.109999999999957</v>
      </c>
    </row>
    <row r="18" spans="1:4" x14ac:dyDescent="0.3">
      <c r="A18">
        <v>-238.94</v>
      </c>
      <c r="B18">
        <v>-109.48000000000002</v>
      </c>
      <c r="C18">
        <v>17.109999999999985</v>
      </c>
    </row>
    <row r="19" spans="1:4" x14ac:dyDescent="0.3">
      <c r="A19">
        <v>-239.99</v>
      </c>
      <c r="B19">
        <v>13.740000000000009</v>
      </c>
      <c r="C19">
        <v>99.549999999999983</v>
      </c>
    </row>
    <row r="20" spans="1:4" x14ac:dyDescent="0.3">
      <c r="A20">
        <v>-52.980000000000018</v>
      </c>
      <c r="B20">
        <v>137.92000000000002</v>
      </c>
      <c r="C20">
        <v>8.1800000000000068</v>
      </c>
    </row>
    <row r="21" spans="1:4" x14ac:dyDescent="0.3">
      <c r="A21">
        <v>90.93</v>
      </c>
      <c r="B21">
        <v>65.63</v>
      </c>
      <c r="C21">
        <v>39.180000000000007</v>
      </c>
    </row>
    <row r="22" spans="1:4" x14ac:dyDescent="0.3">
      <c r="A22">
        <v>-47.110000000000014</v>
      </c>
      <c r="B22">
        <v>-25.769999999999982</v>
      </c>
      <c r="C22">
        <v>104.42000000000002</v>
      </c>
    </row>
    <row r="23" spans="1:4" x14ac:dyDescent="0.3">
      <c r="A23">
        <v>-119.90000000000003</v>
      </c>
      <c r="B23">
        <v>1.2400000000000091</v>
      </c>
      <c r="C23">
        <v>89.490000000000009</v>
      </c>
    </row>
    <row r="24" spans="1:4" x14ac:dyDescent="0.3">
      <c r="A24">
        <v>-264.18000000000006</v>
      </c>
      <c r="B24">
        <v>-14.009999999999991</v>
      </c>
      <c r="C24">
        <v>-15.480000000000018</v>
      </c>
    </row>
    <row r="25" spans="1:4" x14ac:dyDescent="0.3">
      <c r="A25">
        <v>-13.439999999999998</v>
      </c>
      <c r="B25" s="1"/>
      <c r="C25">
        <v>162.76</v>
      </c>
    </row>
    <row r="26" spans="1:4" x14ac:dyDescent="0.3">
      <c r="A26">
        <v>93.610000000000014</v>
      </c>
      <c r="B26" s="4"/>
      <c r="C26">
        <v>-13.710000000000036</v>
      </c>
    </row>
    <row r="27" spans="1:4" x14ac:dyDescent="0.3">
      <c r="A27" s="3"/>
      <c r="B27" s="3"/>
      <c r="C27" s="3"/>
      <c r="D27" s="1"/>
    </row>
    <row r="28" spans="1:4" x14ac:dyDescent="0.3">
      <c r="A28" s="5"/>
      <c r="B28" s="5"/>
      <c r="C28" s="5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63"/>
  <sheetViews>
    <sheetView workbookViewId="0">
      <selection activeCell="D24" sqref="D24"/>
    </sheetView>
  </sheetViews>
  <sheetFormatPr baseColWidth="10" defaultRowHeight="14.4" x14ac:dyDescent="0.3"/>
  <cols>
    <col min="2" max="2" width="15.77734375" customWidth="1"/>
    <col min="3" max="3" width="18.33203125" customWidth="1"/>
    <col min="4" max="4" width="15.6640625" customWidth="1"/>
    <col min="5" max="5" width="17.5546875" customWidth="1"/>
    <col min="6" max="6" width="15.6640625" customWidth="1"/>
    <col min="7" max="7" width="17.33203125" customWidth="1"/>
    <col min="8" max="8" width="13.77734375" customWidth="1"/>
    <col min="9" max="9" width="13.109375" customWidth="1"/>
    <col min="10" max="10" width="11.5546875" style="22"/>
    <col min="23" max="23" width="11.5546875" style="22"/>
    <col min="26" max="26" width="11.5546875" style="22"/>
  </cols>
  <sheetData>
    <row r="1" spans="1:39" ht="21" x14ac:dyDescent="0.4">
      <c r="A1" s="16" t="s">
        <v>78</v>
      </c>
      <c r="K1" s="16" t="s">
        <v>88</v>
      </c>
      <c r="N1" s="16" t="s">
        <v>89</v>
      </c>
      <c r="X1" s="16" t="s">
        <v>46</v>
      </c>
      <c r="AA1" s="16" t="s">
        <v>47</v>
      </c>
      <c r="AK1" s="16" t="s">
        <v>48</v>
      </c>
    </row>
    <row r="2" spans="1:39" s="23" customFormat="1" ht="18" x14ac:dyDescent="0.35">
      <c r="A2" s="23" t="s">
        <v>29</v>
      </c>
      <c r="N2" s="23" t="s">
        <v>63</v>
      </c>
      <c r="AA2" s="23" t="s">
        <v>64</v>
      </c>
      <c r="AK2" s="35" t="s">
        <v>64</v>
      </c>
      <c r="AL2" s="35"/>
      <c r="AM2" s="2"/>
    </row>
    <row r="3" spans="1:39" s="23" customFormat="1" x14ac:dyDescent="0.3">
      <c r="A3" s="23" t="s">
        <v>79</v>
      </c>
      <c r="B3" s="23" t="s">
        <v>80</v>
      </c>
      <c r="C3" s="23" t="s">
        <v>81</v>
      </c>
      <c r="D3" s="23" t="s">
        <v>82</v>
      </c>
      <c r="E3" s="23" t="s">
        <v>83</v>
      </c>
      <c r="F3" s="23" t="s">
        <v>84</v>
      </c>
      <c r="G3" s="23" t="s">
        <v>85</v>
      </c>
      <c r="H3" s="23" t="s">
        <v>86</v>
      </c>
      <c r="I3" s="23" t="s">
        <v>87</v>
      </c>
      <c r="K3" s="34" t="s">
        <v>29</v>
      </c>
      <c r="L3" s="34"/>
      <c r="N3" s="23" t="s">
        <v>79</v>
      </c>
      <c r="O3" s="23" t="s">
        <v>80</v>
      </c>
      <c r="P3" s="23" t="s">
        <v>81</v>
      </c>
      <c r="Q3" s="23" t="s">
        <v>82</v>
      </c>
      <c r="R3" s="23" t="s">
        <v>83</v>
      </c>
      <c r="S3" s="23" t="s">
        <v>84</v>
      </c>
      <c r="T3" s="23" t="s">
        <v>85</v>
      </c>
      <c r="U3" s="23" t="s">
        <v>86</v>
      </c>
      <c r="V3" s="23" t="s">
        <v>87</v>
      </c>
      <c r="X3" s="34" t="s">
        <v>63</v>
      </c>
      <c r="Y3" s="34"/>
      <c r="Z3" s="35"/>
      <c r="AA3" s="23" t="s">
        <v>79</v>
      </c>
      <c r="AB3" s="23" t="s">
        <v>80</v>
      </c>
      <c r="AC3" s="23" t="s">
        <v>81</v>
      </c>
      <c r="AD3" s="23" t="s">
        <v>82</v>
      </c>
      <c r="AE3" s="23" t="s">
        <v>83</v>
      </c>
      <c r="AF3" s="23" t="s">
        <v>84</v>
      </c>
      <c r="AG3" s="23" t="s">
        <v>85</v>
      </c>
      <c r="AH3" s="23" t="s">
        <v>86</v>
      </c>
      <c r="AI3" s="23" t="s">
        <v>87</v>
      </c>
      <c r="AK3" s="23" t="s">
        <v>33</v>
      </c>
      <c r="AL3" s="23" t="s">
        <v>39</v>
      </c>
    </row>
    <row r="4" spans="1:39" x14ac:dyDescent="0.3">
      <c r="A4" t="s">
        <v>33</v>
      </c>
      <c r="B4">
        <v>-2.214293251330824E-2</v>
      </c>
      <c r="C4">
        <v>0.27456641233531426</v>
      </c>
      <c r="D4">
        <v>6.7008102565784836E-2</v>
      </c>
      <c r="E4">
        <v>0.13448168299659821</v>
      </c>
      <c r="F4">
        <v>4.5506562594102351E-2</v>
      </c>
      <c r="G4">
        <v>0.10725169582735559</v>
      </c>
      <c r="H4">
        <v>0.34768164662013246</v>
      </c>
      <c r="I4">
        <v>-8.5744930867896169E-2</v>
      </c>
      <c r="K4" t="s">
        <v>33</v>
      </c>
      <c r="L4" t="s">
        <v>39</v>
      </c>
      <c r="N4" t="s">
        <v>33</v>
      </c>
      <c r="O4">
        <v>-3.8302329920357453E-2</v>
      </c>
      <c r="P4">
        <v>7.0773859116241025E-2</v>
      </c>
      <c r="Q4">
        <v>0.16320466665826988</v>
      </c>
      <c r="R4">
        <v>0.23727459679878463</v>
      </c>
      <c r="S4">
        <v>0.16435827241374298</v>
      </c>
      <c r="T4">
        <v>0.13290035121293617</v>
      </c>
      <c r="U4">
        <v>3.3690113674456172E-2</v>
      </c>
      <c r="V4">
        <v>-0.11109539229809617</v>
      </c>
      <c r="X4" t="s">
        <v>33</v>
      </c>
      <c r="Y4" t="s">
        <v>39</v>
      </c>
      <c r="AA4" t="s">
        <v>33</v>
      </c>
      <c r="AB4">
        <v>-1.3405470441152825E-2</v>
      </c>
      <c r="AC4">
        <v>0.10227375379407867</v>
      </c>
      <c r="AD4">
        <v>0.14770128687138104</v>
      </c>
      <c r="AE4">
        <v>0.32157877185875194</v>
      </c>
      <c r="AF4">
        <v>0.25827964241005541</v>
      </c>
      <c r="AG4">
        <v>0.13328278916354896</v>
      </c>
      <c r="AH4">
        <v>2.5619395644656432E-2</v>
      </c>
      <c r="AI4">
        <v>-0.14428196066231694</v>
      </c>
      <c r="AK4" s="22">
        <v>6.9416798749999984</v>
      </c>
      <c r="AL4" s="22">
        <v>6.9906659999999992</v>
      </c>
    </row>
    <row r="5" spans="1:39" x14ac:dyDescent="0.3">
      <c r="A5" t="s">
        <v>33</v>
      </c>
      <c r="B5">
        <v>-1.4373902754378277E-3</v>
      </c>
      <c r="C5">
        <v>-6.9180769091970462E-2</v>
      </c>
      <c r="D5">
        <v>0.28442981931992123</v>
      </c>
      <c r="E5">
        <v>4.6042544897212821E-3</v>
      </c>
      <c r="F5">
        <v>-7.9296737083348917E-2</v>
      </c>
      <c r="G5">
        <v>0.39137406773519307</v>
      </c>
      <c r="H5">
        <v>-0.28537766067838677</v>
      </c>
      <c r="I5">
        <v>-4.9735466470519463E-2</v>
      </c>
      <c r="K5">
        <v>2.8556263749999991</v>
      </c>
      <c r="L5">
        <v>1.7888736666666665</v>
      </c>
      <c r="N5" t="s">
        <v>33</v>
      </c>
      <c r="O5">
        <v>-0.14819561344507315</v>
      </c>
      <c r="P5">
        <v>-0.20237831389754679</v>
      </c>
      <c r="Q5">
        <v>8.9939239823820905E-2</v>
      </c>
      <c r="R5">
        <v>0.19606666036398468</v>
      </c>
      <c r="S5">
        <v>0.10076432543785656</v>
      </c>
      <c r="T5">
        <v>0.17013686797474353</v>
      </c>
      <c r="U5">
        <v>-7.2411102854691808E-2</v>
      </c>
      <c r="V5">
        <v>6.6960094183099866E-2</v>
      </c>
      <c r="X5">
        <v>5.5380662499999982</v>
      </c>
      <c r="Y5">
        <v>5.5488493333333313</v>
      </c>
      <c r="AA5" t="s">
        <v>33</v>
      </c>
      <c r="AB5">
        <v>-0.28123000859698449</v>
      </c>
      <c r="AC5">
        <v>-0.24197716461297453</v>
      </c>
      <c r="AD5">
        <v>-8.2946872593797155E-2</v>
      </c>
      <c r="AE5">
        <v>0.2512429673679073</v>
      </c>
      <c r="AF5">
        <v>7.6675721393865207E-2</v>
      </c>
      <c r="AG5">
        <v>0.20346972149592712</v>
      </c>
      <c r="AH5">
        <v>-7.67445443641597E-2</v>
      </c>
      <c r="AI5">
        <v>0.13789331611426503</v>
      </c>
      <c r="AK5" s="22">
        <v>4.9987477999999879</v>
      </c>
      <c r="AL5" s="22">
        <v>3.9742667500000026</v>
      </c>
    </row>
    <row r="6" spans="1:39" x14ac:dyDescent="0.3">
      <c r="A6" t="s">
        <v>33</v>
      </c>
      <c r="B6">
        <v>-0.16005823581248294</v>
      </c>
      <c r="C6">
        <v>-0.28921055287171793</v>
      </c>
      <c r="D6">
        <v>0.10641948073165268</v>
      </c>
      <c r="E6">
        <v>0.14589928150180287</v>
      </c>
      <c r="F6">
        <v>0.30024829780438594</v>
      </c>
      <c r="G6">
        <v>-0.11752995442671568</v>
      </c>
      <c r="H6">
        <v>-0.21565274648313434</v>
      </c>
      <c r="I6">
        <v>9.2504763161384493E-2</v>
      </c>
      <c r="K6">
        <v>2.5565508000000006</v>
      </c>
      <c r="L6">
        <v>-3.0100274999999996</v>
      </c>
      <c r="N6" t="s">
        <v>33</v>
      </c>
      <c r="O6">
        <v>-0.13132349129030951</v>
      </c>
      <c r="P6">
        <v>-0.2006894815620941</v>
      </c>
      <c r="Q6">
        <v>4.0735010754897438E-2</v>
      </c>
      <c r="R6">
        <v>1.0997158454731946E-2</v>
      </c>
      <c r="S6">
        <v>0.12578030031674392</v>
      </c>
      <c r="T6">
        <v>-0.15478561878602143</v>
      </c>
      <c r="U6">
        <v>-0.20041352582445435</v>
      </c>
      <c r="V6">
        <v>7.948504962171251E-3</v>
      </c>
      <c r="X6">
        <v>4.7640849999999908</v>
      </c>
      <c r="Y6">
        <v>0.69889200000000007</v>
      </c>
      <c r="AA6" t="s">
        <v>33</v>
      </c>
      <c r="AB6">
        <v>-8.9632862117442272E-2</v>
      </c>
      <c r="AC6">
        <v>-9.2571205285615743E-2</v>
      </c>
      <c r="AD6">
        <v>-4.2370091368292465E-2</v>
      </c>
      <c r="AE6">
        <v>9.8968560401479722E-2</v>
      </c>
      <c r="AF6">
        <v>4.4180708962316372E-2</v>
      </c>
      <c r="AG6">
        <v>-9.3600564056047858E-2</v>
      </c>
      <c r="AH6">
        <v>-0.15174881224720396</v>
      </c>
      <c r="AI6">
        <v>-5.8233926057484668E-2</v>
      </c>
      <c r="AK6" s="22">
        <v>1.4006066249999998</v>
      </c>
      <c r="AL6" s="22">
        <v>1.0716173333333314</v>
      </c>
    </row>
    <row r="7" spans="1:39" x14ac:dyDescent="0.3">
      <c r="A7" t="s">
        <v>33</v>
      </c>
      <c r="B7">
        <v>5.0612861423704303E-2</v>
      </c>
      <c r="C7">
        <v>2.3694078971387922E-2</v>
      </c>
      <c r="D7">
        <v>0.23928503973132637</v>
      </c>
      <c r="E7">
        <v>0.59370067868211518</v>
      </c>
      <c r="F7">
        <v>4.6092626191349309E-2</v>
      </c>
      <c r="G7">
        <v>-0.3990862923289924</v>
      </c>
      <c r="H7">
        <v>6.1529754162492234E-2</v>
      </c>
      <c r="I7">
        <v>-4.5976354240803506E-2</v>
      </c>
      <c r="K7">
        <v>5.9324348749999878</v>
      </c>
      <c r="L7">
        <v>3.0907506666666631</v>
      </c>
      <c r="N7" t="s">
        <v>33</v>
      </c>
      <c r="O7">
        <v>5.2748902456456304E-2</v>
      </c>
      <c r="P7">
        <v>7.4495279950514207E-2</v>
      </c>
      <c r="Q7">
        <v>0.16943065157290668</v>
      </c>
      <c r="R7">
        <v>0.3862628303313973</v>
      </c>
      <c r="S7">
        <v>0.23231596822705863</v>
      </c>
      <c r="T7">
        <v>-0.10555861162368259</v>
      </c>
      <c r="U7">
        <v>-0.12399519874205127</v>
      </c>
      <c r="V7">
        <v>2.1693162511113896E-2</v>
      </c>
      <c r="X7">
        <v>1.7113043749999999</v>
      </c>
      <c r="Y7">
        <v>0.63601933333333338</v>
      </c>
      <c r="AA7" t="s">
        <v>33</v>
      </c>
      <c r="AB7">
        <v>0.14293123937450858</v>
      </c>
      <c r="AC7">
        <v>0.20591589543966779</v>
      </c>
      <c r="AD7">
        <v>0.27412123824893547</v>
      </c>
      <c r="AE7">
        <v>0.40497974405795334</v>
      </c>
      <c r="AF7">
        <v>8.2521536403588266E-2</v>
      </c>
      <c r="AG7">
        <v>-0.28763524046191102</v>
      </c>
      <c r="AH7">
        <v>-6.0850038898780164E-2</v>
      </c>
      <c r="AI7">
        <v>-1.0912557855374497E-2</v>
      </c>
      <c r="AK7" s="22">
        <v>13.970096000000002</v>
      </c>
      <c r="AL7" s="22">
        <v>4.5663968333333322</v>
      </c>
    </row>
    <row r="8" spans="1:39" x14ac:dyDescent="0.3">
      <c r="A8" t="s">
        <v>33</v>
      </c>
      <c r="B8">
        <v>-3.3473274483077492E-3</v>
      </c>
      <c r="C8">
        <v>-0.12473399455929285</v>
      </c>
      <c r="D8">
        <v>3.9392921265609643E-2</v>
      </c>
      <c r="E8">
        <v>0.14354595749010413</v>
      </c>
      <c r="F8">
        <v>-0.10339945156936536</v>
      </c>
      <c r="G8">
        <v>-7.3359906006552011E-2</v>
      </c>
      <c r="H8">
        <v>0.27086782179370011</v>
      </c>
      <c r="I8">
        <v>-0.18286787238430691</v>
      </c>
      <c r="K8">
        <v>15.978842499999999</v>
      </c>
      <c r="L8">
        <v>5.0310195833333342</v>
      </c>
      <c r="N8" t="s">
        <v>33</v>
      </c>
      <c r="O8">
        <v>-5.2380802985361283E-2</v>
      </c>
      <c r="P8">
        <v>-8.8594584083412212E-2</v>
      </c>
      <c r="Q8">
        <v>0.13861253460775669</v>
      </c>
      <c r="R8">
        <v>0.11546583583159926</v>
      </c>
      <c r="S8">
        <v>0.14244867069135606</v>
      </c>
      <c r="T8">
        <v>0.13734420383625678</v>
      </c>
      <c r="U8">
        <v>6.1846739019732339E-2</v>
      </c>
      <c r="V8">
        <v>-2.8263807141618445E-2</v>
      </c>
      <c r="X8">
        <v>12.700424999999999</v>
      </c>
      <c r="Y8">
        <v>5.9149586666666654</v>
      </c>
      <c r="AA8" t="s">
        <v>33</v>
      </c>
      <c r="AB8">
        <v>-5.6079284571339538E-2</v>
      </c>
      <c r="AC8">
        <v>-8.9758713944478638E-2</v>
      </c>
      <c r="AD8">
        <v>0.13328370593253241</v>
      </c>
      <c r="AE8">
        <v>0.13352519122614689</v>
      </c>
      <c r="AF8">
        <v>0.21174942969649202</v>
      </c>
      <c r="AG8">
        <v>0.20993134758372453</v>
      </c>
      <c r="AH8">
        <v>2.2345348456332053E-2</v>
      </c>
      <c r="AI8">
        <v>6.1834040140383781E-2</v>
      </c>
      <c r="AK8" s="22">
        <v>3.6509415000000001</v>
      </c>
      <c r="AL8" s="22">
        <v>3.6998825833333306</v>
      </c>
    </row>
    <row r="9" spans="1:39" x14ac:dyDescent="0.3">
      <c r="A9" t="s">
        <v>33</v>
      </c>
      <c r="B9">
        <v>-8.3100121126609652E-2</v>
      </c>
      <c r="C9">
        <v>-2.4692354503802055E-2</v>
      </c>
      <c r="D9">
        <v>0.15379814354774923</v>
      </c>
      <c r="E9">
        <v>0.34231043118148963</v>
      </c>
      <c r="F9">
        <v>-4.9985377449351755E-2</v>
      </c>
      <c r="G9">
        <v>-0.23151322971464558</v>
      </c>
      <c r="H9">
        <v>-8.8781280295286591E-2</v>
      </c>
      <c r="I9">
        <v>-9.4322960769824826E-2</v>
      </c>
      <c r="K9">
        <v>1.1075694999999999</v>
      </c>
      <c r="L9">
        <v>-1.0333609999999989</v>
      </c>
      <c r="N9" t="s">
        <v>33</v>
      </c>
      <c r="O9">
        <v>-0.20120014348999896</v>
      </c>
      <c r="P9">
        <v>9.3183171967351194E-2</v>
      </c>
      <c r="Q9">
        <v>9.2467266552245492E-2</v>
      </c>
      <c r="R9">
        <v>0.27784313845469538</v>
      </c>
      <c r="S9">
        <v>1.9977065245547231E-2</v>
      </c>
      <c r="T9">
        <v>-0.21808722977896491</v>
      </c>
      <c r="U9">
        <v>-0.11192524603932211</v>
      </c>
      <c r="V9">
        <v>-0.1073954534658333</v>
      </c>
      <c r="X9">
        <v>3.3072035</v>
      </c>
      <c r="Y9">
        <v>2.2797504166666642</v>
      </c>
      <c r="AA9" t="s">
        <v>33</v>
      </c>
      <c r="AB9">
        <v>-0.17358562560084412</v>
      </c>
      <c r="AC9">
        <v>0.11417007244372623</v>
      </c>
      <c r="AD9">
        <v>0.17552215098989071</v>
      </c>
      <c r="AE9">
        <v>0.45293239955281994</v>
      </c>
      <c r="AF9">
        <v>7.9923135517388749E-2</v>
      </c>
      <c r="AG9">
        <v>-0.2347227287270626</v>
      </c>
      <c r="AH9">
        <v>-0.1425443049315889</v>
      </c>
      <c r="AI9">
        <v>-0.11078459253076629</v>
      </c>
      <c r="AK9" s="22">
        <v>6.5718361249999857</v>
      </c>
      <c r="AL9" s="22">
        <v>5.464747666666665</v>
      </c>
    </row>
    <row r="10" spans="1:39" x14ac:dyDescent="0.3">
      <c r="A10" t="s">
        <v>33</v>
      </c>
      <c r="B10">
        <v>-0.13598221453094986</v>
      </c>
      <c r="C10">
        <v>1.3781322614705639E-2</v>
      </c>
      <c r="D10">
        <v>7.7479804355487902E-2</v>
      </c>
      <c r="E10">
        <v>-0.29416950452733925</v>
      </c>
      <c r="F10">
        <v>-6.5078485761836058E-2</v>
      </c>
      <c r="G10">
        <v>-5.3237046405455721E-2</v>
      </c>
      <c r="H10">
        <v>-0.15576071852181853</v>
      </c>
      <c r="I10">
        <v>-0.24313259222995873</v>
      </c>
      <c r="K10">
        <v>4.5406346249999867</v>
      </c>
      <c r="L10">
        <v>1.4634331666666667</v>
      </c>
      <c r="N10" t="s">
        <v>33</v>
      </c>
      <c r="O10">
        <v>-7.9106729103262496E-2</v>
      </c>
      <c r="P10">
        <v>-9.9891228643495547E-2</v>
      </c>
      <c r="Q10">
        <v>-3.5515712594786822E-2</v>
      </c>
      <c r="R10">
        <v>4.853961760104019E-2</v>
      </c>
      <c r="S10">
        <v>3.9759552197206068E-2</v>
      </c>
      <c r="T10">
        <v>-3.1377653414614896E-2</v>
      </c>
      <c r="U10">
        <v>5.1034842085890819E-2</v>
      </c>
      <c r="V10">
        <v>-5.898203211409412E-2</v>
      </c>
      <c r="X10">
        <v>3.50782025</v>
      </c>
      <c r="Y10">
        <v>2.8577149999999998</v>
      </c>
      <c r="AA10" t="s">
        <v>33</v>
      </c>
      <c r="AB10">
        <v>-0.14480259834372525</v>
      </c>
      <c r="AC10">
        <v>-9.3285550793218444E-2</v>
      </c>
      <c r="AD10">
        <v>-1.1196403159037277E-2</v>
      </c>
      <c r="AE10">
        <v>-2.3748895226385201E-2</v>
      </c>
      <c r="AF10">
        <v>7.4799448963903808E-2</v>
      </c>
      <c r="AG10">
        <v>-0.10749544197615218</v>
      </c>
      <c r="AH10">
        <v>-4.8452469426634809E-2</v>
      </c>
      <c r="AI10">
        <v>-4.346846578629307E-2</v>
      </c>
      <c r="AK10" s="22">
        <v>0.68482149999999997</v>
      </c>
      <c r="AL10" s="22">
        <v>1.4896759999999991</v>
      </c>
    </row>
    <row r="11" spans="1:39" x14ac:dyDescent="0.3">
      <c r="A11" t="s">
        <v>33</v>
      </c>
      <c r="B11">
        <v>-9.9238777016882079E-2</v>
      </c>
      <c r="C11">
        <v>-8.3844537414573345E-2</v>
      </c>
      <c r="D11">
        <v>7.7391259802083862E-2</v>
      </c>
      <c r="E11">
        <v>0.1997963440886831</v>
      </c>
      <c r="F11">
        <v>-0.12860495090735785</v>
      </c>
      <c r="G11">
        <v>0.11875227316558279</v>
      </c>
      <c r="H11">
        <v>4.5847822889271125E-2</v>
      </c>
      <c r="I11">
        <v>7.3147897768754702E-2</v>
      </c>
      <c r="K11">
        <v>-6.0619997499999974</v>
      </c>
      <c r="L11">
        <v>-4.4347450999999989</v>
      </c>
      <c r="N11" t="s">
        <v>33</v>
      </c>
      <c r="O11">
        <v>1.3424628155982599E-2</v>
      </c>
      <c r="P11">
        <v>-1.5584593844952466E-2</v>
      </c>
      <c r="Q11">
        <v>4.7408038592341557E-2</v>
      </c>
      <c r="R11">
        <v>9.8802067847111402E-2</v>
      </c>
      <c r="S11">
        <v>3.1823133813674152E-2</v>
      </c>
      <c r="T11">
        <v>2.4796442191623994E-4</v>
      </c>
      <c r="U11">
        <v>-8.1472457394182657E-2</v>
      </c>
      <c r="V11">
        <v>-5.6950962924550021E-2</v>
      </c>
      <c r="X11">
        <v>0.90031125000000012</v>
      </c>
      <c r="Y11">
        <v>2.7659381999999884</v>
      </c>
      <c r="AA11" t="s">
        <v>33</v>
      </c>
      <c r="AB11">
        <v>-0.13331319086678861</v>
      </c>
      <c r="AC11">
        <v>-4.505424956005072E-3</v>
      </c>
      <c r="AD11">
        <v>0.13255102631996285</v>
      </c>
      <c r="AE11">
        <v>0.1473887185960209</v>
      </c>
      <c r="AF11">
        <v>6.428893164913474E-2</v>
      </c>
      <c r="AG11">
        <v>4.6054815836570319E-2</v>
      </c>
      <c r="AH11">
        <v>-3.1106205794976683E-2</v>
      </c>
      <c r="AI11">
        <v>4.0025500294262363E-2</v>
      </c>
      <c r="AK11" s="22">
        <v>5.8415659999999985</v>
      </c>
      <c r="AL11" s="22">
        <v>3.4621332499999999</v>
      </c>
    </row>
    <row r="12" spans="1:39" x14ac:dyDescent="0.3">
      <c r="A12" t="s">
        <v>33</v>
      </c>
      <c r="B12">
        <v>-8.208759704327824E-2</v>
      </c>
      <c r="C12">
        <v>-0.44399856803413601</v>
      </c>
      <c r="D12">
        <v>0.3914934582715493</v>
      </c>
      <c r="E12">
        <v>-0.30777103000222322</v>
      </c>
      <c r="F12">
        <v>-4.1756640485735581E-2</v>
      </c>
      <c r="G12">
        <v>6.5858823059433247E-2</v>
      </c>
      <c r="H12">
        <v>0.25762129280467738</v>
      </c>
      <c r="I12">
        <v>0.52880028407205881</v>
      </c>
      <c r="K12">
        <v>3.7847239999999989</v>
      </c>
      <c r="L12">
        <v>5.863913999999995</v>
      </c>
      <c r="N12" t="s">
        <v>33</v>
      </c>
      <c r="O12">
        <v>2.9585800084370298E-2</v>
      </c>
      <c r="P12">
        <v>-0.26238206173039691</v>
      </c>
      <c r="Q12">
        <v>0.27795120131196427</v>
      </c>
      <c r="R12">
        <v>-5.9658116693117047E-2</v>
      </c>
      <c r="S12">
        <v>-7.5932032892038981E-2</v>
      </c>
      <c r="T12">
        <v>8.1070779172238483E-2</v>
      </c>
      <c r="U12">
        <v>0.17811085251994099</v>
      </c>
      <c r="V12">
        <v>0.14307247014342186</v>
      </c>
      <c r="X12">
        <v>4.8865129999999972</v>
      </c>
      <c r="Y12">
        <v>3.3361637499999972</v>
      </c>
      <c r="AA12" t="s">
        <v>33</v>
      </c>
      <c r="AB12">
        <v>0.33857758005935429</v>
      </c>
      <c r="AC12">
        <v>-0.40288371714268756</v>
      </c>
      <c r="AD12">
        <v>0.30207870770318057</v>
      </c>
      <c r="AE12">
        <v>-0.12129906088164617</v>
      </c>
      <c r="AF12">
        <v>-0.13667543963244175</v>
      </c>
      <c r="AG12">
        <v>-5.951149710663628E-3</v>
      </c>
      <c r="AH12">
        <v>0.34173172890401043</v>
      </c>
      <c r="AI12">
        <v>0.28255358772103906</v>
      </c>
      <c r="AK12" s="22">
        <v>-6.2641173333333322</v>
      </c>
      <c r="AL12" s="22">
        <v>-8.1337218749999849</v>
      </c>
    </row>
    <row r="13" spans="1:39" x14ac:dyDescent="0.3">
      <c r="A13" t="s">
        <v>33</v>
      </c>
      <c r="B13">
        <v>1.2612253941294657E-2</v>
      </c>
      <c r="C13">
        <v>-6.7263739448788371E-2</v>
      </c>
      <c r="D13">
        <v>0.25483514334979723</v>
      </c>
      <c r="E13">
        <v>4.449437918925854E-2</v>
      </c>
      <c r="F13">
        <v>-0.21257763929373114</v>
      </c>
      <c r="G13">
        <v>-0.23175512754628722</v>
      </c>
      <c r="H13">
        <v>-0.28597478175801638</v>
      </c>
      <c r="I13">
        <v>7.2300808951783924E-2</v>
      </c>
      <c r="K13">
        <v>-4.373604333333315</v>
      </c>
      <c r="L13">
        <v>-5.0855606249999985</v>
      </c>
      <c r="N13" t="s">
        <v>33</v>
      </c>
      <c r="O13">
        <v>-0.10215992661354485</v>
      </c>
      <c r="P13">
        <v>-3.7193344158416658E-2</v>
      </c>
      <c r="Q13">
        <v>6.7846267525737691E-2</v>
      </c>
      <c r="R13">
        <v>0.3443177626660982</v>
      </c>
      <c r="S13">
        <v>-3.8482550973934757E-2</v>
      </c>
      <c r="T13">
        <v>-5.7482772769983287E-2</v>
      </c>
      <c r="U13">
        <v>-0.17216847728924553</v>
      </c>
      <c r="V13">
        <v>0.14980520227178978</v>
      </c>
      <c r="X13">
        <v>-2.6427864999999984</v>
      </c>
      <c r="Y13">
        <v>-1.9570086249999998</v>
      </c>
      <c r="AA13" t="s">
        <v>33</v>
      </c>
      <c r="AB13">
        <v>-0.38926983913089896</v>
      </c>
      <c r="AC13">
        <v>-0.15310675460146547</v>
      </c>
      <c r="AD13">
        <v>0.24871244145767415</v>
      </c>
      <c r="AE13">
        <v>0.36468221393108319</v>
      </c>
      <c r="AF13">
        <v>0.11658468455139341</v>
      </c>
      <c r="AG13">
        <v>-0.33442330139744308</v>
      </c>
      <c r="AH13">
        <v>-0.23777636955796347</v>
      </c>
      <c r="AI13">
        <v>0.10637609718484783</v>
      </c>
      <c r="AK13" s="22">
        <v>7.2010684999999999</v>
      </c>
      <c r="AL13" s="22">
        <v>3.148189833333332</v>
      </c>
    </row>
    <row r="14" spans="1:39" x14ac:dyDescent="0.3">
      <c r="A14" t="s">
        <v>33</v>
      </c>
      <c r="B14">
        <v>-0.27255181188598454</v>
      </c>
      <c r="C14">
        <v>7.6695254314469691E-2</v>
      </c>
      <c r="D14">
        <v>0.13744573761165002</v>
      </c>
      <c r="E14">
        <v>-3.2431275844035032E-2</v>
      </c>
      <c r="F14">
        <v>-0.12516870785185172</v>
      </c>
      <c r="G14">
        <v>-0.1412383805294955</v>
      </c>
      <c r="H14">
        <v>0.1247828684642239</v>
      </c>
      <c r="I14">
        <v>4.4353630733509425E-2</v>
      </c>
      <c r="K14">
        <v>0.33322350000000001</v>
      </c>
      <c r="L14">
        <v>-0.44013099999999999</v>
      </c>
      <c r="N14" t="s">
        <v>33</v>
      </c>
      <c r="O14">
        <v>9.6864049576017748E-3</v>
      </c>
      <c r="P14">
        <v>8.7154651207337494E-2</v>
      </c>
      <c r="Q14">
        <v>0.125357944530683</v>
      </c>
      <c r="R14">
        <v>8.6799066850970122E-2</v>
      </c>
      <c r="S14">
        <v>-7.2673163006950897E-2</v>
      </c>
      <c r="T14">
        <v>-0.15143120371164587</v>
      </c>
      <c r="U14">
        <v>-8.8061114371689064E-2</v>
      </c>
      <c r="V14">
        <v>-1.5864861038277493E-2</v>
      </c>
      <c r="X14">
        <v>5.2114424999999995</v>
      </c>
      <c r="Y14">
        <v>2.5705149999999994</v>
      </c>
      <c r="AA14" t="s">
        <v>33</v>
      </c>
      <c r="AB14">
        <v>-5.2198846033113901E-2</v>
      </c>
      <c r="AC14">
        <v>0.27660736841615025</v>
      </c>
      <c r="AD14">
        <v>0.23810980744578936</v>
      </c>
      <c r="AE14">
        <v>0.10941555843640571</v>
      </c>
      <c r="AF14">
        <v>-1.4937166705744021E-2</v>
      </c>
      <c r="AG14">
        <v>-0.1173133362378391</v>
      </c>
      <c r="AH14">
        <v>5.8107913530685888E-2</v>
      </c>
      <c r="AI14">
        <v>-5.266431731948705E-2</v>
      </c>
      <c r="AK14" s="22">
        <v>5.2417419999999968</v>
      </c>
      <c r="AL14" s="22">
        <v>6.1275966666666513</v>
      </c>
    </row>
    <row r="15" spans="1:39" x14ac:dyDescent="0.3">
      <c r="A15" t="s">
        <v>33</v>
      </c>
      <c r="B15">
        <v>-0.18877022016876283</v>
      </c>
      <c r="C15">
        <v>0.14543771238079181</v>
      </c>
      <c r="D15">
        <v>3.049896277341101E-2</v>
      </c>
      <c r="E15">
        <v>-0.31210038449492233</v>
      </c>
      <c r="F15">
        <v>5.9580095315776217E-2</v>
      </c>
      <c r="G15">
        <v>0.10753313110767052</v>
      </c>
      <c r="H15">
        <v>-1.1249794787538164E-2</v>
      </c>
      <c r="I15">
        <v>-0.29167143727459655</v>
      </c>
      <c r="K15">
        <v>1.6302559999999975</v>
      </c>
      <c r="L15">
        <v>3.1509556666666665</v>
      </c>
      <c r="N15" t="s">
        <v>33</v>
      </c>
      <c r="O15">
        <v>-9.2731741572871923E-2</v>
      </c>
      <c r="P15">
        <v>-3.7407123244393541E-2</v>
      </c>
      <c r="Q15">
        <v>-0.12899827385845652</v>
      </c>
      <c r="R15">
        <v>-9.3828730260089976E-2</v>
      </c>
      <c r="S15">
        <v>5.4957659971526698E-2</v>
      </c>
      <c r="T15">
        <v>-8.5335446462447714E-2</v>
      </c>
      <c r="U15">
        <v>-7.6536304853190712E-2</v>
      </c>
      <c r="V15">
        <v>-6.0244435515552773E-2</v>
      </c>
      <c r="X15">
        <v>2.3359493749999984</v>
      </c>
      <c r="Y15">
        <v>1.5565299999999997</v>
      </c>
      <c r="AA15" t="s">
        <v>33</v>
      </c>
      <c r="AB15">
        <v>-0.20013419589073664</v>
      </c>
      <c r="AC15">
        <v>-6.86429998708111E-2</v>
      </c>
      <c r="AD15">
        <v>-0.28383218319370968</v>
      </c>
      <c r="AE15">
        <v>-0.10466404507768871</v>
      </c>
      <c r="AF15">
        <v>-0.20214537286037068</v>
      </c>
      <c r="AG15">
        <v>-0.16388963519513222</v>
      </c>
      <c r="AH15">
        <v>-0.1805524006615202</v>
      </c>
      <c r="AI15">
        <v>9.3885058137584791E-3</v>
      </c>
      <c r="AK15" s="22">
        <v>-6.0636255999999982</v>
      </c>
      <c r="AL15" s="22">
        <v>0.20157674999999997</v>
      </c>
    </row>
    <row r="16" spans="1:39" x14ac:dyDescent="0.3">
      <c r="A16" t="s">
        <v>33</v>
      </c>
      <c r="B16">
        <v>1.5864442526787505E-2</v>
      </c>
      <c r="C16">
        <v>4.4296615224127124E-2</v>
      </c>
      <c r="D16">
        <v>8.4662320442716543E-2</v>
      </c>
      <c r="E16">
        <v>0.119159641223384</v>
      </c>
      <c r="F16">
        <v>-5.9059672466130697E-2</v>
      </c>
      <c r="G16">
        <v>-0.39341468270019009</v>
      </c>
      <c r="H16">
        <v>-0.14160582634137717</v>
      </c>
      <c r="I16">
        <v>0.24220013859772926</v>
      </c>
      <c r="K16">
        <v>-3.7933349999999999</v>
      </c>
      <c r="L16">
        <v>-3.9603994999999976</v>
      </c>
      <c r="N16" t="s">
        <v>33</v>
      </c>
      <c r="O16">
        <v>-0.13694786227742756</v>
      </c>
      <c r="P16">
        <v>-0.11483284014789732</v>
      </c>
      <c r="Q16">
        <v>-9.5678596436613271E-3</v>
      </c>
      <c r="R16">
        <v>9.7048319776437325E-2</v>
      </c>
      <c r="S16">
        <v>2.7990289108032633E-2</v>
      </c>
      <c r="T16">
        <v>-8.9764449577634201E-2</v>
      </c>
      <c r="U16">
        <v>-1.7970356109310776E-2</v>
      </c>
      <c r="V16">
        <v>0.15758333641660502</v>
      </c>
      <c r="X16">
        <v>-1.7324110999999989</v>
      </c>
      <c r="Y16">
        <v>1.69408775</v>
      </c>
      <c r="AA16" t="s">
        <v>33</v>
      </c>
      <c r="AB16">
        <v>-0.1618777435078709</v>
      </c>
      <c r="AC16">
        <v>-0.1975876713401897</v>
      </c>
      <c r="AD16">
        <v>0.12872278809484183</v>
      </c>
      <c r="AE16">
        <v>2.0981220024393447E-2</v>
      </c>
      <c r="AF16">
        <v>0.11451582425370303</v>
      </c>
      <c r="AG16">
        <v>-0.14088802352424834</v>
      </c>
      <c r="AH16">
        <v>-2.066089272230625E-2</v>
      </c>
      <c r="AI16">
        <v>0.1856364925911575</v>
      </c>
      <c r="AK16" s="22">
        <v>0.79821249999999888</v>
      </c>
      <c r="AL16" s="22">
        <v>3.8423699999999998</v>
      </c>
    </row>
    <row r="17" spans="1:38" x14ac:dyDescent="0.3">
      <c r="A17" t="s">
        <v>33</v>
      </c>
      <c r="B17">
        <v>0.12099556789556545</v>
      </c>
      <c r="C17">
        <v>0.11580453661077725</v>
      </c>
      <c r="D17">
        <v>0.24558633643320088</v>
      </c>
      <c r="E17">
        <v>0.26902949637352924</v>
      </c>
      <c r="F17">
        <v>3.54613835010937E-2</v>
      </c>
      <c r="G17">
        <v>-0.12236984069925479</v>
      </c>
      <c r="H17">
        <v>6.7738777996739413E-2</v>
      </c>
      <c r="I17">
        <v>0.16652179749504886</v>
      </c>
      <c r="K17">
        <v>0.92771912499999876</v>
      </c>
      <c r="L17">
        <v>-0.67462633333333333</v>
      </c>
      <c r="N17" t="s">
        <v>33</v>
      </c>
      <c r="O17">
        <v>-0.11855407855384847</v>
      </c>
      <c r="P17">
        <v>-7.4850876241560296E-2</v>
      </c>
      <c r="Q17">
        <v>0.14371485101008025</v>
      </c>
      <c r="R17">
        <v>0.26281808512286159</v>
      </c>
      <c r="S17">
        <v>0.19610037093985505</v>
      </c>
      <c r="T17">
        <v>-5.4117847803968167E-2</v>
      </c>
      <c r="U17">
        <v>0.10153654708195357</v>
      </c>
      <c r="V17">
        <v>-6.5056856240705063E-2</v>
      </c>
      <c r="X17">
        <v>1.7104288749999987</v>
      </c>
      <c r="Y17">
        <v>2.9213033333333316</v>
      </c>
      <c r="AA17" t="s">
        <v>33</v>
      </c>
      <c r="AB17">
        <v>-0.13561084400047796</v>
      </c>
      <c r="AC17">
        <v>-0.1386254937935667</v>
      </c>
      <c r="AD17">
        <v>0.15322401513035755</v>
      </c>
      <c r="AE17">
        <v>0.23628281973675375</v>
      </c>
      <c r="AF17">
        <v>0.13436767517124948</v>
      </c>
      <c r="AG17">
        <v>5.4807462690476469E-2</v>
      </c>
      <c r="AH17">
        <v>7.50905366452988E-2</v>
      </c>
      <c r="AI17">
        <v>7.8472292082970241E-2</v>
      </c>
      <c r="AK17" s="22">
        <v>5.9769383749999996</v>
      </c>
      <c r="AL17" s="22">
        <v>5.7023503333333316</v>
      </c>
    </row>
    <row r="18" spans="1:38" x14ac:dyDescent="0.3">
      <c r="A18" t="s">
        <v>33</v>
      </c>
      <c r="B18">
        <v>-0.16199716032913294</v>
      </c>
      <c r="C18">
        <v>-0.18312541657107528</v>
      </c>
      <c r="D18">
        <v>-7.5924624317845038E-2</v>
      </c>
      <c r="E18">
        <v>6.4914141937087236E-2</v>
      </c>
      <c r="F18">
        <v>5.946187117831625E-2</v>
      </c>
      <c r="G18">
        <v>8.7652210293039254E-2</v>
      </c>
      <c r="H18">
        <v>0.16892638769171253</v>
      </c>
      <c r="I18">
        <v>0.11417466839327126</v>
      </c>
      <c r="K18">
        <v>5.0219128749999999</v>
      </c>
      <c r="L18">
        <v>7.7217123333333326</v>
      </c>
      <c r="N18" t="s">
        <v>33</v>
      </c>
      <c r="O18">
        <v>-4.8281597797435155E-2</v>
      </c>
      <c r="P18">
        <v>-7.2377556587856717E-2</v>
      </c>
      <c r="Q18">
        <v>-6.156651510791554E-3</v>
      </c>
      <c r="R18">
        <v>9.8869145820549093E-2</v>
      </c>
      <c r="S18">
        <v>3.9532133142277173E-2</v>
      </c>
      <c r="T18">
        <v>-7.2627287663732942E-3</v>
      </c>
      <c r="U18">
        <v>0.10770735096877318</v>
      </c>
      <c r="V18">
        <v>0.15336717747427622</v>
      </c>
      <c r="X18">
        <v>6.0247709999999985</v>
      </c>
      <c r="Y18">
        <v>5.8414260000000002</v>
      </c>
      <c r="AA18" t="s">
        <v>33</v>
      </c>
      <c r="AB18">
        <v>-0.12914268666800349</v>
      </c>
      <c r="AC18">
        <v>-5.65591362066016E-2</v>
      </c>
      <c r="AD18">
        <v>8.2684788862128558E-2</v>
      </c>
      <c r="AE18">
        <v>0.21658886181400624</v>
      </c>
      <c r="AF18">
        <v>6.8899019591064981E-2</v>
      </c>
      <c r="AG18">
        <v>3.9849468066544463E-2</v>
      </c>
      <c r="AH18">
        <v>0.15623226975175658</v>
      </c>
      <c r="AI18">
        <v>0.24249368202274363</v>
      </c>
      <c r="AK18" s="22">
        <v>6.2144757500000001</v>
      </c>
      <c r="AL18" s="22">
        <v>7.9126189999999976</v>
      </c>
    </row>
    <row r="19" spans="1:38" x14ac:dyDescent="0.3">
      <c r="A19" t="s">
        <v>33</v>
      </c>
      <c r="B19">
        <v>-0.33112083208633986</v>
      </c>
      <c r="C19">
        <v>5.395117051667709E-2</v>
      </c>
      <c r="D19">
        <v>0.10941697098665261</v>
      </c>
      <c r="E19">
        <v>-0.15967125910514471</v>
      </c>
      <c r="F19">
        <v>9.1354897958406678E-2</v>
      </c>
      <c r="G19">
        <v>0.26630496392703107</v>
      </c>
      <c r="H19">
        <v>9.2969999109710044E-2</v>
      </c>
      <c r="I19">
        <v>-0.33293594368294854</v>
      </c>
      <c r="K19">
        <v>2.2023668750000001</v>
      </c>
      <c r="L19">
        <v>3.6333223333333331</v>
      </c>
      <c r="N19" t="s">
        <v>33</v>
      </c>
      <c r="O19">
        <v>-8.7148320449358857E-2</v>
      </c>
      <c r="P19">
        <v>6.7633636801536723E-2</v>
      </c>
      <c r="Q19">
        <v>8.3565176846109243E-3</v>
      </c>
      <c r="R19">
        <v>-1.428594928274032E-2</v>
      </c>
      <c r="S19">
        <v>3.1179360441105704E-2</v>
      </c>
      <c r="T19">
        <v>9.2586141100732169E-2</v>
      </c>
      <c r="U19">
        <v>3.2201689619175182E-2</v>
      </c>
      <c r="V19">
        <v>-6.5560116416950046E-2</v>
      </c>
      <c r="X19">
        <v>1.946776125</v>
      </c>
      <c r="Y19">
        <v>3.4853216666666667</v>
      </c>
      <c r="AA19" t="s">
        <v>33</v>
      </c>
      <c r="AB19">
        <v>-0.13398577836290715</v>
      </c>
      <c r="AC19">
        <v>0.19043947290058294</v>
      </c>
      <c r="AD19">
        <v>2.1372610797472581E-2</v>
      </c>
      <c r="AE19">
        <v>-5.0808018600577633E-2</v>
      </c>
      <c r="AF19">
        <v>0.22962778490550831</v>
      </c>
      <c r="AG19">
        <v>4.5356132851240322E-2</v>
      </c>
      <c r="AH19">
        <v>6.1048849711122066E-2</v>
      </c>
      <c r="AI19">
        <v>-0.11268146490607055</v>
      </c>
      <c r="AK19" s="22">
        <v>0.68447149999999746</v>
      </c>
      <c r="AL19" s="22">
        <v>-0.43885370000000001</v>
      </c>
    </row>
    <row r="20" spans="1:38" x14ac:dyDescent="0.3">
      <c r="A20" t="s">
        <v>33</v>
      </c>
      <c r="B20">
        <v>0.1190146136313293</v>
      </c>
      <c r="C20">
        <v>-1.6748696686329875E-2</v>
      </c>
      <c r="D20">
        <v>1.2123906503464657E-2</v>
      </c>
      <c r="E20">
        <v>-0.21184738724885513</v>
      </c>
      <c r="F20">
        <v>0.19336469055135255</v>
      </c>
      <c r="G20">
        <v>-4.1928487704060546E-2</v>
      </c>
      <c r="H20">
        <v>0.53752754855854035</v>
      </c>
      <c r="I20">
        <v>-4.704599064411389E-2</v>
      </c>
      <c r="K20">
        <v>1.2520469999999975</v>
      </c>
      <c r="L20">
        <v>-3.4740419000000005</v>
      </c>
      <c r="N20" t="s">
        <v>33</v>
      </c>
      <c r="O20">
        <v>4.4603761869569741E-2</v>
      </c>
      <c r="P20">
        <v>-2.3978446116382723E-2</v>
      </c>
      <c r="Q20">
        <v>0.16524570602218627</v>
      </c>
      <c r="R20">
        <v>-6.9087679894420231E-2</v>
      </c>
      <c r="S20">
        <v>0.11790398418965575</v>
      </c>
      <c r="T20">
        <v>-3.8873087475739983E-2</v>
      </c>
      <c r="U20">
        <v>0.17543623427040678</v>
      </c>
      <c r="V20">
        <v>9.2427142204948895E-2</v>
      </c>
      <c r="X20">
        <v>0.61964875000000008</v>
      </c>
      <c r="Y20">
        <v>-0.46270249999999991</v>
      </c>
      <c r="AA20" t="s">
        <v>33</v>
      </c>
      <c r="AB20">
        <v>-3.1886817119459059E-2</v>
      </c>
      <c r="AC20">
        <v>-3.2849510327135796E-2</v>
      </c>
      <c r="AD20">
        <v>0.21278174311205014</v>
      </c>
      <c r="AE20">
        <v>-0.14574231566242557</v>
      </c>
      <c r="AF20">
        <v>0.11840283563200793</v>
      </c>
      <c r="AG20">
        <v>-7.7537485137587084E-2</v>
      </c>
      <c r="AH20">
        <v>0.39081483738493866</v>
      </c>
      <c r="AI20">
        <v>-4.0243789988932889E-2</v>
      </c>
      <c r="AK20" s="22">
        <v>-0.59820449999999981</v>
      </c>
      <c r="AL20" s="22">
        <v>-2.9540874999999911E-2</v>
      </c>
    </row>
    <row r="21" spans="1:38" x14ac:dyDescent="0.3">
      <c r="A21" t="s">
        <v>33</v>
      </c>
      <c r="B21">
        <v>5.8641309695650706E-2</v>
      </c>
      <c r="C21">
        <v>-0.18525428009795888</v>
      </c>
      <c r="D21">
        <v>0.15049246123120211</v>
      </c>
      <c r="E21">
        <v>-0.16127098287609701</v>
      </c>
      <c r="F21">
        <v>-3.9449801431177794E-2</v>
      </c>
      <c r="G21">
        <v>5.2285566100330368E-2</v>
      </c>
      <c r="H21">
        <v>5.2103573142137137E-3</v>
      </c>
      <c r="I21">
        <v>1.1502344184186337E-2</v>
      </c>
      <c r="K21">
        <v>-2.3832301666666647</v>
      </c>
      <c r="L21">
        <v>-4.139280125</v>
      </c>
      <c r="N21" t="s">
        <v>33</v>
      </c>
      <c r="O21">
        <v>4.9125474501007333E-3</v>
      </c>
      <c r="P21">
        <v>-0.10675726239484767</v>
      </c>
      <c r="Q21">
        <v>2.7643858967312102E-2</v>
      </c>
      <c r="R21">
        <v>5.4821215690364321E-2</v>
      </c>
      <c r="S21">
        <v>-9.4921977704333551E-3</v>
      </c>
      <c r="T21">
        <v>-1.6684687672432336E-2</v>
      </c>
      <c r="U21">
        <v>-4.1814245753551943E-2</v>
      </c>
      <c r="V21">
        <v>0.11259488514450788</v>
      </c>
      <c r="X21">
        <v>0.69865066666666331</v>
      </c>
      <c r="Y21">
        <v>0.57899875000000001</v>
      </c>
      <c r="AA21" t="s">
        <v>33</v>
      </c>
      <c r="AB21">
        <v>-8.133524295332259E-2</v>
      </c>
      <c r="AC21">
        <v>-3.2678340327335034E-2</v>
      </c>
      <c r="AD21">
        <v>0.10233180935716242</v>
      </c>
      <c r="AE21">
        <v>4.8809235523438153E-2</v>
      </c>
      <c r="AF21">
        <v>4.1951533151953303E-2</v>
      </c>
      <c r="AG21">
        <v>1.3697946755390522E-2</v>
      </c>
      <c r="AH21">
        <v>-5.8464092263010803E-2</v>
      </c>
      <c r="AI21">
        <v>2.9264166542666267E-2</v>
      </c>
      <c r="AK21" s="22">
        <v>3.3212036666666647</v>
      </c>
      <c r="AL21" s="22">
        <v>2.5684911249999978</v>
      </c>
    </row>
    <row r="22" spans="1:38" x14ac:dyDescent="0.3">
      <c r="A22" t="s">
        <v>33</v>
      </c>
      <c r="B22">
        <v>-2.4585757504639833E-2</v>
      </c>
      <c r="C22">
        <v>5.4174328428585584E-2</v>
      </c>
      <c r="D22">
        <v>0.40872001446655959</v>
      </c>
      <c r="E22">
        <v>-0.22769406401949094</v>
      </c>
      <c r="F22">
        <v>0.46461372178177102</v>
      </c>
      <c r="G22">
        <v>8.791724329933899E-2</v>
      </c>
      <c r="H22">
        <v>8.7860348695419074E-2</v>
      </c>
      <c r="I22">
        <v>-3.2479228097010135E-2</v>
      </c>
      <c r="K22">
        <v>-3.5394000000001924E-2</v>
      </c>
      <c r="L22">
        <v>6.7197500000000243E-3</v>
      </c>
      <c r="N22" t="s">
        <v>33</v>
      </c>
      <c r="O22">
        <v>5.0135685764667225E-2</v>
      </c>
      <c r="P22">
        <v>-1.458836862934661E-2</v>
      </c>
      <c r="Q22">
        <v>1.5090061670299091E-2</v>
      </c>
      <c r="R22">
        <v>1.2973678162861565E-2</v>
      </c>
      <c r="S22">
        <v>0.21693313488537372</v>
      </c>
      <c r="T22">
        <v>-3.2386220307975833E-2</v>
      </c>
      <c r="U22">
        <v>3.6726054008102763E-2</v>
      </c>
      <c r="V22">
        <v>-0.14218372037102806</v>
      </c>
      <c r="X22">
        <v>2.5581169999999966</v>
      </c>
      <c r="Y22">
        <v>1.2276311249999989</v>
      </c>
      <c r="AA22" t="s">
        <v>33</v>
      </c>
      <c r="AB22">
        <v>4.8382918262649087E-2</v>
      </c>
      <c r="AC22">
        <v>-3.2847209966696288E-2</v>
      </c>
      <c r="AD22">
        <v>1.0763674479068647E-2</v>
      </c>
      <c r="AE22">
        <v>9.6164315271347778E-2</v>
      </c>
      <c r="AF22">
        <v>0.26874169139624382</v>
      </c>
      <c r="AG22">
        <v>-7.9725613413897597E-2</v>
      </c>
      <c r="AH22">
        <v>-5.4163750458365204E-2</v>
      </c>
      <c r="AI22">
        <v>-0.11266625631026447</v>
      </c>
      <c r="AK22" s="22">
        <v>7.1950007999999972</v>
      </c>
      <c r="AL22" s="22">
        <v>9.8045255000000004</v>
      </c>
    </row>
    <row r="23" spans="1:38" x14ac:dyDescent="0.3">
      <c r="A23" t="s">
        <v>33</v>
      </c>
      <c r="B23">
        <v>0.33157357760818157</v>
      </c>
      <c r="C23">
        <v>0.12498258303204468</v>
      </c>
      <c r="D23">
        <v>0.11693333431268903</v>
      </c>
      <c r="E23">
        <v>0.11521259752838735</v>
      </c>
      <c r="F23">
        <v>0.16259350491718122</v>
      </c>
      <c r="G23">
        <v>0.34270312109835022</v>
      </c>
      <c r="H23">
        <v>0.17556400366427505</v>
      </c>
      <c r="I23">
        <v>5.9191882212695807E-2</v>
      </c>
      <c r="K23">
        <v>4.9828253</v>
      </c>
      <c r="L23">
        <v>5.4647330000000025</v>
      </c>
      <c r="N23" t="s">
        <v>33</v>
      </c>
      <c r="O23">
        <v>8.0374206062591533E-2</v>
      </c>
      <c r="P23">
        <v>-1.4433709724250662E-2</v>
      </c>
      <c r="Q23">
        <v>1.8665081530306857E-2</v>
      </c>
      <c r="R23">
        <v>7.3383687652789478E-2</v>
      </c>
      <c r="S23">
        <v>4.2137760903086408E-2</v>
      </c>
      <c r="T23">
        <v>5.3231980051211887E-2</v>
      </c>
      <c r="U23">
        <v>-9.5647620440661371E-2</v>
      </c>
      <c r="V23">
        <v>7.5909685300152392E-3</v>
      </c>
      <c r="X23">
        <v>4.288837599999999</v>
      </c>
      <c r="Y23">
        <v>6.5920039999999993</v>
      </c>
      <c r="AA23" t="s">
        <v>33</v>
      </c>
      <c r="AB23">
        <v>0.17642709147544422</v>
      </c>
      <c r="AC23">
        <v>8.9071964628769887E-2</v>
      </c>
      <c r="AD23">
        <v>9.3061740368446944E-2</v>
      </c>
      <c r="AE23">
        <v>-5.7126424128852715E-3</v>
      </c>
      <c r="AF23">
        <v>0.13049918840142441</v>
      </c>
      <c r="AG23">
        <v>4.6213902033693764E-2</v>
      </c>
      <c r="AH23">
        <v>7.0768176386301007E-2</v>
      </c>
      <c r="AI23">
        <v>-0.11958059906115363</v>
      </c>
      <c r="AK23" s="22">
        <v>1.978313</v>
      </c>
      <c r="AL23" s="22">
        <v>2.87706675</v>
      </c>
    </row>
    <row r="24" spans="1:38" x14ac:dyDescent="0.3">
      <c r="A24" t="s">
        <v>33</v>
      </c>
      <c r="B24">
        <v>2.1981181886288403E-2</v>
      </c>
      <c r="C24">
        <v>-1.2874530640145257E-2</v>
      </c>
      <c r="D24">
        <v>0.1780544467552071</v>
      </c>
      <c r="E24">
        <v>0.26534313958656014</v>
      </c>
      <c r="F24">
        <v>0.15970070318679128</v>
      </c>
      <c r="G24">
        <v>-6.1301836397080707E-2</v>
      </c>
      <c r="H24">
        <v>8.2474949600625153E-2</v>
      </c>
      <c r="I24">
        <v>-0.17515165183325357</v>
      </c>
      <c r="K24">
        <v>4.3381323333333333</v>
      </c>
      <c r="L24">
        <v>3.2321165000000001</v>
      </c>
      <c r="N24" t="s">
        <v>33</v>
      </c>
      <c r="O24">
        <v>7.2903339246439616E-3</v>
      </c>
      <c r="P24">
        <v>-9.8783114578313236E-2</v>
      </c>
      <c r="Q24">
        <v>-5.492493043485009E-2</v>
      </c>
      <c r="R24">
        <v>8.7260521814415279E-2</v>
      </c>
      <c r="S24">
        <v>1.7844787360837517E-2</v>
      </c>
      <c r="T24">
        <v>-2.5257877712364596E-2</v>
      </c>
      <c r="U24">
        <v>-0.13444593669761842</v>
      </c>
      <c r="V24">
        <v>-5.7211546277414184E-2</v>
      </c>
      <c r="X24">
        <v>1.3257606666666666</v>
      </c>
      <c r="Y24">
        <v>2.1901199999999985</v>
      </c>
      <c r="AA24" t="s">
        <v>33</v>
      </c>
      <c r="AB24">
        <v>0.13894533694434555</v>
      </c>
      <c r="AC24">
        <v>-0.13625105064479578</v>
      </c>
      <c r="AD24">
        <v>-7.0790824759571561E-2</v>
      </c>
      <c r="AE24">
        <v>0.18160803230510533</v>
      </c>
      <c r="AF24">
        <v>7.7590040762583135E-2</v>
      </c>
      <c r="AG24">
        <v>4.2061948977453585E-2</v>
      </c>
      <c r="AH24">
        <v>-0.12971756620627051</v>
      </c>
      <c r="AI24">
        <v>-3.7062094544593367E-2</v>
      </c>
      <c r="AK24" s="22">
        <v>7.7957571666666485</v>
      </c>
      <c r="AL24" s="22">
        <v>-2.1887558749999987</v>
      </c>
    </row>
    <row r="25" spans="1:38" x14ac:dyDescent="0.3">
      <c r="A25" t="s">
        <v>33</v>
      </c>
      <c r="B25">
        <v>6.2561887467685678E-2</v>
      </c>
      <c r="C25">
        <v>-1.279785969109188E-2</v>
      </c>
      <c r="D25">
        <v>0.14369710415448858</v>
      </c>
      <c r="E25">
        <v>-0.23347142398737758</v>
      </c>
      <c r="F25">
        <v>-0.29944537708602276</v>
      </c>
      <c r="G25">
        <v>-0.33915809754221471</v>
      </c>
      <c r="H25">
        <v>-5.5917447810320091E-2</v>
      </c>
      <c r="I25">
        <v>0.20999187442239386</v>
      </c>
      <c r="K25">
        <v>11.540349000000001</v>
      </c>
      <c r="L25">
        <v>3.5848572499999998</v>
      </c>
      <c r="N25" t="s">
        <v>33</v>
      </c>
      <c r="O25">
        <v>-1.4152362384567824E-2</v>
      </c>
      <c r="P25">
        <v>-3.1835545676571951E-2</v>
      </c>
      <c r="Q25">
        <v>-1.3674104594961038E-3</v>
      </c>
      <c r="R25">
        <v>-0.10042649602971791</v>
      </c>
      <c r="S25">
        <v>-0.31407251700129973</v>
      </c>
      <c r="T25">
        <v>3.4624365258701606E-2</v>
      </c>
      <c r="U25">
        <v>-9.3483435442703752E-2</v>
      </c>
      <c r="V25">
        <v>-5.7955128908257041E-3</v>
      </c>
      <c r="X25">
        <v>2.5428866666666647</v>
      </c>
      <c r="Y25">
        <v>-1.9520928749999999</v>
      </c>
      <c r="AA25" t="s">
        <v>33</v>
      </c>
      <c r="AB25">
        <v>0.10736730433814952</v>
      </c>
      <c r="AC25">
        <v>-0.12860549284902503</v>
      </c>
      <c r="AD25">
        <v>-3.8608959828825423E-3</v>
      </c>
      <c r="AE25">
        <v>-0.10028586453970773</v>
      </c>
      <c r="AF25">
        <v>-0.4209985254385944</v>
      </c>
      <c r="AG25">
        <v>-0.20144388324769086</v>
      </c>
      <c r="AH25">
        <v>-0.15547463000710268</v>
      </c>
      <c r="AI25">
        <v>4.6067276056718454E-2</v>
      </c>
      <c r="AK25" s="22">
        <v>-4.8411181250000013</v>
      </c>
      <c r="AL25" s="22">
        <v>-4.9912716666666652</v>
      </c>
    </row>
    <row r="26" spans="1:38" x14ac:dyDescent="0.3">
      <c r="A26" t="s">
        <v>33</v>
      </c>
      <c r="B26">
        <v>-0.15998740663337771</v>
      </c>
      <c r="C26">
        <v>0.13531351894650534</v>
      </c>
      <c r="D26">
        <v>0.1964268248507289</v>
      </c>
      <c r="E26">
        <v>7.4648100210294388E-2</v>
      </c>
      <c r="F26">
        <v>1.7284892144279779E-2</v>
      </c>
      <c r="G26">
        <v>0.14819036615378262</v>
      </c>
      <c r="H26">
        <v>-0.12530250934005963</v>
      </c>
      <c r="I26">
        <v>-0.17738464722917671</v>
      </c>
      <c r="K26">
        <v>-4.4667291250000005</v>
      </c>
      <c r="L26">
        <v>-9.2466074999999677</v>
      </c>
      <c r="N26" t="s">
        <v>33</v>
      </c>
      <c r="O26">
        <v>-0.33479584028300996</v>
      </c>
      <c r="P26">
        <v>-5.7441634405845252E-2</v>
      </c>
      <c r="Q26">
        <v>0.15891245121595537</v>
      </c>
      <c r="R26">
        <v>6.2464428383268683E-2</v>
      </c>
      <c r="S26">
        <v>5.2886077627507314E-3</v>
      </c>
      <c r="T26">
        <v>0.11192073383468402</v>
      </c>
      <c r="U26">
        <v>-0.24842738692462996</v>
      </c>
      <c r="V26">
        <v>-0.14662295351589966</v>
      </c>
      <c r="X26">
        <v>-6.0596531249999854</v>
      </c>
      <c r="Y26">
        <v>-6.285797333333333</v>
      </c>
      <c r="AA26" t="s">
        <v>33</v>
      </c>
      <c r="AB26">
        <v>-0.37165546844770181</v>
      </c>
      <c r="AC26">
        <v>-9.1861760082208935E-3</v>
      </c>
      <c r="AD26">
        <v>0.25326261786423759</v>
      </c>
      <c r="AE26">
        <v>0.13608059531081218</v>
      </c>
      <c r="AF26">
        <v>5.6600727016717131E-2</v>
      </c>
      <c r="AG26">
        <v>2.4651353343967515E-2</v>
      </c>
      <c r="AH26">
        <v>-0.25781227412376961</v>
      </c>
      <c r="AI26">
        <v>-0.22175850715170684</v>
      </c>
      <c r="AK26" s="22">
        <v>2.3204171249999987</v>
      </c>
      <c r="AL26" s="22">
        <v>2.6279963333333334</v>
      </c>
    </row>
    <row r="27" spans="1:38" x14ac:dyDescent="0.3">
      <c r="A27" t="s">
        <v>33</v>
      </c>
      <c r="B27">
        <v>0.14540104357713607</v>
      </c>
      <c r="C27">
        <v>0.16474367411208721</v>
      </c>
      <c r="D27">
        <v>0.22844057796981809</v>
      </c>
      <c r="E27">
        <v>-7.3428350393899729E-3</v>
      </c>
      <c r="F27">
        <v>-2.0843134909531991E-2</v>
      </c>
      <c r="G27">
        <v>-9.9811869101373768E-2</v>
      </c>
      <c r="H27">
        <v>-0.28364421325339539</v>
      </c>
      <c r="I27">
        <v>-5.5188689893682662E-2</v>
      </c>
      <c r="K27">
        <v>1.8723609999999997</v>
      </c>
      <c r="L27">
        <v>1.4318519999999999</v>
      </c>
      <c r="N27" t="s">
        <v>33</v>
      </c>
      <c r="O27">
        <v>0.20791778574330858</v>
      </c>
      <c r="P27">
        <v>2.379796138542584E-2</v>
      </c>
      <c r="Q27">
        <v>0.17208801109615185</v>
      </c>
      <c r="R27">
        <v>-6.1996908883005915E-2</v>
      </c>
      <c r="S27">
        <v>2.4021497144877269E-2</v>
      </c>
      <c r="T27">
        <v>-0.1126222552781769</v>
      </c>
      <c r="U27">
        <v>-0.19881837262704274</v>
      </c>
      <c r="V27">
        <v>-0.1100404264504648</v>
      </c>
      <c r="X27">
        <v>0.26822787500000128</v>
      </c>
      <c r="Y27">
        <v>0.41061983333333496</v>
      </c>
      <c r="AA27" t="s">
        <v>33</v>
      </c>
      <c r="AB27">
        <v>-5.4768215992615471E-2</v>
      </c>
      <c r="AC27">
        <v>-9.5944497829677511E-2</v>
      </c>
      <c r="AD27">
        <v>4.1696859489214783E-2</v>
      </c>
      <c r="AE27">
        <v>-8.3405711353466208E-2</v>
      </c>
      <c r="AF27">
        <v>8.5900690503873528E-2</v>
      </c>
      <c r="AG27">
        <v>-0.19399880600466168</v>
      </c>
      <c r="AH27">
        <v>-0.12991490962988467</v>
      </c>
      <c r="AI27">
        <v>0.12267744245921046</v>
      </c>
      <c r="AK27" s="22">
        <v>-1.298378375</v>
      </c>
      <c r="AL27" s="22">
        <v>-5.2484450000000002</v>
      </c>
    </row>
    <row r="28" spans="1:38" x14ac:dyDescent="0.3">
      <c r="A28" t="s">
        <v>33</v>
      </c>
      <c r="B28">
        <v>7.1152898584902827E-2</v>
      </c>
      <c r="C28">
        <v>1.5858783138942983E-2</v>
      </c>
      <c r="D28">
        <v>6.7206649253469974E-2</v>
      </c>
      <c r="E28">
        <v>6.4062515416006063E-3</v>
      </c>
      <c r="F28">
        <v>2.1153580968931378E-2</v>
      </c>
      <c r="G28">
        <v>-0.24682293838391572</v>
      </c>
      <c r="H28">
        <v>5.3524303596107839E-3</v>
      </c>
      <c r="I28">
        <v>-7.3944452478660536E-2</v>
      </c>
      <c r="K28">
        <v>3.1498661249999991</v>
      </c>
      <c r="L28">
        <v>2.923257333333332</v>
      </c>
      <c r="N28" t="s">
        <v>33</v>
      </c>
      <c r="O28">
        <v>-5.6586310820620239E-2</v>
      </c>
      <c r="P28">
        <v>-0.14243685594975247</v>
      </c>
      <c r="Q28">
        <v>1.9831546121658342E-2</v>
      </c>
      <c r="R28">
        <v>0.20365256514418101</v>
      </c>
      <c r="S28">
        <v>-5.4762293893894566E-2</v>
      </c>
      <c r="T28">
        <v>2.3425500020155011E-2</v>
      </c>
      <c r="U28">
        <v>0.10767321717733519</v>
      </c>
      <c r="V28">
        <v>-0.13410619439836791</v>
      </c>
      <c r="X28">
        <v>2.3110219999999999</v>
      </c>
      <c r="Y28">
        <v>-0.66705816666666495</v>
      </c>
      <c r="AA28" t="s">
        <v>33</v>
      </c>
      <c r="AB28">
        <v>1.0419164883291549E-2</v>
      </c>
      <c r="AC28">
        <v>-4.6651784608278263E-3</v>
      </c>
      <c r="AD28">
        <v>-4.1318437468314317E-2</v>
      </c>
      <c r="AE28">
        <v>0.28576514154564653</v>
      </c>
      <c r="AF28">
        <v>7.8410062565107436E-2</v>
      </c>
      <c r="AG28">
        <v>-0.18433031510704551</v>
      </c>
      <c r="AH28">
        <v>0.27114300546906805</v>
      </c>
      <c r="AI28">
        <v>-0.21789479177153565</v>
      </c>
      <c r="AK28" s="22">
        <v>3.4731803749999988</v>
      </c>
      <c r="AL28" s="22">
        <v>4.0517551666666645</v>
      </c>
    </row>
    <row r="29" spans="1:38" x14ac:dyDescent="0.3">
      <c r="A29" t="s">
        <v>33</v>
      </c>
      <c r="B29">
        <v>0.20761939623464257</v>
      </c>
      <c r="C29">
        <v>-1.0288700487635203E-2</v>
      </c>
      <c r="D29">
        <v>0.27794128175392074</v>
      </c>
      <c r="E29">
        <v>0.13620807673828172</v>
      </c>
      <c r="F29">
        <v>-2.5450853845316441E-2</v>
      </c>
      <c r="G29">
        <v>-8.4877139434488699E-2</v>
      </c>
      <c r="H29">
        <v>-2.7618307709172268E-2</v>
      </c>
      <c r="I29">
        <v>3.6582517223583626E-2</v>
      </c>
      <c r="K29">
        <v>0.44132412500000129</v>
      </c>
      <c r="L29">
        <v>2.2679799999999988</v>
      </c>
      <c r="N29" t="s">
        <v>33</v>
      </c>
      <c r="O29">
        <v>0.15535725749950391</v>
      </c>
      <c r="P29">
        <v>0.10682682512357726</v>
      </c>
      <c r="Q29">
        <v>0.18988936980351867</v>
      </c>
      <c r="R29">
        <v>0.23081537649778708</v>
      </c>
      <c r="S29">
        <v>8.0171118950840337E-2</v>
      </c>
      <c r="T29">
        <v>-0.13150152092648154</v>
      </c>
      <c r="U29">
        <v>2.08366213456594E-2</v>
      </c>
      <c r="V29">
        <v>-0.10494602013221736</v>
      </c>
      <c r="X29">
        <v>2.1188812499999972</v>
      </c>
      <c r="Y29">
        <v>3.2730241666666631</v>
      </c>
      <c r="AA29" t="s">
        <v>33</v>
      </c>
      <c r="AB29">
        <v>0.17458506711720448</v>
      </c>
      <c r="AC29">
        <v>1.5776711302402515E-2</v>
      </c>
      <c r="AD29">
        <v>0.2124206223415567</v>
      </c>
      <c r="AE29">
        <v>0.25987457425911503</v>
      </c>
      <c r="AF29">
        <v>0.17348216108483569</v>
      </c>
      <c r="AG29">
        <v>-0.19985670080802931</v>
      </c>
      <c r="AH29">
        <v>2.8467620323868476E-2</v>
      </c>
      <c r="AI29">
        <v>-0.11913274027136467</v>
      </c>
      <c r="AK29" s="22">
        <v>5.2209091666666652</v>
      </c>
      <c r="AL29" s="22">
        <v>2.8620681250000004</v>
      </c>
    </row>
    <row r="30" spans="1:38" x14ac:dyDescent="0.3">
      <c r="A30" t="s">
        <v>33</v>
      </c>
      <c r="B30">
        <v>-4.9988428984627048E-2</v>
      </c>
      <c r="C30">
        <v>0.11497626229192764</v>
      </c>
      <c r="D30">
        <v>-7.1472832063635083E-2</v>
      </c>
      <c r="E30">
        <v>7.6640187727804704E-2</v>
      </c>
      <c r="F30">
        <v>0.45839176480894539</v>
      </c>
      <c r="G30">
        <v>-2.0316173094454652E-2</v>
      </c>
      <c r="H30">
        <v>-0.11949187411863178</v>
      </c>
      <c r="I30">
        <v>7.8487049944292314E-2</v>
      </c>
      <c r="K30">
        <v>3.3928316666666665</v>
      </c>
      <c r="L30">
        <v>2.1243249999999998</v>
      </c>
      <c r="N30" t="s">
        <v>33</v>
      </c>
      <c r="O30">
        <v>6.701055075159279E-2</v>
      </c>
      <c r="P30">
        <v>2.0163946156438871E-2</v>
      </c>
      <c r="Q30">
        <v>2.3999168881324202E-2</v>
      </c>
      <c r="R30">
        <v>0.16171962226372469</v>
      </c>
      <c r="S30">
        <v>0.42411381579232915</v>
      </c>
      <c r="T30">
        <v>4.3658095301542257E-2</v>
      </c>
      <c r="U30">
        <v>-0.10130212772108789</v>
      </c>
      <c r="V30">
        <v>1.0463626346014767E-2</v>
      </c>
      <c r="X30">
        <v>4.6214104999999979</v>
      </c>
      <c r="Y30">
        <v>2.8747061249999986</v>
      </c>
      <c r="AA30" t="s">
        <v>33</v>
      </c>
      <c r="AB30">
        <v>3.6995168257381444E-3</v>
      </c>
      <c r="AC30">
        <v>0.33822692168878182</v>
      </c>
      <c r="AD30">
        <v>-3.0708261015403384E-2</v>
      </c>
      <c r="AE30">
        <v>0.23102894157879306</v>
      </c>
      <c r="AF30">
        <v>0.60202481475471492</v>
      </c>
      <c r="AG30">
        <v>3.3378522156180292E-2</v>
      </c>
      <c r="AH30">
        <v>-0.18091979332942343</v>
      </c>
      <c r="AI30">
        <v>7.5039234336532271E-3</v>
      </c>
      <c r="AK30" s="22">
        <v>7.0427701249999872</v>
      </c>
      <c r="AL30" s="22">
        <v>7.2734628333333333</v>
      </c>
    </row>
    <row r="31" spans="1:38" x14ac:dyDescent="0.3">
      <c r="A31" t="s">
        <v>33</v>
      </c>
      <c r="B31">
        <v>-6.9355239400052754E-2</v>
      </c>
      <c r="C31">
        <v>7.5506455831250485E-2</v>
      </c>
      <c r="D31">
        <v>9.4636539717202761E-2</v>
      </c>
      <c r="E31">
        <v>4.2503455966198915E-2</v>
      </c>
      <c r="F31">
        <v>-0.23911470337403418</v>
      </c>
      <c r="G31">
        <v>-1.864647991423523E-2</v>
      </c>
      <c r="H31">
        <v>-5.2908692500381202E-2</v>
      </c>
      <c r="I31">
        <v>0.15444650617723152</v>
      </c>
      <c r="K31">
        <v>3.5697636249999984</v>
      </c>
      <c r="L31">
        <v>2.51608733333333</v>
      </c>
      <c r="N31" t="s">
        <v>33</v>
      </c>
      <c r="O31">
        <v>-0.21647423516248182</v>
      </c>
      <c r="P31">
        <v>-4.7710301108550117E-2</v>
      </c>
      <c r="Q31">
        <v>2.9956907812476924E-2</v>
      </c>
      <c r="R31">
        <v>-0.10298498483014676</v>
      </c>
      <c r="S31">
        <v>-7.6446710216585625E-2</v>
      </c>
      <c r="T31">
        <v>-2.7510112726676091E-2</v>
      </c>
      <c r="U31">
        <v>3.2432550727993475E-2</v>
      </c>
      <c r="V31">
        <v>-6.6605426193857495E-2</v>
      </c>
      <c r="X31">
        <v>5.3778836249999991</v>
      </c>
      <c r="Y31">
        <v>5.4751256666666652</v>
      </c>
      <c r="AA31" t="s">
        <v>33</v>
      </c>
      <c r="AB31">
        <v>-0.32154520596317993</v>
      </c>
      <c r="AC31">
        <v>-1.2364138045633272E-2</v>
      </c>
      <c r="AD31">
        <v>0.10104624783814559</v>
      </c>
      <c r="AE31">
        <v>4.3991481533006534E-2</v>
      </c>
      <c r="AF31">
        <v>-4.4478179366473088E-2</v>
      </c>
      <c r="AG31">
        <v>-1.4786372323118711E-2</v>
      </c>
      <c r="AH31">
        <v>6.3574536502651047E-2</v>
      </c>
      <c r="AI31">
        <v>-8.1508488085155012E-2</v>
      </c>
      <c r="AK31" s="22">
        <v>5.729450000000029E-2</v>
      </c>
      <c r="AL31" s="22">
        <v>-1.0848118333333332</v>
      </c>
    </row>
    <row r="32" spans="1:38" x14ac:dyDescent="0.3">
      <c r="A32" t="s">
        <v>33</v>
      </c>
      <c r="B32">
        <v>7.2539088241342226E-2</v>
      </c>
      <c r="C32">
        <v>-0.19408783407143743</v>
      </c>
      <c r="D32">
        <v>-6.3679223356925094E-2</v>
      </c>
      <c r="E32">
        <v>-0.20261853672110197</v>
      </c>
      <c r="F32">
        <v>4.2673252963702753E-3</v>
      </c>
      <c r="G32">
        <v>-4.953044853200881E-2</v>
      </c>
      <c r="H32">
        <v>0.18532309820180287</v>
      </c>
      <c r="I32">
        <v>-2.8924513255982588E-2</v>
      </c>
      <c r="K32">
        <v>-0.80965312499999853</v>
      </c>
      <c r="L32">
        <v>-1.62599</v>
      </c>
      <c r="N32" t="s">
        <v>33</v>
      </c>
      <c r="O32">
        <v>-4.2927387002632406E-2</v>
      </c>
      <c r="P32">
        <v>-7.2404471491431824E-2</v>
      </c>
      <c r="Q32">
        <v>0.21235725794324548</v>
      </c>
      <c r="R32">
        <v>-0.14293865107356837</v>
      </c>
      <c r="S32">
        <v>-9.8341142943366155E-3</v>
      </c>
      <c r="T32">
        <v>0.11446593802215319</v>
      </c>
      <c r="U32">
        <v>-0.16867927706297725</v>
      </c>
      <c r="V32">
        <v>0.32268409200803833</v>
      </c>
      <c r="X32">
        <v>-1.5160854999999975</v>
      </c>
      <c r="Y32">
        <v>-2.1565744999999983</v>
      </c>
      <c r="AA32" t="s">
        <v>33</v>
      </c>
      <c r="AB32">
        <v>3.5244489360157032E-3</v>
      </c>
      <c r="AC32">
        <v>-0.1734234367487168</v>
      </c>
      <c r="AD32">
        <v>0.31399642006930878</v>
      </c>
      <c r="AE32">
        <v>7.1447279938370301E-2</v>
      </c>
      <c r="AF32">
        <v>0.2497380360298414</v>
      </c>
      <c r="AG32">
        <v>6.5339533790668147E-2</v>
      </c>
      <c r="AH32">
        <v>-0.30038512219057295</v>
      </c>
      <c r="AI32">
        <v>0.40694256762901038</v>
      </c>
      <c r="AK32" s="22">
        <v>3.266324</v>
      </c>
      <c r="AL32" s="22">
        <v>6.186299</v>
      </c>
    </row>
    <row r="33" spans="1:38" x14ac:dyDescent="0.3">
      <c r="A33" t="s">
        <v>33</v>
      </c>
      <c r="B33">
        <v>0.17341059947980852</v>
      </c>
      <c r="C33">
        <v>-3.5795385949499763E-2</v>
      </c>
      <c r="D33">
        <v>0.17171489227201328</v>
      </c>
      <c r="E33">
        <v>0.21864189273548493</v>
      </c>
      <c r="F33">
        <v>0.37515890547328595</v>
      </c>
      <c r="G33">
        <v>-5.41398549587008E-2</v>
      </c>
      <c r="H33">
        <v>0.14915464759232316</v>
      </c>
      <c r="I33">
        <v>-1.2975512996442184E-2</v>
      </c>
      <c r="K33">
        <v>-1.6096523999999988</v>
      </c>
      <c r="L33">
        <v>-1.3871567499999999</v>
      </c>
      <c r="N33" t="s">
        <v>33</v>
      </c>
      <c r="O33">
        <v>3.0367035777365867E-2</v>
      </c>
      <c r="P33">
        <v>0.13977053670781503</v>
      </c>
      <c r="Q33">
        <v>9.2156780608373914E-2</v>
      </c>
      <c r="R33">
        <v>6.7022633234052165E-2</v>
      </c>
      <c r="S33">
        <v>7.9850404215177195E-2</v>
      </c>
      <c r="T33">
        <v>4.1946621423267078E-2</v>
      </c>
      <c r="U33">
        <v>1.6820905061491531E-2</v>
      </c>
      <c r="V33">
        <v>7.5232465087076317E-2</v>
      </c>
      <c r="X33">
        <v>-0.64310979999999995</v>
      </c>
      <c r="Y33">
        <v>1.6185885</v>
      </c>
      <c r="AA33" t="s">
        <v>33</v>
      </c>
      <c r="AB33">
        <v>9.4588355265022822E-2</v>
      </c>
      <c r="AC33">
        <v>-0.1057775160730513</v>
      </c>
      <c r="AD33">
        <v>0.14793923483563071</v>
      </c>
      <c r="AE33">
        <v>8.5590347701061234E-2</v>
      </c>
      <c r="AF33">
        <v>0.27858193476870752</v>
      </c>
      <c r="AG33">
        <v>-0.1758544925081921</v>
      </c>
      <c r="AH33">
        <v>-1.888553665345908E-2</v>
      </c>
      <c r="AI33">
        <v>6.3731657742247816E-2</v>
      </c>
      <c r="AK33">
        <v>1.6707104999999975</v>
      </c>
      <c r="AL33">
        <v>1.6675958749999973</v>
      </c>
    </row>
    <row r="34" spans="1:38" x14ac:dyDescent="0.3">
      <c r="A34" t="s">
        <v>39</v>
      </c>
      <c r="B34">
        <v>-0.22470491758658404</v>
      </c>
      <c r="C34">
        <v>0.28070378797231271</v>
      </c>
      <c r="D34">
        <v>-2.7188798758520316E-2</v>
      </c>
      <c r="E34">
        <v>5.6461461927107957E-2</v>
      </c>
      <c r="F34">
        <v>9.2878519451448247E-2</v>
      </c>
      <c r="G34">
        <v>6.5694613824426359E-2</v>
      </c>
      <c r="H34">
        <v>0.54217252075240474</v>
      </c>
      <c r="I34">
        <v>-0.21574487297666747</v>
      </c>
      <c r="K34">
        <v>5.4043054999999951</v>
      </c>
      <c r="L34">
        <v>4.4429934999999983</v>
      </c>
      <c r="N34" t="s">
        <v>39</v>
      </c>
      <c r="O34">
        <v>-0.10554215345716382</v>
      </c>
      <c r="P34">
        <v>4.2156651926869522E-2</v>
      </c>
      <c r="Q34">
        <v>3.2206504892541558E-2</v>
      </c>
      <c r="R34">
        <v>0.2600590749352919</v>
      </c>
      <c r="S34">
        <v>0.18302680691596104</v>
      </c>
      <c r="T34">
        <v>0.20740261406079064</v>
      </c>
      <c r="U34">
        <v>8.1427163983436815E-2</v>
      </c>
      <c r="V34">
        <v>-0.12267578346476012</v>
      </c>
      <c r="X34">
        <v>1.5844557499999974</v>
      </c>
      <c r="Y34">
        <v>1.812259999999998</v>
      </c>
      <c r="AA34" t="s">
        <v>39</v>
      </c>
      <c r="AB34">
        <v>-3.4065238450453068E-2</v>
      </c>
      <c r="AC34">
        <v>6.6005398969472676E-2</v>
      </c>
      <c r="AD34">
        <v>-3.2731771216684032E-2</v>
      </c>
      <c r="AE34">
        <v>0.37917354176836532</v>
      </c>
      <c r="AF34">
        <v>0.2085946381711733</v>
      </c>
      <c r="AG34">
        <v>0.20218469685981452</v>
      </c>
      <c r="AH34">
        <v>-2.3071363093712344E-2</v>
      </c>
      <c r="AI34">
        <v>-0.15133444485742206</v>
      </c>
    </row>
    <row r="35" spans="1:38" x14ac:dyDescent="0.3">
      <c r="A35" s="22" t="s">
        <v>39</v>
      </c>
      <c r="B35">
        <v>0.12410213144385329</v>
      </c>
      <c r="C35">
        <v>-6.7996179351233116E-2</v>
      </c>
      <c r="D35">
        <v>0.29987256989823607</v>
      </c>
      <c r="E35">
        <v>-7.8889554822726665E-2</v>
      </c>
      <c r="F35">
        <v>-0.29440594391787722</v>
      </c>
      <c r="G35">
        <v>0.33740308844585587</v>
      </c>
      <c r="H35">
        <v>9.9886469596530192E-2</v>
      </c>
      <c r="I35">
        <v>-7.454754258543321E-2</v>
      </c>
      <c r="K35" s="3"/>
      <c r="L35" s="3"/>
      <c r="M35" s="1"/>
      <c r="N35" s="22" t="s">
        <v>39</v>
      </c>
      <c r="O35">
        <v>-3.606755529449799E-2</v>
      </c>
      <c r="P35">
        <v>-0.15088278059001364</v>
      </c>
      <c r="Q35">
        <v>-6.2509791595445979E-2</v>
      </c>
      <c r="R35">
        <v>0.11900435061117162</v>
      </c>
      <c r="S35">
        <v>3.8169044085122728E-2</v>
      </c>
      <c r="T35">
        <v>2.7631978809693494E-2</v>
      </c>
      <c r="U35">
        <v>0.14915036379875113</v>
      </c>
      <c r="V35">
        <v>-3.8033133990688174E-2</v>
      </c>
      <c r="X35" s="3"/>
      <c r="Y35" s="3"/>
      <c r="Z35" s="3"/>
      <c r="AA35" s="22" t="s">
        <v>39</v>
      </c>
      <c r="AB35">
        <v>-0.12829699178495796</v>
      </c>
      <c r="AC35">
        <v>-0.26224995276783403</v>
      </c>
      <c r="AD35">
        <v>-7.8527241465287362E-2</v>
      </c>
      <c r="AE35">
        <v>0.15420585908563686</v>
      </c>
      <c r="AF35">
        <v>0.18810872544953303</v>
      </c>
      <c r="AG35">
        <v>6.062098642701215E-2</v>
      </c>
      <c r="AH35">
        <v>0.1009551448589423</v>
      </c>
      <c r="AI35">
        <v>0.17939178347200546</v>
      </c>
      <c r="AK35" s="3"/>
      <c r="AL35" s="3"/>
    </row>
    <row r="36" spans="1:38" x14ac:dyDescent="0.3">
      <c r="A36" s="22" t="s">
        <v>39</v>
      </c>
      <c r="B36">
        <v>-7.6805156676957656E-2</v>
      </c>
      <c r="C36">
        <v>-0.14425422611558944</v>
      </c>
      <c r="D36">
        <v>3.6492082895530305E-2</v>
      </c>
      <c r="E36">
        <v>2.1020799245671112E-2</v>
      </c>
      <c r="F36">
        <v>0.21846311402757257</v>
      </c>
      <c r="G36">
        <v>1.2547348490015717E-2</v>
      </c>
      <c r="H36">
        <v>-0.18453391489543539</v>
      </c>
      <c r="I36">
        <v>0.17015318128522847</v>
      </c>
      <c r="K36" s="5"/>
      <c r="L36" s="5"/>
      <c r="M36" s="4"/>
      <c r="N36" s="22" t="s">
        <v>39</v>
      </c>
      <c r="O36">
        <v>-0.11193051490657695</v>
      </c>
      <c r="P36">
        <v>-0.12666983108170626</v>
      </c>
      <c r="Q36">
        <v>4.3604205372758421E-2</v>
      </c>
      <c r="R36">
        <v>-4.2132200307255084E-2</v>
      </c>
      <c r="S36">
        <v>0.11065968897806987</v>
      </c>
      <c r="T36">
        <v>-0.10848698426300102</v>
      </c>
      <c r="U36">
        <v>-0.15631478079201946</v>
      </c>
      <c r="V36">
        <v>2.6001614390657271E-3</v>
      </c>
      <c r="X36" s="5"/>
      <c r="Y36" s="5"/>
      <c r="Z36" s="5"/>
      <c r="AA36" s="22" t="s">
        <v>39</v>
      </c>
      <c r="AB36">
        <v>-2.0063559195307935E-2</v>
      </c>
      <c r="AC36">
        <v>1.0127731677839168E-2</v>
      </c>
      <c r="AD36">
        <v>1.5048153539693692E-2</v>
      </c>
      <c r="AE36">
        <v>5.6661316808687363E-2</v>
      </c>
      <c r="AF36">
        <v>7.2956200298361598E-2</v>
      </c>
      <c r="AG36">
        <v>-0.11684323945172238</v>
      </c>
      <c r="AH36">
        <v>-0.10831335425918108</v>
      </c>
      <c r="AI36">
        <v>-2.8841495479722919E-2</v>
      </c>
      <c r="AJ36" s="4"/>
      <c r="AK36" s="5"/>
      <c r="AL36" s="5"/>
    </row>
    <row r="37" spans="1:38" x14ac:dyDescent="0.3">
      <c r="A37" s="22" t="s">
        <v>39</v>
      </c>
      <c r="B37">
        <v>0.22281340676296382</v>
      </c>
      <c r="C37">
        <v>0.23346720961592649</v>
      </c>
      <c r="D37">
        <v>9.0504190115453284E-2</v>
      </c>
      <c r="E37">
        <v>0.3375919278976624</v>
      </c>
      <c r="F37">
        <v>-0.13890568472333514</v>
      </c>
      <c r="G37">
        <v>-0.2923037572664664</v>
      </c>
      <c r="H37">
        <v>-0.15713144747063668</v>
      </c>
      <c r="I37">
        <v>-0.17439767676088089</v>
      </c>
      <c r="N37" s="22" t="s">
        <v>39</v>
      </c>
      <c r="O37">
        <v>6.9462816418525766E-2</v>
      </c>
      <c r="P37">
        <v>8.6506521455577509E-2</v>
      </c>
      <c r="Q37">
        <v>4.3118625520514271E-2</v>
      </c>
      <c r="R37">
        <v>0.24120564239027384</v>
      </c>
      <c r="S37">
        <v>6.5934233967507014E-2</v>
      </c>
      <c r="T37">
        <v>-0.13171621752553894</v>
      </c>
      <c r="U37">
        <v>-0.2430857839966396</v>
      </c>
      <c r="V37">
        <v>-5.2162644729265385E-2</v>
      </c>
      <c r="AA37" s="22" t="s">
        <v>39</v>
      </c>
      <c r="AB37">
        <v>0.19451627197630605</v>
      </c>
      <c r="AC37">
        <v>0.18411774855066856</v>
      </c>
      <c r="AD37">
        <v>0.11558289029216791</v>
      </c>
      <c r="AE37">
        <v>0.23119079873018036</v>
      </c>
      <c r="AF37">
        <v>-5.5833286089816941E-2</v>
      </c>
      <c r="AG37">
        <v>-0.18835980191231858</v>
      </c>
      <c r="AH37">
        <v>-0.15361956585179057</v>
      </c>
      <c r="AI37">
        <v>-1.7329950780614736E-2</v>
      </c>
    </row>
    <row r="38" spans="1:38" x14ac:dyDescent="0.3">
      <c r="A38" s="22" t="s">
        <v>39</v>
      </c>
      <c r="B38">
        <v>-0.13778023782562712</v>
      </c>
      <c r="C38">
        <v>-0.13871575469837974</v>
      </c>
      <c r="D38">
        <v>-6.195764642847474E-2</v>
      </c>
      <c r="E38">
        <v>-6.3426975308139552E-2</v>
      </c>
      <c r="F38">
        <v>-0.11287014888226381</v>
      </c>
      <c r="G38">
        <v>0.13660609979439595</v>
      </c>
      <c r="H38">
        <v>0.17057012541999916</v>
      </c>
      <c r="I38">
        <v>-0.17753792967331719</v>
      </c>
      <c r="N38" s="22" t="s">
        <v>39</v>
      </c>
      <c r="O38">
        <v>-4.0654617821832224E-2</v>
      </c>
      <c r="P38">
        <v>-4.0762731156782271E-2</v>
      </c>
      <c r="Q38">
        <v>0.1006094691471605</v>
      </c>
      <c r="R38">
        <v>6.7130516118777919E-2</v>
      </c>
      <c r="S38">
        <v>0.10298525498178956</v>
      </c>
      <c r="T38">
        <v>0.22278260374514089</v>
      </c>
      <c r="U38">
        <v>3.4279911112341292E-2</v>
      </c>
      <c r="V38">
        <v>7.4911757477862601E-3</v>
      </c>
      <c r="AA38" s="22" t="s">
        <v>39</v>
      </c>
      <c r="AB38">
        <v>-6.4653862293979555E-2</v>
      </c>
      <c r="AC38">
        <v>-4.4258249645007242E-2</v>
      </c>
      <c r="AD38">
        <v>0.14567480091029372</v>
      </c>
      <c r="AE38">
        <v>0.12624938755261819</v>
      </c>
      <c r="AF38">
        <v>0.19356360307069867</v>
      </c>
      <c r="AG38">
        <v>0.24412345186480819</v>
      </c>
      <c r="AH38">
        <v>-1.7945237648749789E-2</v>
      </c>
      <c r="AI38">
        <v>5.2933894285394835E-2</v>
      </c>
    </row>
    <row r="39" spans="1:38" x14ac:dyDescent="0.3">
      <c r="A39" s="22" t="s">
        <v>39</v>
      </c>
      <c r="B39">
        <v>-0.17929097191106513</v>
      </c>
      <c r="C39">
        <v>0.16174071368009929</v>
      </c>
      <c r="D39">
        <v>0.19399843215257243</v>
      </c>
      <c r="E39">
        <v>0.22813556026905246</v>
      </c>
      <c r="F39">
        <v>-0.21326565152551646</v>
      </c>
      <c r="G39">
        <v>-0.23263004897040571</v>
      </c>
      <c r="H39">
        <v>-0.11226766550470656</v>
      </c>
      <c r="I39">
        <v>-6.7685887407132675E-2</v>
      </c>
      <c r="N39" s="22" t="s">
        <v>39</v>
      </c>
      <c r="O39">
        <v>-0.18701369247723379</v>
      </c>
      <c r="P39">
        <v>0.15757700475559624</v>
      </c>
      <c r="Q39">
        <v>1.467931177084239E-2</v>
      </c>
      <c r="R39">
        <v>0.21699777227261094</v>
      </c>
      <c r="S39">
        <v>-2.3860687546693137E-2</v>
      </c>
      <c r="T39">
        <v>-0.17455662482738896</v>
      </c>
      <c r="U39">
        <v>-0.12168499531865622</v>
      </c>
      <c r="V39">
        <v>-5.9394363748983763E-2</v>
      </c>
      <c r="AA39" s="22" t="s">
        <v>39</v>
      </c>
      <c r="AB39">
        <v>-0.12394953542695708</v>
      </c>
      <c r="AC39">
        <v>0.19951550274923355</v>
      </c>
      <c r="AD39">
        <v>0.10995564358799897</v>
      </c>
      <c r="AE39">
        <v>0.31531173070510093</v>
      </c>
      <c r="AF39">
        <v>1.2243975190626347E-2</v>
      </c>
      <c r="AG39">
        <v>-0.18194257349014811</v>
      </c>
      <c r="AH39">
        <v>-0.20298708050563055</v>
      </c>
      <c r="AI39">
        <v>-6.4627093971185878E-2</v>
      </c>
    </row>
    <row r="40" spans="1:38" x14ac:dyDescent="0.3">
      <c r="A40" s="22" t="s">
        <v>39</v>
      </c>
      <c r="B40">
        <v>-0.19294899193679155</v>
      </c>
      <c r="C40">
        <v>-6.6227782413446346E-2</v>
      </c>
      <c r="D40">
        <v>-5.4406837893190785E-2</v>
      </c>
      <c r="E40">
        <v>-8.8357883543263863E-2</v>
      </c>
      <c r="F40">
        <v>-0.17866335626656643</v>
      </c>
      <c r="G40">
        <v>-3.7378096264066449E-2</v>
      </c>
      <c r="H40">
        <v>-8.8979191892832654E-2</v>
      </c>
      <c r="I40">
        <v>-0.2168756142868688</v>
      </c>
      <c r="N40" s="22" t="s">
        <v>39</v>
      </c>
      <c r="O40">
        <v>-2.8690851161239567E-2</v>
      </c>
      <c r="P40">
        <v>-6.523901728742551E-2</v>
      </c>
      <c r="Q40">
        <v>-2.3672356300320607E-2</v>
      </c>
      <c r="R40">
        <v>0.12727402256125986</v>
      </c>
      <c r="S40">
        <v>-4.085568102914363E-2</v>
      </c>
      <c r="T40">
        <v>3.8861239324276868E-2</v>
      </c>
      <c r="U40">
        <v>4.1081302266497227E-2</v>
      </c>
      <c r="V40">
        <v>-0.10426995124390463</v>
      </c>
      <c r="AA40" s="22" t="s">
        <v>39</v>
      </c>
      <c r="AB40">
        <v>-0.11857352489286792</v>
      </c>
      <c r="AC40">
        <v>-3.4916779354327486E-2</v>
      </c>
      <c r="AD40">
        <v>-5.0570451980268827E-2</v>
      </c>
      <c r="AE40">
        <v>8.8820926429047514E-2</v>
      </c>
      <c r="AF40">
        <v>-0.14071940049916193</v>
      </c>
      <c r="AG40">
        <v>-5.6657452466680122E-2</v>
      </c>
      <c r="AH40">
        <v>-3.0036511089900492E-2</v>
      </c>
      <c r="AI40">
        <v>-0.15106313434972529</v>
      </c>
    </row>
    <row r="41" spans="1:38" x14ac:dyDescent="0.3">
      <c r="A41" s="22" t="s">
        <v>39</v>
      </c>
      <c r="B41">
        <v>-0.14770572366806922</v>
      </c>
      <c r="C41">
        <v>1.0104057611959247E-2</v>
      </c>
      <c r="D41">
        <v>0.16352560621663981</v>
      </c>
      <c r="E41">
        <v>0.2075165945531379</v>
      </c>
      <c r="F41">
        <v>6.3779643011313142E-2</v>
      </c>
      <c r="G41">
        <v>0.10968893507542569</v>
      </c>
      <c r="H41">
        <v>0.1710911594281361</v>
      </c>
      <c r="I41">
        <v>6.8708488313346916E-2</v>
      </c>
      <c r="N41" s="22" t="s">
        <v>39</v>
      </c>
      <c r="O41">
        <v>6.1599248668022605E-2</v>
      </c>
      <c r="P41">
        <v>-8.6386159241277488E-3</v>
      </c>
      <c r="Q41">
        <v>7.6757013090129125E-3</v>
      </c>
      <c r="R41">
        <v>7.743281194987825E-2</v>
      </c>
      <c r="S41">
        <v>9.177119490288288E-2</v>
      </c>
      <c r="T41">
        <v>3.4040486201453043E-2</v>
      </c>
      <c r="U41">
        <v>4.5879678529456847E-3</v>
      </c>
      <c r="V41">
        <v>-6.500050607684052E-2</v>
      </c>
      <c r="AA41" s="22" t="s">
        <v>39</v>
      </c>
      <c r="AB41">
        <v>-7.5766033711562056E-2</v>
      </c>
      <c r="AC41">
        <v>2.3363626362696795E-2</v>
      </c>
      <c r="AD41">
        <v>7.5505216654685986E-2</v>
      </c>
      <c r="AE41">
        <v>0.11972148380065932</v>
      </c>
      <c r="AF41">
        <v>8.7623658013683228E-2</v>
      </c>
      <c r="AG41">
        <v>3.9636145720337239E-2</v>
      </c>
      <c r="AH41">
        <v>5.358704265971935E-2</v>
      </c>
      <c r="AI41">
        <v>4.3750098710147636E-2</v>
      </c>
    </row>
    <row r="42" spans="1:38" x14ac:dyDescent="0.3">
      <c r="A42" s="22" t="s">
        <v>39</v>
      </c>
      <c r="B42">
        <v>-0.16384620170501177</v>
      </c>
      <c r="C42">
        <v>-0.39637961633097746</v>
      </c>
      <c r="D42">
        <v>0.24597456847948845</v>
      </c>
      <c r="E42">
        <v>-0.30775407310524361</v>
      </c>
      <c r="F42">
        <v>0.12855569345828322</v>
      </c>
      <c r="G42">
        <v>-3.1779688723229518E-2</v>
      </c>
      <c r="H42">
        <v>0.37850863499987986</v>
      </c>
      <c r="I42">
        <v>0.48121018045683711</v>
      </c>
      <c r="N42" s="22" t="s">
        <v>39</v>
      </c>
      <c r="O42">
        <v>-0.13863778722006675</v>
      </c>
      <c r="P42">
        <v>-0.34999791343345199</v>
      </c>
      <c r="Q42">
        <v>0.12572533173674449</v>
      </c>
      <c r="R42">
        <v>1.3312076651668475E-2</v>
      </c>
      <c r="S42">
        <v>8.398166667373036E-2</v>
      </c>
      <c r="T42">
        <v>4.4887264537183211E-2</v>
      </c>
      <c r="U42">
        <v>0.23799888849488213</v>
      </c>
      <c r="V42">
        <v>0.14053565515096261</v>
      </c>
      <c r="AA42" s="22" t="s">
        <v>39</v>
      </c>
      <c r="AB42">
        <v>5.703119080193534E-2</v>
      </c>
      <c r="AC42">
        <v>-0.46929061353774137</v>
      </c>
      <c r="AD42">
        <v>6.2804002326137504E-2</v>
      </c>
      <c r="AE42">
        <v>-0.16250535805155469</v>
      </c>
      <c r="AF42">
        <v>5.1915798315316918E-2</v>
      </c>
      <c r="AG42">
        <v>-0.13922217508261914</v>
      </c>
      <c r="AH42">
        <v>0.42607018629733723</v>
      </c>
      <c r="AI42">
        <v>0.27667444652808593</v>
      </c>
    </row>
    <row r="43" spans="1:38" x14ac:dyDescent="0.3">
      <c r="A43" s="22" t="s">
        <v>39</v>
      </c>
      <c r="B43">
        <v>-9.8003289883180689E-2</v>
      </c>
      <c r="C43">
        <v>-0.11824550571711367</v>
      </c>
      <c r="D43">
        <v>0.19488865863679697</v>
      </c>
      <c r="E43">
        <v>2.3560381502488275E-2</v>
      </c>
      <c r="F43">
        <v>-0.29338801433674089</v>
      </c>
      <c r="G43">
        <v>5.9601638894823013E-2</v>
      </c>
      <c r="H43">
        <v>-0.28308725135830731</v>
      </c>
      <c r="I43">
        <v>7.9701623108063369E-4</v>
      </c>
      <c r="N43" s="22" t="s">
        <v>39</v>
      </c>
      <c r="O43">
        <v>-0.12028801937414967</v>
      </c>
      <c r="P43">
        <v>-1.236672993388818E-2</v>
      </c>
      <c r="Q43">
        <v>7.5311018107892147E-2</v>
      </c>
      <c r="R43">
        <v>0.15900850820038301</v>
      </c>
      <c r="S43">
        <v>-0.11481647859317119</v>
      </c>
      <c r="T43">
        <v>-6.5815785203688568E-2</v>
      </c>
      <c r="U43">
        <v>-0.17694117434001019</v>
      </c>
      <c r="V43">
        <v>0.14647877917234955</v>
      </c>
      <c r="AA43" s="22" t="s">
        <v>39</v>
      </c>
      <c r="AB43">
        <v>-0.29975614381766363</v>
      </c>
      <c r="AC43">
        <v>-0.11149447397660328</v>
      </c>
      <c r="AD43">
        <v>4.8986465132195546E-2</v>
      </c>
      <c r="AE43">
        <v>0.17866893074903856</v>
      </c>
      <c r="AF43">
        <v>-3.7997760995770492E-2</v>
      </c>
      <c r="AG43">
        <v>-0.31401599124327784</v>
      </c>
      <c r="AH43">
        <v>-0.19446358415568957</v>
      </c>
      <c r="AI43">
        <v>0.1606926164337498</v>
      </c>
    </row>
    <row r="44" spans="1:38" x14ac:dyDescent="0.3">
      <c r="A44" s="22" t="s">
        <v>39</v>
      </c>
      <c r="B44">
        <v>-0.18754859340966964</v>
      </c>
      <c r="C44">
        <v>-3.9790235069962689E-2</v>
      </c>
      <c r="D44">
        <v>5.969843634736649E-2</v>
      </c>
      <c r="E44">
        <v>1.3184891603032814E-2</v>
      </c>
      <c r="F44">
        <v>-9.68707557641907E-2</v>
      </c>
      <c r="G44">
        <v>-0.16408316575515478</v>
      </c>
      <c r="H44">
        <v>0.35126577999710068</v>
      </c>
      <c r="I44">
        <v>-7.3672323481056526E-2</v>
      </c>
      <c r="N44" s="22" t="s">
        <v>39</v>
      </c>
      <c r="O44">
        <v>-0.13185085250265186</v>
      </c>
      <c r="P44">
        <v>1.501103015514795E-2</v>
      </c>
      <c r="Q44">
        <v>3.943664455624251E-2</v>
      </c>
      <c r="R44">
        <v>9.2652986356664704E-2</v>
      </c>
      <c r="S44">
        <v>-6.4556503574915325E-2</v>
      </c>
      <c r="T44">
        <v>-0.15662785723605396</v>
      </c>
      <c r="U44">
        <v>3.5662229717399706E-2</v>
      </c>
      <c r="V44">
        <v>-4.6258241875814572E-2</v>
      </c>
      <c r="AA44" s="22" t="s">
        <v>39</v>
      </c>
      <c r="AB44">
        <v>-0.1547655571698032</v>
      </c>
      <c r="AC44">
        <v>7.8502093830670513E-2</v>
      </c>
      <c r="AD44">
        <v>0.15864091103025046</v>
      </c>
      <c r="AE44">
        <v>0.12631463848490063</v>
      </c>
      <c r="AF44">
        <v>2.568901003708297E-2</v>
      </c>
      <c r="AG44">
        <v>-0.13033097496302989</v>
      </c>
      <c r="AH44">
        <v>0.24112993037925187</v>
      </c>
      <c r="AI44">
        <v>-0.11330208869275911</v>
      </c>
    </row>
    <row r="45" spans="1:38" x14ac:dyDescent="0.3">
      <c r="A45" s="22" t="s">
        <v>39</v>
      </c>
      <c r="B45">
        <v>-0.40279114384040882</v>
      </c>
      <c r="C45">
        <v>0.33696645899752314</v>
      </c>
      <c r="D45">
        <v>1.9911412313948704E-3</v>
      </c>
      <c r="E45">
        <v>-0.30629850762588551</v>
      </c>
      <c r="F45">
        <v>0.16716610890882216</v>
      </c>
      <c r="G45">
        <v>0.16134416204746937</v>
      </c>
      <c r="H45">
        <v>0.21703857534420259</v>
      </c>
      <c r="I45">
        <v>-0.12248002639193487</v>
      </c>
      <c r="N45" s="22" t="s">
        <v>39</v>
      </c>
      <c r="O45">
        <v>-0.33559613982999248</v>
      </c>
      <c r="P45">
        <v>3.0466464693187145E-2</v>
      </c>
      <c r="Q45">
        <v>-0.22708257479025035</v>
      </c>
      <c r="R45">
        <v>5.6042710707646021E-2</v>
      </c>
      <c r="S45">
        <v>0.24606115987892563</v>
      </c>
      <c r="T45">
        <v>7.5440927106951675E-2</v>
      </c>
      <c r="U45">
        <v>0.15019825020284067</v>
      </c>
      <c r="V45">
        <v>3.0579193006090386E-2</v>
      </c>
      <c r="AA45" s="22" t="s">
        <v>39</v>
      </c>
      <c r="AB45">
        <v>-0.55476194637474574</v>
      </c>
      <c r="AC45">
        <v>-5.4566103237612934E-2</v>
      </c>
      <c r="AD45">
        <v>-0.41549059614628947</v>
      </c>
      <c r="AE45">
        <v>0.12947344984070658</v>
      </c>
      <c r="AF45">
        <v>0.10489392160032016</v>
      </c>
      <c r="AG45">
        <v>9.8724709626373128E-2</v>
      </c>
      <c r="AH45">
        <v>4.9793208551752642E-2</v>
      </c>
      <c r="AI45">
        <v>0.16774728899938982</v>
      </c>
    </row>
    <row r="46" spans="1:38" x14ac:dyDescent="0.3">
      <c r="A46" s="22" t="s">
        <v>39</v>
      </c>
      <c r="B46">
        <v>4.8480800110207466E-2</v>
      </c>
      <c r="C46">
        <v>0.11263103959380881</v>
      </c>
      <c r="D46">
        <v>-6.0407887902947655E-3</v>
      </c>
      <c r="E46">
        <v>0.11153088097252513</v>
      </c>
      <c r="F46">
        <v>-0.16056370376375503</v>
      </c>
      <c r="G46">
        <v>-0.33916141153967322</v>
      </c>
      <c r="H46">
        <v>0.10055452433184303</v>
      </c>
      <c r="I46">
        <v>0.22128439681778833</v>
      </c>
      <c r="N46" s="22" t="s">
        <v>39</v>
      </c>
      <c r="O46">
        <v>-0.16819243617731416</v>
      </c>
      <c r="P46">
        <v>-0.15177232487458817</v>
      </c>
      <c r="Q46">
        <v>3.020960263527674E-2</v>
      </c>
      <c r="R46">
        <v>0.10774919663748306</v>
      </c>
      <c r="S46">
        <v>5.3247970051689554E-2</v>
      </c>
      <c r="T46">
        <v>3.6404313877412553E-3</v>
      </c>
      <c r="U46">
        <v>6.6206039996922636E-2</v>
      </c>
      <c r="V46">
        <v>0.14387205735258654</v>
      </c>
      <c r="AA46" s="22" t="s">
        <v>39</v>
      </c>
      <c r="AB46">
        <v>-0.18022452040839809</v>
      </c>
      <c r="AC46">
        <v>-0.30581470644656089</v>
      </c>
      <c r="AD46">
        <v>5.8547003347012926E-2</v>
      </c>
      <c r="AE46">
        <v>0.16965308905848653</v>
      </c>
      <c r="AF46">
        <v>0.16239360797979427</v>
      </c>
      <c r="AG46">
        <v>-6.3849678697979084E-2</v>
      </c>
      <c r="AH46">
        <v>-1.7118706858768627E-2</v>
      </c>
      <c r="AI46">
        <v>0.1384805909674677</v>
      </c>
    </row>
    <row r="47" spans="1:38" x14ac:dyDescent="0.3">
      <c r="A47" s="22" t="s">
        <v>39</v>
      </c>
      <c r="B47">
        <v>0.21035931793450216</v>
      </c>
      <c r="C47">
        <v>-0.13514139276429435</v>
      </c>
      <c r="D47">
        <v>0.15411027870289976</v>
      </c>
      <c r="E47">
        <v>0.29080406943547676</v>
      </c>
      <c r="F47">
        <v>5.4173623683041433E-2</v>
      </c>
      <c r="G47">
        <v>-4.2815615094667255E-2</v>
      </c>
      <c r="H47">
        <v>-0.28940417393238477</v>
      </c>
      <c r="I47">
        <v>-0.12535540580428065</v>
      </c>
      <c r="N47" s="22" t="s">
        <v>39</v>
      </c>
      <c r="O47">
        <v>-6.5449068545068809E-2</v>
      </c>
      <c r="P47">
        <v>-3.3347920091473963E-2</v>
      </c>
      <c r="Q47">
        <v>0.20133848496031037</v>
      </c>
      <c r="R47">
        <v>0.20643211845978429</v>
      </c>
      <c r="S47">
        <v>4.0076660225162486E-2</v>
      </c>
      <c r="T47">
        <v>-7.694327564473853E-3</v>
      </c>
      <c r="U47">
        <v>4.3133704573127152E-2</v>
      </c>
      <c r="V47">
        <v>-0.21180821378044981</v>
      </c>
      <c r="AA47" s="22" t="s">
        <v>39</v>
      </c>
      <c r="AB47">
        <v>-0.13485762080664934</v>
      </c>
      <c r="AC47">
        <v>-5.2470472622457187E-2</v>
      </c>
      <c r="AD47">
        <v>0.22492425251722858</v>
      </c>
      <c r="AE47">
        <v>0.22328583856311446</v>
      </c>
      <c r="AF47">
        <v>-6.4219145318899454E-2</v>
      </c>
      <c r="AG47">
        <v>4.604161130122747E-2</v>
      </c>
      <c r="AH47">
        <v>-2.5264323078436696E-2</v>
      </c>
      <c r="AI47">
        <v>-5.158124280165851E-2</v>
      </c>
    </row>
    <row r="48" spans="1:38" x14ac:dyDescent="0.3">
      <c r="A48" s="22" t="s">
        <v>39</v>
      </c>
      <c r="B48">
        <v>-0.10197046300275486</v>
      </c>
      <c r="C48">
        <v>-0.10553741437975966</v>
      </c>
      <c r="D48">
        <v>-0.16048808904727682</v>
      </c>
      <c r="E48">
        <v>0.1265460111377594</v>
      </c>
      <c r="F48">
        <v>0.10890256916690429</v>
      </c>
      <c r="G48">
        <v>0.23954843845397908</v>
      </c>
      <c r="H48">
        <v>0.17263682605975161</v>
      </c>
      <c r="I48">
        <v>0.13402636835432816</v>
      </c>
      <c r="N48" s="22" t="s">
        <v>39</v>
      </c>
      <c r="O48">
        <v>-6.3871028075926831E-2</v>
      </c>
      <c r="P48">
        <v>-3.9447423100644308E-2</v>
      </c>
      <c r="Q48">
        <v>-2.1792344109771988E-2</v>
      </c>
      <c r="R48">
        <v>0.11916820481892609</v>
      </c>
      <c r="S48">
        <v>9.7035510143511416E-2</v>
      </c>
      <c r="T48">
        <v>5.912094929722686E-2</v>
      </c>
      <c r="U48">
        <v>0.10884058378162602</v>
      </c>
      <c r="V48">
        <v>0.19931048546845218</v>
      </c>
      <c r="AA48" s="22" t="s">
        <v>39</v>
      </c>
      <c r="AB48">
        <v>-0.13799099877836488</v>
      </c>
      <c r="AC48">
        <v>1.1727273169404704E-2</v>
      </c>
      <c r="AD48">
        <v>7.0377222515748003E-2</v>
      </c>
      <c r="AE48">
        <v>0.20919092862131494</v>
      </c>
      <c r="AF48">
        <v>0.23358512618094771</v>
      </c>
      <c r="AG48">
        <v>0.11849531245616773</v>
      </c>
      <c r="AH48">
        <v>0.1167703988268038</v>
      </c>
      <c r="AI48">
        <v>0.27192618682975978</v>
      </c>
    </row>
    <row r="49" spans="1:35" x14ac:dyDescent="0.3">
      <c r="A49" s="22" t="s">
        <v>39</v>
      </c>
      <c r="B49">
        <v>4.2929078792260308E-2</v>
      </c>
      <c r="C49">
        <v>9.1559381387658761E-2</v>
      </c>
      <c r="D49">
        <v>3.3994020160313124E-2</v>
      </c>
      <c r="E49">
        <v>-0.30103690854692183</v>
      </c>
      <c r="F49">
        <v>-8.5921444094693183E-2</v>
      </c>
      <c r="G49">
        <v>0.15642807530511763</v>
      </c>
      <c r="H49">
        <v>0.10544889020520695</v>
      </c>
      <c r="I49">
        <v>-0.27511648389551568</v>
      </c>
      <c r="N49" s="22" t="s">
        <v>39</v>
      </c>
      <c r="O49">
        <v>8.800103976083759E-2</v>
      </c>
      <c r="P49">
        <v>8.463790698046128E-2</v>
      </c>
      <c r="Q49">
        <v>-3.8819527781195351E-3</v>
      </c>
      <c r="R49">
        <v>-1.4694743173402719E-2</v>
      </c>
      <c r="S49">
        <v>-2.0149194608713075E-2</v>
      </c>
      <c r="T49">
        <v>-1.4587917543402897E-3</v>
      </c>
      <c r="U49">
        <v>3.3741267623021876E-2</v>
      </c>
      <c r="V49">
        <v>5.0575468704141362E-3</v>
      </c>
      <c r="AA49" s="22" t="s">
        <v>39</v>
      </c>
      <c r="AB49">
        <v>-8.5948025666836574E-4</v>
      </c>
      <c r="AC49">
        <v>8.5657104425885519E-2</v>
      </c>
      <c r="AD49">
        <v>5.0503606170604967E-2</v>
      </c>
      <c r="AE49">
        <v>-4.6522238124480864E-2</v>
      </c>
      <c r="AF49">
        <v>0.10818255150417526</v>
      </c>
      <c r="AG49">
        <v>-5.5714934202450793E-2</v>
      </c>
      <c r="AH49">
        <v>4.1128304621273155E-2</v>
      </c>
      <c r="AI49">
        <v>1.1874598262873699E-2</v>
      </c>
    </row>
    <row r="50" spans="1:35" x14ac:dyDescent="0.3">
      <c r="A50" s="22" t="s">
        <v>39</v>
      </c>
      <c r="B50">
        <v>4.2283655641350164E-2</v>
      </c>
      <c r="C50">
        <v>-1.5357134386556927E-2</v>
      </c>
      <c r="D50">
        <v>-5.2638350842313941E-3</v>
      </c>
      <c r="E50">
        <v>-9.8032594991980332E-2</v>
      </c>
      <c r="F50">
        <v>-0.26882407379204265</v>
      </c>
      <c r="G50">
        <v>-0.14569578589324625</v>
      </c>
      <c r="H50">
        <v>0.25763298865421386</v>
      </c>
      <c r="I50">
        <v>9.4140777399705951E-3</v>
      </c>
      <c r="N50" s="22" t="s">
        <v>39</v>
      </c>
      <c r="O50">
        <v>-7.8050651555884434E-2</v>
      </c>
      <c r="P50">
        <v>-0.16492734503389145</v>
      </c>
      <c r="Q50">
        <v>3.1685227989160195E-2</v>
      </c>
      <c r="R50">
        <v>5.4110534920160866E-3</v>
      </c>
      <c r="S50">
        <v>-3.682679313887479E-2</v>
      </c>
      <c r="T50">
        <v>-5.0347324398312111E-2</v>
      </c>
      <c r="U50">
        <v>7.2515501557412931E-2</v>
      </c>
      <c r="V50">
        <v>7.6720181122856557E-2</v>
      </c>
      <c r="AA50" s="22" t="s">
        <v>39</v>
      </c>
      <c r="AB50">
        <v>-0.1365643251628309</v>
      </c>
      <c r="AC50">
        <v>-0.22180480877363701</v>
      </c>
      <c r="AD50">
        <v>0.14652166850486115</v>
      </c>
      <c r="AE50">
        <v>-1.0540002977401972E-2</v>
      </c>
      <c r="AF50">
        <v>-0.1346319384855876</v>
      </c>
      <c r="AG50">
        <v>-5.3932682744722522E-2</v>
      </c>
      <c r="AH50">
        <v>0.25569752914088328</v>
      </c>
      <c r="AI50">
        <v>-0.11792528553919311</v>
      </c>
    </row>
    <row r="51" spans="1:35" x14ac:dyDescent="0.3">
      <c r="A51" s="22" t="s">
        <v>39</v>
      </c>
      <c r="B51">
        <v>-3.1718981289599366E-2</v>
      </c>
      <c r="C51">
        <v>-0.19491578338596374</v>
      </c>
      <c r="D51">
        <v>0.14811993113960414</v>
      </c>
      <c r="E51">
        <v>-0.12287469883440201</v>
      </c>
      <c r="F51">
        <v>-3.8809462225436783E-2</v>
      </c>
      <c r="G51">
        <v>3.2370391861314324E-2</v>
      </c>
      <c r="H51">
        <v>0.13505429790851789</v>
      </c>
      <c r="I51">
        <v>7.2043403454725742E-3</v>
      </c>
      <c r="N51" s="22" t="s">
        <v>39</v>
      </c>
      <c r="O51">
        <v>-2.0916284434986644E-2</v>
      </c>
      <c r="P51">
        <v>-7.2844341266487034E-2</v>
      </c>
      <c r="Q51">
        <v>-4.3551734519886157E-2</v>
      </c>
      <c r="R51">
        <v>5.6973721286398771E-2</v>
      </c>
      <c r="S51">
        <v>-1.5548393329184607E-2</v>
      </c>
      <c r="T51">
        <v>-4.3719041813239032E-3</v>
      </c>
      <c r="U51">
        <v>-3.5810222288557111E-2</v>
      </c>
      <c r="V51">
        <v>0.11755729391386321</v>
      </c>
      <c r="AA51" s="22" t="s">
        <v>39</v>
      </c>
      <c r="AB51">
        <v>-0.20146174849705181</v>
      </c>
      <c r="AC51">
        <v>-3.6947577148857658E-2</v>
      </c>
      <c r="AD51">
        <v>5.6190221700294238E-2</v>
      </c>
      <c r="AE51">
        <v>5.1179142830646368E-2</v>
      </c>
      <c r="AF51">
        <v>1.8335316581866389E-2</v>
      </c>
      <c r="AG51">
        <v>8.9191314013786133E-2</v>
      </c>
      <c r="AH51">
        <v>1.9118274000600628E-2</v>
      </c>
      <c r="AI51">
        <v>0.11114803194878499</v>
      </c>
    </row>
    <row r="52" spans="1:35" x14ac:dyDescent="0.3">
      <c r="A52" s="22" t="s">
        <v>39</v>
      </c>
      <c r="B52">
        <v>1.5659862225563245E-2</v>
      </c>
      <c r="C52">
        <v>-0.20773604954528088</v>
      </c>
      <c r="D52">
        <v>0.42708836135581918</v>
      </c>
      <c r="E52">
        <v>-0.27704501322993902</v>
      </c>
      <c r="F52">
        <v>0.45207237292751945</v>
      </c>
      <c r="G52">
        <v>-0.33169572263382507</v>
      </c>
      <c r="H52">
        <v>-0.15876332299153298</v>
      </c>
      <c r="I52">
        <v>-0.51346349814399561</v>
      </c>
      <c r="N52" s="22" t="s">
        <v>39</v>
      </c>
      <c r="O52">
        <v>8.7086991782381551E-2</v>
      </c>
      <c r="P52">
        <v>-6.1101204438617142E-2</v>
      </c>
      <c r="Q52">
        <v>0.13286714559133539</v>
      </c>
      <c r="R52">
        <v>7.5573487954449792E-2</v>
      </c>
      <c r="S52">
        <v>0.17994764807616248</v>
      </c>
      <c r="T52">
        <v>-0.14143176322663509</v>
      </c>
      <c r="U52">
        <v>9.9127788564411234E-2</v>
      </c>
      <c r="V52">
        <v>-0.18012862300148744</v>
      </c>
      <c r="AA52" s="22" t="s">
        <v>39</v>
      </c>
      <c r="AB52">
        <v>9.1595149990300564E-2</v>
      </c>
      <c r="AC52">
        <v>-3.1380120144559674E-2</v>
      </c>
      <c r="AD52">
        <v>9.3980124287431577E-2</v>
      </c>
      <c r="AE52">
        <v>0.22708083817090555</v>
      </c>
      <c r="AF52">
        <v>0.21655469375627229</v>
      </c>
      <c r="AG52">
        <v>-0.17869350753759977</v>
      </c>
      <c r="AH52">
        <v>-2.277358444543745E-2</v>
      </c>
      <c r="AI52">
        <v>-5.1704368654798868E-2</v>
      </c>
    </row>
    <row r="53" spans="1:35" x14ac:dyDescent="0.3">
      <c r="A53" s="22" t="s">
        <v>39</v>
      </c>
      <c r="B53">
        <v>0.1304712041489535</v>
      </c>
      <c r="C53">
        <v>4.9296709859063467E-2</v>
      </c>
      <c r="D53">
        <v>-5.4161251943862052E-2</v>
      </c>
      <c r="E53">
        <v>0.1270218486014944</v>
      </c>
      <c r="F53">
        <v>0.12949009467316586</v>
      </c>
      <c r="G53">
        <v>0.27593204808827076</v>
      </c>
      <c r="H53">
        <v>-3.2388183594372177E-2</v>
      </c>
      <c r="I53">
        <v>0.20329819288085077</v>
      </c>
      <c r="N53" s="22" t="s">
        <v>39</v>
      </c>
      <c r="O53">
        <v>4.0300452300033734E-2</v>
      </c>
      <c r="P53">
        <v>-8.3952288897573057E-2</v>
      </c>
      <c r="Q53">
        <v>-1.9361159618108831E-3</v>
      </c>
      <c r="R53">
        <v>4.5836504098915494E-2</v>
      </c>
      <c r="S53">
        <v>0.11331490577886658</v>
      </c>
      <c r="T53">
        <v>9.1599295301270159E-2</v>
      </c>
      <c r="U53">
        <v>-0.11400245433803589</v>
      </c>
      <c r="V53">
        <v>3.2300625481266901E-2</v>
      </c>
      <c r="AA53" s="22" t="s">
        <v>39</v>
      </c>
      <c r="AB53">
        <v>3.6216829018594444E-2</v>
      </c>
      <c r="AC53">
        <v>-3.0135847237319803E-3</v>
      </c>
      <c r="AD53">
        <v>8.0076543481500784E-2</v>
      </c>
      <c r="AE53">
        <v>2.8522432560745908E-2</v>
      </c>
      <c r="AF53">
        <v>0.143935257842879</v>
      </c>
      <c r="AG53">
        <v>4.4248296282497962E-2</v>
      </c>
      <c r="AH53">
        <v>3.7959196153708449E-2</v>
      </c>
      <c r="AI53">
        <v>2.8492529277997364E-2</v>
      </c>
    </row>
    <row r="54" spans="1:35" x14ac:dyDescent="0.3">
      <c r="A54" s="22" t="s">
        <v>39</v>
      </c>
      <c r="B54">
        <v>6.301969401598366E-2</v>
      </c>
      <c r="C54">
        <v>-1.5850022392983765E-2</v>
      </c>
      <c r="D54">
        <v>1.9277290277426938E-2</v>
      </c>
      <c r="E54">
        <v>0.14978076538939505</v>
      </c>
      <c r="F54">
        <v>2.6540192138946022E-2</v>
      </c>
      <c r="G54">
        <v>-4.2462683663691339E-2</v>
      </c>
      <c r="H54">
        <v>0.13644013485337747</v>
      </c>
      <c r="I54">
        <v>-0.23849819053087776</v>
      </c>
      <c r="N54" s="22" t="s">
        <v>39</v>
      </c>
      <c r="O54">
        <v>5.5516635943443235E-2</v>
      </c>
      <c r="P54">
        <v>-4.31381738256294E-2</v>
      </c>
      <c r="Q54">
        <v>-1.7339044655244572E-2</v>
      </c>
      <c r="R54">
        <v>-3.9496986198443551E-2</v>
      </c>
      <c r="S54">
        <v>-3.2266753852726662E-3</v>
      </c>
      <c r="T54">
        <v>3.6687201913749683E-2</v>
      </c>
      <c r="U54">
        <v>-7.3329788863783787E-2</v>
      </c>
      <c r="V54">
        <v>-2.2069400932150089E-2</v>
      </c>
      <c r="AA54" s="22" t="s">
        <v>39</v>
      </c>
      <c r="AB54">
        <v>0.17294229101485423</v>
      </c>
      <c r="AC54">
        <v>-9.5038016261503683E-2</v>
      </c>
      <c r="AD54">
        <v>-5.511976169327952E-2</v>
      </c>
      <c r="AE54">
        <v>-0.11625355030886207</v>
      </c>
      <c r="AF54">
        <v>2.6757292810285414E-2</v>
      </c>
      <c r="AG54">
        <v>5.4850025918651901E-2</v>
      </c>
      <c r="AH54">
        <v>-0.10756605766625923</v>
      </c>
      <c r="AI54">
        <v>-3.3334060897296423E-2</v>
      </c>
    </row>
    <row r="55" spans="1:35" x14ac:dyDescent="0.3">
      <c r="A55" s="22" t="s">
        <v>39</v>
      </c>
      <c r="B55">
        <v>0.10449978948259009</v>
      </c>
      <c r="C55">
        <v>-1.3061379789171093E-2</v>
      </c>
      <c r="D55">
        <v>9.7424737932475299E-3</v>
      </c>
      <c r="E55">
        <v>-0.35165867606299206</v>
      </c>
      <c r="F55">
        <v>-0.25565422935007825</v>
      </c>
      <c r="G55">
        <v>-0.49926941426122867</v>
      </c>
      <c r="H55">
        <v>-6.4556806341652589E-2</v>
      </c>
      <c r="I55">
        <v>0.21516903828051648</v>
      </c>
      <c r="N55" s="22" t="s">
        <v>39</v>
      </c>
      <c r="O55">
        <v>7.432332198632198E-2</v>
      </c>
      <c r="P55">
        <v>-5.7166467153957734E-2</v>
      </c>
      <c r="Q55">
        <v>-8.6881031710895253E-3</v>
      </c>
      <c r="R55">
        <v>-8.7772944902712979E-2</v>
      </c>
      <c r="S55">
        <v>-0.31679408962804734</v>
      </c>
      <c r="T55">
        <v>-6.925408863047873E-2</v>
      </c>
      <c r="U55">
        <v>-7.876704280857362E-2</v>
      </c>
      <c r="V55">
        <v>-8.7459398204451963E-2</v>
      </c>
      <c r="AA55" s="22" t="s">
        <v>39</v>
      </c>
      <c r="AB55">
        <v>0.2094061932097675</v>
      </c>
      <c r="AC55">
        <v>-8.2164607811263266E-2</v>
      </c>
      <c r="AD55">
        <v>-6.5960305207701936E-3</v>
      </c>
      <c r="AE55">
        <v>-5.4752878707814812E-2</v>
      </c>
      <c r="AF55">
        <v>-0.38606894311308387</v>
      </c>
      <c r="AG55">
        <v>-0.3487509907889888</v>
      </c>
      <c r="AH55">
        <v>-0.12296773822751111</v>
      </c>
      <c r="AI55">
        <v>1.3245527026728722E-2</v>
      </c>
    </row>
    <row r="56" spans="1:35" x14ac:dyDescent="0.3">
      <c r="A56" s="22" t="s">
        <v>39</v>
      </c>
      <c r="B56">
        <v>-0.26875223847892737</v>
      </c>
      <c r="C56">
        <v>5.4771059647147529E-3</v>
      </c>
      <c r="D56">
        <v>5.4336874176435512E-2</v>
      </c>
      <c r="E56">
        <v>0.15522855371587549</v>
      </c>
      <c r="F56">
        <v>0.14157627336507614</v>
      </c>
      <c r="G56">
        <v>0.24787259451332425</v>
      </c>
      <c r="H56">
        <v>-8.4332646019900459E-4</v>
      </c>
      <c r="I56">
        <v>-0.11382892769450241</v>
      </c>
      <c r="N56" s="22" t="s">
        <v>39</v>
      </c>
      <c r="O56">
        <v>-0.28782492101587853</v>
      </c>
      <c r="P56">
        <v>-7.6454423775054958E-2</v>
      </c>
      <c r="Q56">
        <v>0.221513154820319</v>
      </c>
      <c r="R56">
        <v>6.5164498359866319E-2</v>
      </c>
      <c r="S56">
        <v>3.5802063350849525E-2</v>
      </c>
      <c r="T56">
        <v>0.23572488006766701</v>
      </c>
      <c r="U56">
        <v>-0.12172926684298195</v>
      </c>
      <c r="V56">
        <v>-0.1925907611205997</v>
      </c>
      <c r="AA56" s="22" t="s">
        <v>39</v>
      </c>
      <c r="AB56">
        <v>-0.39815275599129091</v>
      </c>
      <c r="AC56">
        <v>-0.12970105381446084</v>
      </c>
      <c r="AD56">
        <v>0.29265503108949131</v>
      </c>
      <c r="AE56">
        <v>0.16775966734928702</v>
      </c>
      <c r="AF56">
        <v>0.10140721183646621</v>
      </c>
      <c r="AG56">
        <v>0.18388812199461471</v>
      </c>
      <c r="AH56">
        <v>-0.10378083800157244</v>
      </c>
      <c r="AI56">
        <v>-0.19433035237122642</v>
      </c>
    </row>
    <row r="57" spans="1:35" x14ac:dyDescent="0.3">
      <c r="A57" s="22" t="s">
        <v>39</v>
      </c>
      <c r="B57">
        <v>5.1877934248674602E-2</v>
      </c>
      <c r="C57">
        <v>1.2030449523695141E-2</v>
      </c>
      <c r="D57">
        <v>0.16142921947618161</v>
      </c>
      <c r="E57">
        <v>-0.10898963929045742</v>
      </c>
      <c r="F57">
        <v>-3.1033303209922026E-2</v>
      </c>
      <c r="G57">
        <v>-9.9688277761660629E-2</v>
      </c>
      <c r="H57">
        <v>-0.18088415613465914</v>
      </c>
      <c r="I57">
        <v>-0.1133786348921511</v>
      </c>
      <c r="N57" s="22" t="s">
        <v>39</v>
      </c>
      <c r="O57">
        <v>0.19319618439059003</v>
      </c>
      <c r="P57">
        <v>1.1443381277310002E-2</v>
      </c>
      <c r="Q57">
        <v>3.078002769121509E-2</v>
      </c>
      <c r="R57">
        <v>-0.21749431813995371</v>
      </c>
      <c r="S57">
        <v>-9.7552407301343944E-2</v>
      </c>
      <c r="T57">
        <v>-0.1317842866442005</v>
      </c>
      <c r="U57">
        <v>-6.1940933521719539E-2</v>
      </c>
      <c r="V57">
        <v>-0.13122324350849424</v>
      </c>
      <c r="AA57" s="22" t="s">
        <v>39</v>
      </c>
      <c r="AB57">
        <v>-0.17376846648733169</v>
      </c>
      <c r="AC57">
        <v>4.1273294081311092E-2</v>
      </c>
      <c r="AD57">
        <v>4.8614276165029967E-2</v>
      </c>
      <c r="AE57">
        <v>-0.36690813218745283</v>
      </c>
      <c r="AF57">
        <v>-7.1320996176491028E-2</v>
      </c>
      <c r="AG57">
        <v>-0.19897126745250995</v>
      </c>
      <c r="AH57">
        <v>-6.1795622117620068E-2</v>
      </c>
      <c r="AI57">
        <v>-4.1070724613632608E-3</v>
      </c>
    </row>
    <row r="58" spans="1:35" x14ac:dyDescent="0.3">
      <c r="A58" s="22" t="s">
        <v>39</v>
      </c>
      <c r="B58">
        <v>7.7463219885650567E-2</v>
      </c>
      <c r="C58">
        <v>-0.11568420819804122</v>
      </c>
      <c r="D58">
        <v>9.1236881983238871E-2</v>
      </c>
      <c r="E58">
        <v>2.8813219207491733E-2</v>
      </c>
      <c r="F58">
        <v>0.15557961589999122</v>
      </c>
      <c r="G58">
        <v>-0.16601937300210759</v>
      </c>
      <c r="H58">
        <v>-0.10281061594989294</v>
      </c>
      <c r="I58">
        <v>2.9215481058367437E-2</v>
      </c>
      <c r="N58" s="22" t="s">
        <v>39</v>
      </c>
      <c r="O58">
        <v>-6.6795543277718888E-2</v>
      </c>
      <c r="P58">
        <v>-0.16890390759274168</v>
      </c>
      <c r="Q58">
        <v>7.2425784695224441E-2</v>
      </c>
      <c r="R58">
        <v>0.18935373590403337</v>
      </c>
      <c r="S58">
        <v>-2.6863060054780442E-2</v>
      </c>
      <c r="T58">
        <v>8.1455895978775936E-2</v>
      </c>
      <c r="U58">
        <v>0.14189193636267594</v>
      </c>
      <c r="V58">
        <v>-0.16630954153410932</v>
      </c>
      <c r="AA58" s="22" t="s">
        <v>39</v>
      </c>
      <c r="AB58">
        <v>5.2921844376283611E-2</v>
      </c>
      <c r="AC58">
        <v>-2.8060822506293617E-2</v>
      </c>
      <c r="AD58">
        <v>5.2176090252484776E-3</v>
      </c>
      <c r="AE58">
        <v>0.25338248721928308</v>
      </c>
      <c r="AF58">
        <v>0.11291859662554415</v>
      </c>
      <c r="AG58">
        <v>-0.17094998064757586</v>
      </c>
      <c r="AH58">
        <v>0.21686506490153878</v>
      </c>
      <c r="AI58">
        <v>-0.18889538282921914</v>
      </c>
    </row>
    <row r="59" spans="1:35" x14ac:dyDescent="0.3">
      <c r="A59" s="22" t="s">
        <v>39</v>
      </c>
      <c r="B59">
        <v>0.1015993736433527</v>
      </c>
      <c r="C59">
        <v>-0.17243613009950851</v>
      </c>
      <c r="D59">
        <v>0.1441746540910126</v>
      </c>
      <c r="E59">
        <v>0.11042175717540184</v>
      </c>
      <c r="F59">
        <v>-6.0735027416947085E-2</v>
      </c>
      <c r="G59">
        <v>-8.6321653261052941E-2</v>
      </c>
      <c r="H59">
        <v>-1.3018014553335412E-2</v>
      </c>
      <c r="I59">
        <v>7.4181295623563043E-2</v>
      </c>
      <c r="N59" s="22" t="s">
        <v>39</v>
      </c>
      <c r="O59">
        <v>8.1772542492800471E-2</v>
      </c>
      <c r="P59">
        <v>-1.0089760154528594E-2</v>
      </c>
      <c r="Q59">
        <v>7.508476929692845E-2</v>
      </c>
      <c r="R59">
        <v>0.1410105811038706</v>
      </c>
      <c r="S59">
        <v>4.5657094919693789E-2</v>
      </c>
      <c r="T59">
        <v>-5.8371536517943745E-2</v>
      </c>
      <c r="U59">
        <v>1.3743768796061704E-2</v>
      </c>
      <c r="V59">
        <v>-0.12302104647160172</v>
      </c>
      <c r="AA59" s="22" t="s">
        <v>39</v>
      </c>
      <c r="AB59">
        <v>4.5992741522424364E-2</v>
      </c>
      <c r="AC59">
        <v>-9.1865465562161644E-2</v>
      </c>
      <c r="AD59">
        <v>5.0840784076574094E-2</v>
      </c>
      <c r="AE59">
        <v>0.11333751405637067</v>
      </c>
      <c r="AF59">
        <v>0.12999494516655383</v>
      </c>
      <c r="AG59">
        <v>-0.10103865077377494</v>
      </c>
      <c r="AH59">
        <v>-1.1042074769274712E-2</v>
      </c>
      <c r="AI59">
        <v>-9.7090579391090615E-2</v>
      </c>
    </row>
    <row r="60" spans="1:35" x14ac:dyDescent="0.3">
      <c r="A60" s="22" t="s">
        <v>39</v>
      </c>
      <c r="B60">
        <v>0.152264772211855</v>
      </c>
      <c r="C60">
        <v>4.2685385809124669E-2</v>
      </c>
      <c r="D60">
        <v>-2.8875876858483789E-2</v>
      </c>
      <c r="E60">
        <v>-9.4964278801683746E-5</v>
      </c>
      <c r="F60">
        <v>0.45450872711000717</v>
      </c>
      <c r="G60">
        <v>-0.33927469099458812</v>
      </c>
      <c r="H60">
        <v>-7.7965296549226903E-2</v>
      </c>
      <c r="I60">
        <v>-5.0499132138772627E-2</v>
      </c>
      <c r="N60" s="22" t="s">
        <v>39</v>
      </c>
      <c r="O60">
        <v>0.16940471521308301</v>
      </c>
      <c r="P60">
        <v>3.9252897267095292E-2</v>
      </c>
      <c r="Q60">
        <v>-1.0540699903638493E-2</v>
      </c>
      <c r="R60">
        <v>0.1444423927255126</v>
      </c>
      <c r="S60">
        <v>0.43496456888163398</v>
      </c>
      <c r="T60">
        <v>-0.13237404202023118</v>
      </c>
      <c r="U60">
        <v>-7.44986590010982E-2</v>
      </c>
      <c r="V60">
        <v>-0.11013827353883859</v>
      </c>
      <c r="AA60" s="22" t="s">
        <v>39</v>
      </c>
      <c r="AB60">
        <v>0.15830150770992871</v>
      </c>
      <c r="AC60">
        <v>0.25940576738514037</v>
      </c>
      <c r="AD60">
        <v>-1.4258811172535024E-5</v>
      </c>
      <c r="AE60">
        <v>0.17580429911508341</v>
      </c>
      <c r="AF60">
        <v>0.62717695133660134</v>
      </c>
      <c r="AG60">
        <v>-0.19433031229266615</v>
      </c>
      <c r="AH60">
        <v>-6.225144644642467E-2</v>
      </c>
      <c r="AI60">
        <v>-0.13513225403170911</v>
      </c>
    </row>
    <row r="61" spans="1:35" x14ac:dyDescent="0.3">
      <c r="A61" s="22" t="s">
        <v>39</v>
      </c>
      <c r="B61">
        <v>7.4923134426648164E-2</v>
      </c>
      <c r="C61">
        <v>-1.746790991981088E-2</v>
      </c>
      <c r="D61">
        <v>-0.11736383113662639</v>
      </c>
      <c r="E61">
        <v>-2.8253499507063375E-2</v>
      </c>
      <c r="F61">
        <v>-0.18804550423102695</v>
      </c>
      <c r="G61">
        <v>-7.7651763043739053E-2</v>
      </c>
      <c r="H61">
        <v>-7.0519023906287963E-3</v>
      </c>
      <c r="I61">
        <v>0.32144758222249931</v>
      </c>
      <c r="N61" s="22" t="s">
        <v>39</v>
      </c>
      <c r="O61">
        <v>-0.1380464262625517</v>
      </c>
      <c r="P61">
        <v>-0.15641359321469414</v>
      </c>
      <c r="Q61">
        <v>-5.3224098186526285E-2</v>
      </c>
      <c r="R61">
        <v>-0.10013369032626547</v>
      </c>
      <c r="S61">
        <v>-0.11645819419586993</v>
      </c>
      <c r="T61">
        <v>3.8223403336574487E-2</v>
      </c>
      <c r="U61">
        <v>5.6782783648134473E-2</v>
      </c>
      <c r="V61">
        <v>0.15505462142795315</v>
      </c>
      <c r="AA61" s="22" t="s">
        <v>39</v>
      </c>
      <c r="AB61">
        <v>-0.17220489429342209</v>
      </c>
      <c r="AC61">
        <v>-0.22604629537490797</v>
      </c>
      <c r="AD61">
        <v>6.3545193023320692E-2</v>
      </c>
      <c r="AE61">
        <v>-3.3860972096447692E-3</v>
      </c>
      <c r="AF61">
        <v>-0.1460536898221359</v>
      </c>
      <c r="AG61">
        <v>8.298296314415407E-2</v>
      </c>
      <c r="AH61">
        <v>3.3239612126364525E-2</v>
      </c>
      <c r="AI61">
        <v>0.20051010753842743</v>
      </c>
    </row>
    <row r="62" spans="1:35" x14ac:dyDescent="0.3">
      <c r="A62" s="22" t="s">
        <v>39</v>
      </c>
      <c r="B62">
        <v>0.1427346464469153</v>
      </c>
      <c r="C62">
        <v>-0.1786640770721557</v>
      </c>
      <c r="D62">
        <v>-0.15666240068823978</v>
      </c>
      <c r="E62">
        <v>-0.26130231065373966</v>
      </c>
      <c r="F62">
        <v>9.5054935478017993E-2</v>
      </c>
      <c r="G62">
        <v>-1.1854081927483759E-2</v>
      </c>
      <c r="H62">
        <v>0.20398065163044296</v>
      </c>
      <c r="I62">
        <v>-1.1719113759037475E-2</v>
      </c>
      <c r="N62" s="22" t="s">
        <v>39</v>
      </c>
      <c r="O62">
        <v>-0.13170472055012725</v>
      </c>
      <c r="P62">
        <v>-0.16551154300826698</v>
      </c>
      <c r="Q62">
        <v>8.1743200694397028E-2</v>
      </c>
      <c r="R62">
        <v>-8.4153546788516928E-2</v>
      </c>
      <c r="S62">
        <v>1.3351066176934649E-3</v>
      </c>
      <c r="T62">
        <v>0.19057182170484027</v>
      </c>
      <c r="U62">
        <v>-0.1433388831587509</v>
      </c>
      <c r="V62">
        <v>0.2707544853452557</v>
      </c>
      <c r="AA62" s="22" t="s">
        <v>39</v>
      </c>
      <c r="AB62">
        <v>-5.2462262798399661E-2</v>
      </c>
      <c r="AC62">
        <v>-0.134188746394834</v>
      </c>
      <c r="AD62">
        <v>0.21220608214494141</v>
      </c>
      <c r="AE62">
        <v>0.23825645065405321</v>
      </c>
      <c r="AF62">
        <v>0.17980984722434906</v>
      </c>
      <c r="AG62">
        <v>8.9807100226072814E-2</v>
      </c>
      <c r="AH62">
        <v>-0.18107788051453272</v>
      </c>
      <c r="AI62">
        <v>0.25963779402357767</v>
      </c>
    </row>
    <row r="63" spans="1:35" x14ac:dyDescent="0.3">
      <c r="A63" s="22" t="s">
        <v>39</v>
      </c>
      <c r="B63">
        <v>0.19307827992862983</v>
      </c>
      <c r="C63">
        <v>-9.1726697643786881E-2</v>
      </c>
      <c r="D63">
        <v>0.17826426050086108</v>
      </c>
      <c r="E63">
        <v>0.3218507735363122</v>
      </c>
      <c r="F63">
        <v>0.1667960684869062</v>
      </c>
      <c r="G63">
        <v>-1.6394587503458083E-2</v>
      </c>
      <c r="H63">
        <v>0.17777505949483843</v>
      </c>
      <c r="I63">
        <v>3.5537898485919427E-3</v>
      </c>
      <c r="N63" s="22" t="s">
        <v>39</v>
      </c>
      <c r="O63">
        <v>8.8487271412643523E-2</v>
      </c>
      <c r="P63">
        <v>9.4866985455079184E-2</v>
      </c>
      <c r="Q63">
        <v>0.15778526709000804</v>
      </c>
      <c r="R63">
        <v>0.1664459345607078</v>
      </c>
      <c r="S63">
        <v>-4.5167231304319676E-2</v>
      </c>
      <c r="T63">
        <v>-2.9382549776738424E-2</v>
      </c>
      <c r="U63">
        <v>8.6123587205201038E-2</v>
      </c>
      <c r="V63">
        <v>-1.3527682969200506E-2</v>
      </c>
      <c r="AA63" s="22" t="s">
        <v>39</v>
      </c>
      <c r="AB63">
        <v>4.035217526825241E-2</v>
      </c>
      <c r="AC63">
        <v>-8.5129792954639599E-2</v>
      </c>
      <c r="AD63">
        <v>7.7961448850214693E-2</v>
      </c>
      <c r="AE63">
        <v>0.20574953130166945</v>
      </c>
      <c r="AF63">
        <v>9.9300531735627501E-2</v>
      </c>
      <c r="AG63">
        <v>-0.13108630061917781</v>
      </c>
      <c r="AH63">
        <v>5.4847286863089664E-2</v>
      </c>
      <c r="AI63">
        <v>-5.6991748040744208E-2</v>
      </c>
    </row>
  </sheetData>
  <mergeCells count="2">
    <mergeCell ref="K3:L3"/>
    <mergeCell ref="X3:Y3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"/>
  <sheetViews>
    <sheetView workbookViewId="0">
      <selection activeCell="J27" sqref="J27"/>
    </sheetView>
  </sheetViews>
  <sheetFormatPr baseColWidth="10" defaultRowHeight="14.4" x14ac:dyDescent="0.3"/>
  <cols>
    <col min="4" max="4" width="11.5546875" style="22"/>
    <col min="16" max="16" width="11.5546875" style="22"/>
  </cols>
  <sheetData>
    <row r="1" spans="1:18" ht="18" x14ac:dyDescent="0.35">
      <c r="A1" s="2" t="s">
        <v>90</v>
      </c>
      <c r="E1" s="2" t="s">
        <v>91</v>
      </c>
      <c r="H1" s="2" t="s">
        <v>92</v>
      </c>
      <c r="N1" s="2" t="s">
        <v>93</v>
      </c>
      <c r="Q1" s="2" t="s">
        <v>94</v>
      </c>
    </row>
    <row r="3" spans="1:18" s="11" customFormat="1" x14ac:dyDescent="0.3">
      <c r="B3" s="33" t="s">
        <v>11</v>
      </c>
      <c r="E3" s="33" t="s">
        <v>11</v>
      </c>
      <c r="H3" s="33" t="s">
        <v>10</v>
      </c>
      <c r="N3" s="33" t="s">
        <v>10</v>
      </c>
    </row>
    <row r="4" spans="1:18" x14ac:dyDescent="0.3">
      <c r="B4" t="s">
        <v>12</v>
      </c>
      <c r="C4" t="s">
        <v>13</v>
      </c>
      <c r="E4" t="s">
        <v>12</v>
      </c>
      <c r="F4" t="s">
        <v>13</v>
      </c>
      <c r="H4" t="s">
        <v>0</v>
      </c>
      <c r="I4" t="s">
        <v>1</v>
      </c>
      <c r="J4" t="s">
        <v>2</v>
      </c>
      <c r="K4" t="s">
        <v>3</v>
      </c>
      <c r="L4" t="s">
        <v>4</v>
      </c>
      <c r="N4" t="s">
        <v>12</v>
      </c>
      <c r="O4" t="s">
        <v>13</v>
      </c>
      <c r="Q4" t="s">
        <v>12</v>
      </c>
      <c r="R4" t="s">
        <v>13</v>
      </c>
    </row>
    <row r="5" spans="1:18" x14ac:dyDescent="0.3">
      <c r="B5">
        <f>0.0000298963592878023*100000</f>
        <v>2.9896359287802299</v>
      </c>
      <c r="C5">
        <v>3.6539994685091703</v>
      </c>
      <c r="E5">
        <v>22.222222222222221</v>
      </c>
      <c r="F5">
        <v>0</v>
      </c>
      <c r="H5">
        <v>19.32</v>
      </c>
      <c r="I5">
        <v>1.28</v>
      </c>
      <c r="J5">
        <v>11.68</v>
      </c>
      <c r="K5">
        <v>4.5199999999999996</v>
      </c>
      <c r="L5">
        <v>3.35</v>
      </c>
      <c r="N5">
        <v>12.622907254849901</v>
      </c>
      <c r="O5">
        <v>4.9827265479670499</v>
      </c>
      <c r="Q5">
        <v>2.6315789473684208</v>
      </c>
      <c r="R5">
        <v>20</v>
      </c>
    </row>
    <row r="6" spans="1:18" x14ac:dyDescent="0.3">
      <c r="B6">
        <f>0.0000431836300823811*100000</f>
        <v>4.3183630082381104</v>
      </c>
      <c r="C6">
        <v>8.3045442466117496</v>
      </c>
      <c r="E6">
        <v>30.76923076923077</v>
      </c>
      <c r="F6">
        <v>8</v>
      </c>
      <c r="H6">
        <v>4.33</v>
      </c>
      <c r="I6">
        <v>4.0599999999999996</v>
      </c>
      <c r="J6">
        <v>0.88</v>
      </c>
      <c r="K6">
        <v>1.4</v>
      </c>
      <c r="L6">
        <v>1.86</v>
      </c>
      <c r="N6">
        <v>5.9792718575604598</v>
      </c>
      <c r="O6">
        <v>1.53314663014371</v>
      </c>
      <c r="Q6">
        <v>5.5555555555555554</v>
      </c>
      <c r="R6">
        <v>33.333333333333329</v>
      </c>
    </row>
    <row r="7" spans="1:18" x14ac:dyDescent="0.3">
      <c r="B7">
        <f>0.000033218176986447*100000</f>
        <v>3.3218176986447001</v>
      </c>
      <c r="C7">
        <v>7.64018070688281</v>
      </c>
      <c r="E7">
        <v>30</v>
      </c>
      <c r="F7">
        <v>0</v>
      </c>
      <c r="H7">
        <v>6.82</v>
      </c>
      <c r="I7">
        <v>6.32</v>
      </c>
      <c r="J7">
        <v>3.8</v>
      </c>
      <c r="K7">
        <v>1.68</v>
      </c>
      <c r="L7">
        <v>4.71</v>
      </c>
      <c r="N7">
        <v>8.8581805297191991</v>
      </c>
      <c r="O7">
        <v>3.9861812383736401</v>
      </c>
      <c r="Q7">
        <v>0</v>
      </c>
      <c r="R7">
        <v>16.666666666666664</v>
      </c>
    </row>
    <row r="8" spans="1:18" x14ac:dyDescent="0.3">
      <c r="B8">
        <f>0.0000697581716715387*100000</f>
        <v>6.9758171671538696</v>
      </c>
      <c r="C8">
        <v>10.961998405527501</v>
      </c>
      <c r="E8">
        <v>14.285714285714285</v>
      </c>
      <c r="F8">
        <v>6.0606060606060606</v>
      </c>
      <c r="H8">
        <v>9.9</v>
      </c>
      <c r="I8">
        <v>3.53</v>
      </c>
      <c r="J8">
        <v>6.88</v>
      </c>
      <c r="K8">
        <v>28.21</v>
      </c>
      <c r="L8">
        <v>23.33</v>
      </c>
      <c r="N8">
        <v>7.7509079635043001</v>
      </c>
      <c r="O8">
        <v>1.8119005628971101</v>
      </c>
      <c r="Q8">
        <v>0</v>
      </c>
      <c r="R8">
        <v>33.333333333333329</v>
      </c>
    </row>
    <row r="9" spans="1:18" x14ac:dyDescent="0.3">
      <c r="A9" s="3"/>
      <c r="B9" s="3"/>
      <c r="C9" s="3"/>
      <c r="D9" s="3"/>
      <c r="E9" s="3"/>
      <c r="F9" s="3"/>
      <c r="H9">
        <v>4.04</v>
      </c>
      <c r="I9">
        <v>0.28000000000000003</v>
      </c>
      <c r="J9">
        <v>0.87</v>
      </c>
      <c r="K9">
        <v>2.61</v>
      </c>
      <c r="L9">
        <v>5.32</v>
      </c>
    </row>
    <row r="10" spans="1:18" x14ac:dyDescent="0.3">
      <c r="A10" s="5"/>
      <c r="B10" s="5"/>
      <c r="C10" s="5"/>
      <c r="D10" s="5"/>
      <c r="E10" s="5"/>
      <c r="F10" s="5"/>
      <c r="H10">
        <v>7.76</v>
      </c>
      <c r="I10">
        <v>3.64</v>
      </c>
      <c r="J10">
        <v>4.22</v>
      </c>
      <c r="K10">
        <v>12.43</v>
      </c>
      <c r="L10">
        <v>6.6</v>
      </c>
    </row>
    <row r="11" spans="1:18" x14ac:dyDescent="0.3">
      <c r="B11" s="33" t="s">
        <v>40</v>
      </c>
      <c r="C11" s="11"/>
      <c r="D11" s="11"/>
      <c r="E11" s="33" t="s">
        <v>40</v>
      </c>
      <c r="F11" s="11"/>
      <c r="H11">
        <v>6.37</v>
      </c>
      <c r="I11">
        <v>11.91</v>
      </c>
      <c r="J11">
        <v>7.38</v>
      </c>
      <c r="K11">
        <v>9.6300000000000008</v>
      </c>
      <c r="L11">
        <v>3.43</v>
      </c>
    </row>
    <row r="12" spans="1:18" x14ac:dyDescent="0.3">
      <c r="B12" t="s">
        <v>12</v>
      </c>
      <c r="C12" t="s">
        <v>13</v>
      </c>
      <c r="E12" t="s">
        <v>12</v>
      </c>
      <c r="F12" t="s">
        <v>13</v>
      </c>
      <c r="H12">
        <v>4.1399999999999997</v>
      </c>
      <c r="I12">
        <v>1.42</v>
      </c>
      <c r="J12">
        <v>6.85</v>
      </c>
      <c r="K12">
        <v>8.9600000000000009</v>
      </c>
      <c r="L12">
        <v>3.06</v>
      </c>
      <c r="M12" s="3"/>
    </row>
    <row r="13" spans="1:18" s="11" customFormat="1" x14ac:dyDescent="0.3">
      <c r="B13">
        <v>4.6505447781025806</v>
      </c>
      <c r="C13">
        <v>8.9689077863406901</v>
      </c>
      <c r="D13" s="22"/>
      <c r="E13">
        <v>21.428571428571427</v>
      </c>
      <c r="F13">
        <v>11.111111111111111</v>
      </c>
      <c r="H13" s="3"/>
      <c r="I13" s="3"/>
      <c r="J13" s="3"/>
      <c r="K13" s="3"/>
      <c r="L13" s="3"/>
    </row>
    <row r="14" spans="1:18" x14ac:dyDescent="0.3">
      <c r="B14">
        <v>4.9827265479670499</v>
      </c>
      <c r="C14">
        <v>10.297634865798599</v>
      </c>
      <c r="E14">
        <v>26.666666666666668</v>
      </c>
      <c r="F14">
        <v>3.225806451612903</v>
      </c>
    </row>
    <row r="15" spans="1:18" x14ac:dyDescent="0.3">
      <c r="B15">
        <v>4.6505447781025806</v>
      </c>
      <c r="C15">
        <v>13.951634334307698</v>
      </c>
      <c r="E15">
        <v>21.428571428571427</v>
      </c>
      <c r="F15">
        <v>21.428571428571427</v>
      </c>
    </row>
    <row r="16" spans="1:18" x14ac:dyDescent="0.3">
      <c r="B16">
        <v>3.3218176986447001</v>
      </c>
      <c r="C16">
        <v>7.9723624767472803</v>
      </c>
      <c r="E16">
        <v>10</v>
      </c>
      <c r="F16">
        <v>37.5</v>
      </c>
    </row>
    <row r="17" spans="2:6" x14ac:dyDescent="0.3">
      <c r="B17">
        <v>6.6436353972894002</v>
      </c>
      <c r="C17">
        <v>19.9309061918682</v>
      </c>
      <c r="E17">
        <v>35</v>
      </c>
      <c r="F17">
        <v>16.666666666666664</v>
      </c>
    </row>
    <row r="18" spans="2:6" x14ac:dyDescent="0.3">
      <c r="B18">
        <v>6.9758171671538696</v>
      </c>
      <c r="C18">
        <v>11.294180175392</v>
      </c>
      <c r="E18">
        <v>23.809523809523807</v>
      </c>
      <c r="F18">
        <v>29.411764705882355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F3" sqref="B3:F3"/>
    </sheetView>
  </sheetViews>
  <sheetFormatPr baseColWidth="10" defaultRowHeight="14.4" x14ac:dyDescent="0.3"/>
  <sheetData>
    <row r="1" spans="1:6" ht="18" x14ac:dyDescent="0.35">
      <c r="A1" s="2" t="s">
        <v>95</v>
      </c>
    </row>
    <row r="2" spans="1:6" x14ac:dyDescent="0.3">
      <c r="B2" s="33" t="s">
        <v>96</v>
      </c>
      <c r="C2" s="33"/>
      <c r="D2" s="33"/>
      <c r="E2" s="33" t="s">
        <v>99</v>
      </c>
    </row>
    <row r="3" spans="1:6" x14ac:dyDescent="0.3">
      <c r="B3" s="23" t="s">
        <v>97</v>
      </c>
      <c r="C3" s="23" t="s">
        <v>98</v>
      </c>
      <c r="D3" s="23"/>
      <c r="E3" s="23" t="s">
        <v>97</v>
      </c>
      <c r="F3" s="23" t="s">
        <v>98</v>
      </c>
    </row>
    <row r="4" spans="1:6" x14ac:dyDescent="0.3">
      <c r="B4">
        <v>9.0909090909090917</v>
      </c>
      <c r="C4">
        <v>0</v>
      </c>
      <c r="E4">
        <v>0</v>
      </c>
      <c r="F4">
        <v>8.695652173913043</v>
      </c>
    </row>
    <row r="5" spans="1:6" x14ac:dyDescent="0.3">
      <c r="B5">
        <v>37.5</v>
      </c>
      <c r="C5">
        <v>0</v>
      </c>
      <c r="E5">
        <v>0</v>
      </c>
      <c r="F5">
        <v>23.333333333333332</v>
      </c>
    </row>
    <row r="6" spans="1:6" x14ac:dyDescent="0.3">
      <c r="B6">
        <v>5.2631578947368416</v>
      </c>
      <c r="C6">
        <v>0</v>
      </c>
      <c r="E6">
        <v>0</v>
      </c>
      <c r="F6">
        <v>10.526315789473683</v>
      </c>
    </row>
    <row r="7" spans="1:6" x14ac:dyDescent="0.3">
      <c r="B7">
        <v>34.782608695652172</v>
      </c>
      <c r="C7">
        <v>0</v>
      </c>
      <c r="E7">
        <v>0</v>
      </c>
      <c r="F7">
        <v>4.6511627906976747</v>
      </c>
    </row>
    <row r="8" spans="1:6" x14ac:dyDescent="0.3">
      <c r="B8">
        <v>4.7619047619047619</v>
      </c>
      <c r="C8">
        <v>0</v>
      </c>
      <c r="E8">
        <v>0</v>
      </c>
      <c r="F8">
        <v>4.3478260869565215</v>
      </c>
    </row>
    <row r="9" spans="1:6" x14ac:dyDescent="0.3">
      <c r="B9" s="3"/>
      <c r="C9" s="3"/>
    </row>
    <row r="10" spans="1:6" x14ac:dyDescent="0.3">
      <c r="B10" s="5"/>
      <c r="C10" s="5"/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13</vt:i4>
      </vt:variant>
    </vt:vector>
  </HeadingPairs>
  <TitlesOfParts>
    <vt:vector size="13" baseType="lpstr">
      <vt:lpstr>Figure 1</vt:lpstr>
      <vt:lpstr>Figure 2</vt:lpstr>
      <vt:lpstr>Figure 3</vt:lpstr>
      <vt:lpstr>Figure 4</vt:lpstr>
      <vt:lpstr>Figure 5</vt:lpstr>
      <vt:lpstr>Figure 6</vt:lpstr>
      <vt:lpstr>Figure 7</vt:lpstr>
      <vt:lpstr>Supp Figure 1</vt:lpstr>
      <vt:lpstr>Supp Figure 2</vt:lpstr>
      <vt:lpstr>Supp Figure 3</vt:lpstr>
      <vt:lpstr>Supp Figure 4</vt:lpstr>
      <vt:lpstr>Supp Figure 5</vt:lpstr>
      <vt:lpstr>Supp Figure 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2021-01-12T15:59:48Z</dcterms:modified>
</cp:coreProperties>
</file>