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<sst xmlns="http://schemas.openxmlformats.org/spreadsheetml/2006/main" count="13" uniqueCount="13">
  <si>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CT Mins Weekly</t>
  </si>
  <si>
    <t xml:space="preserve">Inclusive of IP halving machine 3&amp;6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</si>
  <si>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</si>
  <si>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</si>
  <si>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</si>
  <si>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</si>
  <si>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</si>
  <si>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</si>
  <si>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PANIC</t>
  </si>
  <si>
    <t xml:space="preserve">30 min per pt</t>
  </si>
  <si>
    <t xml:space="preserve">Demand</t>
  </si>
  <si>
    <t xml:space="preserve">Capacity</t>
  </si>
  <si>
    <t xml:space="preserve">Backlog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</si>
</sst>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A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1.78"/>
    <col collapsed="false" customWidth="true" hidden="false" outlineLevel="0" max="2" min="2" style="0" width="14.66"/>
    <col collapsed="false" customWidth="true" hidden="false" outlineLevel="0" max="3" min="3" style="0" width="6"/>
    <col collapsed="false" customWidth="true" hidden="false" outlineLevel="0" max="16" min="4" style="0" width="4"/>
  </cols>
  <sheetData>
    <row r="5" customFormat="false" ht="14.25" hidden="false" customHeight="true" outlineLevel="0" collapsed="false">
      <c r="B5" s="1" t="s">
        <v>0</v>
      </c>
      <c r="C5" s="0" t="n">
        <v>240</v>
      </c>
      <c r="D5" s="0" t="n">
        <v>480</v>
      </c>
      <c r="E5" s="0" t="n">
        <v>240</v>
      </c>
      <c r="F5" s="0" t="n">
        <v>480</v>
      </c>
      <c r="G5" s="0" t="n">
        <v>240</v>
      </c>
      <c r="H5" s="0" t="n">
        <v>480</v>
      </c>
      <c r="I5" s="0" t="n">
        <v>240</v>
      </c>
      <c r="J5" s="0" t="n">
        <v>480</v>
      </c>
      <c r="K5" s="0" t="n">
        <v>240</v>
      </c>
      <c r="L5" s="0" t="n">
        <v>480</v>
      </c>
      <c r="M5" s="0" t="n">
        <v>240</v>
      </c>
      <c r="N5" s="0" t="n">
        <v>480</v>
      </c>
      <c r="O5" s="0" t="n">
        <v>240</v>
      </c>
      <c r="P5" s="0" t="n">
        <v>480</v>
      </c>
    </row>
    <row r="6" customFormat="false" ht="14.25" hidden="false" customHeight="false" outlineLevel="0" collapsed="false">
      <c r="B6" s="1"/>
      <c r="C6" s="0" t="n">
        <v>195</v>
      </c>
      <c r="D6" s="0" t="n">
        <v>480</v>
      </c>
      <c r="E6" s="0" t="n">
        <v>195</v>
      </c>
      <c r="F6" s="0" t="n">
        <v>480</v>
      </c>
      <c r="G6" s="0" t="n">
        <v>195</v>
      </c>
      <c r="H6" s="0" t="n">
        <v>480</v>
      </c>
      <c r="I6" s="0" t="n">
        <v>195</v>
      </c>
      <c r="J6" s="0" t="n">
        <v>480</v>
      </c>
      <c r="K6" s="0" t="n">
        <v>195</v>
      </c>
      <c r="L6" s="0" t="n">
        <v>480</v>
      </c>
      <c r="M6" s="0" t="n">
        <v>195</v>
      </c>
      <c r="N6" s="0" t="n">
        <v>480</v>
      </c>
      <c r="O6" s="0" t="n">
        <v>195</v>
      </c>
      <c r="P6" s="0" t="n">
        <v>480</v>
      </c>
    </row>
    <row r="7" customFormat="false" ht="14.25" hidden="false" customHeight="false" outlineLevel="0" collapsed="false">
      <c r="B7" s="1"/>
      <c r="C7" s="0" t="n">
        <v>110</v>
      </c>
      <c r="D7" s="0" t="n">
        <v>230</v>
      </c>
      <c r="E7" s="0" t="n">
        <v>110</v>
      </c>
      <c r="F7" s="0" t="n">
        <v>230</v>
      </c>
      <c r="G7" s="0" t="n">
        <v>110</v>
      </c>
      <c r="H7" s="0" t="n">
        <v>230</v>
      </c>
      <c r="I7" s="0" t="n">
        <v>110</v>
      </c>
      <c r="J7" s="0" t="n">
        <v>230</v>
      </c>
      <c r="K7" s="0" t="n">
        <v>110</v>
      </c>
      <c r="L7" s="0" t="n">
        <v>230</v>
      </c>
      <c r="M7" s="0" t="n">
        <v>110</v>
      </c>
      <c r="N7" s="0" t="n">
        <v>230</v>
      </c>
      <c r="O7" s="0" t="n">
        <v>110</v>
      </c>
      <c r="P7" s="0" t="n">
        <v>230</v>
      </c>
      <c r="Q7" s="0" t="n">
        <v>2380</v>
      </c>
    </row>
    <row r="8" customFormat="false" ht="14.25" hidden="false" customHeight="false" outlineLevel="0" collapsed="false">
      <c r="B8" s="1"/>
      <c r="C8" s="0" t="n">
        <v>180</v>
      </c>
      <c r="D8" s="0" t="n">
        <v>420</v>
      </c>
      <c r="E8" s="0" t="n">
        <v>180</v>
      </c>
      <c r="F8" s="0" t="n">
        <v>420</v>
      </c>
      <c r="G8" s="0" t="n">
        <v>180</v>
      </c>
      <c r="H8" s="0" t="n">
        <v>420</v>
      </c>
      <c r="I8" s="0" t="n">
        <v>180</v>
      </c>
      <c r="J8" s="0" t="n">
        <v>420</v>
      </c>
      <c r="K8" s="0" t="n">
        <v>180</v>
      </c>
      <c r="L8" s="0" t="n">
        <v>420</v>
      </c>
      <c r="M8" s="0" t="n">
        <v>180</v>
      </c>
      <c r="N8" s="0" t="n">
        <v>420</v>
      </c>
      <c r="O8" s="0" t="n">
        <v>180</v>
      </c>
      <c r="P8" s="0" t="n">
        <v>420</v>
      </c>
    </row>
    <row r="9" customFormat="false" ht="14.25" hidden="false" customHeight="false" outlineLevel="0" collapsed="false">
      <c r="B9" s="1"/>
      <c r="C9" s="0" t="n">
        <v>195</v>
      </c>
      <c r="D9" s="0" t="n">
        <v>480</v>
      </c>
      <c r="E9" s="0" t="n">
        <v>195</v>
      </c>
      <c r="F9" s="0" t="n">
        <v>480</v>
      </c>
      <c r="G9" s="0" t="n">
        <v>195</v>
      </c>
      <c r="H9" s="0" t="n">
        <v>480</v>
      </c>
      <c r="I9" s="0" t="n">
        <v>195</v>
      </c>
      <c r="J9" s="0" t="n">
        <v>480</v>
      </c>
      <c r="K9" s="0" t="n">
        <v>195</v>
      </c>
      <c r="L9" s="0" t="n">
        <v>480</v>
      </c>
      <c r="M9" s="0" t="n">
        <v>195</v>
      </c>
      <c r="N9" s="0" t="n">
        <v>480</v>
      </c>
      <c r="O9" s="0" t="n">
        <v>195</v>
      </c>
      <c r="P9" s="0" t="n">
        <v>480</v>
      </c>
    </row>
    <row r="10" customFormat="false" ht="14.25" hidden="false" customHeight="false" outlineLevel="0" collapsed="false">
      <c r="B10" s="1"/>
      <c r="C10" s="0" t="n">
        <v>98</v>
      </c>
      <c r="D10" s="0" t="n">
        <v>218</v>
      </c>
      <c r="E10" s="0" t="n">
        <v>98</v>
      </c>
      <c r="F10" s="0" t="n">
        <v>218</v>
      </c>
      <c r="G10" s="0" t="n">
        <v>98</v>
      </c>
      <c r="H10" s="0" t="n">
        <v>218</v>
      </c>
      <c r="I10" s="0" t="n">
        <v>98</v>
      </c>
      <c r="J10" s="0" t="n">
        <v>218</v>
      </c>
      <c r="K10" s="0" t="n">
        <v>98</v>
      </c>
      <c r="L10" s="0" t="n">
        <v>218</v>
      </c>
      <c r="M10" s="0" t="n">
        <v>98</v>
      </c>
      <c r="N10" s="0" t="n">
        <v>218</v>
      </c>
      <c r="O10" s="0" t="n">
        <v>98</v>
      </c>
      <c r="P10" s="0" t="n">
        <v>218</v>
      </c>
      <c r="Q10" s="0" t="n">
        <v>2212</v>
      </c>
    </row>
    <row r="11" customFormat="false" ht="14.25" hidden="false" customHeight="false" outlineLevel="0" collapsed="false">
      <c r="B11" s="0" t="n">
        <f aca="false">SUM(C5:P10)</f>
        <v>23282</v>
      </c>
      <c r="C11" s="0" t="n">
        <f aca="false">SUM(B11+Q7+Q10)</f>
        <v>27874</v>
      </c>
    </row>
    <row r="12" customFormat="false" ht="14.25" hidden="false" customHeight="false" outlineLevel="0" collapsed="false">
      <c r="A12" s="0" t="s">
        <v>1</v>
      </c>
      <c r="W12" s="0" t="s">
        <v>2</v>
      </c>
      <c r="X12" s="0" t="s">
        <v>3</v>
      </c>
      <c r="Y12" s="0" t="s">
        <v>4</v>
      </c>
      <c r="Z12" s="0" t="s">
        <v>5</v>
      </c>
      <c r="AA12" s="0" t="s">
        <v>6</v>
      </c>
      <c r="AB12" s="0" t="s">
        <v>7</v>
      </c>
      <c r="AC12" s="0" t="s">
        <v>8</v>
      </c>
    </row>
    <row r="13" customFormat="false" ht="14.25" hidden="false" customHeight="false" outlineLevel="0" collapsed="false">
      <c r="A13" s="0" t="s">
        <v>9</v>
      </c>
      <c r="B13" s="0" t="n">
        <f aca="false">B11/18.3</f>
        <v>1272.24043715847</v>
      </c>
      <c r="C13" s="0" t="n">
        <f aca="false">C11/20</f>
        <v>1393.7</v>
      </c>
      <c r="V13" s="0" t="s">
        <v>10</v>
      </c>
      <c r="W13" s="0" t="n">
        <v>1400</v>
      </c>
      <c r="X13" s="0" t="n">
        <v>1400</v>
      </c>
      <c r="Y13" s="0" t="n">
        <v>1400</v>
      </c>
      <c r="Z13" s="0" t="n">
        <v>1400</v>
      </c>
      <c r="AA13" s="0" t="n">
        <v>1400</v>
      </c>
      <c r="AB13" s="0" t="n">
        <v>1400</v>
      </c>
      <c r="AC13" s="0" t="n">
        <v>1400</v>
      </c>
    </row>
    <row r="14" customFormat="false" ht="14.25" hidden="false" customHeight="false" outlineLevel="0" collapsed="false">
      <c r="V14" s="0" t="s">
        <v>11</v>
      </c>
      <c r="W14" s="0" t="n">
        <v>776</v>
      </c>
      <c r="X14" s="0" t="n">
        <v>776</v>
      </c>
      <c r="Y14" s="0" t="n">
        <v>776</v>
      </c>
      <c r="Z14" s="0" t="n">
        <v>776</v>
      </c>
      <c r="AA14" s="0" t="n">
        <v>776</v>
      </c>
      <c r="AB14" s="0" t="n">
        <v>776</v>
      </c>
      <c r="AC14" s="0" t="n">
        <v>776</v>
      </c>
    </row>
    <row r="15" customFormat="false" ht="14.25" hidden="false" customHeight="false" outlineLevel="0" collapsed="false">
      <c r="V15" s="0" t="s">
        <v>12</v>
      </c>
      <c r="W15" s="0" t="n">
        <f aca="false">W13-W14</f>
        <v>624</v>
      </c>
      <c r="X15" s="0" t="n">
        <f aca="false">X13-X14+W15</f>
        <v>1248</v>
      </c>
      <c r="Y15" s="0" t="n">
        <f aca="false">Y13-Y14+X15</f>
        <v>1872</v>
      </c>
      <c r="Z15" s="0" t="n">
        <f aca="false">Z13-Z14+Y15</f>
        <v>2496</v>
      </c>
      <c r="AA15" s="0" t="n">
        <f aca="false">AA13-AA14+Z15</f>
        <v>3120</v>
      </c>
      <c r="AB15" s="0" t="n">
        <f aca="false">AB13-AB14+AA15</f>
        <v>3744</v>
      </c>
      <c r="AC15" s="0" t="n">
        <f aca="false">AC13-AC14+AB15</f>
        <v>4368</v>
      </c>
    </row>
  </sheetData>
  <mergeCells count="1">
    <mergeCell ref="B5:B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EKHUFT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2024-01-18T10:37:09Z</dcterms:created>
  <dc:creator>Tim Jones</dc:creator>
  <dc:description/>
  <dc:language>en-GB</dc:language>
  <cp:lastModifiedBy>Tim Jones</cp:lastModifiedBy>
  <dcterms:modified xsi:type="dcterms:W3CDTF">2024-01-18T15:48:17Z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