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F\Google Drive\Portafolio ns (1)\clase 3\"/>
    </mc:Choice>
  </mc:AlternateContent>
  <xr:revisionPtr revIDLastSave="0" documentId="13_ncr:1_{FB7A30EE-CF42-45C0-B37D-33492127E68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P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6" l="1"/>
  <c r="L6" i="6"/>
  <c r="M6" i="6"/>
  <c r="N6" i="6"/>
  <c r="P6" i="6"/>
  <c r="Q6" i="6"/>
  <c r="R6" i="6"/>
  <c r="S6" i="6"/>
  <c r="T6" i="6"/>
  <c r="K7" i="6"/>
  <c r="L7" i="6"/>
  <c r="M7" i="6"/>
  <c r="N7" i="6"/>
  <c r="P7" i="6"/>
  <c r="Q7" i="6"/>
  <c r="R7" i="6"/>
  <c r="S7" i="6"/>
  <c r="T7" i="6"/>
  <c r="K8" i="6"/>
  <c r="L8" i="6"/>
  <c r="M8" i="6"/>
  <c r="N8" i="6"/>
  <c r="P8" i="6"/>
  <c r="Q8" i="6"/>
  <c r="R8" i="6"/>
  <c r="S8" i="6"/>
  <c r="T8" i="6"/>
  <c r="K9" i="6"/>
  <c r="L9" i="6"/>
  <c r="M9" i="6"/>
  <c r="N9" i="6"/>
  <c r="P9" i="6"/>
  <c r="Q9" i="6"/>
  <c r="R9" i="6"/>
  <c r="S9" i="6"/>
  <c r="T9" i="6"/>
  <c r="K10" i="6"/>
  <c r="L10" i="6"/>
  <c r="M10" i="6"/>
  <c r="N10" i="6"/>
  <c r="P10" i="6"/>
  <c r="Q10" i="6"/>
  <c r="R10" i="6"/>
  <c r="S10" i="6"/>
  <c r="T10" i="6"/>
  <c r="K11" i="6"/>
  <c r="L11" i="6"/>
  <c r="M11" i="6"/>
  <c r="N11" i="6"/>
  <c r="P11" i="6"/>
  <c r="Q11" i="6"/>
  <c r="R11" i="6"/>
  <c r="S11" i="6"/>
  <c r="T11" i="6"/>
  <c r="K12" i="6"/>
  <c r="L12" i="6"/>
  <c r="M12" i="6"/>
  <c r="N12" i="6"/>
  <c r="P12" i="6"/>
  <c r="Q12" i="6"/>
  <c r="R12" i="6"/>
  <c r="S12" i="6"/>
  <c r="T12" i="6"/>
  <c r="K13" i="6"/>
  <c r="L13" i="6"/>
  <c r="M13" i="6"/>
  <c r="N13" i="6"/>
  <c r="P13" i="6"/>
  <c r="Q13" i="6"/>
  <c r="R13" i="6"/>
  <c r="S13" i="6"/>
  <c r="T13" i="6"/>
  <c r="K14" i="6"/>
  <c r="L14" i="6"/>
  <c r="M14" i="6"/>
  <c r="N14" i="6"/>
  <c r="P14" i="6"/>
  <c r="Q14" i="6"/>
  <c r="R14" i="6"/>
  <c r="S14" i="6"/>
  <c r="T14" i="6"/>
  <c r="K15" i="6"/>
  <c r="L15" i="6"/>
  <c r="M15" i="6"/>
  <c r="N15" i="6"/>
  <c r="P15" i="6"/>
  <c r="Q15" i="6"/>
  <c r="R15" i="6"/>
  <c r="S15" i="6"/>
  <c r="T15" i="6"/>
  <c r="K16" i="6"/>
  <c r="L16" i="6"/>
  <c r="M16" i="6"/>
  <c r="N16" i="6"/>
  <c r="P16" i="6"/>
  <c r="Q16" i="6"/>
  <c r="R16" i="6"/>
  <c r="S16" i="6"/>
  <c r="T16" i="6"/>
  <c r="K17" i="6"/>
  <c r="L17" i="6"/>
  <c r="M17" i="6"/>
  <c r="N17" i="6"/>
  <c r="P17" i="6"/>
  <c r="Q17" i="6"/>
  <c r="R17" i="6"/>
  <c r="S17" i="6"/>
  <c r="T17" i="6"/>
  <c r="K18" i="6"/>
  <c r="L18" i="6"/>
  <c r="M18" i="6"/>
  <c r="N18" i="6"/>
  <c r="P18" i="6"/>
  <c r="Q18" i="6"/>
  <c r="R18" i="6"/>
  <c r="S18" i="6"/>
  <c r="T18" i="6"/>
  <c r="K19" i="6"/>
  <c r="L19" i="6"/>
  <c r="M19" i="6"/>
  <c r="N19" i="6"/>
  <c r="P19" i="6"/>
  <c r="Q19" i="6"/>
  <c r="R19" i="6"/>
  <c r="S19" i="6"/>
  <c r="T19" i="6"/>
  <c r="K20" i="6"/>
  <c r="L20" i="6"/>
  <c r="M20" i="6"/>
  <c r="N20" i="6"/>
  <c r="P20" i="6"/>
  <c r="Q20" i="6"/>
  <c r="R20" i="6"/>
  <c r="S20" i="6"/>
  <c r="T20" i="6"/>
  <c r="K21" i="6"/>
  <c r="L21" i="6"/>
  <c r="M21" i="6"/>
  <c r="N21" i="6"/>
  <c r="P21" i="6"/>
  <c r="Q21" i="6"/>
  <c r="R21" i="6"/>
  <c r="S21" i="6"/>
  <c r="T21" i="6"/>
  <c r="K22" i="6"/>
  <c r="L22" i="6"/>
  <c r="M22" i="6"/>
  <c r="N22" i="6"/>
  <c r="P22" i="6"/>
  <c r="Q22" i="6"/>
  <c r="R22" i="6"/>
  <c r="S22" i="6"/>
  <c r="T22" i="6"/>
  <c r="K23" i="6"/>
  <c r="L23" i="6"/>
  <c r="M23" i="6"/>
  <c r="N23" i="6"/>
  <c r="P23" i="6"/>
  <c r="Q23" i="6"/>
  <c r="R23" i="6"/>
  <c r="S23" i="6"/>
  <c r="T23" i="6"/>
  <c r="K24" i="6"/>
  <c r="L24" i="6"/>
  <c r="M24" i="6"/>
  <c r="N24" i="6"/>
  <c r="P24" i="6"/>
  <c r="Q24" i="6"/>
  <c r="R24" i="6"/>
  <c r="S24" i="6"/>
  <c r="T24" i="6"/>
  <c r="K25" i="6"/>
  <c r="L25" i="6"/>
  <c r="M25" i="6"/>
  <c r="N25" i="6"/>
  <c r="P25" i="6"/>
  <c r="Q25" i="6"/>
  <c r="R25" i="6"/>
  <c r="S25" i="6"/>
  <c r="T25" i="6"/>
  <c r="K26" i="6"/>
  <c r="L26" i="6"/>
  <c r="M26" i="6"/>
  <c r="N26" i="6"/>
  <c r="P26" i="6"/>
  <c r="Q26" i="6"/>
  <c r="R26" i="6"/>
  <c r="S26" i="6"/>
  <c r="T26" i="6"/>
  <c r="K27" i="6"/>
  <c r="L27" i="6"/>
  <c r="M27" i="6"/>
  <c r="N27" i="6"/>
  <c r="P27" i="6"/>
  <c r="Q27" i="6"/>
  <c r="R27" i="6"/>
  <c r="S27" i="6"/>
  <c r="T27" i="6"/>
  <c r="K28" i="6"/>
  <c r="L28" i="6"/>
  <c r="M28" i="6"/>
  <c r="N28" i="6"/>
  <c r="P28" i="6"/>
  <c r="Q28" i="6"/>
  <c r="R28" i="6"/>
  <c r="S28" i="6"/>
  <c r="T28" i="6"/>
  <c r="K29" i="6"/>
  <c r="L29" i="6"/>
  <c r="M29" i="6"/>
  <c r="N29" i="6"/>
  <c r="P29" i="6"/>
  <c r="Q29" i="6"/>
  <c r="R29" i="6"/>
  <c r="S29" i="6"/>
  <c r="T29" i="6"/>
  <c r="K30" i="6"/>
  <c r="L30" i="6"/>
  <c r="M30" i="6"/>
  <c r="N30" i="6"/>
  <c r="P30" i="6"/>
  <c r="Q30" i="6"/>
  <c r="R30" i="6"/>
  <c r="S30" i="6"/>
  <c r="T30" i="6"/>
  <c r="K31" i="6"/>
  <c r="L31" i="6"/>
  <c r="M31" i="6"/>
  <c r="N31" i="6"/>
  <c r="P31" i="6"/>
  <c r="Q31" i="6"/>
  <c r="R31" i="6"/>
  <c r="S31" i="6"/>
  <c r="T31" i="6"/>
  <c r="K32" i="6"/>
  <c r="L32" i="6"/>
  <c r="M32" i="6"/>
  <c r="N32" i="6"/>
  <c r="P32" i="6"/>
  <c r="Q32" i="6"/>
  <c r="R32" i="6"/>
  <c r="S32" i="6"/>
  <c r="T32" i="6"/>
  <c r="K33" i="6"/>
  <c r="L33" i="6"/>
  <c r="M33" i="6"/>
  <c r="N33" i="6"/>
  <c r="P33" i="6"/>
  <c r="Q33" i="6"/>
  <c r="R33" i="6"/>
  <c r="S33" i="6"/>
  <c r="T33" i="6"/>
  <c r="K34" i="6"/>
  <c r="L34" i="6"/>
  <c r="M34" i="6"/>
  <c r="N34" i="6"/>
  <c r="P34" i="6"/>
  <c r="Q34" i="6"/>
  <c r="R34" i="6"/>
  <c r="S34" i="6"/>
  <c r="T34" i="6"/>
  <c r="K35" i="6"/>
  <c r="L35" i="6"/>
  <c r="M35" i="6"/>
  <c r="N35" i="6"/>
  <c r="P35" i="6"/>
  <c r="Q35" i="6"/>
  <c r="R35" i="6"/>
  <c r="S35" i="6"/>
  <c r="T35" i="6"/>
  <c r="K36" i="6"/>
  <c r="L36" i="6"/>
  <c r="M36" i="6"/>
  <c r="N36" i="6"/>
  <c r="P36" i="6"/>
  <c r="Q36" i="6"/>
  <c r="R36" i="6"/>
  <c r="S36" i="6"/>
  <c r="T36" i="6"/>
  <c r="K37" i="6"/>
  <c r="L37" i="6"/>
  <c r="M37" i="6"/>
  <c r="N37" i="6"/>
  <c r="P37" i="6"/>
  <c r="Q37" i="6"/>
  <c r="R37" i="6"/>
  <c r="S37" i="6"/>
  <c r="T37" i="6"/>
  <c r="K38" i="6"/>
  <c r="L38" i="6"/>
  <c r="M38" i="6"/>
  <c r="N38" i="6"/>
  <c r="P38" i="6"/>
  <c r="Q38" i="6"/>
  <c r="R38" i="6"/>
  <c r="S38" i="6"/>
  <c r="T38" i="6"/>
  <c r="K39" i="6"/>
  <c r="L39" i="6"/>
  <c r="M39" i="6"/>
  <c r="N39" i="6"/>
  <c r="P39" i="6"/>
  <c r="Q39" i="6"/>
  <c r="R39" i="6"/>
  <c r="S39" i="6"/>
  <c r="T39" i="6"/>
  <c r="K40" i="6"/>
  <c r="L40" i="6"/>
  <c r="M40" i="6"/>
  <c r="N40" i="6"/>
  <c r="P40" i="6"/>
  <c r="Q40" i="6"/>
  <c r="R40" i="6"/>
  <c r="S40" i="6"/>
  <c r="T40" i="6"/>
  <c r="K41" i="6"/>
  <c r="L41" i="6"/>
  <c r="M41" i="6"/>
  <c r="N41" i="6"/>
  <c r="P41" i="6"/>
  <c r="Q41" i="6"/>
  <c r="R41" i="6"/>
  <c r="S41" i="6"/>
  <c r="T41" i="6"/>
  <c r="K42" i="6"/>
  <c r="L42" i="6"/>
  <c r="M42" i="6"/>
  <c r="N42" i="6"/>
  <c r="P42" i="6"/>
  <c r="Q42" i="6"/>
  <c r="R42" i="6"/>
  <c r="S42" i="6"/>
  <c r="T42" i="6"/>
  <c r="K43" i="6"/>
  <c r="L43" i="6"/>
  <c r="M43" i="6"/>
  <c r="N43" i="6"/>
  <c r="P43" i="6"/>
  <c r="Q43" i="6"/>
  <c r="R43" i="6"/>
  <c r="S43" i="6"/>
  <c r="T43" i="6"/>
  <c r="K44" i="6"/>
  <c r="L44" i="6"/>
  <c r="M44" i="6"/>
  <c r="N44" i="6"/>
  <c r="P44" i="6"/>
  <c r="Q44" i="6"/>
  <c r="R44" i="6"/>
  <c r="S44" i="6"/>
  <c r="T44" i="6"/>
  <c r="K45" i="6"/>
  <c r="L45" i="6"/>
  <c r="M45" i="6"/>
  <c r="N45" i="6"/>
  <c r="P45" i="6"/>
  <c r="Q45" i="6"/>
  <c r="R45" i="6"/>
  <c r="S45" i="6"/>
  <c r="T45" i="6"/>
  <c r="K46" i="6"/>
  <c r="L46" i="6"/>
  <c r="M46" i="6"/>
  <c r="N46" i="6"/>
  <c r="P46" i="6"/>
  <c r="Q46" i="6"/>
  <c r="R46" i="6"/>
  <c r="S46" i="6"/>
  <c r="T46" i="6"/>
  <c r="K47" i="6"/>
  <c r="L47" i="6"/>
  <c r="M47" i="6"/>
  <c r="N47" i="6"/>
  <c r="P47" i="6"/>
  <c r="Q47" i="6"/>
  <c r="R47" i="6"/>
  <c r="S47" i="6"/>
  <c r="T47" i="6"/>
  <c r="K48" i="6"/>
  <c r="L48" i="6"/>
  <c r="M48" i="6"/>
  <c r="N48" i="6"/>
  <c r="P48" i="6"/>
  <c r="Q48" i="6"/>
  <c r="R48" i="6"/>
  <c r="S48" i="6"/>
  <c r="T48" i="6"/>
  <c r="K49" i="6"/>
  <c r="L49" i="6"/>
  <c r="M49" i="6"/>
  <c r="N49" i="6"/>
  <c r="P49" i="6"/>
  <c r="Q49" i="6"/>
  <c r="R49" i="6"/>
  <c r="S49" i="6"/>
  <c r="T49" i="6"/>
  <c r="K50" i="6"/>
  <c r="L50" i="6"/>
  <c r="M50" i="6"/>
  <c r="N50" i="6"/>
  <c r="P50" i="6"/>
  <c r="Q50" i="6"/>
  <c r="R50" i="6"/>
  <c r="S50" i="6"/>
  <c r="T50" i="6"/>
  <c r="K51" i="6"/>
  <c r="L51" i="6"/>
  <c r="M51" i="6"/>
  <c r="N51" i="6"/>
  <c r="P51" i="6"/>
  <c r="Q51" i="6"/>
  <c r="R51" i="6"/>
  <c r="S51" i="6"/>
  <c r="T51" i="6"/>
  <c r="K52" i="6"/>
  <c r="L52" i="6"/>
  <c r="M52" i="6"/>
  <c r="N52" i="6"/>
  <c r="P52" i="6"/>
  <c r="Q52" i="6"/>
  <c r="R52" i="6"/>
  <c r="S52" i="6"/>
  <c r="T52" i="6"/>
  <c r="K53" i="6"/>
  <c r="L53" i="6"/>
  <c r="M53" i="6"/>
  <c r="N53" i="6"/>
  <c r="P53" i="6"/>
  <c r="Q53" i="6"/>
  <c r="R53" i="6"/>
  <c r="S53" i="6"/>
  <c r="T53" i="6"/>
  <c r="K54" i="6"/>
  <c r="L54" i="6"/>
  <c r="M54" i="6"/>
  <c r="N54" i="6"/>
  <c r="P54" i="6"/>
  <c r="Q54" i="6"/>
  <c r="R54" i="6"/>
  <c r="S54" i="6"/>
  <c r="T54" i="6"/>
  <c r="K55" i="6"/>
  <c r="L55" i="6"/>
  <c r="M55" i="6"/>
  <c r="N55" i="6"/>
  <c r="P55" i="6"/>
  <c r="Q55" i="6"/>
  <c r="R55" i="6"/>
  <c r="S55" i="6"/>
  <c r="T55" i="6"/>
  <c r="K56" i="6"/>
  <c r="L56" i="6"/>
  <c r="M56" i="6"/>
  <c r="N56" i="6"/>
  <c r="P56" i="6"/>
  <c r="Q56" i="6"/>
  <c r="R56" i="6"/>
  <c r="S56" i="6"/>
  <c r="T56" i="6"/>
  <c r="K57" i="6"/>
  <c r="L57" i="6"/>
  <c r="M57" i="6"/>
  <c r="N57" i="6"/>
  <c r="P57" i="6"/>
  <c r="Q57" i="6"/>
  <c r="R57" i="6"/>
  <c r="S57" i="6"/>
  <c r="T57" i="6"/>
  <c r="K58" i="6"/>
  <c r="L58" i="6"/>
  <c r="M58" i="6"/>
  <c r="N58" i="6"/>
  <c r="P58" i="6"/>
  <c r="Q58" i="6"/>
  <c r="R58" i="6"/>
  <c r="S58" i="6"/>
  <c r="T58" i="6"/>
  <c r="K59" i="6"/>
  <c r="L59" i="6"/>
  <c r="M59" i="6"/>
  <c r="N59" i="6"/>
  <c r="P59" i="6"/>
  <c r="Q59" i="6"/>
  <c r="R59" i="6"/>
  <c r="S59" i="6"/>
  <c r="T59" i="6"/>
  <c r="K60" i="6"/>
  <c r="L60" i="6"/>
  <c r="M60" i="6"/>
  <c r="N60" i="6"/>
  <c r="P60" i="6"/>
  <c r="Q60" i="6"/>
  <c r="R60" i="6"/>
  <c r="S60" i="6"/>
  <c r="T60" i="6"/>
  <c r="K61" i="6"/>
  <c r="L61" i="6"/>
  <c r="M61" i="6"/>
  <c r="N61" i="6"/>
  <c r="P61" i="6"/>
  <c r="Q61" i="6"/>
  <c r="R61" i="6"/>
  <c r="S61" i="6"/>
  <c r="T61" i="6"/>
  <c r="K62" i="6"/>
  <c r="L62" i="6"/>
  <c r="M62" i="6"/>
  <c r="N62" i="6"/>
  <c r="P62" i="6"/>
  <c r="Q62" i="6"/>
  <c r="R62" i="6"/>
  <c r="S62" i="6"/>
  <c r="T62" i="6"/>
  <c r="K63" i="6"/>
  <c r="L63" i="6"/>
  <c r="M63" i="6"/>
  <c r="N63" i="6"/>
  <c r="P63" i="6"/>
  <c r="Q63" i="6"/>
  <c r="R63" i="6"/>
  <c r="S63" i="6"/>
  <c r="T63" i="6"/>
  <c r="K64" i="6"/>
  <c r="L64" i="6"/>
  <c r="M64" i="6"/>
  <c r="N64" i="6"/>
  <c r="P64" i="6"/>
  <c r="Q64" i="6"/>
  <c r="R64" i="6"/>
  <c r="S64" i="6"/>
  <c r="T64" i="6"/>
  <c r="K65" i="6"/>
  <c r="L65" i="6"/>
  <c r="M65" i="6"/>
  <c r="N65" i="6"/>
  <c r="P65" i="6"/>
  <c r="Q65" i="6"/>
  <c r="R65" i="6"/>
  <c r="S65" i="6"/>
  <c r="T65" i="6"/>
</calcChain>
</file>

<file path=xl/sharedStrings.xml><?xml version="1.0" encoding="utf-8"?>
<sst xmlns="http://schemas.openxmlformats.org/spreadsheetml/2006/main" count="50" uniqueCount="37">
  <si>
    <t>MUTUAL FUND DATA</t>
  </si>
  <si>
    <t>FAMA /FRENCH FACTORS</t>
  </si>
  <si>
    <t>MONTH</t>
  </si>
  <si>
    <t>Mkt - Rf</t>
  </si>
  <si>
    <t>SMB</t>
  </si>
  <si>
    <t>HML</t>
  </si>
  <si>
    <t>Rf</t>
  </si>
  <si>
    <t>MOM</t>
  </si>
  <si>
    <t>GOLDMAN</t>
  </si>
  <si>
    <t>DFA</t>
  </si>
  <si>
    <t>DIVERSIFIED</t>
  </si>
  <si>
    <t>T ROWE PRICE</t>
  </si>
  <si>
    <t>Evaluación de desempeño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</si>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</sst>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21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4" fillId="0" borderId="0"/>
    <xf numFmtId="0" fontId="4" fillId="23" borderId="7" applyNumberFormat="0" applyFont="0" applyAlignment="0" applyProtection="0"/>
    <xf numFmtId="0" fontId="17" fillId="20" borderId="8" applyNumberFormat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21">
    <xf numFmtId="0" fontId="0" fillId="0" borderId="0" xfId="0"/>
    <xf numFmtId="0" fontId="3" fillId="24" borderId="0" xfId="0" applyFont="1" applyFill="1" applyAlignment="1">
      <alignment horizontal="left"/>
    </xf>
    <xf numFmtId="0" fontId="3" fillId="24" borderId="0" xfId="0" applyFont="1" applyFill="1" applyAlignment="1">
      <alignment horizontal="right"/>
    </xf>
    <xf numFmtId="0" fontId="4" fillId="0" borderId="0" xfId="37"/>
    <xf numFmtId="0" fontId="4" fillId="25" borderId="10" xfId="37" applyFill="1" applyBorder="1"/>
    <xf numFmtId="0" fontId="4" fillId="25" borderId="11" xfId="37" applyFill="1" applyBorder="1"/>
    <xf numFmtId="0" fontId="4" fillId="25" borderId="12" xfId="37" applyFill="1" applyBorder="1"/>
    <xf numFmtId="0" fontId="4" fillId="25" borderId="15" xfId="37" applyFill="1" applyBorder="1" applyAlignment="1">
      <alignment horizontal="center"/>
    </xf>
    <xf numFmtId="0" fontId="4" fillId="26" borderId="0" xfId="37" applyFill="1"/>
    <xf numFmtId="165" fontId="4" fillId="25" borderId="15" xfId="40" applyNumberFormat="1" applyFont="1" applyFill="1" applyBorder="1"/>
    <xf numFmtId="165" fontId="4" fillId="27" borderId="0" xfId="40" applyNumberFormat="1" applyFont="1" applyFill="1" applyBorder="1"/>
    <xf numFmtId="0" fontId="6" fillId="3" borderId="0" xfId="25"/>
    <xf numFmtId="0" fontId="0" fillId="0" borderId="0" xfId="0" applyFill="1" applyBorder="1" applyAlignment="1"/>
    <xf numFmtId="0" fontId="0" fillId="0" borderId="16" xfId="0" applyFill="1" applyBorder="1" applyAlignment="1"/>
    <xf numFmtId="0" fontId="2" fillId="0" borderId="17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Continuous"/>
    </xf>
    <xf numFmtId="0" fontId="4" fillId="25" borderId="13" xfId="37" applyFill="1" applyBorder="1" applyAlignment="1">
      <alignment horizontal="center"/>
    </xf>
    <xf numFmtId="0" fontId="4" fillId="25" borderId="0" xfId="37" applyFill="1" applyBorder="1" applyAlignment="1">
      <alignment horizontal="center"/>
    </xf>
    <xf numFmtId="0" fontId="4" fillId="25" borderId="14" xfId="37" applyFill="1" applyBorder="1" applyAlignment="1">
      <alignment horizontal="center"/>
    </xf>
    <xf numFmtId="0" fontId="4" fillId="26" borderId="0" xfId="37" applyFill="1" applyAlignment="1"/>
    <xf numFmtId="0" fontId="4" fillId="26" borderId="0" xfId="37" applyFill="1" applyAlignment="1">
      <alignment horizontal="center"/>
    </xf>
  </cellXfs>
  <cellStyles count="44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builtinId="28" customBuiltin="1"/>
    <cellStyle name="Normal" xfId="0" builtinId="0"/>
    <cellStyle name="Normal_MULTIFACTOR MODEL DATA" xfId="37" xr:uid="{00000000-0005-0000-0000-000025000000}"/>
    <cellStyle name="Note" xfId="38" xr:uid="{00000000-0005-0000-0000-000026000000}"/>
    <cellStyle name="Output" xfId="39" xr:uid="{00000000-0005-0000-0000-000027000000}"/>
    <cellStyle name="Porcentaje" xfId="40" builtinId="5"/>
    <cellStyle name="Title" xfId="41" xr:uid="{00000000-0005-0000-0000-000029000000}"/>
    <cellStyle name="Total" xfId="42" builtinId="25" customBuiltin="1"/>
    <cellStyle name="Warning Text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AD65"/>
  <sheetViews>
    <sheetView tabSelected="1" workbookViewId="0">
      <pane ySplit="2" topLeftCell="A3" activePane="bottomLeft" state="frozen"/>
      <selection pane="bottomLeft" activeCell="U9" sqref="U9"/>
    </sheetView>
  </sheetViews>
  <sheetFormatPr baseColWidth="10" defaultColWidth="9.109375" defaultRowHeight="14.4" x14ac:dyDescent="0.3"/>
  <cols>
    <col min="1" max="1" width="9.109375" style="3"/>
    <col min="2" max="6" width="9.109375" style="3" hidden="1" customWidth="1"/>
    <col min="7" max="7" width="16.5546875" style="3" hidden="1" customWidth="1"/>
    <col min="8" max="8" width="15.44140625" style="3" hidden="1" customWidth="1"/>
    <col min="9" max="9" width="14.6640625" style="3" hidden="1" customWidth="1"/>
    <col min="10" max="10" width="18.6640625" style="3" hidden="1" customWidth="1"/>
    <col min="11" max="11" width="9.88671875" style="3" bestFit="1" customWidth="1"/>
    <col min="12" max="12" width="10.6640625" style="3" customWidth="1"/>
    <col min="13" max="13" width="12.88671875" style="3" customWidth="1"/>
    <col min="14" max="14" width="13.88671875" style="3" customWidth="1"/>
    <col min="15" max="15" width="3.33203125" style="3" customWidth="1"/>
    <col min="16" max="21" width="9.109375" style="3"/>
    <col min="22" max="22" width="29.6640625" style="3" bestFit="1" customWidth="1"/>
    <col min="23" max="23" width="9.109375" style="3"/>
    <col min="24" max="24" width="18.33203125" style="3" bestFit="1" customWidth="1"/>
    <col min="25" max="25" width="24.44140625" style="3" bestFit="1" customWidth="1"/>
    <col min="26" max="16384" width="9.109375" style="3"/>
  </cols>
  <sheetData>
    <row r="1" spans="1:30" s="2" customFormat="1" ht="21" x14ac:dyDescent="0.4">
      <c r="A1" s="1" t="s">
        <v>12</v>
      </c>
    </row>
    <row r="2" spans="1:30" s="2" customFormat="1" ht="7.5" customHeight="1" thickBot="1" x14ac:dyDescent="0.45">
      <c r="A2" s="1"/>
    </row>
    <row r="3" spans="1:30" ht="9.75" customHeight="1" x14ac:dyDescent="0.3">
      <c r="K3" s="4"/>
      <c r="L3" s="5"/>
      <c r="M3" s="5"/>
      <c r="N3" s="6"/>
      <c r="P3" s="19"/>
      <c r="Q3" s="19"/>
      <c r="R3" s="19"/>
      <c r="S3" s="19"/>
      <c r="T3" s="19"/>
    </row>
    <row r="4" spans="1:30" x14ac:dyDescent="0.3">
      <c r="K4" s="16" t="s">
        <v>0</v>
      </c>
      <c r="L4" s="17"/>
      <c r="M4" s="17"/>
      <c r="N4" s="18"/>
      <c r="P4" s="20" t="s">
        <v>1</v>
      </c>
      <c r="Q4" s="20"/>
      <c r="R4" s="20"/>
      <c r="S4" s="20"/>
      <c r="T4" s="20"/>
    </row>
    <row r="5" spans="1:30" x14ac:dyDescent="0.3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7" t="s">
        <v>8</v>
      </c>
      <c r="L5" s="7" t="s">
        <v>9</v>
      </c>
      <c r="M5" s="7" t="s">
        <v>10</v>
      </c>
      <c r="N5" s="7" t="s">
        <v>11</v>
      </c>
      <c r="P5" s="8" t="s">
        <v>3</v>
      </c>
      <c r="Q5" s="8" t="s">
        <v>4</v>
      </c>
      <c r="R5" s="8" t="s">
        <v>5</v>
      </c>
      <c r="S5" s="8" t="s">
        <v>7</v>
      </c>
      <c r="T5" s="8" t="s">
        <v>6</v>
      </c>
    </row>
    <row r="6" spans="1:30" x14ac:dyDescent="0.3">
      <c r="A6" s="3">
        <v>200001</v>
      </c>
      <c r="B6" s="3">
        <v>-4.3899999999999997</v>
      </c>
      <c r="C6" s="3">
        <v>4.3899999999999997</v>
      </c>
      <c r="D6" s="3">
        <v>0.22</v>
      </c>
      <c r="E6" s="3">
        <v>0.41</v>
      </c>
      <c r="F6" s="3">
        <v>182</v>
      </c>
      <c r="G6" s="3">
        <v>-50</v>
      </c>
      <c r="H6" s="3">
        <v>-21</v>
      </c>
      <c r="I6" s="3">
        <v>-24</v>
      </c>
      <c r="J6" s="3">
        <v>-32</v>
      </c>
      <c r="K6" s="9">
        <f t="shared" ref="K6:K37" si="0">G6/1000</f>
        <v>-0.05</v>
      </c>
      <c r="L6" s="9">
        <f t="shared" ref="L6:L37" si="1">H6/1000</f>
        <v>-2.1000000000000001E-2</v>
      </c>
      <c r="M6" s="9">
        <f t="shared" ref="M6:M37" si="2">I6/1000</f>
        <v>-2.4E-2</v>
      </c>
      <c r="N6" s="9">
        <f t="shared" ref="N6:N37" si="3">J6/1000</f>
        <v>-3.2000000000000001E-2</v>
      </c>
      <c r="P6" s="10">
        <f t="shared" ref="P6:P37" si="4">B6/100</f>
        <v>-4.3899999999999995E-2</v>
      </c>
      <c r="Q6" s="10">
        <f t="shared" ref="Q6:Q37" si="5">C6/100</f>
        <v>4.3899999999999995E-2</v>
      </c>
      <c r="R6" s="10">
        <f t="shared" ref="R6:R37" si="6">D6/100</f>
        <v>2.2000000000000001E-3</v>
      </c>
      <c r="S6" s="10">
        <f t="shared" ref="S6:S37" si="7">F6/10000</f>
        <v>1.8200000000000001E-2</v>
      </c>
      <c r="T6" s="10">
        <f t="shared" ref="T6:T37" si="8">E6/100</f>
        <v>4.0999999999999995E-3</v>
      </c>
      <c r="V6" t="s">
        <v>13</v>
      </c>
      <c r="W6"/>
      <c r="X6"/>
      <c r="Y6"/>
      <c r="Z6"/>
      <c r="AA6"/>
      <c r="AB6"/>
      <c r="AC6"/>
      <c r="AD6"/>
    </row>
    <row r="7" spans="1:30" ht="15" thickBot="1" x14ac:dyDescent="0.35">
      <c r="A7" s="3">
        <v>200002</v>
      </c>
      <c r="B7" s="11">
        <v>2.74</v>
      </c>
      <c r="C7" s="11">
        <v>22.18</v>
      </c>
      <c r="D7" s="11">
        <v>-12.8</v>
      </c>
      <c r="E7" s="11">
        <v>0.43</v>
      </c>
      <c r="F7" s="11">
        <v>1840</v>
      </c>
      <c r="G7" s="11">
        <v>45</v>
      </c>
      <c r="H7" s="11">
        <v>58</v>
      </c>
      <c r="I7" s="11">
        <v>183</v>
      </c>
      <c r="J7" s="11">
        <v>11</v>
      </c>
      <c r="K7" s="9">
        <f t="shared" si="0"/>
        <v>4.4999999999999998E-2</v>
      </c>
      <c r="L7" s="9">
        <f t="shared" si="1"/>
        <v>5.8000000000000003E-2</v>
      </c>
      <c r="M7" s="9">
        <f t="shared" si="2"/>
        <v>0.183</v>
      </c>
      <c r="N7" s="9">
        <f t="shared" si="3"/>
        <v>1.0999999999999999E-2</v>
      </c>
      <c r="P7" s="10">
        <f t="shared" si="4"/>
        <v>2.7400000000000001E-2</v>
      </c>
      <c r="Q7" s="10">
        <f t="shared" si="5"/>
        <v>0.2218</v>
      </c>
      <c r="R7" s="10">
        <f t="shared" si="6"/>
        <v>-0.128</v>
      </c>
      <c r="S7" s="10">
        <f t="shared" si="7"/>
        <v>0.184</v>
      </c>
      <c r="T7" s="10">
        <f t="shared" si="8"/>
        <v>4.3E-3</v>
      </c>
      <c r="V7"/>
      <c r="W7"/>
      <c r="X7"/>
      <c r="Y7"/>
      <c r="Z7"/>
      <c r="AA7"/>
      <c r="AB7"/>
      <c r="AC7"/>
      <c r="AD7"/>
    </row>
    <row r="8" spans="1:30" x14ac:dyDescent="0.3">
      <c r="A8" s="3">
        <v>200003</v>
      </c>
      <c r="B8" s="3">
        <v>4.88</v>
      </c>
      <c r="C8" s="3">
        <v>-16.7</v>
      </c>
      <c r="D8" s="3">
        <v>8.02</v>
      </c>
      <c r="E8" s="3">
        <v>0.47</v>
      </c>
      <c r="F8" s="3">
        <v>-678</v>
      </c>
      <c r="G8" s="3">
        <v>61</v>
      </c>
      <c r="H8" s="3">
        <v>42</v>
      </c>
      <c r="I8" s="3">
        <v>-35</v>
      </c>
      <c r="J8" s="3">
        <v>87</v>
      </c>
      <c r="K8" s="9">
        <f t="shared" si="0"/>
        <v>6.0999999999999999E-2</v>
      </c>
      <c r="L8" s="9">
        <f t="shared" si="1"/>
        <v>4.2000000000000003E-2</v>
      </c>
      <c r="M8" s="9">
        <f t="shared" si="2"/>
        <v>-3.5000000000000003E-2</v>
      </c>
      <c r="N8" s="9">
        <f t="shared" si="3"/>
        <v>8.6999999999999994E-2</v>
      </c>
      <c r="P8" s="10">
        <f t="shared" si="4"/>
        <v>4.8799999999999996E-2</v>
      </c>
      <c r="Q8" s="10">
        <f t="shared" si="5"/>
        <v>-0.16699999999999998</v>
      </c>
      <c r="R8" s="10">
        <f t="shared" si="6"/>
        <v>8.0199999999999994E-2</v>
      </c>
      <c r="S8" s="10">
        <f t="shared" si="7"/>
        <v>-6.7799999999999999E-2</v>
      </c>
      <c r="T8" s="10">
        <f t="shared" si="8"/>
        <v>4.6999999999999993E-3</v>
      </c>
      <c r="V8" s="15" t="s">
        <v>14</v>
      </c>
      <c r="W8" s="15"/>
      <c r="X8"/>
      <c r="Y8"/>
      <c r="Z8"/>
      <c r="AA8"/>
      <c r="AB8"/>
      <c r="AC8"/>
      <c r="AD8"/>
    </row>
    <row r="9" spans="1:30" x14ac:dyDescent="0.3">
      <c r="A9" s="3">
        <v>200004</v>
      </c>
      <c r="B9" s="3">
        <v>-6.41</v>
      </c>
      <c r="C9" s="3">
        <v>-7.62</v>
      </c>
      <c r="D9" s="3">
        <v>9.08</v>
      </c>
      <c r="E9" s="3">
        <v>0.46</v>
      </c>
      <c r="F9" s="3">
        <v>-848</v>
      </c>
      <c r="G9" s="3">
        <v>-50</v>
      </c>
      <c r="H9" s="3">
        <v>-19</v>
      </c>
      <c r="I9" s="3">
        <v>-58</v>
      </c>
      <c r="J9" s="3">
        <v>-31</v>
      </c>
      <c r="K9" s="9">
        <f t="shared" si="0"/>
        <v>-0.05</v>
      </c>
      <c r="L9" s="9">
        <f t="shared" si="1"/>
        <v>-1.9E-2</v>
      </c>
      <c r="M9" s="9">
        <f t="shared" si="2"/>
        <v>-5.8000000000000003E-2</v>
      </c>
      <c r="N9" s="9">
        <f t="shared" si="3"/>
        <v>-3.1E-2</v>
      </c>
      <c r="P9" s="10">
        <f t="shared" si="4"/>
        <v>-6.4100000000000004E-2</v>
      </c>
      <c r="Q9" s="10">
        <f t="shared" si="5"/>
        <v>-7.6200000000000004E-2</v>
      </c>
      <c r="R9" s="10">
        <f t="shared" si="6"/>
        <v>9.0800000000000006E-2</v>
      </c>
      <c r="S9" s="10">
        <f t="shared" si="7"/>
        <v>-8.48E-2</v>
      </c>
      <c r="T9" s="10">
        <f t="shared" si="8"/>
        <v>4.5999999999999999E-3</v>
      </c>
      <c r="V9" s="12" t="s">
        <v>15</v>
      </c>
      <c r="W9" s="12">
        <v>0.96736947714854959</v>
      </c>
      <c r="X9"/>
      <c r="Y9"/>
      <c r="Z9"/>
      <c r="AA9"/>
      <c r="AB9"/>
      <c r="AC9"/>
      <c r="AD9"/>
    </row>
    <row r="10" spans="1:30" x14ac:dyDescent="0.3">
      <c r="A10" s="3">
        <v>200005</v>
      </c>
      <c r="B10" s="3">
        <v>-4.4000000000000004</v>
      </c>
      <c r="C10" s="3">
        <v>-4.91</v>
      </c>
      <c r="D10" s="3">
        <v>3.77</v>
      </c>
      <c r="E10" s="3">
        <v>0.5</v>
      </c>
      <c r="F10" s="3">
        <v>-913</v>
      </c>
      <c r="G10" s="3">
        <v>-48</v>
      </c>
      <c r="H10" s="3">
        <v>-30</v>
      </c>
      <c r="I10" s="3">
        <v>-60</v>
      </c>
      <c r="J10" s="3">
        <v>-22</v>
      </c>
      <c r="K10" s="9">
        <f t="shared" si="0"/>
        <v>-4.8000000000000001E-2</v>
      </c>
      <c r="L10" s="9">
        <f t="shared" si="1"/>
        <v>-0.03</v>
      </c>
      <c r="M10" s="9">
        <f t="shared" si="2"/>
        <v>-0.06</v>
      </c>
      <c r="N10" s="9">
        <f t="shared" si="3"/>
        <v>-2.1999999999999999E-2</v>
      </c>
      <c r="P10" s="10">
        <f t="shared" si="4"/>
        <v>-4.4000000000000004E-2</v>
      </c>
      <c r="Q10" s="10">
        <f t="shared" si="5"/>
        <v>-4.9100000000000005E-2</v>
      </c>
      <c r="R10" s="10">
        <f t="shared" si="6"/>
        <v>3.7699999999999997E-2</v>
      </c>
      <c r="S10" s="10">
        <f t="shared" si="7"/>
        <v>-9.1300000000000006E-2</v>
      </c>
      <c r="T10" s="10">
        <f t="shared" si="8"/>
        <v>5.0000000000000001E-3</v>
      </c>
      <c r="V10" s="12" t="s">
        <v>16</v>
      </c>
      <c r="W10" s="12">
        <v>0.93580370531865831</v>
      </c>
      <c r="X10"/>
      <c r="Y10"/>
      <c r="Z10"/>
      <c r="AA10"/>
      <c r="AB10"/>
      <c r="AC10"/>
      <c r="AD10"/>
    </row>
    <row r="11" spans="1:30" x14ac:dyDescent="0.3">
      <c r="A11" s="3">
        <v>200006</v>
      </c>
      <c r="B11" s="3">
        <v>4.76</v>
      </c>
      <c r="C11" s="3">
        <v>13.73</v>
      </c>
      <c r="D11" s="3">
        <v>-10.050000000000001</v>
      </c>
      <c r="E11" s="3">
        <v>0.4</v>
      </c>
      <c r="F11" s="3">
        <v>1641</v>
      </c>
      <c r="G11" s="3">
        <v>72</v>
      </c>
      <c r="H11" s="3">
        <v>25</v>
      </c>
      <c r="I11" s="3">
        <v>97</v>
      </c>
      <c r="J11" s="3">
        <v>60</v>
      </c>
      <c r="K11" s="9">
        <f t="shared" si="0"/>
        <v>7.1999999999999995E-2</v>
      </c>
      <c r="L11" s="9">
        <f t="shared" si="1"/>
        <v>2.5000000000000001E-2</v>
      </c>
      <c r="M11" s="9">
        <f t="shared" si="2"/>
        <v>9.7000000000000003E-2</v>
      </c>
      <c r="N11" s="9">
        <f t="shared" si="3"/>
        <v>0.06</v>
      </c>
      <c r="P11" s="10">
        <f t="shared" si="4"/>
        <v>4.7599999999999996E-2</v>
      </c>
      <c r="Q11" s="10">
        <f t="shared" si="5"/>
        <v>0.13730000000000001</v>
      </c>
      <c r="R11" s="10">
        <f t="shared" si="6"/>
        <v>-0.10050000000000001</v>
      </c>
      <c r="S11" s="10">
        <f t="shared" si="7"/>
        <v>0.1641</v>
      </c>
      <c r="T11" s="10">
        <f t="shared" si="8"/>
        <v>4.0000000000000001E-3</v>
      </c>
      <c r="V11" s="12" t="s">
        <v>17</v>
      </c>
      <c r="W11" s="12">
        <v>0.93236461810358651</v>
      </c>
      <c r="X11"/>
      <c r="Y11"/>
      <c r="Z11"/>
      <c r="AA11"/>
      <c r="AB11"/>
      <c r="AC11"/>
      <c r="AD11"/>
    </row>
    <row r="12" spans="1:30" x14ac:dyDescent="0.3">
      <c r="A12" s="3">
        <v>200007</v>
      </c>
      <c r="B12" s="3">
        <v>-2.19</v>
      </c>
      <c r="C12" s="3">
        <v>-2.79</v>
      </c>
      <c r="D12" s="3">
        <v>8.42</v>
      </c>
      <c r="E12" s="3">
        <v>0.48</v>
      </c>
      <c r="F12" s="3">
        <v>-6</v>
      </c>
      <c r="G12" s="3">
        <v>-37</v>
      </c>
      <c r="H12" s="3">
        <v>5</v>
      </c>
      <c r="I12" s="3">
        <v>-65</v>
      </c>
      <c r="J12" s="3">
        <v>-19</v>
      </c>
      <c r="K12" s="9">
        <f t="shared" si="0"/>
        <v>-3.6999999999999998E-2</v>
      </c>
      <c r="L12" s="9">
        <f t="shared" si="1"/>
        <v>5.0000000000000001E-3</v>
      </c>
      <c r="M12" s="9">
        <f t="shared" si="2"/>
        <v>-6.5000000000000002E-2</v>
      </c>
      <c r="N12" s="9">
        <f t="shared" si="3"/>
        <v>-1.9E-2</v>
      </c>
      <c r="P12" s="10">
        <f t="shared" si="4"/>
        <v>-2.1899999999999999E-2</v>
      </c>
      <c r="Q12" s="10">
        <f t="shared" si="5"/>
        <v>-2.7900000000000001E-2</v>
      </c>
      <c r="R12" s="10">
        <f t="shared" si="6"/>
        <v>8.4199999999999997E-2</v>
      </c>
      <c r="S12" s="10">
        <f t="shared" si="7"/>
        <v>-5.9999999999999995E-4</v>
      </c>
      <c r="T12" s="10">
        <f t="shared" si="8"/>
        <v>4.7999999999999996E-3</v>
      </c>
      <c r="V12" s="12" t="s">
        <v>18</v>
      </c>
      <c r="W12" s="12">
        <v>1.6013861898215267E-2</v>
      </c>
      <c r="X12"/>
      <c r="Y12"/>
      <c r="Z12"/>
      <c r="AA12"/>
      <c r="AB12"/>
      <c r="AC12"/>
      <c r="AD12"/>
    </row>
    <row r="13" spans="1:30" ht="15" thickBot="1" x14ac:dyDescent="0.35">
      <c r="A13" s="3">
        <v>200008</v>
      </c>
      <c r="B13" s="3">
        <v>7.14</v>
      </c>
      <c r="C13" s="3">
        <v>-1.03</v>
      </c>
      <c r="D13" s="3">
        <v>-1.32</v>
      </c>
      <c r="E13" s="3">
        <v>0.5</v>
      </c>
      <c r="F13" s="3">
        <v>574</v>
      </c>
      <c r="G13" s="3">
        <v>104</v>
      </c>
      <c r="H13" s="3">
        <v>68</v>
      </c>
      <c r="I13" s="3">
        <v>91</v>
      </c>
      <c r="J13" s="3">
        <v>85</v>
      </c>
      <c r="K13" s="9">
        <f t="shared" si="0"/>
        <v>0.104</v>
      </c>
      <c r="L13" s="9">
        <f t="shared" si="1"/>
        <v>6.8000000000000005E-2</v>
      </c>
      <c r="M13" s="9">
        <f t="shared" si="2"/>
        <v>9.0999999999999998E-2</v>
      </c>
      <c r="N13" s="9">
        <f t="shared" si="3"/>
        <v>8.5000000000000006E-2</v>
      </c>
      <c r="P13" s="10">
        <f t="shared" si="4"/>
        <v>7.1399999999999991E-2</v>
      </c>
      <c r="Q13" s="10">
        <f t="shared" si="5"/>
        <v>-1.03E-2</v>
      </c>
      <c r="R13" s="10">
        <f t="shared" si="6"/>
        <v>-1.32E-2</v>
      </c>
      <c r="S13" s="10">
        <f t="shared" si="7"/>
        <v>5.74E-2</v>
      </c>
      <c r="T13" s="10">
        <f t="shared" si="8"/>
        <v>5.0000000000000001E-3</v>
      </c>
      <c r="V13" s="13" t="s">
        <v>19</v>
      </c>
      <c r="W13" s="13">
        <v>60</v>
      </c>
      <c r="X13"/>
      <c r="Y13"/>
      <c r="Z13"/>
      <c r="AA13"/>
      <c r="AB13"/>
      <c r="AC13"/>
      <c r="AD13"/>
    </row>
    <row r="14" spans="1:30" x14ac:dyDescent="0.3">
      <c r="A14" s="3">
        <v>200009</v>
      </c>
      <c r="B14" s="3">
        <v>-5.62</v>
      </c>
      <c r="C14" s="3">
        <v>-1.83</v>
      </c>
      <c r="D14" s="3">
        <v>6.88</v>
      </c>
      <c r="E14" s="3">
        <v>0.51</v>
      </c>
      <c r="F14" s="3">
        <v>216</v>
      </c>
      <c r="G14" s="3">
        <v>-91</v>
      </c>
      <c r="H14" s="3">
        <v>-14</v>
      </c>
      <c r="I14" s="3">
        <v>-63</v>
      </c>
      <c r="J14" s="3">
        <v>-50</v>
      </c>
      <c r="K14" s="9">
        <f t="shared" si="0"/>
        <v>-9.0999999999999998E-2</v>
      </c>
      <c r="L14" s="9">
        <f t="shared" si="1"/>
        <v>-1.4E-2</v>
      </c>
      <c r="M14" s="9">
        <f t="shared" si="2"/>
        <v>-6.3E-2</v>
      </c>
      <c r="N14" s="9">
        <f t="shared" si="3"/>
        <v>-0.05</v>
      </c>
      <c r="P14" s="10">
        <f t="shared" si="4"/>
        <v>-5.62E-2</v>
      </c>
      <c r="Q14" s="10">
        <f t="shared" si="5"/>
        <v>-1.83E-2</v>
      </c>
      <c r="R14" s="10">
        <f t="shared" si="6"/>
        <v>6.88E-2</v>
      </c>
      <c r="S14" s="10">
        <f t="shared" si="7"/>
        <v>2.1600000000000001E-2</v>
      </c>
      <c r="T14" s="10">
        <f t="shared" si="8"/>
        <v>5.1000000000000004E-3</v>
      </c>
      <c r="V14"/>
      <c r="W14"/>
      <c r="X14"/>
      <c r="Y14"/>
      <c r="Z14"/>
      <c r="AA14"/>
      <c r="AB14"/>
      <c r="AC14"/>
      <c r="AD14"/>
    </row>
    <row r="15" spans="1:30" ht="15" thickBot="1" x14ac:dyDescent="0.35">
      <c r="A15" s="3">
        <v>200010</v>
      </c>
      <c r="B15" s="3">
        <v>-3.02</v>
      </c>
      <c r="C15" s="3">
        <v>-3.7</v>
      </c>
      <c r="D15" s="3">
        <v>4.91</v>
      </c>
      <c r="E15" s="3">
        <v>0.56000000000000005</v>
      </c>
      <c r="F15" s="3">
        <v>-475</v>
      </c>
      <c r="G15" s="3">
        <v>-50</v>
      </c>
      <c r="H15" s="3">
        <v>-23</v>
      </c>
      <c r="I15" s="3">
        <v>-40</v>
      </c>
      <c r="J15" s="3">
        <v>-23</v>
      </c>
      <c r="K15" s="9">
        <f t="shared" si="0"/>
        <v>-0.05</v>
      </c>
      <c r="L15" s="9">
        <f t="shared" si="1"/>
        <v>-2.3E-2</v>
      </c>
      <c r="M15" s="9">
        <f t="shared" si="2"/>
        <v>-0.04</v>
      </c>
      <c r="N15" s="9">
        <f t="shared" si="3"/>
        <v>-2.3E-2</v>
      </c>
      <c r="P15" s="10">
        <f t="shared" si="4"/>
        <v>-3.0200000000000001E-2</v>
      </c>
      <c r="Q15" s="10">
        <f t="shared" si="5"/>
        <v>-3.7000000000000005E-2</v>
      </c>
      <c r="R15" s="10">
        <f t="shared" si="6"/>
        <v>4.9100000000000005E-2</v>
      </c>
      <c r="S15" s="10">
        <f t="shared" si="7"/>
        <v>-4.7500000000000001E-2</v>
      </c>
      <c r="T15" s="10">
        <f t="shared" si="8"/>
        <v>5.6000000000000008E-3</v>
      </c>
      <c r="V15" t="s">
        <v>20</v>
      </c>
      <c r="W15"/>
      <c r="X15"/>
      <c r="Y15"/>
      <c r="Z15"/>
      <c r="AA15"/>
      <c r="AB15"/>
      <c r="AC15"/>
      <c r="AD15"/>
    </row>
    <row r="16" spans="1:30" x14ac:dyDescent="0.3">
      <c r="A16" s="3">
        <v>200011</v>
      </c>
      <c r="B16" s="3">
        <v>-10.76</v>
      </c>
      <c r="C16" s="3">
        <v>-3.13</v>
      </c>
      <c r="D16" s="3">
        <v>12.52</v>
      </c>
      <c r="E16" s="3">
        <v>0.51</v>
      </c>
      <c r="F16" s="3">
        <v>-249</v>
      </c>
      <c r="G16" s="3">
        <v>-153</v>
      </c>
      <c r="H16" s="3">
        <v>-48</v>
      </c>
      <c r="I16" s="3">
        <v>-109</v>
      </c>
      <c r="J16" s="3">
        <v>-97</v>
      </c>
      <c r="K16" s="9">
        <f t="shared" si="0"/>
        <v>-0.153</v>
      </c>
      <c r="L16" s="9">
        <f t="shared" si="1"/>
        <v>-4.8000000000000001E-2</v>
      </c>
      <c r="M16" s="9">
        <f t="shared" si="2"/>
        <v>-0.109</v>
      </c>
      <c r="N16" s="9">
        <f t="shared" si="3"/>
        <v>-9.7000000000000003E-2</v>
      </c>
      <c r="P16" s="10">
        <f t="shared" si="4"/>
        <v>-0.1076</v>
      </c>
      <c r="Q16" s="10">
        <f t="shared" si="5"/>
        <v>-3.1300000000000001E-2</v>
      </c>
      <c r="R16" s="10">
        <f t="shared" si="6"/>
        <v>0.12520000000000001</v>
      </c>
      <c r="S16" s="10">
        <f t="shared" si="7"/>
        <v>-2.4899999999999999E-2</v>
      </c>
      <c r="T16" s="10">
        <f t="shared" si="8"/>
        <v>5.1000000000000004E-3</v>
      </c>
      <c r="V16" s="14"/>
      <c r="W16" s="14" t="s">
        <v>25</v>
      </c>
      <c r="X16" s="14" t="s">
        <v>26</v>
      </c>
      <c r="Y16" s="14" t="s">
        <v>27</v>
      </c>
      <c r="Z16" s="14" t="s">
        <v>28</v>
      </c>
      <c r="AA16" s="14" t="s">
        <v>29</v>
      </c>
      <c r="AB16"/>
      <c r="AC16"/>
      <c r="AD16"/>
    </row>
    <row r="17" spans="1:30" x14ac:dyDescent="0.3">
      <c r="A17" s="3">
        <v>200012</v>
      </c>
      <c r="B17" s="3">
        <v>1.53</v>
      </c>
      <c r="C17" s="3">
        <v>1.52</v>
      </c>
      <c r="D17" s="3">
        <v>6.22</v>
      </c>
      <c r="E17" s="3">
        <v>0.5</v>
      </c>
      <c r="F17" s="3">
        <v>685</v>
      </c>
      <c r="G17" s="3">
        <v>-88</v>
      </c>
      <c r="H17" s="3">
        <v>84</v>
      </c>
      <c r="I17" s="3">
        <v>119</v>
      </c>
      <c r="J17" s="3">
        <v>-22</v>
      </c>
      <c r="K17" s="9">
        <f t="shared" si="0"/>
        <v>-8.7999999999999995E-2</v>
      </c>
      <c r="L17" s="9">
        <f t="shared" si="1"/>
        <v>8.4000000000000005E-2</v>
      </c>
      <c r="M17" s="9">
        <f t="shared" si="2"/>
        <v>0.11899999999999999</v>
      </c>
      <c r="N17" s="9">
        <f t="shared" si="3"/>
        <v>-2.1999999999999999E-2</v>
      </c>
      <c r="P17" s="10">
        <f t="shared" si="4"/>
        <v>1.5300000000000001E-2</v>
      </c>
      <c r="Q17" s="10">
        <f t="shared" si="5"/>
        <v>1.52E-2</v>
      </c>
      <c r="R17" s="10">
        <f t="shared" si="6"/>
        <v>6.2199999999999998E-2</v>
      </c>
      <c r="S17" s="10">
        <f t="shared" si="7"/>
        <v>6.8500000000000005E-2</v>
      </c>
      <c r="T17" s="10">
        <f t="shared" si="8"/>
        <v>5.0000000000000001E-3</v>
      </c>
      <c r="V17" s="12" t="s">
        <v>21</v>
      </c>
      <c r="W17" s="12">
        <v>3</v>
      </c>
      <c r="X17" s="12">
        <v>0.209341332051207</v>
      </c>
      <c r="Y17" s="12">
        <v>6.9780444017068996E-2</v>
      </c>
      <c r="Z17" s="12">
        <v>272.10816324095441</v>
      </c>
      <c r="AA17" s="12">
        <v>2.3887257159429382E-33</v>
      </c>
      <c r="AB17"/>
      <c r="AC17"/>
      <c r="AD17"/>
    </row>
    <row r="18" spans="1:30" x14ac:dyDescent="0.3">
      <c r="A18" s="3">
        <v>200101</v>
      </c>
      <c r="B18" s="3">
        <v>3.41</v>
      </c>
      <c r="C18" s="3">
        <v>6.97</v>
      </c>
      <c r="D18" s="3">
        <v>-5.68</v>
      </c>
      <c r="E18" s="3">
        <v>0.54</v>
      </c>
      <c r="F18" s="3">
        <v>2505</v>
      </c>
      <c r="G18" s="3">
        <v>64</v>
      </c>
      <c r="H18" s="3">
        <v>93</v>
      </c>
      <c r="I18" s="3">
        <v>54</v>
      </c>
      <c r="J18" s="3">
        <v>14</v>
      </c>
      <c r="K18" s="9">
        <f t="shared" si="0"/>
        <v>6.4000000000000001E-2</v>
      </c>
      <c r="L18" s="9">
        <f t="shared" si="1"/>
        <v>9.2999999999999999E-2</v>
      </c>
      <c r="M18" s="9">
        <f t="shared" si="2"/>
        <v>5.3999999999999999E-2</v>
      </c>
      <c r="N18" s="9">
        <f t="shared" si="3"/>
        <v>1.4E-2</v>
      </c>
      <c r="P18" s="10">
        <f t="shared" si="4"/>
        <v>3.4099999999999998E-2</v>
      </c>
      <c r="Q18" s="10">
        <f t="shared" si="5"/>
        <v>6.9699999999999998E-2</v>
      </c>
      <c r="R18" s="10">
        <f t="shared" si="6"/>
        <v>-5.6799999999999996E-2</v>
      </c>
      <c r="S18" s="10">
        <f t="shared" si="7"/>
        <v>0.2505</v>
      </c>
      <c r="T18" s="10">
        <f t="shared" si="8"/>
        <v>5.4000000000000003E-3</v>
      </c>
      <c r="V18" s="12" t="s">
        <v>22</v>
      </c>
      <c r="W18" s="12">
        <v>56</v>
      </c>
      <c r="X18" s="12">
        <v>1.4360851282126195E-2</v>
      </c>
      <c r="Y18" s="12">
        <v>2.5644377289511062E-4</v>
      </c>
      <c r="Z18" s="12"/>
      <c r="AA18" s="12"/>
      <c r="AB18"/>
      <c r="AC18"/>
      <c r="AD18"/>
    </row>
    <row r="19" spans="1:30" ht="15" thickBot="1" x14ac:dyDescent="0.35">
      <c r="A19" s="3">
        <v>200102</v>
      </c>
      <c r="B19" s="3">
        <v>-10.32</v>
      </c>
      <c r="C19" s="3">
        <v>-1.1499999999999999</v>
      </c>
      <c r="D19" s="3">
        <v>13.8</v>
      </c>
      <c r="E19" s="3">
        <v>0.39</v>
      </c>
      <c r="F19" s="3">
        <v>1266</v>
      </c>
      <c r="G19" s="3">
        <v>-171</v>
      </c>
      <c r="H19" s="3">
        <v>-12</v>
      </c>
      <c r="I19" s="3">
        <v>-74</v>
      </c>
      <c r="J19" s="3">
        <v>-107</v>
      </c>
      <c r="K19" s="9">
        <f t="shared" si="0"/>
        <v>-0.17100000000000001</v>
      </c>
      <c r="L19" s="9">
        <f t="shared" si="1"/>
        <v>-1.2E-2</v>
      </c>
      <c r="M19" s="9">
        <f t="shared" si="2"/>
        <v>-7.3999999999999996E-2</v>
      </c>
      <c r="N19" s="9">
        <f t="shared" si="3"/>
        <v>-0.107</v>
      </c>
      <c r="P19" s="10">
        <f t="shared" si="4"/>
        <v>-0.1032</v>
      </c>
      <c r="Q19" s="10">
        <f t="shared" si="5"/>
        <v>-1.15E-2</v>
      </c>
      <c r="R19" s="10">
        <f t="shared" si="6"/>
        <v>0.13800000000000001</v>
      </c>
      <c r="S19" s="10">
        <f t="shared" si="7"/>
        <v>0.12659999999999999</v>
      </c>
      <c r="T19" s="10">
        <f t="shared" si="8"/>
        <v>3.9000000000000003E-3</v>
      </c>
      <c r="V19" s="13" t="s">
        <v>23</v>
      </c>
      <c r="W19" s="13">
        <v>59</v>
      </c>
      <c r="X19" s="13">
        <v>0.22370218333333319</v>
      </c>
      <c r="Y19" s="13"/>
      <c r="Z19" s="13"/>
      <c r="AA19" s="13"/>
      <c r="AB19"/>
      <c r="AC19"/>
      <c r="AD19"/>
    </row>
    <row r="20" spans="1:30" ht="15" thickBot="1" x14ac:dyDescent="0.35">
      <c r="A20" s="3">
        <v>200103</v>
      </c>
      <c r="B20" s="3">
        <v>-7.47</v>
      </c>
      <c r="C20" s="3">
        <v>0.56000000000000005</v>
      </c>
      <c r="D20" s="3">
        <v>6.23</v>
      </c>
      <c r="E20" s="3">
        <v>0.44</v>
      </c>
      <c r="F20" s="3">
        <v>840</v>
      </c>
      <c r="G20" s="3">
        <v>-117</v>
      </c>
      <c r="H20" s="3">
        <v>-33</v>
      </c>
      <c r="I20" s="3">
        <v>-62</v>
      </c>
      <c r="J20" s="3">
        <v>-85</v>
      </c>
      <c r="K20" s="9">
        <f t="shared" si="0"/>
        <v>-0.11700000000000001</v>
      </c>
      <c r="L20" s="9">
        <f t="shared" si="1"/>
        <v>-3.3000000000000002E-2</v>
      </c>
      <c r="M20" s="9">
        <f t="shared" si="2"/>
        <v>-6.2E-2</v>
      </c>
      <c r="N20" s="9">
        <f t="shared" si="3"/>
        <v>-8.5000000000000006E-2</v>
      </c>
      <c r="P20" s="10">
        <f t="shared" si="4"/>
        <v>-7.4700000000000003E-2</v>
      </c>
      <c r="Q20" s="10">
        <f t="shared" si="5"/>
        <v>5.6000000000000008E-3</v>
      </c>
      <c r="R20" s="10">
        <f t="shared" si="6"/>
        <v>6.2300000000000001E-2</v>
      </c>
      <c r="S20" s="10">
        <f t="shared" si="7"/>
        <v>8.4000000000000005E-2</v>
      </c>
      <c r="T20" s="10">
        <f t="shared" si="8"/>
        <v>4.4000000000000003E-3</v>
      </c>
      <c r="V20"/>
      <c r="W20"/>
      <c r="X20"/>
      <c r="Y20"/>
      <c r="Z20"/>
      <c r="AA20"/>
      <c r="AB20"/>
      <c r="AC20"/>
      <c r="AD20"/>
    </row>
    <row r="21" spans="1:30" x14ac:dyDescent="0.3">
      <c r="A21" s="3">
        <v>200104</v>
      </c>
      <c r="B21" s="3">
        <v>8</v>
      </c>
      <c r="C21" s="3">
        <v>0.31</v>
      </c>
      <c r="D21" s="3">
        <v>-4.5</v>
      </c>
      <c r="E21" s="3">
        <v>0.39</v>
      </c>
      <c r="F21" s="3">
        <v>-810</v>
      </c>
      <c r="G21" s="3">
        <v>134</v>
      </c>
      <c r="H21" s="3">
        <v>69</v>
      </c>
      <c r="I21" s="3">
        <v>78</v>
      </c>
      <c r="J21" s="3">
        <v>101</v>
      </c>
      <c r="K21" s="9">
        <f t="shared" si="0"/>
        <v>0.13400000000000001</v>
      </c>
      <c r="L21" s="9">
        <f t="shared" si="1"/>
        <v>6.9000000000000006E-2</v>
      </c>
      <c r="M21" s="9">
        <f t="shared" si="2"/>
        <v>7.8E-2</v>
      </c>
      <c r="N21" s="9">
        <f t="shared" si="3"/>
        <v>0.10100000000000001</v>
      </c>
      <c r="P21" s="10">
        <f t="shared" si="4"/>
        <v>0.08</v>
      </c>
      <c r="Q21" s="10">
        <f t="shared" si="5"/>
        <v>3.0999999999999999E-3</v>
      </c>
      <c r="R21" s="10">
        <f t="shared" si="6"/>
        <v>-4.4999999999999998E-2</v>
      </c>
      <c r="S21" s="10">
        <f t="shared" si="7"/>
        <v>-8.1000000000000003E-2</v>
      </c>
      <c r="T21" s="10">
        <f t="shared" si="8"/>
        <v>3.9000000000000003E-3</v>
      </c>
      <c r="V21" s="14"/>
      <c r="W21" s="14" t="s">
        <v>30</v>
      </c>
      <c r="X21" s="14" t="s">
        <v>18</v>
      </c>
      <c r="Y21" s="14" t="s">
        <v>31</v>
      </c>
      <c r="Z21" s="14" t="s">
        <v>32</v>
      </c>
      <c r="AA21" s="14" t="s">
        <v>33</v>
      </c>
      <c r="AB21" s="14" t="s">
        <v>34</v>
      </c>
      <c r="AC21" s="14" t="s">
        <v>35</v>
      </c>
      <c r="AD21" s="14" t="s">
        <v>36</v>
      </c>
    </row>
    <row r="22" spans="1:30" x14ac:dyDescent="0.3">
      <c r="A22" s="3">
        <v>200105</v>
      </c>
      <c r="B22" s="3">
        <v>0.74</v>
      </c>
      <c r="C22" s="3">
        <v>3</v>
      </c>
      <c r="D22" s="3">
        <v>2.82</v>
      </c>
      <c r="E22" s="3">
        <v>0.32</v>
      </c>
      <c r="F22" s="3">
        <v>215</v>
      </c>
      <c r="G22" s="3">
        <v>-13</v>
      </c>
      <c r="H22" s="3">
        <v>46</v>
      </c>
      <c r="I22" s="3">
        <v>27</v>
      </c>
      <c r="J22" s="3">
        <v>7</v>
      </c>
      <c r="K22" s="9">
        <f t="shared" si="0"/>
        <v>-1.2999999999999999E-2</v>
      </c>
      <c r="L22" s="9">
        <f t="shared" si="1"/>
        <v>4.5999999999999999E-2</v>
      </c>
      <c r="M22" s="9">
        <f t="shared" si="2"/>
        <v>2.7E-2</v>
      </c>
      <c r="N22" s="9">
        <f t="shared" si="3"/>
        <v>7.0000000000000001E-3</v>
      </c>
      <c r="P22" s="10">
        <f t="shared" si="4"/>
        <v>7.4000000000000003E-3</v>
      </c>
      <c r="Q22" s="10">
        <f t="shared" si="5"/>
        <v>0.03</v>
      </c>
      <c r="R22" s="10">
        <f t="shared" si="6"/>
        <v>2.8199999999999999E-2</v>
      </c>
      <c r="S22" s="10">
        <f t="shared" si="7"/>
        <v>2.1499999999999998E-2</v>
      </c>
      <c r="T22" s="10">
        <f t="shared" si="8"/>
        <v>3.2000000000000002E-3</v>
      </c>
      <c r="V22" s="12" t="s">
        <v>24</v>
      </c>
      <c r="W22" s="12">
        <v>2.6852061969642725E-3</v>
      </c>
      <c r="X22" s="12">
        <v>2.3307921626187791E-3</v>
      </c>
      <c r="Y22" s="12">
        <v>1.1520573305632231</v>
      </c>
      <c r="Z22" s="12">
        <v>0.25419210399059733</v>
      </c>
      <c r="AA22" s="12">
        <v>-1.9839315703651579E-3</v>
      </c>
      <c r="AB22" s="12">
        <v>7.3543439642937032E-3</v>
      </c>
      <c r="AC22" s="12">
        <v>-1.9839315703651579E-3</v>
      </c>
      <c r="AD22" s="12">
        <v>7.3543439642937032E-3</v>
      </c>
    </row>
    <row r="23" spans="1:30" x14ac:dyDescent="0.3">
      <c r="A23" s="3">
        <v>200106</v>
      </c>
      <c r="B23" s="3">
        <v>-2.0299999999999998</v>
      </c>
      <c r="C23" s="3">
        <v>6.49</v>
      </c>
      <c r="D23" s="3">
        <v>-2.09</v>
      </c>
      <c r="E23" s="3">
        <v>0.28000000000000003</v>
      </c>
      <c r="F23" s="3">
        <v>28</v>
      </c>
      <c r="G23" s="3">
        <v>-23</v>
      </c>
      <c r="H23" s="3">
        <v>34</v>
      </c>
      <c r="I23" s="3">
        <v>38</v>
      </c>
      <c r="J23" s="3">
        <v>-25</v>
      </c>
      <c r="K23" s="9">
        <f t="shared" si="0"/>
        <v>-2.3E-2</v>
      </c>
      <c r="L23" s="9">
        <f t="shared" si="1"/>
        <v>3.4000000000000002E-2</v>
      </c>
      <c r="M23" s="9">
        <f t="shared" si="2"/>
        <v>3.7999999999999999E-2</v>
      </c>
      <c r="N23" s="9">
        <f t="shared" si="3"/>
        <v>-2.5000000000000001E-2</v>
      </c>
      <c r="P23" s="10">
        <f t="shared" si="4"/>
        <v>-2.0299999999999999E-2</v>
      </c>
      <c r="Q23" s="10">
        <f t="shared" si="5"/>
        <v>6.4899999999999999E-2</v>
      </c>
      <c r="R23" s="10">
        <f t="shared" si="6"/>
        <v>-2.0899999999999998E-2</v>
      </c>
      <c r="S23" s="10">
        <f t="shared" si="7"/>
        <v>2.8E-3</v>
      </c>
      <c r="T23" s="10">
        <f t="shared" si="8"/>
        <v>2.8000000000000004E-3</v>
      </c>
      <c r="V23" s="12" t="s">
        <v>3</v>
      </c>
      <c r="W23" s="12">
        <v>0.98942015511981984</v>
      </c>
      <c r="X23" s="12">
        <v>4.8988056074472305E-2</v>
      </c>
      <c r="Y23" s="12">
        <v>20.197171196499202</v>
      </c>
      <c r="Z23" s="12">
        <v>2.1954669041897255E-27</v>
      </c>
      <c r="AA23" s="12">
        <v>0.89128528645423399</v>
      </c>
      <c r="AB23" s="12">
        <v>1.0875550237854057</v>
      </c>
      <c r="AC23" s="12">
        <v>0.89128528645423399</v>
      </c>
      <c r="AD23" s="12">
        <v>1.0875550237854057</v>
      </c>
    </row>
    <row r="24" spans="1:30" x14ac:dyDescent="0.3">
      <c r="A24" s="3">
        <v>200107</v>
      </c>
      <c r="B24" s="3">
        <v>-2.13</v>
      </c>
      <c r="C24" s="3">
        <v>-4.25</v>
      </c>
      <c r="D24" s="3">
        <v>5.58</v>
      </c>
      <c r="E24" s="3">
        <v>0.3</v>
      </c>
      <c r="F24" s="3">
        <v>559</v>
      </c>
      <c r="G24" s="3">
        <v>-37</v>
      </c>
      <c r="H24" s="3">
        <v>-16</v>
      </c>
      <c r="I24" s="3">
        <v>-33</v>
      </c>
      <c r="J24" s="3">
        <v>-25</v>
      </c>
      <c r="K24" s="9">
        <f t="shared" si="0"/>
        <v>-3.6999999999999998E-2</v>
      </c>
      <c r="L24" s="9">
        <f t="shared" si="1"/>
        <v>-1.6E-2</v>
      </c>
      <c r="M24" s="9">
        <f t="shared" si="2"/>
        <v>-3.3000000000000002E-2</v>
      </c>
      <c r="N24" s="9">
        <f t="shared" si="3"/>
        <v>-2.5000000000000001E-2</v>
      </c>
      <c r="P24" s="10">
        <f t="shared" si="4"/>
        <v>-2.1299999999999999E-2</v>
      </c>
      <c r="Q24" s="10">
        <f t="shared" si="5"/>
        <v>-4.2500000000000003E-2</v>
      </c>
      <c r="R24" s="10">
        <f t="shared" si="6"/>
        <v>5.5800000000000002E-2</v>
      </c>
      <c r="S24" s="10">
        <f t="shared" si="7"/>
        <v>5.5899999999999998E-2</v>
      </c>
      <c r="T24" s="10">
        <f t="shared" si="8"/>
        <v>3.0000000000000001E-3</v>
      </c>
      <c r="V24" s="12" t="s">
        <v>4</v>
      </c>
      <c r="W24" s="12">
        <v>-0.22271430170849862</v>
      </c>
      <c r="X24" s="12">
        <v>5.112652592101867E-2</v>
      </c>
      <c r="Y24" s="12">
        <v>-4.356139942943754</v>
      </c>
      <c r="Z24" s="12">
        <v>5.6994818169917304E-5</v>
      </c>
      <c r="AA24" s="12">
        <v>-0.32513304024671447</v>
      </c>
      <c r="AB24" s="12">
        <v>-0.12029556317028278</v>
      </c>
      <c r="AC24" s="12">
        <v>-0.32513304024671447</v>
      </c>
      <c r="AD24" s="12">
        <v>-0.12029556317028278</v>
      </c>
    </row>
    <row r="25" spans="1:30" ht="15" thickBot="1" x14ac:dyDescent="0.35">
      <c r="A25" s="3">
        <v>200108</v>
      </c>
      <c r="B25" s="3">
        <v>-6.22</v>
      </c>
      <c r="C25" s="3">
        <v>2.14</v>
      </c>
      <c r="D25" s="3">
        <v>3.4</v>
      </c>
      <c r="E25" s="3">
        <v>0.31</v>
      </c>
      <c r="F25" s="3">
        <v>545</v>
      </c>
      <c r="G25" s="3">
        <v>-78</v>
      </c>
      <c r="H25" s="3">
        <v>-20</v>
      </c>
      <c r="I25" s="3">
        <v>-50</v>
      </c>
      <c r="J25" s="3">
        <v>-70</v>
      </c>
      <c r="K25" s="9">
        <f t="shared" si="0"/>
        <v>-7.8E-2</v>
      </c>
      <c r="L25" s="9">
        <f t="shared" si="1"/>
        <v>-0.02</v>
      </c>
      <c r="M25" s="9">
        <f t="shared" si="2"/>
        <v>-0.05</v>
      </c>
      <c r="N25" s="9">
        <f t="shared" si="3"/>
        <v>-7.0000000000000007E-2</v>
      </c>
      <c r="P25" s="10">
        <f t="shared" si="4"/>
        <v>-6.2199999999999998E-2</v>
      </c>
      <c r="Q25" s="10">
        <f t="shared" si="5"/>
        <v>2.1400000000000002E-2</v>
      </c>
      <c r="R25" s="10">
        <f t="shared" si="6"/>
        <v>3.4000000000000002E-2</v>
      </c>
      <c r="S25" s="10">
        <f t="shared" si="7"/>
        <v>5.45E-2</v>
      </c>
      <c r="T25" s="10">
        <f t="shared" si="8"/>
        <v>3.0999999999999999E-3</v>
      </c>
      <c r="V25" s="13" t="s">
        <v>5</v>
      </c>
      <c r="W25" s="13">
        <v>-0.48344400891042111</v>
      </c>
      <c r="X25" s="13">
        <v>6.4656477117704711E-2</v>
      </c>
      <c r="Y25" s="13">
        <v>-7.477116453937465</v>
      </c>
      <c r="Z25" s="13">
        <v>5.631486395785246E-10</v>
      </c>
      <c r="AA25" s="13">
        <v>-0.61296649660986291</v>
      </c>
      <c r="AB25" s="13">
        <v>-0.35392152121097931</v>
      </c>
      <c r="AC25" s="13">
        <v>-0.61296649660986291</v>
      </c>
      <c r="AD25" s="13">
        <v>-0.35392152121097931</v>
      </c>
    </row>
    <row r="26" spans="1:30" x14ac:dyDescent="0.3">
      <c r="A26" s="3">
        <v>200109</v>
      </c>
      <c r="B26" s="3">
        <v>-9.43</v>
      </c>
      <c r="C26" s="3">
        <v>-6.54</v>
      </c>
      <c r="D26" s="3">
        <v>1.67</v>
      </c>
      <c r="E26" s="3">
        <v>0.28000000000000003</v>
      </c>
      <c r="F26" s="3">
        <v>1153</v>
      </c>
      <c r="G26" s="3">
        <v>-89</v>
      </c>
      <c r="H26" s="3">
        <v>-162</v>
      </c>
      <c r="I26" s="3">
        <v>-143</v>
      </c>
      <c r="J26" s="3">
        <v>-71</v>
      </c>
      <c r="K26" s="9">
        <f t="shared" si="0"/>
        <v>-8.8999999999999996E-2</v>
      </c>
      <c r="L26" s="9">
        <f t="shared" si="1"/>
        <v>-0.16200000000000001</v>
      </c>
      <c r="M26" s="9">
        <f t="shared" si="2"/>
        <v>-0.14299999999999999</v>
      </c>
      <c r="N26" s="9">
        <f t="shared" si="3"/>
        <v>-7.0999999999999994E-2</v>
      </c>
      <c r="P26" s="10">
        <f t="shared" si="4"/>
        <v>-9.4299999999999995E-2</v>
      </c>
      <c r="Q26" s="10">
        <f t="shared" si="5"/>
        <v>-6.54E-2</v>
      </c>
      <c r="R26" s="10">
        <f t="shared" si="6"/>
        <v>1.67E-2</v>
      </c>
      <c r="S26" s="10">
        <f t="shared" si="7"/>
        <v>0.1153</v>
      </c>
      <c r="T26" s="10">
        <f t="shared" si="8"/>
        <v>2.8000000000000004E-3</v>
      </c>
      <c r="V26"/>
      <c r="W26"/>
      <c r="X26"/>
      <c r="Y26"/>
      <c r="Z26"/>
      <c r="AA26"/>
      <c r="AB26"/>
      <c r="AC26"/>
      <c r="AD26"/>
    </row>
    <row r="27" spans="1:30" x14ac:dyDescent="0.3">
      <c r="A27" s="3">
        <v>200110</v>
      </c>
      <c r="B27" s="3">
        <v>2.58</v>
      </c>
      <c r="C27" s="3">
        <v>6.86</v>
      </c>
      <c r="D27" s="3">
        <v>-7.01</v>
      </c>
      <c r="E27" s="3">
        <v>0.22</v>
      </c>
      <c r="F27" s="3">
        <v>-842</v>
      </c>
      <c r="G27" s="3">
        <v>42</v>
      </c>
      <c r="H27" s="3">
        <v>54</v>
      </c>
      <c r="I27" s="3">
        <v>45</v>
      </c>
      <c r="J27" s="3">
        <v>39</v>
      </c>
      <c r="K27" s="9">
        <f t="shared" si="0"/>
        <v>4.2000000000000003E-2</v>
      </c>
      <c r="L27" s="9">
        <f t="shared" si="1"/>
        <v>5.3999999999999999E-2</v>
      </c>
      <c r="M27" s="9">
        <f t="shared" si="2"/>
        <v>4.4999999999999998E-2</v>
      </c>
      <c r="N27" s="9">
        <f t="shared" si="3"/>
        <v>3.9E-2</v>
      </c>
      <c r="P27" s="10">
        <f t="shared" si="4"/>
        <v>2.58E-2</v>
      </c>
      <c r="Q27" s="10">
        <f t="shared" si="5"/>
        <v>6.8600000000000008E-2</v>
      </c>
      <c r="R27" s="10">
        <f t="shared" si="6"/>
        <v>-7.0099999999999996E-2</v>
      </c>
      <c r="S27" s="10">
        <f t="shared" si="7"/>
        <v>-8.4199999999999997E-2</v>
      </c>
      <c r="T27" s="10">
        <f t="shared" si="8"/>
        <v>2.2000000000000001E-3</v>
      </c>
      <c r="V27"/>
      <c r="W27"/>
      <c r="X27"/>
      <c r="Y27"/>
      <c r="Z27"/>
      <c r="AA27"/>
      <c r="AB27"/>
      <c r="AC27"/>
      <c r="AD27"/>
    </row>
    <row r="28" spans="1:30" x14ac:dyDescent="0.3">
      <c r="A28" s="3">
        <v>200111</v>
      </c>
      <c r="B28" s="3">
        <v>7.7</v>
      </c>
      <c r="C28" s="3">
        <v>0.4</v>
      </c>
      <c r="D28" s="3">
        <v>0.81</v>
      </c>
      <c r="E28" s="3">
        <v>0.17</v>
      </c>
      <c r="F28" s="3">
        <v>-860</v>
      </c>
      <c r="G28" s="3">
        <v>86</v>
      </c>
      <c r="H28" s="3">
        <v>94</v>
      </c>
      <c r="I28" s="3">
        <v>72</v>
      </c>
      <c r="J28" s="3">
        <v>79</v>
      </c>
      <c r="K28" s="9">
        <f t="shared" si="0"/>
        <v>8.5999999999999993E-2</v>
      </c>
      <c r="L28" s="9">
        <f t="shared" si="1"/>
        <v>9.4E-2</v>
      </c>
      <c r="M28" s="9">
        <f t="shared" si="2"/>
        <v>7.1999999999999995E-2</v>
      </c>
      <c r="N28" s="9">
        <f t="shared" si="3"/>
        <v>7.9000000000000001E-2</v>
      </c>
      <c r="P28" s="10">
        <f t="shared" si="4"/>
        <v>7.6999999999999999E-2</v>
      </c>
      <c r="Q28" s="10">
        <f t="shared" si="5"/>
        <v>4.0000000000000001E-3</v>
      </c>
      <c r="R28" s="10">
        <f t="shared" si="6"/>
        <v>8.1000000000000013E-3</v>
      </c>
      <c r="S28" s="10">
        <f t="shared" si="7"/>
        <v>-8.5999999999999993E-2</v>
      </c>
      <c r="T28" s="10">
        <f t="shared" si="8"/>
        <v>1.7000000000000001E-3</v>
      </c>
      <c r="V28"/>
      <c r="W28"/>
      <c r="X28"/>
      <c r="Y28"/>
      <c r="Z28"/>
      <c r="AA28"/>
      <c r="AB28"/>
      <c r="AC28"/>
      <c r="AD28"/>
    </row>
    <row r="29" spans="1:30" x14ac:dyDescent="0.3">
      <c r="A29" s="3">
        <v>200112</v>
      </c>
      <c r="B29" s="3">
        <v>1.63</v>
      </c>
      <c r="C29" s="3">
        <v>5.12</v>
      </c>
      <c r="D29" s="3">
        <v>0.38</v>
      </c>
      <c r="E29" s="3">
        <v>0.15</v>
      </c>
      <c r="F29" s="3">
        <v>-1</v>
      </c>
      <c r="G29" s="3">
        <v>-3</v>
      </c>
      <c r="H29" s="3">
        <v>73</v>
      </c>
      <c r="I29" s="3">
        <v>66</v>
      </c>
      <c r="J29" s="3">
        <v>14</v>
      </c>
      <c r="K29" s="9">
        <f t="shared" si="0"/>
        <v>-3.0000000000000001E-3</v>
      </c>
      <c r="L29" s="9">
        <f t="shared" si="1"/>
        <v>7.2999999999999995E-2</v>
      </c>
      <c r="M29" s="9">
        <f t="shared" si="2"/>
        <v>6.6000000000000003E-2</v>
      </c>
      <c r="N29" s="9">
        <f t="shared" si="3"/>
        <v>1.4E-2</v>
      </c>
      <c r="P29" s="10">
        <f t="shared" si="4"/>
        <v>1.6299999999999999E-2</v>
      </c>
      <c r="Q29" s="10">
        <f t="shared" si="5"/>
        <v>5.1200000000000002E-2</v>
      </c>
      <c r="R29" s="10">
        <f t="shared" si="6"/>
        <v>3.8E-3</v>
      </c>
      <c r="S29" s="10">
        <f t="shared" si="7"/>
        <v>-1E-4</v>
      </c>
      <c r="T29" s="10">
        <f t="shared" si="8"/>
        <v>1.5E-3</v>
      </c>
    </row>
    <row r="30" spans="1:30" x14ac:dyDescent="0.3">
      <c r="A30" s="3">
        <v>200201</v>
      </c>
      <c r="B30" s="3">
        <v>-1.75</v>
      </c>
      <c r="C30" s="3">
        <v>1.08</v>
      </c>
      <c r="D30" s="3">
        <v>3.5</v>
      </c>
      <c r="E30" s="3">
        <v>0.14000000000000001</v>
      </c>
      <c r="F30" s="3">
        <v>374</v>
      </c>
      <c r="G30" s="3">
        <v>-24</v>
      </c>
      <c r="H30" s="3">
        <v>4</v>
      </c>
      <c r="I30" s="3">
        <v>-19</v>
      </c>
      <c r="J30" s="3">
        <v>-29</v>
      </c>
      <c r="K30" s="9">
        <f t="shared" si="0"/>
        <v>-2.4E-2</v>
      </c>
      <c r="L30" s="9">
        <f t="shared" si="1"/>
        <v>4.0000000000000001E-3</v>
      </c>
      <c r="M30" s="9">
        <f t="shared" si="2"/>
        <v>-1.9E-2</v>
      </c>
      <c r="N30" s="9">
        <f t="shared" si="3"/>
        <v>-2.9000000000000001E-2</v>
      </c>
      <c r="P30" s="10">
        <f t="shared" si="4"/>
        <v>-1.7500000000000002E-2</v>
      </c>
      <c r="Q30" s="10">
        <f t="shared" si="5"/>
        <v>1.0800000000000001E-2</v>
      </c>
      <c r="R30" s="10">
        <f t="shared" si="6"/>
        <v>3.5000000000000003E-2</v>
      </c>
      <c r="S30" s="10">
        <f t="shared" si="7"/>
        <v>3.7400000000000003E-2</v>
      </c>
      <c r="T30" s="10">
        <f t="shared" si="8"/>
        <v>1.4000000000000002E-3</v>
      </c>
    </row>
    <row r="31" spans="1:30" x14ac:dyDescent="0.3">
      <c r="A31" s="3">
        <v>200202</v>
      </c>
      <c r="B31" s="3">
        <v>-2.2999999999999998</v>
      </c>
      <c r="C31" s="3">
        <v>-1.69</v>
      </c>
      <c r="D31" s="3">
        <v>3.96</v>
      </c>
      <c r="E31" s="3">
        <v>0.13</v>
      </c>
      <c r="F31" s="3">
        <v>685</v>
      </c>
      <c r="G31" s="3">
        <v>-38</v>
      </c>
      <c r="H31" s="3">
        <v>-12</v>
      </c>
      <c r="I31" s="3">
        <v>-35</v>
      </c>
      <c r="J31" s="3">
        <v>-29</v>
      </c>
      <c r="K31" s="9">
        <f t="shared" si="0"/>
        <v>-3.7999999999999999E-2</v>
      </c>
      <c r="L31" s="9">
        <f t="shared" si="1"/>
        <v>-1.2E-2</v>
      </c>
      <c r="M31" s="9">
        <f t="shared" si="2"/>
        <v>-3.5000000000000003E-2</v>
      </c>
      <c r="N31" s="9">
        <f t="shared" si="3"/>
        <v>-2.9000000000000001E-2</v>
      </c>
      <c r="P31" s="10">
        <f t="shared" si="4"/>
        <v>-2.3E-2</v>
      </c>
      <c r="Q31" s="10">
        <f t="shared" si="5"/>
        <v>-1.6899999999999998E-2</v>
      </c>
      <c r="R31" s="10">
        <f t="shared" si="6"/>
        <v>3.9599999999999996E-2</v>
      </c>
      <c r="S31" s="10">
        <f t="shared" si="7"/>
        <v>6.8500000000000005E-2</v>
      </c>
      <c r="T31" s="10">
        <f t="shared" si="8"/>
        <v>1.2999999999999999E-3</v>
      </c>
    </row>
    <row r="32" spans="1:30" x14ac:dyDescent="0.3">
      <c r="A32" s="3">
        <v>200203</v>
      </c>
      <c r="B32" s="3">
        <v>4.34</v>
      </c>
      <c r="C32" s="3">
        <v>4.33</v>
      </c>
      <c r="D32" s="3">
        <v>1.1200000000000001</v>
      </c>
      <c r="E32" s="3">
        <v>0.13</v>
      </c>
      <c r="F32" s="3">
        <v>-170</v>
      </c>
      <c r="G32" s="3">
        <v>25</v>
      </c>
      <c r="H32" s="3">
        <v>96</v>
      </c>
      <c r="I32" s="3">
        <v>68</v>
      </c>
      <c r="J32" s="3">
        <v>47</v>
      </c>
      <c r="K32" s="9">
        <f t="shared" si="0"/>
        <v>2.5000000000000001E-2</v>
      </c>
      <c r="L32" s="9">
        <f t="shared" si="1"/>
        <v>9.6000000000000002E-2</v>
      </c>
      <c r="M32" s="9">
        <f t="shared" si="2"/>
        <v>6.8000000000000005E-2</v>
      </c>
      <c r="N32" s="9">
        <f t="shared" si="3"/>
        <v>4.7E-2</v>
      </c>
      <c r="P32" s="10">
        <f t="shared" si="4"/>
        <v>4.3400000000000001E-2</v>
      </c>
      <c r="Q32" s="10">
        <f t="shared" si="5"/>
        <v>4.3299999999999998E-2</v>
      </c>
      <c r="R32" s="10">
        <f t="shared" si="6"/>
        <v>1.1200000000000002E-2</v>
      </c>
      <c r="S32" s="10">
        <f t="shared" si="7"/>
        <v>-1.7000000000000001E-2</v>
      </c>
      <c r="T32" s="10">
        <f t="shared" si="8"/>
        <v>1.2999999999999999E-3</v>
      </c>
    </row>
    <row r="33" spans="1:20" x14ac:dyDescent="0.3">
      <c r="A33" s="3">
        <v>200204</v>
      </c>
      <c r="B33" s="3">
        <v>-5.1100000000000003</v>
      </c>
      <c r="C33" s="3">
        <v>5.84</v>
      </c>
      <c r="D33" s="3">
        <v>4.2300000000000004</v>
      </c>
      <c r="E33" s="3">
        <v>0.15</v>
      </c>
      <c r="F33" s="3">
        <v>788</v>
      </c>
      <c r="G33" s="3">
        <v>-62</v>
      </c>
      <c r="H33" s="3">
        <v>17</v>
      </c>
      <c r="I33" s="3">
        <v>12</v>
      </c>
      <c r="J33" s="3">
        <v>-62</v>
      </c>
      <c r="K33" s="9">
        <f t="shared" si="0"/>
        <v>-6.2E-2</v>
      </c>
      <c r="L33" s="9">
        <f t="shared" si="1"/>
        <v>1.7000000000000001E-2</v>
      </c>
      <c r="M33" s="9">
        <f t="shared" si="2"/>
        <v>1.2E-2</v>
      </c>
      <c r="N33" s="9">
        <f t="shared" si="3"/>
        <v>-6.2E-2</v>
      </c>
      <c r="P33" s="10">
        <f t="shared" si="4"/>
        <v>-5.1100000000000007E-2</v>
      </c>
      <c r="Q33" s="10">
        <f t="shared" si="5"/>
        <v>5.8400000000000001E-2</v>
      </c>
      <c r="R33" s="10">
        <f t="shared" si="6"/>
        <v>4.2300000000000004E-2</v>
      </c>
      <c r="S33" s="10">
        <f t="shared" si="7"/>
        <v>7.8799999999999995E-2</v>
      </c>
      <c r="T33" s="10">
        <f t="shared" si="8"/>
        <v>1.5E-3</v>
      </c>
    </row>
    <row r="34" spans="1:20" x14ac:dyDescent="0.3">
      <c r="A34" s="3">
        <v>200205</v>
      </c>
      <c r="B34" s="3">
        <v>-1.19</v>
      </c>
      <c r="C34" s="3">
        <v>-3.73</v>
      </c>
      <c r="D34" s="3">
        <v>2.52</v>
      </c>
      <c r="E34" s="3">
        <v>0.14000000000000001</v>
      </c>
      <c r="F34" s="3">
        <v>322</v>
      </c>
      <c r="G34" s="3">
        <v>-25</v>
      </c>
      <c r="H34" s="3">
        <v>-38</v>
      </c>
      <c r="I34" s="3">
        <v>-31</v>
      </c>
      <c r="J34" s="3">
        <v>-17</v>
      </c>
      <c r="K34" s="9">
        <f t="shared" si="0"/>
        <v>-2.5000000000000001E-2</v>
      </c>
      <c r="L34" s="9">
        <f t="shared" si="1"/>
        <v>-3.7999999999999999E-2</v>
      </c>
      <c r="M34" s="9">
        <f t="shared" si="2"/>
        <v>-3.1E-2</v>
      </c>
      <c r="N34" s="9">
        <f t="shared" si="3"/>
        <v>-1.7000000000000001E-2</v>
      </c>
      <c r="P34" s="10">
        <f t="shared" si="4"/>
        <v>-1.1899999999999999E-2</v>
      </c>
      <c r="Q34" s="10">
        <f t="shared" si="5"/>
        <v>-3.73E-2</v>
      </c>
      <c r="R34" s="10">
        <f t="shared" si="6"/>
        <v>2.52E-2</v>
      </c>
      <c r="S34" s="10">
        <f t="shared" si="7"/>
        <v>3.2199999999999999E-2</v>
      </c>
      <c r="T34" s="10">
        <f t="shared" si="8"/>
        <v>1.4000000000000002E-3</v>
      </c>
    </row>
    <row r="35" spans="1:20" x14ac:dyDescent="0.3">
      <c r="A35" s="3">
        <v>200206</v>
      </c>
      <c r="B35" s="3">
        <v>-7.15</v>
      </c>
      <c r="C35" s="3">
        <v>3.56</v>
      </c>
      <c r="D35" s="3">
        <v>1.5</v>
      </c>
      <c r="E35" s="3">
        <v>0.13</v>
      </c>
      <c r="F35" s="3">
        <v>615</v>
      </c>
      <c r="G35" s="3">
        <v>-93</v>
      </c>
      <c r="H35" s="3">
        <v>-48</v>
      </c>
      <c r="I35" s="3">
        <v>-53</v>
      </c>
      <c r="J35" s="3">
        <v>-87</v>
      </c>
      <c r="K35" s="9">
        <f t="shared" si="0"/>
        <v>-9.2999999999999999E-2</v>
      </c>
      <c r="L35" s="9">
        <f t="shared" si="1"/>
        <v>-4.8000000000000001E-2</v>
      </c>
      <c r="M35" s="9">
        <f t="shared" si="2"/>
        <v>-5.2999999999999999E-2</v>
      </c>
      <c r="N35" s="9">
        <f t="shared" si="3"/>
        <v>-8.6999999999999994E-2</v>
      </c>
      <c r="P35" s="10">
        <f t="shared" si="4"/>
        <v>-7.1500000000000008E-2</v>
      </c>
      <c r="Q35" s="10">
        <f t="shared" si="5"/>
        <v>3.56E-2</v>
      </c>
      <c r="R35" s="10">
        <f t="shared" si="6"/>
        <v>1.4999999999999999E-2</v>
      </c>
      <c r="S35" s="10">
        <f t="shared" si="7"/>
        <v>6.1499999999999999E-2</v>
      </c>
      <c r="T35" s="10">
        <f t="shared" si="8"/>
        <v>1.2999999999999999E-3</v>
      </c>
    </row>
    <row r="36" spans="1:20" x14ac:dyDescent="0.3">
      <c r="A36" s="3">
        <v>200207</v>
      </c>
      <c r="B36" s="3">
        <v>-8.26</v>
      </c>
      <c r="C36" s="3">
        <v>-5.17</v>
      </c>
      <c r="D36" s="3">
        <v>-3.6</v>
      </c>
      <c r="E36" s="3">
        <v>0.15</v>
      </c>
      <c r="F36" s="3">
        <v>338</v>
      </c>
      <c r="G36" s="3">
        <v>-60</v>
      </c>
      <c r="H36" s="3">
        <v>-160</v>
      </c>
      <c r="I36" s="3">
        <v>-155</v>
      </c>
      <c r="J36" s="3">
        <v>-73</v>
      </c>
      <c r="K36" s="9">
        <f t="shared" si="0"/>
        <v>-0.06</v>
      </c>
      <c r="L36" s="9">
        <f t="shared" si="1"/>
        <v>-0.16</v>
      </c>
      <c r="M36" s="9">
        <f t="shared" si="2"/>
        <v>-0.155</v>
      </c>
      <c r="N36" s="9">
        <f t="shared" si="3"/>
        <v>-7.2999999999999995E-2</v>
      </c>
      <c r="P36" s="10">
        <f t="shared" si="4"/>
        <v>-8.2599999999999993E-2</v>
      </c>
      <c r="Q36" s="10">
        <f t="shared" si="5"/>
        <v>-5.1699999999999996E-2</v>
      </c>
      <c r="R36" s="10">
        <f t="shared" si="6"/>
        <v>-3.6000000000000004E-2</v>
      </c>
      <c r="S36" s="10">
        <f t="shared" si="7"/>
        <v>3.3799999999999997E-2</v>
      </c>
      <c r="T36" s="10">
        <f t="shared" si="8"/>
        <v>1.5E-3</v>
      </c>
    </row>
    <row r="37" spans="1:20" x14ac:dyDescent="0.3">
      <c r="A37" s="3">
        <v>200208</v>
      </c>
      <c r="B37" s="3">
        <v>0.66</v>
      </c>
      <c r="C37" s="3">
        <v>-2.25</v>
      </c>
      <c r="D37" s="3">
        <v>2.13</v>
      </c>
      <c r="E37" s="3">
        <v>0.14000000000000001</v>
      </c>
      <c r="F37" s="3">
        <v>170</v>
      </c>
      <c r="G37" s="3">
        <v>12</v>
      </c>
      <c r="H37" s="3">
        <v>-8</v>
      </c>
      <c r="I37" s="3">
        <v>0</v>
      </c>
      <c r="J37" s="3">
        <v>18</v>
      </c>
      <c r="K37" s="9">
        <f t="shared" si="0"/>
        <v>1.2E-2</v>
      </c>
      <c r="L37" s="9">
        <f t="shared" si="1"/>
        <v>-8.0000000000000002E-3</v>
      </c>
      <c r="M37" s="9">
        <f t="shared" si="2"/>
        <v>0</v>
      </c>
      <c r="N37" s="9">
        <f t="shared" si="3"/>
        <v>1.7999999999999999E-2</v>
      </c>
      <c r="P37" s="10">
        <f t="shared" si="4"/>
        <v>6.6E-3</v>
      </c>
      <c r="Q37" s="10">
        <f t="shared" si="5"/>
        <v>-2.2499999999999999E-2</v>
      </c>
      <c r="R37" s="10">
        <f t="shared" si="6"/>
        <v>2.1299999999999999E-2</v>
      </c>
      <c r="S37" s="10">
        <f t="shared" si="7"/>
        <v>1.7000000000000001E-2</v>
      </c>
      <c r="T37" s="10">
        <f t="shared" si="8"/>
        <v>1.4000000000000002E-3</v>
      </c>
    </row>
    <row r="38" spans="1:20" x14ac:dyDescent="0.3">
      <c r="A38" s="3">
        <v>200209</v>
      </c>
      <c r="B38" s="3">
        <v>-10.14</v>
      </c>
      <c r="C38" s="3">
        <v>2.7</v>
      </c>
      <c r="D38" s="3">
        <v>1.17</v>
      </c>
      <c r="E38" s="3">
        <v>0.14000000000000001</v>
      </c>
      <c r="F38" s="3">
        <v>916</v>
      </c>
      <c r="G38" s="3">
        <v>-98</v>
      </c>
      <c r="H38" s="3">
        <v>-85</v>
      </c>
      <c r="I38" s="3">
        <v>-64</v>
      </c>
      <c r="J38" s="3">
        <v>-104</v>
      </c>
      <c r="K38" s="9">
        <f t="shared" ref="K38:K65" si="9">G38/1000</f>
        <v>-9.8000000000000004E-2</v>
      </c>
      <c r="L38" s="9">
        <f t="shared" ref="L38:L65" si="10">H38/1000</f>
        <v>-8.5000000000000006E-2</v>
      </c>
      <c r="M38" s="9">
        <f t="shared" ref="M38:M65" si="11">I38/1000</f>
        <v>-6.4000000000000001E-2</v>
      </c>
      <c r="N38" s="9">
        <f t="shared" ref="N38:N65" si="12">J38/1000</f>
        <v>-0.104</v>
      </c>
      <c r="P38" s="10">
        <f t="shared" ref="P38:P65" si="13">B38/100</f>
        <v>-0.1014</v>
      </c>
      <c r="Q38" s="10">
        <f t="shared" ref="Q38:Q65" si="14">C38/100</f>
        <v>2.7000000000000003E-2</v>
      </c>
      <c r="R38" s="10">
        <f t="shared" ref="R38:R65" si="15">D38/100</f>
        <v>1.1699999999999999E-2</v>
      </c>
      <c r="S38" s="10">
        <f t="shared" ref="S38:S65" si="16">F38/10000</f>
        <v>9.1600000000000001E-2</v>
      </c>
      <c r="T38" s="10">
        <f t="shared" ref="T38:T65" si="17">E38/100</f>
        <v>1.4000000000000002E-3</v>
      </c>
    </row>
    <row r="39" spans="1:20" x14ac:dyDescent="0.3">
      <c r="A39" s="3">
        <v>200210</v>
      </c>
      <c r="B39" s="3">
        <v>7.36</v>
      </c>
      <c r="C39" s="3">
        <v>-2.98</v>
      </c>
      <c r="D39" s="3">
        <v>-6.56</v>
      </c>
      <c r="E39" s="3">
        <v>0.14000000000000001</v>
      </c>
      <c r="F39" s="3">
        <v>-528</v>
      </c>
      <c r="G39" s="3">
        <v>90</v>
      </c>
      <c r="H39" s="3">
        <v>17</v>
      </c>
      <c r="I39" s="3">
        <v>41</v>
      </c>
      <c r="J39" s="3">
        <v>97</v>
      </c>
      <c r="K39" s="9">
        <f t="shared" si="9"/>
        <v>0.09</v>
      </c>
      <c r="L39" s="9">
        <f t="shared" si="10"/>
        <v>1.7000000000000001E-2</v>
      </c>
      <c r="M39" s="9">
        <f t="shared" si="11"/>
        <v>4.1000000000000002E-2</v>
      </c>
      <c r="N39" s="9">
        <f t="shared" si="12"/>
        <v>9.7000000000000003E-2</v>
      </c>
      <c r="P39" s="10">
        <f t="shared" si="13"/>
        <v>7.3599999999999999E-2</v>
      </c>
      <c r="Q39" s="10">
        <f t="shared" si="14"/>
        <v>-2.98E-2</v>
      </c>
      <c r="R39" s="10">
        <f t="shared" si="15"/>
        <v>-6.5599999999999992E-2</v>
      </c>
      <c r="S39" s="10">
        <f t="shared" si="16"/>
        <v>-5.28E-2</v>
      </c>
      <c r="T39" s="10">
        <f t="shared" si="17"/>
        <v>1.4000000000000002E-3</v>
      </c>
    </row>
    <row r="40" spans="1:20" x14ac:dyDescent="0.3">
      <c r="A40" s="3">
        <v>200211</v>
      </c>
      <c r="B40" s="3">
        <v>6.01</v>
      </c>
      <c r="C40" s="3">
        <v>3.17</v>
      </c>
      <c r="D40" s="3">
        <v>-1.57</v>
      </c>
      <c r="E40" s="3">
        <v>0.12</v>
      </c>
      <c r="F40" s="3">
        <v>1627</v>
      </c>
      <c r="G40" s="3">
        <v>31</v>
      </c>
      <c r="H40" s="3">
        <v>90</v>
      </c>
      <c r="I40" s="3">
        <v>57</v>
      </c>
      <c r="J40" s="3">
        <v>50</v>
      </c>
      <c r="K40" s="9">
        <f t="shared" si="9"/>
        <v>3.1E-2</v>
      </c>
      <c r="L40" s="9">
        <f t="shared" si="10"/>
        <v>0.09</v>
      </c>
      <c r="M40" s="9">
        <f t="shared" si="11"/>
        <v>5.7000000000000002E-2</v>
      </c>
      <c r="N40" s="9">
        <f t="shared" si="12"/>
        <v>0.05</v>
      </c>
      <c r="P40" s="10">
        <f t="shared" si="13"/>
        <v>6.0100000000000001E-2</v>
      </c>
      <c r="Q40" s="10">
        <f t="shared" si="14"/>
        <v>3.1699999999999999E-2</v>
      </c>
      <c r="R40" s="10">
        <f t="shared" si="15"/>
        <v>-1.5700000000000002E-2</v>
      </c>
      <c r="S40" s="10">
        <f t="shared" si="16"/>
        <v>0.16270000000000001</v>
      </c>
      <c r="T40" s="10">
        <f t="shared" si="17"/>
        <v>1.1999999999999999E-3</v>
      </c>
    </row>
    <row r="41" spans="1:20" x14ac:dyDescent="0.3">
      <c r="A41" s="3">
        <v>200212</v>
      </c>
      <c r="B41" s="3">
        <v>-5.44</v>
      </c>
      <c r="C41" s="3">
        <v>-0.53</v>
      </c>
      <c r="D41" s="3">
        <v>3.82</v>
      </c>
      <c r="E41" s="3">
        <v>0.11</v>
      </c>
      <c r="F41" s="3">
        <v>965</v>
      </c>
      <c r="G41" s="3">
        <v>-61</v>
      </c>
      <c r="H41" s="3">
        <v>-44</v>
      </c>
      <c r="I41" s="3">
        <v>-52</v>
      </c>
      <c r="J41" s="3">
        <v>-64</v>
      </c>
      <c r="K41" s="9">
        <f t="shared" si="9"/>
        <v>-6.0999999999999999E-2</v>
      </c>
      <c r="L41" s="9">
        <f t="shared" si="10"/>
        <v>-4.3999999999999997E-2</v>
      </c>
      <c r="M41" s="9">
        <f t="shared" si="11"/>
        <v>-5.1999999999999998E-2</v>
      </c>
      <c r="N41" s="9">
        <f t="shared" si="12"/>
        <v>-6.4000000000000001E-2</v>
      </c>
      <c r="P41" s="10">
        <f t="shared" si="13"/>
        <v>-5.4400000000000004E-2</v>
      </c>
      <c r="Q41" s="10">
        <f t="shared" si="14"/>
        <v>-5.3E-3</v>
      </c>
      <c r="R41" s="10">
        <f t="shared" si="15"/>
        <v>3.8199999999999998E-2</v>
      </c>
      <c r="S41" s="10">
        <f t="shared" si="16"/>
        <v>9.6500000000000002E-2</v>
      </c>
      <c r="T41" s="10">
        <f t="shared" si="17"/>
        <v>1.1000000000000001E-3</v>
      </c>
    </row>
    <row r="42" spans="1:20" x14ac:dyDescent="0.3">
      <c r="A42" s="3">
        <v>200301</v>
      </c>
      <c r="B42" s="3">
        <v>-2.44</v>
      </c>
      <c r="C42" s="3">
        <v>1.39</v>
      </c>
      <c r="D42" s="3">
        <v>-0.85</v>
      </c>
      <c r="E42" s="3">
        <v>0.1</v>
      </c>
      <c r="F42" s="3">
        <v>153</v>
      </c>
      <c r="G42" s="3">
        <v>-25</v>
      </c>
      <c r="H42" s="3">
        <v>-28</v>
      </c>
      <c r="I42" s="3">
        <v>-21</v>
      </c>
      <c r="J42" s="3">
        <v>-20</v>
      </c>
      <c r="K42" s="9">
        <f t="shared" si="9"/>
        <v>-2.5000000000000001E-2</v>
      </c>
      <c r="L42" s="9">
        <f t="shared" si="10"/>
        <v>-2.8000000000000001E-2</v>
      </c>
      <c r="M42" s="9">
        <f t="shared" si="11"/>
        <v>-2.1000000000000001E-2</v>
      </c>
      <c r="N42" s="9">
        <f t="shared" si="12"/>
        <v>-0.02</v>
      </c>
      <c r="P42" s="10">
        <f t="shared" si="13"/>
        <v>-2.4399999999999998E-2</v>
      </c>
      <c r="Q42" s="10">
        <f t="shared" si="14"/>
        <v>1.3899999999999999E-2</v>
      </c>
      <c r="R42" s="10">
        <f t="shared" si="15"/>
        <v>-8.5000000000000006E-3</v>
      </c>
      <c r="S42" s="10">
        <f t="shared" si="16"/>
        <v>1.5299999999999999E-2</v>
      </c>
      <c r="T42" s="10">
        <f t="shared" si="17"/>
        <v>1E-3</v>
      </c>
    </row>
    <row r="43" spans="1:20" x14ac:dyDescent="0.3">
      <c r="A43" s="3">
        <v>200302</v>
      </c>
      <c r="B43" s="3">
        <v>-1.63</v>
      </c>
      <c r="C43" s="3">
        <v>-0.33</v>
      </c>
      <c r="D43" s="3">
        <v>-1.55</v>
      </c>
      <c r="E43" s="3">
        <v>0.09</v>
      </c>
      <c r="F43" s="3">
        <v>129</v>
      </c>
      <c r="G43" s="3">
        <v>-12</v>
      </c>
      <c r="H43" s="3">
        <v>-40</v>
      </c>
      <c r="I43" s="3">
        <v>-33</v>
      </c>
      <c r="J43" s="3">
        <v>-10</v>
      </c>
      <c r="K43" s="9">
        <f t="shared" si="9"/>
        <v>-1.2E-2</v>
      </c>
      <c r="L43" s="9">
        <f t="shared" si="10"/>
        <v>-0.04</v>
      </c>
      <c r="M43" s="9">
        <f t="shared" si="11"/>
        <v>-3.3000000000000002E-2</v>
      </c>
      <c r="N43" s="9">
        <f t="shared" si="12"/>
        <v>-0.01</v>
      </c>
      <c r="P43" s="10">
        <f t="shared" si="13"/>
        <v>-1.6299999999999999E-2</v>
      </c>
      <c r="Q43" s="10">
        <f t="shared" si="14"/>
        <v>-3.3E-3</v>
      </c>
      <c r="R43" s="10">
        <f t="shared" si="15"/>
        <v>-1.55E-2</v>
      </c>
      <c r="S43" s="10">
        <f t="shared" si="16"/>
        <v>1.29E-2</v>
      </c>
      <c r="T43" s="10">
        <f t="shared" si="17"/>
        <v>8.9999999999999998E-4</v>
      </c>
    </row>
    <row r="44" spans="1:20" x14ac:dyDescent="0.3">
      <c r="A44" s="3">
        <v>200303</v>
      </c>
      <c r="B44" s="3">
        <v>0.93</v>
      </c>
      <c r="C44" s="3">
        <v>0.82</v>
      </c>
      <c r="D44" s="3">
        <v>-1.75</v>
      </c>
      <c r="E44" s="3">
        <v>0.1</v>
      </c>
      <c r="F44" s="3">
        <v>151</v>
      </c>
      <c r="G44" s="3">
        <v>22</v>
      </c>
      <c r="H44" s="3">
        <v>1</v>
      </c>
      <c r="I44" s="3">
        <v>17</v>
      </c>
      <c r="J44" s="3">
        <v>18</v>
      </c>
      <c r="K44" s="9">
        <f t="shared" si="9"/>
        <v>2.1999999999999999E-2</v>
      </c>
      <c r="L44" s="9">
        <f t="shared" si="10"/>
        <v>1E-3</v>
      </c>
      <c r="M44" s="9">
        <f t="shared" si="11"/>
        <v>1.7000000000000001E-2</v>
      </c>
      <c r="N44" s="9">
        <f t="shared" si="12"/>
        <v>1.7999999999999999E-2</v>
      </c>
      <c r="P44" s="10">
        <f t="shared" si="13"/>
        <v>9.300000000000001E-3</v>
      </c>
      <c r="Q44" s="10">
        <f t="shared" si="14"/>
        <v>8.199999999999999E-3</v>
      </c>
      <c r="R44" s="10">
        <f t="shared" si="15"/>
        <v>-1.7500000000000002E-2</v>
      </c>
      <c r="S44" s="10">
        <f t="shared" si="16"/>
        <v>1.5100000000000001E-2</v>
      </c>
      <c r="T44" s="10">
        <f t="shared" si="17"/>
        <v>1E-3</v>
      </c>
    </row>
    <row r="45" spans="1:20" x14ac:dyDescent="0.3">
      <c r="A45" s="3">
        <v>200304</v>
      </c>
      <c r="B45" s="3">
        <v>8.18</v>
      </c>
      <c r="C45" s="3">
        <v>1.1599999999999999</v>
      </c>
      <c r="D45" s="3">
        <v>0.01</v>
      </c>
      <c r="E45" s="3">
        <v>0.1</v>
      </c>
      <c r="F45" s="3">
        <v>-948</v>
      </c>
      <c r="G45" s="3">
        <v>60</v>
      </c>
      <c r="H45" s="3">
        <v>107</v>
      </c>
      <c r="I45" s="3">
        <v>73</v>
      </c>
      <c r="J45" s="3">
        <v>83</v>
      </c>
      <c r="K45" s="9">
        <f t="shared" si="9"/>
        <v>0.06</v>
      </c>
      <c r="L45" s="9">
        <f t="shared" si="10"/>
        <v>0.107</v>
      </c>
      <c r="M45" s="9">
        <f t="shared" si="11"/>
        <v>7.2999999999999995E-2</v>
      </c>
      <c r="N45" s="9">
        <f t="shared" si="12"/>
        <v>8.3000000000000004E-2</v>
      </c>
      <c r="P45" s="10">
        <f t="shared" si="13"/>
        <v>8.1799999999999998E-2</v>
      </c>
      <c r="Q45" s="10">
        <f t="shared" si="14"/>
        <v>1.1599999999999999E-2</v>
      </c>
      <c r="R45" s="10">
        <f t="shared" si="15"/>
        <v>1E-4</v>
      </c>
      <c r="S45" s="10">
        <f t="shared" si="16"/>
        <v>-9.4799999999999995E-2</v>
      </c>
      <c r="T45" s="10">
        <f t="shared" si="17"/>
        <v>1E-3</v>
      </c>
    </row>
    <row r="46" spans="1:20" x14ac:dyDescent="0.3">
      <c r="A46" s="3">
        <v>200305</v>
      </c>
      <c r="B46" s="3">
        <v>6.26</v>
      </c>
      <c r="C46" s="3">
        <v>4.7300000000000004</v>
      </c>
      <c r="D46" s="3">
        <v>0.19</v>
      </c>
      <c r="E46" s="3">
        <v>0.09</v>
      </c>
      <c r="F46" s="3">
        <v>1081</v>
      </c>
      <c r="G46" s="3">
        <v>55</v>
      </c>
      <c r="H46" s="3">
        <v>116</v>
      </c>
      <c r="I46" s="3">
        <v>93</v>
      </c>
      <c r="J46" s="3">
        <v>52</v>
      </c>
      <c r="K46" s="9">
        <f t="shared" si="9"/>
        <v>5.5E-2</v>
      </c>
      <c r="L46" s="9">
        <f t="shared" si="10"/>
        <v>0.11600000000000001</v>
      </c>
      <c r="M46" s="9">
        <f t="shared" si="11"/>
        <v>9.2999999999999999E-2</v>
      </c>
      <c r="N46" s="9">
        <f t="shared" si="12"/>
        <v>5.1999999999999998E-2</v>
      </c>
      <c r="P46" s="10">
        <f t="shared" si="13"/>
        <v>6.2600000000000003E-2</v>
      </c>
      <c r="Q46" s="10">
        <f t="shared" si="14"/>
        <v>4.7300000000000002E-2</v>
      </c>
      <c r="R46" s="10">
        <f t="shared" si="15"/>
        <v>1.9E-3</v>
      </c>
      <c r="S46" s="10">
        <f t="shared" si="16"/>
        <v>0.1081</v>
      </c>
      <c r="T46" s="10">
        <f t="shared" si="17"/>
        <v>8.9999999999999998E-4</v>
      </c>
    </row>
    <row r="47" spans="1:20" x14ac:dyDescent="0.3">
      <c r="A47" s="3">
        <v>200306</v>
      </c>
      <c r="B47" s="3">
        <v>1.53</v>
      </c>
      <c r="C47" s="3">
        <v>1.49</v>
      </c>
      <c r="D47" s="3">
        <v>0.56999999999999995</v>
      </c>
      <c r="E47" s="3">
        <v>0.1</v>
      </c>
      <c r="F47" s="3">
        <v>-101</v>
      </c>
      <c r="G47" s="3">
        <v>24</v>
      </c>
      <c r="H47" s="3">
        <v>36</v>
      </c>
      <c r="I47" s="3">
        <v>32</v>
      </c>
      <c r="J47" s="3">
        <v>14</v>
      </c>
      <c r="K47" s="9">
        <f t="shared" si="9"/>
        <v>2.4E-2</v>
      </c>
      <c r="L47" s="9">
        <f t="shared" si="10"/>
        <v>3.5999999999999997E-2</v>
      </c>
      <c r="M47" s="9">
        <f t="shared" si="11"/>
        <v>3.2000000000000001E-2</v>
      </c>
      <c r="N47" s="9">
        <f t="shared" si="12"/>
        <v>1.4E-2</v>
      </c>
      <c r="P47" s="10">
        <f t="shared" si="13"/>
        <v>1.5300000000000001E-2</v>
      </c>
      <c r="Q47" s="10">
        <f t="shared" si="14"/>
        <v>1.49E-2</v>
      </c>
      <c r="R47" s="10">
        <f t="shared" si="15"/>
        <v>5.6999999999999993E-3</v>
      </c>
      <c r="S47" s="10">
        <f t="shared" si="16"/>
        <v>-1.01E-2</v>
      </c>
      <c r="T47" s="10">
        <f t="shared" si="17"/>
        <v>1E-3</v>
      </c>
    </row>
    <row r="48" spans="1:20" x14ac:dyDescent="0.3">
      <c r="A48" s="3">
        <v>200307</v>
      </c>
      <c r="B48" s="3">
        <v>2.2400000000000002</v>
      </c>
      <c r="C48" s="3">
        <v>5.58</v>
      </c>
      <c r="D48" s="3">
        <v>-2.08</v>
      </c>
      <c r="E48" s="3">
        <v>7.0000000000000007E-2</v>
      </c>
      <c r="F48" s="3">
        <v>-35</v>
      </c>
      <c r="G48" s="3">
        <v>26</v>
      </c>
      <c r="H48" s="3">
        <v>63</v>
      </c>
      <c r="I48" s="3">
        <v>61</v>
      </c>
      <c r="J48" s="3">
        <v>22</v>
      </c>
      <c r="K48" s="9">
        <f t="shared" si="9"/>
        <v>2.5999999999999999E-2</v>
      </c>
      <c r="L48" s="9">
        <f t="shared" si="10"/>
        <v>6.3E-2</v>
      </c>
      <c r="M48" s="9">
        <f t="shared" si="11"/>
        <v>6.0999999999999999E-2</v>
      </c>
      <c r="N48" s="9">
        <f t="shared" si="12"/>
        <v>2.1999999999999999E-2</v>
      </c>
      <c r="P48" s="10">
        <f t="shared" si="13"/>
        <v>2.2400000000000003E-2</v>
      </c>
      <c r="Q48" s="10">
        <f t="shared" si="14"/>
        <v>5.5800000000000002E-2</v>
      </c>
      <c r="R48" s="10">
        <f t="shared" si="15"/>
        <v>-2.0799999999999999E-2</v>
      </c>
      <c r="S48" s="10">
        <f t="shared" si="16"/>
        <v>-3.5000000000000001E-3</v>
      </c>
      <c r="T48" s="10">
        <f t="shared" si="17"/>
        <v>7.000000000000001E-4</v>
      </c>
    </row>
    <row r="49" spans="1:20" x14ac:dyDescent="0.3">
      <c r="A49" s="3">
        <v>200308</v>
      </c>
      <c r="B49" s="3">
        <v>2.42</v>
      </c>
      <c r="C49" s="3">
        <v>2.62</v>
      </c>
      <c r="D49" s="3">
        <v>1.76</v>
      </c>
      <c r="E49" s="3">
        <v>7.0000000000000007E-2</v>
      </c>
      <c r="F49" s="3">
        <v>-54</v>
      </c>
      <c r="G49" s="3">
        <v>27</v>
      </c>
      <c r="H49" s="3">
        <v>51</v>
      </c>
      <c r="I49" s="3">
        <v>65</v>
      </c>
      <c r="J49" s="3">
        <v>13</v>
      </c>
      <c r="K49" s="9">
        <f t="shared" si="9"/>
        <v>2.7E-2</v>
      </c>
      <c r="L49" s="9">
        <f t="shared" si="10"/>
        <v>5.0999999999999997E-2</v>
      </c>
      <c r="M49" s="9">
        <f t="shared" si="11"/>
        <v>6.5000000000000002E-2</v>
      </c>
      <c r="N49" s="9">
        <f t="shared" si="12"/>
        <v>1.2999999999999999E-2</v>
      </c>
      <c r="P49" s="10">
        <f t="shared" si="13"/>
        <v>2.4199999999999999E-2</v>
      </c>
      <c r="Q49" s="10">
        <f t="shared" si="14"/>
        <v>2.6200000000000001E-2</v>
      </c>
      <c r="R49" s="10">
        <f t="shared" si="15"/>
        <v>1.7600000000000001E-2</v>
      </c>
      <c r="S49" s="10">
        <f t="shared" si="16"/>
        <v>-5.4000000000000003E-3</v>
      </c>
      <c r="T49" s="10">
        <f t="shared" si="17"/>
        <v>7.000000000000001E-4</v>
      </c>
    </row>
    <row r="50" spans="1:20" x14ac:dyDescent="0.3">
      <c r="A50" s="3">
        <v>200309</v>
      </c>
      <c r="B50" s="3">
        <v>-0.99</v>
      </c>
      <c r="C50" s="3">
        <v>0.56000000000000005</v>
      </c>
      <c r="D50" s="3">
        <v>0.95</v>
      </c>
      <c r="E50" s="3">
        <v>0.08</v>
      </c>
      <c r="F50" s="3">
        <v>-5</v>
      </c>
      <c r="G50" s="3">
        <v>-9</v>
      </c>
      <c r="H50" s="3">
        <v>-10</v>
      </c>
      <c r="I50" s="3">
        <v>-16</v>
      </c>
      <c r="J50" s="3">
        <v>-15</v>
      </c>
      <c r="K50" s="9">
        <f t="shared" si="9"/>
        <v>-8.9999999999999993E-3</v>
      </c>
      <c r="L50" s="9">
        <f t="shared" si="10"/>
        <v>-0.01</v>
      </c>
      <c r="M50" s="9">
        <f t="shared" si="11"/>
        <v>-1.6E-2</v>
      </c>
      <c r="N50" s="9">
        <f t="shared" si="12"/>
        <v>-1.4999999999999999E-2</v>
      </c>
      <c r="P50" s="10">
        <f t="shared" si="13"/>
        <v>-9.8999999999999991E-3</v>
      </c>
      <c r="Q50" s="10">
        <f t="shared" si="14"/>
        <v>5.6000000000000008E-3</v>
      </c>
      <c r="R50" s="10">
        <f t="shared" si="15"/>
        <v>9.4999999999999998E-3</v>
      </c>
      <c r="S50" s="10">
        <f t="shared" si="16"/>
        <v>-5.0000000000000001E-4</v>
      </c>
      <c r="T50" s="10">
        <f t="shared" si="17"/>
        <v>8.0000000000000004E-4</v>
      </c>
    </row>
    <row r="51" spans="1:20" x14ac:dyDescent="0.3">
      <c r="A51" s="3">
        <v>200310</v>
      </c>
      <c r="B51" s="3">
        <v>5.96</v>
      </c>
      <c r="C51" s="3">
        <v>2.91</v>
      </c>
      <c r="D51" s="3">
        <v>1.79</v>
      </c>
      <c r="E51" s="3">
        <v>7.0000000000000007E-2</v>
      </c>
      <c r="F51" s="3">
        <v>371</v>
      </c>
      <c r="G51" s="3">
        <v>48</v>
      </c>
      <c r="H51" s="3">
        <v>100</v>
      </c>
      <c r="I51" s="3">
        <v>87</v>
      </c>
      <c r="J51" s="3">
        <v>54</v>
      </c>
      <c r="K51" s="9">
        <f t="shared" si="9"/>
        <v>4.8000000000000001E-2</v>
      </c>
      <c r="L51" s="9">
        <f t="shared" si="10"/>
        <v>0.1</v>
      </c>
      <c r="M51" s="9">
        <f t="shared" si="11"/>
        <v>8.6999999999999994E-2</v>
      </c>
      <c r="N51" s="9">
        <f t="shared" si="12"/>
        <v>5.3999999999999999E-2</v>
      </c>
      <c r="P51" s="10">
        <f t="shared" si="13"/>
        <v>5.96E-2</v>
      </c>
      <c r="Q51" s="10">
        <f t="shared" si="14"/>
        <v>2.9100000000000001E-2</v>
      </c>
      <c r="R51" s="10">
        <f t="shared" si="15"/>
        <v>1.7899999999999999E-2</v>
      </c>
      <c r="S51" s="10">
        <f t="shared" si="16"/>
        <v>3.7100000000000001E-2</v>
      </c>
      <c r="T51" s="10">
        <f t="shared" si="17"/>
        <v>7.000000000000001E-4</v>
      </c>
    </row>
    <row r="52" spans="1:20" x14ac:dyDescent="0.3">
      <c r="A52" s="3">
        <v>200311</v>
      </c>
      <c r="B52" s="3">
        <v>1.59</v>
      </c>
      <c r="C52" s="3">
        <v>2.23</v>
      </c>
      <c r="D52" s="3">
        <v>1.34</v>
      </c>
      <c r="E52" s="3">
        <v>7.0000000000000007E-2</v>
      </c>
      <c r="F52" s="3">
        <v>164</v>
      </c>
      <c r="G52" s="3">
        <v>18</v>
      </c>
      <c r="H52" s="3">
        <v>44</v>
      </c>
      <c r="I52" s="3">
        <v>40</v>
      </c>
      <c r="J52" s="3">
        <v>10</v>
      </c>
      <c r="K52" s="9">
        <f t="shared" si="9"/>
        <v>1.7999999999999999E-2</v>
      </c>
      <c r="L52" s="9">
        <f t="shared" si="10"/>
        <v>4.3999999999999997E-2</v>
      </c>
      <c r="M52" s="9">
        <f t="shared" si="11"/>
        <v>0.04</v>
      </c>
      <c r="N52" s="9">
        <f t="shared" si="12"/>
        <v>0.01</v>
      </c>
      <c r="P52" s="10">
        <f t="shared" si="13"/>
        <v>1.5900000000000001E-2</v>
      </c>
      <c r="Q52" s="10">
        <f t="shared" si="14"/>
        <v>2.23E-2</v>
      </c>
      <c r="R52" s="10">
        <f t="shared" si="15"/>
        <v>1.34E-2</v>
      </c>
      <c r="S52" s="10">
        <f t="shared" si="16"/>
        <v>1.6400000000000001E-2</v>
      </c>
      <c r="T52" s="10">
        <f t="shared" si="17"/>
        <v>7.000000000000001E-4</v>
      </c>
    </row>
    <row r="53" spans="1:20" x14ac:dyDescent="0.3">
      <c r="A53" s="3">
        <v>200312</v>
      </c>
      <c r="B53" s="3">
        <v>4.47</v>
      </c>
      <c r="C53" s="3">
        <v>-2.82</v>
      </c>
      <c r="D53" s="3">
        <v>2.74</v>
      </c>
      <c r="E53" s="3">
        <v>0.08</v>
      </c>
      <c r="F53" s="3">
        <v>-567</v>
      </c>
      <c r="G53" s="3">
        <v>33</v>
      </c>
      <c r="H53" s="3">
        <v>37</v>
      </c>
      <c r="I53" s="3">
        <v>6</v>
      </c>
      <c r="J53" s="3">
        <v>47</v>
      </c>
      <c r="K53" s="9">
        <f t="shared" si="9"/>
        <v>3.3000000000000002E-2</v>
      </c>
      <c r="L53" s="9">
        <f t="shared" si="10"/>
        <v>3.6999999999999998E-2</v>
      </c>
      <c r="M53" s="9">
        <f t="shared" si="11"/>
        <v>6.0000000000000001E-3</v>
      </c>
      <c r="N53" s="9">
        <f t="shared" si="12"/>
        <v>4.7E-2</v>
      </c>
      <c r="P53" s="10">
        <f t="shared" si="13"/>
        <v>4.4699999999999997E-2</v>
      </c>
      <c r="Q53" s="10">
        <f t="shared" si="14"/>
        <v>-2.8199999999999999E-2</v>
      </c>
      <c r="R53" s="10">
        <f t="shared" si="15"/>
        <v>2.7400000000000001E-2</v>
      </c>
      <c r="S53" s="10">
        <f t="shared" si="16"/>
        <v>-5.67E-2</v>
      </c>
      <c r="T53" s="10">
        <f t="shared" si="17"/>
        <v>8.0000000000000004E-4</v>
      </c>
    </row>
    <row r="54" spans="1:20" x14ac:dyDescent="0.3">
      <c r="A54" s="3">
        <v>200401</v>
      </c>
      <c r="B54" s="3">
        <v>2.2400000000000002</v>
      </c>
      <c r="C54" s="3">
        <v>2.64</v>
      </c>
      <c r="D54" s="3">
        <v>1.61</v>
      </c>
      <c r="E54" s="3">
        <v>7.0000000000000007E-2</v>
      </c>
      <c r="F54" s="3">
        <v>256</v>
      </c>
      <c r="G54" s="3">
        <v>23</v>
      </c>
      <c r="H54" s="3">
        <v>41</v>
      </c>
      <c r="I54" s="3">
        <v>46</v>
      </c>
      <c r="J54" s="3">
        <v>20</v>
      </c>
      <c r="K54" s="9">
        <f t="shared" si="9"/>
        <v>2.3E-2</v>
      </c>
      <c r="L54" s="9">
        <f t="shared" si="10"/>
        <v>4.1000000000000002E-2</v>
      </c>
      <c r="M54" s="9">
        <f t="shared" si="11"/>
        <v>4.5999999999999999E-2</v>
      </c>
      <c r="N54" s="9">
        <f t="shared" si="12"/>
        <v>0.02</v>
      </c>
      <c r="P54" s="10">
        <f t="shared" si="13"/>
        <v>2.2400000000000003E-2</v>
      </c>
      <c r="Q54" s="10">
        <f t="shared" si="14"/>
        <v>2.64E-2</v>
      </c>
      <c r="R54" s="10">
        <f t="shared" si="15"/>
        <v>1.61E-2</v>
      </c>
      <c r="S54" s="10">
        <f t="shared" si="16"/>
        <v>2.5600000000000001E-2</v>
      </c>
      <c r="T54" s="10">
        <f t="shared" si="17"/>
        <v>7.000000000000001E-4</v>
      </c>
    </row>
    <row r="55" spans="1:20" x14ac:dyDescent="0.3">
      <c r="A55" s="3">
        <v>200402</v>
      </c>
      <c r="B55" s="3">
        <v>1.49</v>
      </c>
      <c r="C55" s="3">
        <v>-1.18</v>
      </c>
      <c r="D55" s="3">
        <v>0.37</v>
      </c>
      <c r="E55" s="3">
        <v>0.06</v>
      </c>
      <c r="F55" s="3">
        <v>-111</v>
      </c>
      <c r="G55" s="3">
        <v>4</v>
      </c>
      <c r="H55" s="3">
        <v>16</v>
      </c>
      <c r="I55" s="3">
        <v>7</v>
      </c>
      <c r="J55" s="3">
        <v>9</v>
      </c>
      <c r="K55" s="9">
        <f t="shared" si="9"/>
        <v>4.0000000000000001E-3</v>
      </c>
      <c r="L55" s="9">
        <f t="shared" si="10"/>
        <v>1.6E-2</v>
      </c>
      <c r="M55" s="9">
        <f t="shared" si="11"/>
        <v>7.0000000000000001E-3</v>
      </c>
      <c r="N55" s="9">
        <f t="shared" si="12"/>
        <v>8.9999999999999993E-3</v>
      </c>
      <c r="P55" s="10">
        <f t="shared" si="13"/>
        <v>1.49E-2</v>
      </c>
      <c r="Q55" s="10">
        <f t="shared" si="14"/>
        <v>-1.18E-2</v>
      </c>
      <c r="R55" s="10">
        <f t="shared" si="15"/>
        <v>3.7000000000000002E-3</v>
      </c>
      <c r="S55" s="10">
        <f t="shared" si="16"/>
        <v>-1.11E-2</v>
      </c>
      <c r="T55" s="10">
        <f t="shared" si="17"/>
        <v>5.9999999999999995E-4</v>
      </c>
    </row>
    <row r="56" spans="1:20" x14ac:dyDescent="0.3">
      <c r="A56" s="3">
        <v>200403</v>
      </c>
      <c r="B56" s="3">
        <v>-1.1599999999999999</v>
      </c>
      <c r="C56" s="3">
        <v>1.84</v>
      </c>
      <c r="D56" s="3">
        <v>0.03</v>
      </c>
      <c r="E56" s="3">
        <v>0.09</v>
      </c>
      <c r="F56" s="3">
        <v>20</v>
      </c>
      <c r="G56" s="3">
        <v>-12</v>
      </c>
      <c r="H56" s="3">
        <v>9</v>
      </c>
      <c r="I56" s="3">
        <v>10</v>
      </c>
      <c r="J56" s="3">
        <v>-10</v>
      </c>
      <c r="K56" s="9">
        <f t="shared" si="9"/>
        <v>-1.2E-2</v>
      </c>
      <c r="L56" s="9">
        <f t="shared" si="10"/>
        <v>8.9999999999999993E-3</v>
      </c>
      <c r="M56" s="9">
        <f t="shared" si="11"/>
        <v>0.01</v>
      </c>
      <c r="N56" s="9">
        <f t="shared" si="12"/>
        <v>-0.01</v>
      </c>
      <c r="P56" s="10">
        <f t="shared" si="13"/>
        <v>-1.1599999999999999E-2</v>
      </c>
      <c r="Q56" s="10">
        <f t="shared" si="14"/>
        <v>1.84E-2</v>
      </c>
      <c r="R56" s="10">
        <f t="shared" si="15"/>
        <v>2.9999999999999997E-4</v>
      </c>
      <c r="S56" s="10">
        <f t="shared" si="16"/>
        <v>2E-3</v>
      </c>
      <c r="T56" s="10">
        <f t="shared" si="17"/>
        <v>8.9999999999999998E-4</v>
      </c>
    </row>
    <row r="57" spans="1:20" x14ac:dyDescent="0.3">
      <c r="A57" s="3">
        <v>200404</v>
      </c>
      <c r="B57" s="3">
        <v>-2.5</v>
      </c>
      <c r="C57" s="3">
        <v>-2.52</v>
      </c>
      <c r="D57" s="3">
        <v>-1.73</v>
      </c>
      <c r="E57" s="3">
        <v>0.08</v>
      </c>
      <c r="F57" s="3">
        <v>-535</v>
      </c>
      <c r="G57" s="3">
        <v>-6</v>
      </c>
      <c r="H57" s="3">
        <v>-40</v>
      </c>
      <c r="I57" s="3">
        <v>-49</v>
      </c>
      <c r="J57" s="3">
        <v>-22</v>
      </c>
      <c r="K57" s="9">
        <f t="shared" si="9"/>
        <v>-6.0000000000000001E-3</v>
      </c>
      <c r="L57" s="9">
        <f t="shared" si="10"/>
        <v>-0.04</v>
      </c>
      <c r="M57" s="9">
        <f t="shared" si="11"/>
        <v>-4.9000000000000002E-2</v>
      </c>
      <c r="N57" s="9">
        <f t="shared" si="12"/>
        <v>-2.1999999999999999E-2</v>
      </c>
      <c r="P57" s="10">
        <f t="shared" si="13"/>
        <v>-2.5000000000000001E-2</v>
      </c>
      <c r="Q57" s="10">
        <f t="shared" si="14"/>
        <v>-2.52E-2</v>
      </c>
      <c r="R57" s="10">
        <f t="shared" si="15"/>
        <v>-1.7299999999999999E-2</v>
      </c>
      <c r="S57" s="10">
        <f t="shared" si="16"/>
        <v>-5.3499999999999999E-2</v>
      </c>
      <c r="T57" s="10">
        <f t="shared" si="17"/>
        <v>8.0000000000000004E-4</v>
      </c>
    </row>
    <row r="58" spans="1:20" x14ac:dyDescent="0.3">
      <c r="A58" s="3">
        <v>200405</v>
      </c>
      <c r="B58" s="3">
        <v>1.35</v>
      </c>
      <c r="C58" s="3">
        <v>-0.18</v>
      </c>
      <c r="D58" s="3">
        <v>-0.28000000000000003</v>
      </c>
      <c r="E58" s="3">
        <v>0.06</v>
      </c>
      <c r="F58" s="3">
        <v>164</v>
      </c>
      <c r="G58" s="3">
        <v>15</v>
      </c>
      <c r="H58" s="3">
        <v>5</v>
      </c>
      <c r="I58" s="3">
        <v>9</v>
      </c>
      <c r="J58" s="3">
        <v>17</v>
      </c>
      <c r="K58" s="9">
        <f t="shared" si="9"/>
        <v>1.4999999999999999E-2</v>
      </c>
      <c r="L58" s="9">
        <f t="shared" si="10"/>
        <v>5.0000000000000001E-3</v>
      </c>
      <c r="M58" s="9">
        <f t="shared" si="11"/>
        <v>8.9999999999999993E-3</v>
      </c>
      <c r="N58" s="9">
        <f t="shared" si="12"/>
        <v>1.7000000000000001E-2</v>
      </c>
      <c r="P58" s="10">
        <f t="shared" si="13"/>
        <v>1.3500000000000002E-2</v>
      </c>
      <c r="Q58" s="10">
        <f t="shared" si="14"/>
        <v>-1.8E-3</v>
      </c>
      <c r="R58" s="10">
        <f t="shared" si="15"/>
        <v>-2.8000000000000004E-3</v>
      </c>
      <c r="S58" s="10">
        <f t="shared" si="16"/>
        <v>1.6400000000000001E-2</v>
      </c>
      <c r="T58" s="10">
        <f t="shared" si="17"/>
        <v>5.9999999999999995E-4</v>
      </c>
    </row>
    <row r="59" spans="1:20" x14ac:dyDescent="0.3">
      <c r="A59" s="3">
        <v>200406</v>
      </c>
      <c r="B59" s="3">
        <v>2.08</v>
      </c>
      <c r="C59" s="3">
        <v>2.2799999999999998</v>
      </c>
      <c r="D59" s="3">
        <v>1.68</v>
      </c>
      <c r="E59" s="3">
        <v>0.08</v>
      </c>
      <c r="F59" s="3">
        <v>208</v>
      </c>
      <c r="G59" s="3">
        <v>15</v>
      </c>
      <c r="H59" s="3">
        <v>51</v>
      </c>
      <c r="I59" s="3">
        <v>33</v>
      </c>
      <c r="J59" s="3">
        <v>16</v>
      </c>
      <c r="K59" s="9">
        <f t="shared" si="9"/>
        <v>1.4999999999999999E-2</v>
      </c>
      <c r="L59" s="9">
        <f t="shared" si="10"/>
        <v>5.0999999999999997E-2</v>
      </c>
      <c r="M59" s="9">
        <f t="shared" si="11"/>
        <v>3.3000000000000002E-2</v>
      </c>
      <c r="N59" s="9">
        <f t="shared" si="12"/>
        <v>1.6E-2</v>
      </c>
      <c r="P59" s="10">
        <f t="shared" si="13"/>
        <v>2.0799999999999999E-2</v>
      </c>
      <c r="Q59" s="10">
        <f t="shared" si="14"/>
        <v>2.2799999999999997E-2</v>
      </c>
      <c r="R59" s="10">
        <f t="shared" si="15"/>
        <v>1.6799999999999999E-2</v>
      </c>
      <c r="S59" s="10">
        <f t="shared" si="16"/>
        <v>2.0799999999999999E-2</v>
      </c>
      <c r="T59" s="10">
        <f t="shared" si="17"/>
        <v>8.0000000000000004E-4</v>
      </c>
    </row>
    <row r="60" spans="1:20" x14ac:dyDescent="0.3">
      <c r="A60" s="3">
        <v>200407</v>
      </c>
      <c r="B60" s="3">
        <v>-3.87</v>
      </c>
      <c r="C60" s="3">
        <v>-3.8</v>
      </c>
      <c r="D60" s="3">
        <v>4.4400000000000004</v>
      </c>
      <c r="E60" s="3">
        <v>0.1</v>
      </c>
      <c r="F60" s="3">
        <v>-232</v>
      </c>
      <c r="G60" s="3">
        <v>-58</v>
      </c>
      <c r="H60" s="3">
        <v>-58</v>
      </c>
      <c r="I60" s="3">
        <v>-65</v>
      </c>
      <c r="J60" s="3">
        <v>-47</v>
      </c>
      <c r="K60" s="9">
        <f t="shared" si="9"/>
        <v>-5.8000000000000003E-2</v>
      </c>
      <c r="L60" s="9">
        <f t="shared" si="10"/>
        <v>-5.8000000000000003E-2</v>
      </c>
      <c r="M60" s="9">
        <f t="shared" si="11"/>
        <v>-6.5000000000000002E-2</v>
      </c>
      <c r="N60" s="9">
        <f t="shared" si="12"/>
        <v>-4.7E-2</v>
      </c>
      <c r="P60" s="10">
        <f t="shared" si="13"/>
        <v>-3.8699999999999998E-2</v>
      </c>
      <c r="Q60" s="10">
        <f t="shared" si="14"/>
        <v>-3.7999999999999999E-2</v>
      </c>
      <c r="R60" s="10">
        <f t="shared" si="15"/>
        <v>4.4400000000000002E-2</v>
      </c>
      <c r="S60" s="10">
        <f t="shared" si="16"/>
        <v>-2.3199999999999998E-2</v>
      </c>
      <c r="T60" s="10">
        <f t="shared" si="17"/>
        <v>1E-3</v>
      </c>
    </row>
    <row r="61" spans="1:20" x14ac:dyDescent="0.3">
      <c r="A61" s="3">
        <v>200408</v>
      </c>
      <c r="B61" s="3">
        <v>0.16</v>
      </c>
      <c r="C61" s="3">
        <v>-1.54</v>
      </c>
      <c r="D61" s="3">
        <v>1.08</v>
      </c>
      <c r="E61" s="3">
        <v>0.11</v>
      </c>
      <c r="F61" s="3">
        <v>-155</v>
      </c>
      <c r="G61" s="3">
        <v>0</v>
      </c>
      <c r="H61" s="3">
        <v>-12</v>
      </c>
      <c r="I61" s="3">
        <v>-19</v>
      </c>
      <c r="J61" s="3">
        <v>-1</v>
      </c>
      <c r="K61" s="9">
        <f t="shared" si="9"/>
        <v>0</v>
      </c>
      <c r="L61" s="9">
        <f t="shared" si="10"/>
        <v>-1.2E-2</v>
      </c>
      <c r="M61" s="9">
        <f t="shared" si="11"/>
        <v>-1.9E-2</v>
      </c>
      <c r="N61" s="9">
        <f t="shared" si="12"/>
        <v>-1E-3</v>
      </c>
      <c r="P61" s="10">
        <f t="shared" si="13"/>
        <v>1.6000000000000001E-3</v>
      </c>
      <c r="Q61" s="10">
        <f t="shared" si="14"/>
        <v>-1.54E-2</v>
      </c>
      <c r="R61" s="10">
        <f t="shared" si="15"/>
        <v>1.0800000000000001E-2</v>
      </c>
      <c r="S61" s="10">
        <f t="shared" si="16"/>
        <v>-1.55E-2</v>
      </c>
      <c r="T61" s="10">
        <f t="shared" si="17"/>
        <v>1.1000000000000001E-3</v>
      </c>
    </row>
    <row r="62" spans="1:20" x14ac:dyDescent="0.3">
      <c r="A62" s="3">
        <v>200409</v>
      </c>
      <c r="B62" s="3">
        <v>1.95</v>
      </c>
      <c r="C62" s="3">
        <v>2.84</v>
      </c>
      <c r="D62" s="3">
        <v>0.34</v>
      </c>
      <c r="E62" s="3">
        <v>0.11</v>
      </c>
      <c r="F62" s="3">
        <v>529</v>
      </c>
      <c r="G62" s="3">
        <v>22</v>
      </c>
      <c r="H62" s="3">
        <v>51</v>
      </c>
      <c r="I62" s="3">
        <v>56</v>
      </c>
      <c r="J62" s="3">
        <v>19</v>
      </c>
      <c r="K62" s="9">
        <f t="shared" si="9"/>
        <v>2.1999999999999999E-2</v>
      </c>
      <c r="L62" s="9">
        <f t="shared" si="10"/>
        <v>5.0999999999999997E-2</v>
      </c>
      <c r="M62" s="9">
        <f t="shared" si="11"/>
        <v>5.6000000000000001E-2</v>
      </c>
      <c r="N62" s="9">
        <f t="shared" si="12"/>
        <v>1.9E-2</v>
      </c>
      <c r="P62" s="10">
        <f t="shared" si="13"/>
        <v>1.95E-2</v>
      </c>
      <c r="Q62" s="10">
        <f t="shared" si="14"/>
        <v>2.8399999999999998E-2</v>
      </c>
      <c r="R62" s="10">
        <f t="shared" si="15"/>
        <v>3.4000000000000002E-3</v>
      </c>
      <c r="S62" s="10">
        <f t="shared" si="16"/>
        <v>5.2900000000000003E-2</v>
      </c>
      <c r="T62" s="10">
        <f t="shared" si="17"/>
        <v>1.1000000000000001E-3</v>
      </c>
    </row>
    <row r="63" spans="1:20" x14ac:dyDescent="0.3">
      <c r="A63" s="3">
        <v>200410</v>
      </c>
      <c r="B63" s="3">
        <v>1.67</v>
      </c>
      <c r="C63" s="3">
        <v>0.48</v>
      </c>
      <c r="D63" s="3">
        <v>-0.94</v>
      </c>
      <c r="E63" s="3">
        <v>0.11</v>
      </c>
      <c r="F63" s="3">
        <v>-154</v>
      </c>
      <c r="G63" s="3">
        <v>5</v>
      </c>
      <c r="H63" s="3">
        <v>9</v>
      </c>
      <c r="I63" s="3">
        <v>21</v>
      </c>
      <c r="J63" s="3">
        <v>15</v>
      </c>
      <c r="K63" s="9">
        <f t="shared" si="9"/>
        <v>5.0000000000000001E-3</v>
      </c>
      <c r="L63" s="9">
        <f t="shared" si="10"/>
        <v>8.9999999999999993E-3</v>
      </c>
      <c r="M63" s="9">
        <f t="shared" si="11"/>
        <v>2.1000000000000001E-2</v>
      </c>
      <c r="N63" s="9">
        <f t="shared" si="12"/>
        <v>1.4999999999999999E-2</v>
      </c>
      <c r="P63" s="10">
        <f t="shared" si="13"/>
        <v>1.67E-2</v>
      </c>
      <c r="Q63" s="10">
        <f t="shared" si="14"/>
        <v>4.7999999999999996E-3</v>
      </c>
      <c r="R63" s="10">
        <f t="shared" si="15"/>
        <v>-9.3999999999999986E-3</v>
      </c>
      <c r="S63" s="10">
        <f t="shared" si="16"/>
        <v>-1.54E-2</v>
      </c>
      <c r="T63" s="10">
        <f t="shared" si="17"/>
        <v>1.1000000000000001E-3</v>
      </c>
    </row>
    <row r="64" spans="1:20" x14ac:dyDescent="0.3">
      <c r="A64" s="3">
        <v>200411</v>
      </c>
      <c r="B64" s="3">
        <v>4.67</v>
      </c>
      <c r="C64" s="3">
        <v>4.16</v>
      </c>
      <c r="D64" s="3">
        <v>1.9</v>
      </c>
      <c r="E64" s="3">
        <v>0.15</v>
      </c>
      <c r="F64" s="3">
        <v>324</v>
      </c>
      <c r="G64" s="3">
        <v>47</v>
      </c>
      <c r="H64" s="3">
        <v>97</v>
      </c>
      <c r="I64" s="3">
        <v>70</v>
      </c>
      <c r="J64" s="3">
        <v>42</v>
      </c>
      <c r="K64" s="9">
        <f t="shared" si="9"/>
        <v>4.7E-2</v>
      </c>
      <c r="L64" s="9">
        <f t="shared" si="10"/>
        <v>9.7000000000000003E-2</v>
      </c>
      <c r="M64" s="9">
        <f t="shared" si="11"/>
        <v>7.0000000000000007E-2</v>
      </c>
      <c r="N64" s="9">
        <f t="shared" si="12"/>
        <v>4.2000000000000003E-2</v>
      </c>
      <c r="P64" s="10">
        <f t="shared" si="13"/>
        <v>4.6699999999999998E-2</v>
      </c>
      <c r="Q64" s="10">
        <f t="shared" si="14"/>
        <v>4.1599999999999998E-2</v>
      </c>
      <c r="R64" s="10">
        <f t="shared" si="15"/>
        <v>1.9E-2</v>
      </c>
      <c r="S64" s="10">
        <f t="shared" si="16"/>
        <v>3.2399999999999998E-2</v>
      </c>
      <c r="T64" s="10">
        <f t="shared" si="17"/>
        <v>1.5E-3</v>
      </c>
    </row>
    <row r="65" spans="1:20" x14ac:dyDescent="0.3">
      <c r="A65" s="3">
        <v>200412</v>
      </c>
      <c r="B65" s="3">
        <v>3.36</v>
      </c>
      <c r="C65" s="3">
        <v>0.17</v>
      </c>
      <c r="D65" s="3">
        <v>-0.36</v>
      </c>
      <c r="E65" s="3">
        <v>0.16</v>
      </c>
      <c r="F65" s="3">
        <v>-280</v>
      </c>
      <c r="G65" s="3">
        <v>38</v>
      </c>
      <c r="H65" s="3">
        <v>19</v>
      </c>
      <c r="I65" s="3">
        <v>26</v>
      </c>
      <c r="J65" s="3">
        <v>31</v>
      </c>
      <c r="K65" s="9">
        <f t="shared" si="9"/>
        <v>3.7999999999999999E-2</v>
      </c>
      <c r="L65" s="9">
        <f t="shared" si="10"/>
        <v>1.9E-2</v>
      </c>
      <c r="M65" s="9">
        <f t="shared" si="11"/>
        <v>2.5999999999999999E-2</v>
      </c>
      <c r="N65" s="9">
        <f t="shared" si="12"/>
        <v>3.1E-2</v>
      </c>
      <c r="P65" s="10">
        <f t="shared" si="13"/>
        <v>3.3599999999999998E-2</v>
      </c>
      <c r="Q65" s="10">
        <f t="shared" si="14"/>
        <v>1.7000000000000001E-3</v>
      </c>
      <c r="R65" s="10">
        <f t="shared" si="15"/>
        <v>-3.5999999999999999E-3</v>
      </c>
      <c r="S65" s="10">
        <f t="shared" si="16"/>
        <v>-2.8000000000000001E-2</v>
      </c>
      <c r="T65" s="10">
        <f t="shared" si="17"/>
        <v>1.6000000000000001E-3</v>
      </c>
    </row>
  </sheetData>
  <mergeCells count="3">
    <mergeCell ref="K4:N4"/>
    <mergeCell ref="P3:T3"/>
    <mergeCell ref="P4:T4"/>
  </mergeCells>
  <phoneticPr fontId="4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Morales, John Paul</dc:creator>
  <cp:lastModifiedBy>JEF</cp:lastModifiedBy>
  <dcterms:created xsi:type="dcterms:W3CDTF">1996-10-14T23:33:28Z</dcterms:created>
  <dcterms:modified xsi:type="dcterms:W3CDTF">2020-08-20T04:16:47Z</dcterms:modified>
</cp:coreProperties>
</file>