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F\Google Drive\clase 2\"/>
    </mc:Choice>
  </mc:AlternateContent>
  <xr:revisionPtr revIDLastSave="0" documentId="13_ncr:1_{2614B1C5-CE8C-4ADC-8785-FB3D0B6320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Sheet1!$P$27:$T$27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Sheet1!$P$27:$T$27</definedName>
    <definedName name="solver_lhs2" localSheetId="0" hidden="1">Sheet1!$V$27</definedName>
    <definedName name="solver_lhs3" localSheetId="0" hidden="1">Sheet1!$W$27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Sheet1!$X$27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el3" localSheetId="0" hidden="1">2</definedName>
    <definedName name="solver_rhs1" localSheetId="0" hidden="1">Sheet1!$P$32:$T$32</definedName>
    <definedName name="solver_rhs2" localSheetId="0" hidden="1">1</definedName>
    <definedName name="solver_rhs3" localSheetId="0" hidden="1">Sheet1!$Y$27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0.1914</definedName>
    <definedName name="solver_ver" localSheetId="0" hidden="1">3</definedName>
    <definedName name="SpreadsheetBuilder_1" hidden="1">Sheet1!$B$2:$G$8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7" i="1" l="1" a="1"/>
  <c r="W27" i="1" s="1"/>
  <c r="X27" i="1"/>
  <c r="X26" i="1"/>
  <c r="W26" i="1" a="1"/>
  <c r="W26" i="1" s="1"/>
  <c r="P26" i="1" a="1"/>
  <c r="R26" i="1" s="1"/>
  <c r="Q26" i="1" l="1"/>
  <c r="P26" i="1"/>
  <c r="T26" i="1"/>
  <c r="S26" i="1"/>
  <c r="Y24" i="1" l="1"/>
  <c r="X25" i="1"/>
  <c r="W25" i="1" a="1"/>
  <c r="W25" i="1" s="1"/>
  <c r="Y25" i="1" s="1"/>
  <c r="W24" i="1" a="1"/>
  <c r="W24" i="1" s="1"/>
  <c r="X24" i="1"/>
  <c r="P17" i="1"/>
  <c r="R17" i="1"/>
  <c r="P18" i="1"/>
  <c r="Q18" i="1"/>
  <c r="P19" i="1"/>
  <c r="Q19" i="1"/>
  <c r="R19" i="1"/>
  <c r="P20" i="1"/>
  <c r="Q20" i="1"/>
  <c r="R20" i="1"/>
  <c r="S20" i="1"/>
  <c r="T12" i="1"/>
  <c r="T19" i="1" s="1"/>
  <c r="T11" i="1"/>
  <c r="T18" i="1" s="1"/>
  <c r="S11" i="1"/>
  <c r="S18" i="1" s="1"/>
  <c r="T10" i="1"/>
  <c r="T17" i="1" s="1"/>
  <c r="S10" i="1"/>
  <c r="S17" i="1" s="1"/>
  <c r="R10" i="1"/>
  <c r="T9" i="1"/>
  <c r="T16" i="1" s="1"/>
  <c r="S9" i="1"/>
  <c r="S16" i="1" s="1"/>
  <c r="R9" i="1"/>
  <c r="R16" i="1" s="1"/>
  <c r="Q9" i="1"/>
  <c r="Q16" i="1" s="1"/>
  <c r="S5" i="1" l="1"/>
  <c r="S6" i="1" s="1"/>
  <c r="I9" i="1"/>
  <c r="J9" i="1"/>
  <c r="K9" i="1"/>
  <c r="L9" i="1"/>
  <c r="I10" i="1"/>
  <c r="J10" i="1"/>
  <c r="Q5" i="1" s="1"/>
  <c r="Q6" i="1" s="1"/>
  <c r="K10" i="1"/>
  <c r="R5" i="1" s="1"/>
  <c r="R6" i="1" s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J34" i="1"/>
  <c r="K34" i="1"/>
  <c r="L34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I40" i="1"/>
  <c r="J40" i="1"/>
  <c r="K40" i="1"/>
  <c r="L40" i="1"/>
  <c r="I41" i="1"/>
  <c r="J41" i="1"/>
  <c r="K41" i="1"/>
  <c r="L41" i="1"/>
  <c r="I42" i="1"/>
  <c r="J42" i="1"/>
  <c r="K42" i="1"/>
  <c r="L42" i="1"/>
  <c r="I43" i="1"/>
  <c r="J43" i="1"/>
  <c r="K43" i="1"/>
  <c r="L43" i="1"/>
  <c r="I44" i="1"/>
  <c r="J44" i="1"/>
  <c r="K44" i="1"/>
  <c r="L44" i="1"/>
  <c r="I45" i="1"/>
  <c r="J45" i="1"/>
  <c r="K45" i="1"/>
  <c r="L45" i="1"/>
  <c r="I46" i="1"/>
  <c r="J46" i="1"/>
  <c r="K46" i="1"/>
  <c r="L46" i="1"/>
  <c r="I47" i="1"/>
  <c r="J47" i="1"/>
  <c r="K47" i="1"/>
  <c r="L47" i="1"/>
  <c r="I48" i="1"/>
  <c r="J48" i="1"/>
  <c r="K48" i="1"/>
  <c r="L48" i="1"/>
  <c r="I49" i="1"/>
  <c r="J49" i="1"/>
  <c r="K49" i="1"/>
  <c r="L49" i="1"/>
  <c r="I50" i="1"/>
  <c r="J50" i="1"/>
  <c r="K50" i="1"/>
  <c r="L50" i="1"/>
  <c r="I51" i="1"/>
  <c r="J51" i="1"/>
  <c r="K51" i="1"/>
  <c r="L51" i="1"/>
  <c r="I52" i="1"/>
  <c r="J52" i="1"/>
  <c r="K52" i="1"/>
  <c r="L52" i="1"/>
  <c r="I53" i="1"/>
  <c r="J53" i="1"/>
  <c r="K53" i="1"/>
  <c r="L53" i="1"/>
  <c r="I54" i="1"/>
  <c r="J54" i="1"/>
  <c r="K54" i="1"/>
  <c r="L54" i="1"/>
  <c r="I55" i="1"/>
  <c r="J55" i="1"/>
  <c r="K55" i="1"/>
  <c r="L55" i="1"/>
  <c r="I56" i="1"/>
  <c r="J56" i="1"/>
  <c r="K56" i="1"/>
  <c r="L56" i="1"/>
  <c r="I57" i="1"/>
  <c r="J57" i="1"/>
  <c r="K57" i="1"/>
  <c r="L57" i="1"/>
  <c r="I58" i="1"/>
  <c r="J58" i="1"/>
  <c r="K58" i="1"/>
  <c r="L58" i="1"/>
  <c r="I59" i="1"/>
  <c r="J59" i="1"/>
  <c r="K59" i="1"/>
  <c r="L59" i="1"/>
  <c r="I60" i="1"/>
  <c r="J60" i="1"/>
  <c r="K60" i="1"/>
  <c r="L60" i="1"/>
  <c r="I61" i="1"/>
  <c r="J61" i="1"/>
  <c r="K61" i="1"/>
  <c r="L61" i="1"/>
  <c r="I62" i="1"/>
  <c r="J62" i="1"/>
  <c r="K62" i="1"/>
  <c r="L62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I75" i="1"/>
  <c r="J75" i="1"/>
  <c r="K75" i="1"/>
  <c r="L75" i="1"/>
  <c r="I76" i="1"/>
  <c r="J76" i="1"/>
  <c r="K76" i="1"/>
  <c r="L76" i="1"/>
  <c r="I77" i="1"/>
  <c r="J77" i="1"/>
  <c r="K77" i="1"/>
  <c r="L77" i="1"/>
  <c r="I78" i="1"/>
  <c r="J78" i="1"/>
  <c r="K78" i="1"/>
  <c r="L78" i="1"/>
  <c r="I79" i="1"/>
  <c r="J79" i="1"/>
  <c r="K79" i="1"/>
  <c r="L79" i="1"/>
  <c r="I80" i="1"/>
  <c r="J80" i="1"/>
  <c r="K80" i="1"/>
  <c r="L80" i="1"/>
  <c r="I81" i="1"/>
  <c r="J81" i="1"/>
  <c r="K81" i="1"/>
  <c r="L81" i="1"/>
  <c r="I82" i="1"/>
  <c r="J82" i="1"/>
  <c r="K82" i="1"/>
  <c r="L82" i="1"/>
  <c r="I83" i="1"/>
  <c r="J83" i="1"/>
  <c r="K83" i="1"/>
  <c r="L83" i="1"/>
  <c r="I84" i="1"/>
  <c r="J84" i="1"/>
  <c r="K84" i="1"/>
  <c r="L84" i="1"/>
  <c r="I85" i="1"/>
  <c r="J85" i="1"/>
  <c r="K85" i="1"/>
  <c r="L85" i="1"/>
  <c r="I86" i="1"/>
  <c r="J86" i="1"/>
  <c r="K86" i="1"/>
  <c r="L86" i="1"/>
  <c r="I87" i="1"/>
  <c r="J87" i="1"/>
  <c r="K87" i="1"/>
  <c r="L87" i="1"/>
  <c r="I88" i="1"/>
  <c r="J88" i="1"/>
  <c r="K88" i="1"/>
  <c r="L88" i="1"/>
  <c r="I89" i="1"/>
  <c r="J89" i="1"/>
  <c r="K89" i="1"/>
  <c r="L89" i="1"/>
  <c r="I90" i="1"/>
  <c r="J90" i="1"/>
  <c r="K90" i="1"/>
  <c r="L90" i="1"/>
  <c r="I91" i="1"/>
  <c r="J91" i="1"/>
  <c r="K91" i="1"/>
  <c r="L91" i="1"/>
  <c r="I92" i="1"/>
  <c r="J92" i="1"/>
  <c r="K92" i="1"/>
  <c r="L92" i="1"/>
  <c r="I93" i="1"/>
  <c r="J93" i="1"/>
  <c r="K93" i="1"/>
  <c r="L93" i="1"/>
  <c r="I94" i="1"/>
  <c r="J94" i="1"/>
  <c r="K94" i="1"/>
  <c r="L94" i="1"/>
  <c r="I95" i="1"/>
  <c r="J95" i="1"/>
  <c r="K95" i="1"/>
  <c r="L95" i="1"/>
  <c r="I96" i="1"/>
  <c r="J96" i="1"/>
  <c r="K96" i="1"/>
  <c r="L96" i="1"/>
  <c r="I97" i="1"/>
  <c r="J97" i="1"/>
  <c r="K97" i="1"/>
  <c r="L97" i="1"/>
  <c r="I98" i="1"/>
  <c r="J98" i="1"/>
  <c r="K98" i="1"/>
  <c r="L98" i="1"/>
  <c r="I99" i="1"/>
  <c r="J99" i="1"/>
  <c r="K99" i="1"/>
  <c r="L99" i="1"/>
  <c r="I100" i="1"/>
  <c r="J100" i="1"/>
  <c r="K100" i="1"/>
  <c r="L100" i="1"/>
  <c r="I101" i="1"/>
  <c r="J101" i="1"/>
  <c r="K101" i="1"/>
  <c r="L101" i="1"/>
  <c r="I102" i="1"/>
  <c r="J102" i="1"/>
  <c r="K102" i="1"/>
  <c r="L102" i="1"/>
  <c r="I103" i="1"/>
  <c r="J103" i="1"/>
  <c r="K103" i="1"/>
  <c r="L103" i="1"/>
  <c r="I104" i="1"/>
  <c r="J104" i="1"/>
  <c r="K104" i="1"/>
  <c r="L104" i="1"/>
  <c r="I105" i="1"/>
  <c r="J105" i="1"/>
  <c r="K105" i="1"/>
  <c r="L105" i="1"/>
  <c r="I106" i="1"/>
  <c r="J106" i="1"/>
  <c r="K106" i="1"/>
  <c r="L106" i="1"/>
  <c r="I107" i="1"/>
  <c r="J107" i="1"/>
  <c r="K107" i="1"/>
  <c r="L107" i="1"/>
  <c r="I108" i="1"/>
  <c r="J108" i="1"/>
  <c r="K108" i="1"/>
  <c r="L108" i="1"/>
  <c r="I109" i="1"/>
  <c r="J109" i="1"/>
  <c r="K109" i="1"/>
  <c r="L109" i="1"/>
  <c r="I110" i="1"/>
  <c r="J110" i="1"/>
  <c r="K110" i="1"/>
  <c r="L110" i="1"/>
  <c r="I111" i="1"/>
  <c r="J111" i="1"/>
  <c r="K111" i="1"/>
  <c r="L111" i="1"/>
  <c r="I112" i="1"/>
  <c r="J112" i="1"/>
  <c r="K112" i="1"/>
  <c r="L112" i="1"/>
  <c r="I113" i="1"/>
  <c r="J113" i="1"/>
  <c r="K113" i="1"/>
  <c r="L113" i="1"/>
  <c r="I114" i="1"/>
  <c r="J114" i="1"/>
  <c r="K114" i="1"/>
  <c r="L114" i="1"/>
  <c r="I115" i="1"/>
  <c r="J115" i="1"/>
  <c r="K115" i="1"/>
  <c r="L115" i="1"/>
  <c r="I116" i="1"/>
  <c r="J116" i="1"/>
  <c r="K116" i="1"/>
  <c r="L116" i="1"/>
  <c r="I117" i="1"/>
  <c r="J117" i="1"/>
  <c r="K117" i="1"/>
  <c r="L117" i="1"/>
  <c r="I118" i="1"/>
  <c r="J118" i="1"/>
  <c r="K118" i="1"/>
  <c r="L118" i="1"/>
  <c r="I119" i="1"/>
  <c r="J119" i="1"/>
  <c r="K119" i="1"/>
  <c r="L119" i="1"/>
  <c r="I120" i="1"/>
  <c r="J120" i="1"/>
  <c r="K120" i="1"/>
  <c r="L120" i="1"/>
  <c r="I121" i="1"/>
  <c r="J121" i="1"/>
  <c r="K121" i="1"/>
  <c r="L121" i="1"/>
  <c r="I122" i="1"/>
  <c r="J122" i="1"/>
  <c r="K122" i="1"/>
  <c r="L122" i="1"/>
  <c r="I123" i="1"/>
  <c r="J123" i="1"/>
  <c r="K123" i="1"/>
  <c r="L123" i="1"/>
  <c r="I124" i="1"/>
  <c r="J124" i="1"/>
  <c r="K124" i="1"/>
  <c r="L124" i="1"/>
  <c r="I125" i="1"/>
  <c r="J125" i="1"/>
  <c r="K125" i="1"/>
  <c r="L125" i="1"/>
  <c r="I126" i="1"/>
  <c r="J126" i="1"/>
  <c r="K126" i="1"/>
  <c r="L126" i="1"/>
  <c r="I127" i="1"/>
  <c r="J127" i="1"/>
  <c r="K127" i="1"/>
  <c r="L127" i="1"/>
  <c r="I128" i="1"/>
  <c r="J128" i="1"/>
  <c r="K128" i="1"/>
  <c r="L128" i="1"/>
  <c r="I129" i="1"/>
  <c r="J129" i="1"/>
  <c r="K129" i="1"/>
  <c r="L129" i="1"/>
  <c r="I130" i="1"/>
  <c r="J130" i="1"/>
  <c r="K130" i="1"/>
  <c r="L130" i="1"/>
  <c r="I131" i="1"/>
  <c r="J131" i="1"/>
  <c r="K131" i="1"/>
  <c r="L131" i="1"/>
  <c r="I132" i="1"/>
  <c r="J132" i="1"/>
  <c r="K132" i="1"/>
  <c r="L132" i="1"/>
  <c r="I133" i="1"/>
  <c r="J133" i="1"/>
  <c r="K133" i="1"/>
  <c r="L133" i="1"/>
  <c r="I134" i="1"/>
  <c r="J134" i="1"/>
  <c r="K134" i="1"/>
  <c r="L134" i="1"/>
  <c r="I135" i="1"/>
  <c r="J135" i="1"/>
  <c r="K135" i="1"/>
  <c r="L135" i="1"/>
  <c r="I136" i="1"/>
  <c r="J136" i="1"/>
  <c r="K136" i="1"/>
  <c r="L136" i="1"/>
  <c r="I137" i="1"/>
  <c r="J137" i="1"/>
  <c r="K137" i="1"/>
  <c r="L137" i="1"/>
  <c r="I138" i="1"/>
  <c r="J138" i="1"/>
  <c r="K138" i="1"/>
  <c r="L138" i="1"/>
  <c r="I139" i="1"/>
  <c r="J139" i="1"/>
  <c r="K139" i="1"/>
  <c r="L139" i="1"/>
  <c r="I140" i="1"/>
  <c r="J140" i="1"/>
  <c r="K140" i="1"/>
  <c r="L140" i="1"/>
  <c r="I141" i="1"/>
  <c r="J141" i="1"/>
  <c r="K141" i="1"/>
  <c r="L141" i="1"/>
  <c r="I142" i="1"/>
  <c r="J142" i="1"/>
  <c r="K142" i="1"/>
  <c r="L142" i="1"/>
  <c r="I143" i="1"/>
  <c r="J143" i="1"/>
  <c r="K143" i="1"/>
  <c r="L143" i="1"/>
  <c r="I144" i="1"/>
  <c r="J144" i="1"/>
  <c r="K144" i="1"/>
  <c r="L144" i="1"/>
  <c r="I145" i="1"/>
  <c r="J145" i="1"/>
  <c r="K145" i="1"/>
  <c r="L145" i="1"/>
  <c r="I146" i="1"/>
  <c r="J146" i="1"/>
  <c r="K146" i="1"/>
  <c r="L146" i="1"/>
  <c r="I147" i="1"/>
  <c r="J147" i="1"/>
  <c r="K147" i="1"/>
  <c r="L147" i="1"/>
  <c r="I148" i="1"/>
  <c r="J148" i="1"/>
  <c r="K148" i="1"/>
  <c r="L148" i="1"/>
  <c r="I149" i="1"/>
  <c r="J149" i="1"/>
  <c r="K149" i="1"/>
  <c r="L149" i="1"/>
  <c r="I150" i="1"/>
  <c r="J150" i="1"/>
  <c r="K150" i="1"/>
  <c r="L150" i="1"/>
  <c r="I151" i="1"/>
  <c r="J151" i="1"/>
  <c r="K151" i="1"/>
  <c r="L151" i="1"/>
  <c r="I152" i="1"/>
  <c r="J152" i="1"/>
  <c r="K152" i="1"/>
  <c r="L152" i="1"/>
  <c r="I153" i="1"/>
  <c r="J153" i="1"/>
  <c r="K153" i="1"/>
  <c r="L153" i="1"/>
  <c r="I154" i="1"/>
  <c r="J154" i="1"/>
  <c r="K154" i="1"/>
  <c r="L154" i="1"/>
  <c r="I155" i="1"/>
  <c r="J155" i="1"/>
  <c r="K155" i="1"/>
  <c r="L155" i="1"/>
  <c r="I156" i="1"/>
  <c r="J156" i="1"/>
  <c r="K156" i="1"/>
  <c r="L156" i="1"/>
  <c r="I157" i="1"/>
  <c r="J157" i="1"/>
  <c r="K157" i="1"/>
  <c r="L157" i="1"/>
  <c r="I158" i="1"/>
  <c r="J158" i="1"/>
  <c r="K158" i="1"/>
  <c r="L158" i="1"/>
  <c r="I159" i="1"/>
  <c r="J159" i="1"/>
  <c r="K159" i="1"/>
  <c r="L159" i="1"/>
  <c r="I160" i="1"/>
  <c r="J160" i="1"/>
  <c r="K160" i="1"/>
  <c r="L160" i="1"/>
  <c r="I161" i="1"/>
  <c r="J161" i="1"/>
  <c r="K161" i="1"/>
  <c r="L161" i="1"/>
  <c r="I162" i="1"/>
  <c r="J162" i="1"/>
  <c r="K162" i="1"/>
  <c r="L162" i="1"/>
  <c r="I163" i="1"/>
  <c r="J163" i="1"/>
  <c r="K163" i="1"/>
  <c r="L163" i="1"/>
  <c r="I164" i="1"/>
  <c r="J164" i="1"/>
  <c r="K164" i="1"/>
  <c r="L164" i="1"/>
  <c r="I165" i="1"/>
  <c r="J165" i="1"/>
  <c r="K165" i="1"/>
  <c r="L165" i="1"/>
  <c r="I166" i="1"/>
  <c r="J166" i="1"/>
  <c r="K166" i="1"/>
  <c r="L166" i="1"/>
  <c r="I167" i="1"/>
  <c r="J167" i="1"/>
  <c r="K167" i="1"/>
  <c r="L167" i="1"/>
  <c r="I168" i="1"/>
  <c r="J168" i="1"/>
  <c r="K168" i="1"/>
  <c r="L168" i="1"/>
  <c r="I169" i="1"/>
  <c r="J169" i="1"/>
  <c r="K169" i="1"/>
  <c r="L169" i="1"/>
  <c r="I170" i="1"/>
  <c r="J170" i="1"/>
  <c r="K170" i="1"/>
  <c r="L170" i="1"/>
  <c r="I171" i="1"/>
  <c r="J171" i="1"/>
  <c r="K171" i="1"/>
  <c r="L171" i="1"/>
  <c r="I172" i="1"/>
  <c r="J172" i="1"/>
  <c r="K172" i="1"/>
  <c r="L172" i="1"/>
  <c r="I173" i="1"/>
  <c r="J173" i="1"/>
  <c r="K173" i="1"/>
  <c r="L173" i="1"/>
  <c r="I174" i="1"/>
  <c r="J174" i="1"/>
  <c r="K174" i="1"/>
  <c r="L174" i="1"/>
  <c r="I175" i="1"/>
  <c r="J175" i="1"/>
  <c r="K175" i="1"/>
  <c r="L175" i="1"/>
  <c r="I176" i="1"/>
  <c r="J176" i="1"/>
  <c r="K176" i="1"/>
  <c r="L176" i="1"/>
  <c r="I177" i="1"/>
  <c r="J177" i="1"/>
  <c r="K177" i="1"/>
  <c r="L177" i="1"/>
  <c r="I178" i="1"/>
  <c r="J178" i="1"/>
  <c r="K178" i="1"/>
  <c r="L178" i="1"/>
  <c r="I179" i="1"/>
  <c r="J179" i="1"/>
  <c r="K179" i="1"/>
  <c r="L179" i="1"/>
  <c r="I180" i="1"/>
  <c r="J180" i="1"/>
  <c r="K180" i="1"/>
  <c r="L180" i="1"/>
  <c r="I181" i="1"/>
  <c r="J181" i="1"/>
  <c r="K181" i="1"/>
  <c r="L181" i="1"/>
  <c r="I182" i="1"/>
  <c r="J182" i="1"/>
  <c r="K182" i="1"/>
  <c r="L182" i="1"/>
  <c r="I183" i="1"/>
  <c r="J183" i="1"/>
  <c r="K183" i="1"/>
  <c r="L183" i="1"/>
  <c r="I184" i="1"/>
  <c r="J184" i="1"/>
  <c r="K184" i="1"/>
  <c r="L184" i="1"/>
  <c r="I185" i="1"/>
  <c r="J185" i="1"/>
  <c r="K185" i="1"/>
  <c r="L185" i="1"/>
  <c r="I186" i="1"/>
  <c r="J186" i="1"/>
  <c r="K186" i="1"/>
  <c r="L186" i="1"/>
  <c r="I187" i="1"/>
  <c r="J187" i="1"/>
  <c r="K187" i="1"/>
  <c r="L187" i="1"/>
  <c r="I188" i="1"/>
  <c r="J188" i="1"/>
  <c r="K188" i="1"/>
  <c r="L188" i="1"/>
  <c r="I189" i="1"/>
  <c r="J189" i="1"/>
  <c r="K189" i="1"/>
  <c r="L189" i="1"/>
  <c r="I190" i="1"/>
  <c r="J190" i="1"/>
  <c r="K190" i="1"/>
  <c r="L190" i="1"/>
  <c r="I191" i="1"/>
  <c r="J191" i="1"/>
  <c r="K191" i="1"/>
  <c r="L191" i="1"/>
  <c r="I192" i="1"/>
  <c r="J192" i="1"/>
  <c r="K192" i="1"/>
  <c r="L192" i="1"/>
  <c r="I193" i="1"/>
  <c r="J193" i="1"/>
  <c r="K193" i="1"/>
  <c r="L193" i="1"/>
  <c r="I194" i="1"/>
  <c r="J194" i="1"/>
  <c r="K194" i="1"/>
  <c r="L194" i="1"/>
  <c r="I195" i="1"/>
  <c r="J195" i="1"/>
  <c r="K195" i="1"/>
  <c r="L195" i="1"/>
  <c r="I196" i="1"/>
  <c r="J196" i="1"/>
  <c r="K196" i="1"/>
  <c r="L196" i="1"/>
  <c r="I197" i="1"/>
  <c r="J197" i="1"/>
  <c r="K197" i="1"/>
  <c r="L197" i="1"/>
  <c r="I198" i="1"/>
  <c r="J198" i="1"/>
  <c r="K198" i="1"/>
  <c r="L198" i="1"/>
  <c r="I199" i="1"/>
  <c r="J199" i="1"/>
  <c r="K199" i="1"/>
  <c r="L199" i="1"/>
  <c r="I200" i="1"/>
  <c r="J200" i="1"/>
  <c r="K200" i="1"/>
  <c r="L200" i="1"/>
  <c r="I201" i="1"/>
  <c r="J201" i="1"/>
  <c r="K201" i="1"/>
  <c r="L201" i="1"/>
  <c r="I202" i="1"/>
  <c r="J202" i="1"/>
  <c r="K202" i="1"/>
  <c r="L202" i="1"/>
  <c r="I203" i="1"/>
  <c r="J203" i="1"/>
  <c r="K203" i="1"/>
  <c r="L203" i="1"/>
  <c r="I204" i="1"/>
  <c r="J204" i="1"/>
  <c r="K204" i="1"/>
  <c r="L204" i="1"/>
  <c r="I205" i="1"/>
  <c r="J205" i="1"/>
  <c r="K205" i="1"/>
  <c r="L205" i="1"/>
  <c r="I206" i="1"/>
  <c r="J206" i="1"/>
  <c r="K206" i="1"/>
  <c r="L206" i="1"/>
  <c r="I207" i="1"/>
  <c r="J207" i="1"/>
  <c r="K207" i="1"/>
  <c r="L207" i="1"/>
  <c r="I208" i="1"/>
  <c r="J208" i="1"/>
  <c r="K208" i="1"/>
  <c r="L208" i="1"/>
  <c r="I209" i="1"/>
  <c r="J209" i="1"/>
  <c r="K209" i="1"/>
  <c r="L209" i="1"/>
  <c r="I210" i="1"/>
  <c r="J210" i="1"/>
  <c r="K210" i="1"/>
  <c r="L210" i="1"/>
  <c r="I211" i="1"/>
  <c r="J211" i="1"/>
  <c r="K211" i="1"/>
  <c r="L211" i="1"/>
  <c r="I212" i="1"/>
  <c r="J212" i="1"/>
  <c r="K212" i="1"/>
  <c r="L212" i="1"/>
  <c r="I213" i="1"/>
  <c r="J213" i="1"/>
  <c r="K213" i="1"/>
  <c r="L213" i="1"/>
  <c r="I214" i="1"/>
  <c r="J214" i="1"/>
  <c r="K214" i="1"/>
  <c r="L214" i="1"/>
  <c r="I215" i="1"/>
  <c r="J215" i="1"/>
  <c r="K215" i="1"/>
  <c r="L215" i="1"/>
  <c r="I216" i="1"/>
  <c r="J216" i="1"/>
  <c r="K216" i="1"/>
  <c r="L216" i="1"/>
  <c r="I217" i="1"/>
  <c r="J217" i="1"/>
  <c r="K217" i="1"/>
  <c r="L217" i="1"/>
  <c r="I218" i="1"/>
  <c r="J218" i="1"/>
  <c r="K218" i="1"/>
  <c r="L218" i="1"/>
  <c r="I219" i="1"/>
  <c r="J219" i="1"/>
  <c r="K219" i="1"/>
  <c r="L219" i="1"/>
  <c r="I220" i="1"/>
  <c r="J220" i="1"/>
  <c r="K220" i="1"/>
  <c r="L220" i="1"/>
  <c r="I221" i="1"/>
  <c r="J221" i="1"/>
  <c r="K221" i="1"/>
  <c r="L221" i="1"/>
  <c r="I222" i="1"/>
  <c r="J222" i="1"/>
  <c r="K222" i="1"/>
  <c r="L222" i="1"/>
  <c r="I223" i="1"/>
  <c r="J223" i="1"/>
  <c r="K223" i="1"/>
  <c r="L223" i="1"/>
  <c r="I224" i="1"/>
  <c r="J224" i="1"/>
  <c r="K224" i="1"/>
  <c r="L224" i="1"/>
  <c r="I225" i="1"/>
  <c r="J225" i="1"/>
  <c r="K225" i="1"/>
  <c r="L225" i="1"/>
  <c r="I226" i="1"/>
  <c r="J226" i="1"/>
  <c r="K226" i="1"/>
  <c r="L226" i="1"/>
  <c r="I227" i="1"/>
  <c r="J227" i="1"/>
  <c r="K227" i="1"/>
  <c r="L227" i="1"/>
  <c r="I228" i="1"/>
  <c r="J228" i="1"/>
  <c r="K228" i="1"/>
  <c r="L228" i="1"/>
  <c r="I229" i="1"/>
  <c r="J229" i="1"/>
  <c r="K229" i="1"/>
  <c r="L229" i="1"/>
  <c r="I230" i="1"/>
  <c r="J230" i="1"/>
  <c r="K230" i="1"/>
  <c r="L230" i="1"/>
  <c r="I231" i="1"/>
  <c r="J231" i="1"/>
  <c r="K231" i="1"/>
  <c r="L231" i="1"/>
  <c r="I232" i="1"/>
  <c r="J232" i="1"/>
  <c r="K232" i="1"/>
  <c r="L232" i="1"/>
  <c r="I233" i="1"/>
  <c r="J233" i="1"/>
  <c r="K233" i="1"/>
  <c r="L233" i="1"/>
  <c r="I234" i="1"/>
  <c r="J234" i="1"/>
  <c r="K234" i="1"/>
  <c r="L234" i="1"/>
  <c r="I235" i="1"/>
  <c r="J235" i="1"/>
  <c r="K235" i="1"/>
  <c r="L235" i="1"/>
  <c r="I236" i="1"/>
  <c r="J236" i="1"/>
  <c r="K236" i="1"/>
  <c r="L236" i="1"/>
  <c r="I237" i="1"/>
  <c r="J237" i="1"/>
  <c r="K237" i="1"/>
  <c r="L237" i="1"/>
  <c r="I238" i="1"/>
  <c r="J238" i="1"/>
  <c r="K238" i="1"/>
  <c r="L238" i="1"/>
  <c r="I239" i="1"/>
  <c r="J239" i="1"/>
  <c r="K239" i="1"/>
  <c r="L239" i="1"/>
  <c r="I240" i="1"/>
  <c r="J240" i="1"/>
  <c r="K240" i="1"/>
  <c r="L240" i="1"/>
  <c r="I241" i="1"/>
  <c r="J241" i="1"/>
  <c r="K241" i="1"/>
  <c r="L241" i="1"/>
  <c r="I242" i="1"/>
  <c r="J242" i="1"/>
  <c r="K242" i="1"/>
  <c r="L242" i="1"/>
  <c r="I243" i="1"/>
  <c r="J243" i="1"/>
  <c r="K243" i="1"/>
  <c r="L243" i="1"/>
  <c r="I244" i="1"/>
  <c r="J244" i="1"/>
  <c r="K244" i="1"/>
  <c r="L244" i="1"/>
  <c r="I245" i="1"/>
  <c r="J245" i="1"/>
  <c r="K245" i="1"/>
  <c r="L245" i="1"/>
  <c r="I246" i="1"/>
  <c r="J246" i="1"/>
  <c r="K246" i="1"/>
  <c r="L246" i="1"/>
  <c r="I247" i="1"/>
  <c r="J247" i="1"/>
  <c r="K247" i="1"/>
  <c r="L247" i="1"/>
  <c r="I248" i="1"/>
  <c r="J248" i="1"/>
  <c r="K248" i="1"/>
  <c r="L248" i="1"/>
  <c r="I249" i="1"/>
  <c r="J249" i="1"/>
  <c r="K249" i="1"/>
  <c r="L249" i="1"/>
  <c r="I250" i="1"/>
  <c r="J250" i="1"/>
  <c r="K250" i="1"/>
  <c r="L250" i="1"/>
  <c r="I251" i="1"/>
  <c r="J251" i="1"/>
  <c r="K251" i="1"/>
  <c r="L251" i="1"/>
  <c r="I252" i="1"/>
  <c r="J252" i="1"/>
  <c r="K252" i="1"/>
  <c r="L252" i="1"/>
  <c r="I253" i="1"/>
  <c r="J253" i="1"/>
  <c r="K253" i="1"/>
  <c r="L253" i="1"/>
  <c r="I254" i="1"/>
  <c r="J254" i="1"/>
  <c r="K254" i="1"/>
  <c r="L254" i="1"/>
  <c r="I255" i="1"/>
  <c r="J255" i="1"/>
  <c r="K255" i="1"/>
  <c r="L255" i="1"/>
  <c r="I256" i="1"/>
  <c r="J256" i="1"/>
  <c r="K256" i="1"/>
  <c r="L256" i="1"/>
  <c r="I257" i="1"/>
  <c r="J257" i="1"/>
  <c r="K257" i="1"/>
  <c r="L257" i="1"/>
  <c r="I258" i="1"/>
  <c r="J258" i="1"/>
  <c r="K258" i="1"/>
  <c r="L258" i="1"/>
  <c r="I259" i="1"/>
  <c r="J259" i="1"/>
  <c r="K259" i="1"/>
  <c r="L259" i="1"/>
  <c r="I260" i="1"/>
  <c r="J260" i="1"/>
  <c r="K260" i="1"/>
  <c r="L260" i="1"/>
  <c r="I261" i="1"/>
  <c r="J261" i="1"/>
  <c r="K261" i="1"/>
  <c r="L261" i="1"/>
  <c r="I262" i="1"/>
  <c r="J262" i="1"/>
  <c r="K262" i="1"/>
  <c r="L262" i="1"/>
  <c r="I263" i="1"/>
  <c r="J263" i="1"/>
  <c r="K263" i="1"/>
  <c r="L263" i="1"/>
  <c r="I264" i="1"/>
  <c r="J264" i="1"/>
  <c r="K264" i="1"/>
  <c r="L264" i="1"/>
  <c r="I265" i="1"/>
  <c r="J265" i="1"/>
  <c r="K265" i="1"/>
  <c r="L265" i="1"/>
  <c r="I266" i="1"/>
  <c r="J266" i="1"/>
  <c r="K266" i="1"/>
  <c r="L266" i="1"/>
  <c r="I267" i="1"/>
  <c r="J267" i="1"/>
  <c r="K267" i="1"/>
  <c r="L267" i="1"/>
  <c r="I268" i="1"/>
  <c r="J268" i="1"/>
  <c r="K268" i="1"/>
  <c r="L268" i="1"/>
  <c r="I269" i="1"/>
  <c r="J269" i="1"/>
  <c r="K269" i="1"/>
  <c r="L269" i="1"/>
  <c r="I270" i="1"/>
  <c r="J270" i="1"/>
  <c r="K270" i="1"/>
  <c r="L270" i="1"/>
  <c r="I271" i="1"/>
  <c r="J271" i="1"/>
  <c r="K271" i="1"/>
  <c r="L271" i="1"/>
  <c r="I272" i="1"/>
  <c r="J272" i="1"/>
  <c r="K272" i="1"/>
  <c r="L272" i="1"/>
  <c r="I273" i="1"/>
  <c r="J273" i="1"/>
  <c r="K273" i="1"/>
  <c r="L273" i="1"/>
  <c r="I274" i="1"/>
  <c r="J274" i="1"/>
  <c r="K274" i="1"/>
  <c r="L274" i="1"/>
  <c r="I275" i="1"/>
  <c r="J275" i="1"/>
  <c r="K275" i="1"/>
  <c r="L275" i="1"/>
  <c r="I276" i="1"/>
  <c r="J276" i="1"/>
  <c r="K276" i="1"/>
  <c r="L276" i="1"/>
  <c r="I277" i="1"/>
  <c r="J277" i="1"/>
  <c r="K277" i="1"/>
  <c r="L277" i="1"/>
  <c r="I278" i="1"/>
  <c r="J278" i="1"/>
  <c r="K278" i="1"/>
  <c r="L278" i="1"/>
  <c r="I279" i="1"/>
  <c r="J279" i="1"/>
  <c r="K279" i="1"/>
  <c r="L279" i="1"/>
  <c r="I280" i="1"/>
  <c r="J280" i="1"/>
  <c r="K280" i="1"/>
  <c r="L280" i="1"/>
  <c r="I281" i="1"/>
  <c r="J281" i="1"/>
  <c r="K281" i="1"/>
  <c r="L281" i="1"/>
  <c r="I282" i="1"/>
  <c r="J282" i="1"/>
  <c r="K282" i="1"/>
  <c r="L282" i="1"/>
  <c r="I283" i="1"/>
  <c r="J283" i="1"/>
  <c r="K283" i="1"/>
  <c r="L283" i="1"/>
  <c r="I284" i="1"/>
  <c r="J284" i="1"/>
  <c r="K284" i="1"/>
  <c r="L284" i="1"/>
  <c r="I285" i="1"/>
  <c r="J285" i="1"/>
  <c r="K285" i="1"/>
  <c r="L285" i="1"/>
  <c r="I286" i="1"/>
  <c r="J286" i="1"/>
  <c r="K286" i="1"/>
  <c r="L286" i="1"/>
  <c r="I287" i="1"/>
  <c r="J287" i="1"/>
  <c r="K287" i="1"/>
  <c r="L287" i="1"/>
  <c r="I288" i="1"/>
  <c r="J288" i="1"/>
  <c r="K288" i="1"/>
  <c r="L288" i="1"/>
  <c r="I289" i="1"/>
  <c r="J289" i="1"/>
  <c r="K289" i="1"/>
  <c r="L289" i="1"/>
  <c r="I290" i="1"/>
  <c r="J290" i="1"/>
  <c r="K290" i="1"/>
  <c r="L290" i="1"/>
  <c r="I291" i="1"/>
  <c r="J291" i="1"/>
  <c r="K291" i="1"/>
  <c r="L291" i="1"/>
  <c r="I292" i="1"/>
  <c r="J292" i="1"/>
  <c r="K292" i="1"/>
  <c r="L292" i="1"/>
  <c r="I293" i="1"/>
  <c r="J293" i="1"/>
  <c r="K293" i="1"/>
  <c r="L293" i="1"/>
  <c r="I294" i="1"/>
  <c r="J294" i="1"/>
  <c r="K294" i="1"/>
  <c r="L294" i="1"/>
  <c r="I295" i="1"/>
  <c r="J295" i="1"/>
  <c r="K295" i="1"/>
  <c r="L295" i="1"/>
  <c r="I296" i="1"/>
  <c r="J296" i="1"/>
  <c r="K296" i="1"/>
  <c r="L296" i="1"/>
  <c r="I297" i="1"/>
  <c r="J297" i="1"/>
  <c r="K297" i="1"/>
  <c r="L297" i="1"/>
  <c r="I298" i="1"/>
  <c r="J298" i="1"/>
  <c r="K298" i="1"/>
  <c r="L298" i="1"/>
  <c r="I299" i="1"/>
  <c r="J299" i="1"/>
  <c r="K299" i="1"/>
  <c r="L299" i="1"/>
  <c r="I300" i="1"/>
  <c r="J300" i="1"/>
  <c r="K300" i="1"/>
  <c r="L300" i="1"/>
  <c r="I301" i="1"/>
  <c r="J301" i="1"/>
  <c r="K301" i="1"/>
  <c r="L301" i="1"/>
  <c r="I302" i="1"/>
  <c r="J302" i="1"/>
  <c r="K302" i="1"/>
  <c r="L302" i="1"/>
  <c r="I303" i="1"/>
  <c r="J303" i="1"/>
  <c r="K303" i="1"/>
  <c r="L303" i="1"/>
  <c r="I304" i="1"/>
  <c r="J304" i="1"/>
  <c r="K304" i="1"/>
  <c r="L304" i="1"/>
  <c r="I305" i="1"/>
  <c r="J305" i="1"/>
  <c r="K305" i="1"/>
  <c r="L305" i="1"/>
  <c r="I306" i="1"/>
  <c r="J306" i="1"/>
  <c r="K306" i="1"/>
  <c r="L306" i="1"/>
  <c r="I307" i="1"/>
  <c r="J307" i="1"/>
  <c r="K307" i="1"/>
  <c r="L307" i="1"/>
  <c r="I308" i="1"/>
  <c r="J308" i="1"/>
  <c r="K308" i="1"/>
  <c r="L308" i="1"/>
  <c r="I309" i="1"/>
  <c r="J309" i="1"/>
  <c r="K309" i="1"/>
  <c r="L309" i="1"/>
  <c r="I310" i="1"/>
  <c r="J310" i="1"/>
  <c r="K310" i="1"/>
  <c r="L310" i="1"/>
  <c r="I311" i="1"/>
  <c r="J311" i="1"/>
  <c r="K311" i="1"/>
  <c r="L311" i="1"/>
  <c r="I312" i="1"/>
  <c r="J312" i="1"/>
  <c r="K312" i="1"/>
  <c r="L312" i="1"/>
  <c r="I313" i="1"/>
  <c r="J313" i="1"/>
  <c r="K313" i="1"/>
  <c r="L313" i="1"/>
  <c r="I314" i="1"/>
  <c r="J314" i="1"/>
  <c r="K314" i="1"/>
  <c r="L314" i="1"/>
  <c r="I315" i="1"/>
  <c r="J315" i="1"/>
  <c r="K315" i="1"/>
  <c r="L315" i="1"/>
  <c r="I316" i="1"/>
  <c r="J316" i="1"/>
  <c r="K316" i="1"/>
  <c r="L316" i="1"/>
  <c r="I317" i="1"/>
  <c r="P5" i="1" s="1"/>
  <c r="P6" i="1" s="1"/>
  <c r="J317" i="1"/>
  <c r="K317" i="1"/>
  <c r="L317" i="1"/>
  <c r="I318" i="1"/>
  <c r="J318" i="1"/>
  <c r="K318" i="1"/>
  <c r="L318" i="1"/>
  <c r="I319" i="1"/>
  <c r="J319" i="1"/>
  <c r="K319" i="1"/>
  <c r="L319" i="1"/>
  <c r="I320" i="1"/>
  <c r="J320" i="1"/>
  <c r="K320" i="1"/>
  <c r="L320" i="1"/>
  <c r="I321" i="1"/>
  <c r="J321" i="1"/>
  <c r="K321" i="1"/>
  <c r="L321" i="1"/>
  <c r="I322" i="1"/>
  <c r="J322" i="1"/>
  <c r="K322" i="1"/>
  <c r="L322" i="1"/>
  <c r="I323" i="1"/>
  <c r="J323" i="1"/>
  <c r="K323" i="1"/>
  <c r="L323" i="1"/>
  <c r="I324" i="1"/>
  <c r="J324" i="1"/>
  <c r="K324" i="1"/>
  <c r="L324" i="1"/>
  <c r="I325" i="1"/>
  <c r="J325" i="1"/>
  <c r="K325" i="1"/>
  <c r="L325" i="1"/>
  <c r="I326" i="1"/>
  <c r="J326" i="1"/>
  <c r="K326" i="1"/>
  <c r="L326" i="1"/>
  <c r="I327" i="1"/>
  <c r="J327" i="1"/>
  <c r="K327" i="1"/>
  <c r="L327" i="1"/>
  <c r="I328" i="1"/>
  <c r="J328" i="1"/>
  <c r="K328" i="1"/>
  <c r="L328" i="1"/>
  <c r="I329" i="1"/>
  <c r="J329" i="1"/>
  <c r="K329" i="1"/>
  <c r="L329" i="1"/>
  <c r="I330" i="1"/>
  <c r="J330" i="1"/>
  <c r="K330" i="1"/>
  <c r="L330" i="1"/>
  <c r="I331" i="1"/>
  <c r="J331" i="1"/>
  <c r="K331" i="1"/>
  <c r="L331" i="1"/>
  <c r="I332" i="1"/>
  <c r="J332" i="1"/>
  <c r="K332" i="1"/>
  <c r="L332" i="1"/>
  <c r="I333" i="1"/>
  <c r="J333" i="1"/>
  <c r="K333" i="1"/>
  <c r="L333" i="1"/>
  <c r="I334" i="1"/>
  <c r="J334" i="1"/>
  <c r="K334" i="1"/>
  <c r="L334" i="1"/>
  <c r="I335" i="1"/>
  <c r="J335" i="1"/>
  <c r="K335" i="1"/>
  <c r="L335" i="1"/>
  <c r="I336" i="1"/>
  <c r="J336" i="1"/>
  <c r="K336" i="1"/>
  <c r="L336" i="1"/>
  <c r="I337" i="1"/>
  <c r="J337" i="1"/>
  <c r="K337" i="1"/>
  <c r="L337" i="1"/>
  <c r="I338" i="1"/>
  <c r="J338" i="1"/>
  <c r="K338" i="1"/>
  <c r="L338" i="1"/>
  <c r="I339" i="1"/>
  <c r="J339" i="1"/>
  <c r="K339" i="1"/>
  <c r="L339" i="1"/>
  <c r="I340" i="1"/>
  <c r="J340" i="1"/>
  <c r="K340" i="1"/>
  <c r="L340" i="1"/>
  <c r="I341" i="1"/>
  <c r="J341" i="1"/>
  <c r="K341" i="1"/>
  <c r="L341" i="1"/>
  <c r="I342" i="1"/>
  <c r="J342" i="1"/>
  <c r="K342" i="1"/>
  <c r="L342" i="1"/>
  <c r="I343" i="1"/>
  <c r="J343" i="1"/>
  <c r="K343" i="1"/>
  <c r="L343" i="1"/>
  <c r="I344" i="1"/>
  <c r="J344" i="1"/>
  <c r="K344" i="1"/>
  <c r="L344" i="1"/>
  <c r="I345" i="1"/>
  <c r="J345" i="1"/>
  <c r="K345" i="1"/>
  <c r="L345" i="1"/>
  <c r="I346" i="1"/>
  <c r="J346" i="1"/>
  <c r="K346" i="1"/>
  <c r="L346" i="1"/>
  <c r="I347" i="1"/>
  <c r="J347" i="1"/>
  <c r="K347" i="1"/>
  <c r="L347" i="1"/>
  <c r="I348" i="1"/>
  <c r="J348" i="1"/>
  <c r="K348" i="1"/>
  <c r="L348" i="1"/>
  <c r="I349" i="1"/>
  <c r="J349" i="1"/>
  <c r="K349" i="1"/>
  <c r="L349" i="1"/>
  <c r="I350" i="1"/>
  <c r="J350" i="1"/>
  <c r="K350" i="1"/>
  <c r="L350" i="1"/>
  <c r="I351" i="1"/>
  <c r="J351" i="1"/>
  <c r="K351" i="1"/>
  <c r="L351" i="1"/>
  <c r="I352" i="1"/>
  <c r="J352" i="1"/>
  <c r="K352" i="1"/>
  <c r="L352" i="1"/>
  <c r="I353" i="1"/>
  <c r="J353" i="1"/>
  <c r="K353" i="1"/>
  <c r="L353" i="1"/>
  <c r="I354" i="1"/>
  <c r="J354" i="1"/>
  <c r="K354" i="1"/>
  <c r="L354" i="1"/>
  <c r="I355" i="1"/>
  <c r="J355" i="1"/>
  <c r="K355" i="1"/>
  <c r="L355" i="1"/>
  <c r="I356" i="1"/>
  <c r="J356" i="1"/>
  <c r="K356" i="1"/>
  <c r="L356" i="1"/>
  <c r="I357" i="1"/>
  <c r="J357" i="1"/>
  <c r="K357" i="1"/>
  <c r="L357" i="1"/>
  <c r="I358" i="1"/>
  <c r="J358" i="1"/>
  <c r="K358" i="1"/>
  <c r="L358" i="1"/>
  <c r="I359" i="1"/>
  <c r="J359" i="1"/>
  <c r="K359" i="1"/>
  <c r="L359" i="1"/>
  <c r="I360" i="1"/>
  <c r="J360" i="1"/>
  <c r="K360" i="1"/>
  <c r="L360" i="1"/>
  <c r="I361" i="1"/>
  <c r="J361" i="1"/>
  <c r="K361" i="1"/>
  <c r="L361" i="1"/>
  <c r="I362" i="1"/>
  <c r="J362" i="1"/>
  <c r="K362" i="1"/>
  <c r="L362" i="1"/>
  <c r="I363" i="1"/>
  <c r="J363" i="1"/>
  <c r="K363" i="1"/>
  <c r="L363" i="1"/>
  <c r="I364" i="1"/>
  <c r="J364" i="1"/>
  <c r="K364" i="1"/>
  <c r="L364" i="1"/>
  <c r="I365" i="1"/>
  <c r="J365" i="1"/>
  <c r="K365" i="1"/>
  <c r="L365" i="1"/>
  <c r="I366" i="1"/>
  <c r="J366" i="1"/>
  <c r="K366" i="1"/>
  <c r="L366" i="1"/>
  <c r="I367" i="1"/>
  <c r="J367" i="1"/>
  <c r="K367" i="1"/>
  <c r="L367" i="1"/>
  <c r="I368" i="1"/>
  <c r="J368" i="1"/>
  <c r="K368" i="1"/>
  <c r="L368" i="1"/>
  <c r="I369" i="1"/>
  <c r="J369" i="1"/>
  <c r="K369" i="1"/>
  <c r="L369" i="1"/>
  <c r="I370" i="1"/>
  <c r="J370" i="1"/>
  <c r="K370" i="1"/>
  <c r="L370" i="1"/>
  <c r="I371" i="1"/>
  <c r="J371" i="1"/>
  <c r="K371" i="1"/>
  <c r="L371" i="1"/>
  <c r="I372" i="1"/>
  <c r="J372" i="1"/>
  <c r="K372" i="1"/>
  <c r="L372" i="1"/>
  <c r="I373" i="1"/>
  <c r="J373" i="1"/>
  <c r="K373" i="1"/>
  <c r="L373" i="1"/>
  <c r="I374" i="1"/>
  <c r="J374" i="1"/>
  <c r="K374" i="1"/>
  <c r="L374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9" i="1"/>
  <c r="T13" i="1" l="1"/>
  <c r="T20" i="1" s="1"/>
  <c r="P9" i="1"/>
  <c r="P16" i="1" s="1"/>
  <c r="S12" i="1"/>
  <c r="S19" i="1" s="1"/>
  <c r="R11" i="1"/>
  <c r="R18" i="1" s="1"/>
  <c r="Q10" i="1"/>
  <c r="Q17" i="1" s="1"/>
  <c r="O5" i="1"/>
  <c r="O6" i="1" s="1"/>
  <c r="V26" i="1"/>
  <c r="V27" i="1"/>
  <c r="V28" i="1"/>
  <c r="V29" i="1"/>
  <c r="V30" i="1"/>
  <c r="P23" i="1" l="1" a="1"/>
  <c r="V25" i="1"/>
  <c r="P23" i="1" l="1"/>
  <c r="T23" i="1"/>
  <c r="S23" i="1"/>
  <c r="R23" i="1"/>
  <c r="Q23" i="1"/>
  <c r="Q24" i="1" s="1"/>
  <c r="R24" i="1" l="1"/>
  <c r="S24" i="1"/>
  <c r="T24" i="1"/>
  <c r="U23" i="1"/>
  <c r="P24" i="1"/>
  <c r="V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<sst xmlns="http://schemas.openxmlformats.org/spreadsheetml/2006/main" count="67" uniqueCount="24">
  <si>
    <t>Start Date</t>
  </si>
  <si>
    <t>End Date</t>
  </si>
  <si>
    <t>JPM US Equity</t>
  </si>
  <si>
    <t>AAPL US Equity</t>
  </si>
  <si>
    <t>WMT US Equity</t>
  </si>
  <si>
    <t>PFE US Equity</t>
  </si>
  <si>
    <t>XOM US Equity</t>
  </si>
  <si>
    <t>Dates</t>
  </si>
  <si>
    <t>PX_LAST</t>
  </si>
  <si>
    <t>Retorno esperado</t>
  </si>
  <si>
    <t>A</t>
  </si>
  <si>
    <t>Max sharpe</t>
  </si>
  <si>
    <t>Min variance</t>
  </si>
  <si>
    <t>Desv Std</t>
  </si>
  <si>
    <t>Ret Esp</t>
  </si>
  <si>
    <t>Sharpe</t>
  </si>
  <si>
    <t>Max</t>
  </si>
  <si>
    <t>Suma</t>
  </si>
  <si>
    <t>Matriz de Var - Cov Mensual</t>
  </si>
  <si>
    <t>Matriz de Var-Cov Anual</t>
  </si>
  <si>
    <t>Last Price</t>
  </si>
  <si>
    <t>Vector de retornos en exceso</t>
  </si>
  <si>
    <t>Rfr</t>
  </si>
  <si>
    <t>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</si>
</sst>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1" applyFont="1"/>
    <xf numFmtId="10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2" fillId="0" borderId="1" xfId="0" applyFont="1" applyBorder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/>
    <xf numFmtId="9" fontId="0" fillId="0" borderId="1" xfId="1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0" xfId="0" applyBorder="1"/>
    <xf numFmtId="10" fontId="0" fillId="0" borderId="0" xfId="1" applyNumberFormat="1" applyFont="1" applyBorder="1"/>
    <xf numFmtId="9" fontId="0" fillId="0" borderId="0" xfId="1" applyFont="1" applyBorder="1"/>
    <xf numFmtId="10" fontId="0" fillId="0" borderId="1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Frontera eficiente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Sheet1!$X$23</c:f>
              <c:strCache>
                <c:ptCount val="1"/>
                <c:pt idx="0">
                  <c:v>Ret Esp</c:v>
                </c:pt>
              </c:strCache>
            </c:strRef>
          </c:tx>
          <c:xVal>
            <c:numRef>
              <c:f>Sheet1!$W$25:$W$29</c:f>
              <c:numCache>
                <c:formatCode>0.00%</c:formatCode>
                <c:ptCount val="5"/>
                <c:pt idx="0">
                  <c:v>0.1788144152732776</c:v>
                </c:pt>
                <c:pt idx="1">
                  <c:v>0.13945951936912881</c:v>
                </c:pt>
                <c:pt idx="2">
                  <c:v>0.15000096038101124</c:v>
                </c:pt>
              </c:numCache>
            </c:numRef>
          </c:xVal>
          <c:yVal>
            <c:numRef>
              <c:f>Sheet1!$X$25:$X$29</c:f>
              <c:numCache>
                <c:formatCode>0.00%</c:formatCode>
                <c:ptCount val="5"/>
                <c:pt idx="0">
                  <c:v>0.16160431820759338</c:v>
                </c:pt>
                <c:pt idx="1">
                  <c:v>9.8728716287299664E-2</c:v>
                </c:pt>
                <c:pt idx="2">
                  <c:v>0.12976193561943974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69-4DF9-B7D5-BB8C19A82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52480"/>
        <c:axId val="432948352"/>
      </c:scatterChart>
      <c:valAx>
        <c:axId val="43365248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432948352"/>
        <c:crosses val="autoZero"/>
        <c:crossBetween val="midCat"/>
      </c:valAx>
      <c:valAx>
        <c:axId val="4329483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33652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0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3.xml"/><Relationship Id="rId50" Type="http://schemas.openxmlformats.org/officeDocument/2006/relationships/image" Target="../media/image25.png"/><Relationship Id="rId55" Type="http://schemas.openxmlformats.org/officeDocument/2006/relationships/customXml" Target="../ink/ink27.xml"/><Relationship Id="rId63" Type="http://schemas.openxmlformats.org/officeDocument/2006/relationships/customXml" Target="../ink/ink31.xml"/><Relationship Id="rId68" Type="http://schemas.openxmlformats.org/officeDocument/2006/relationships/image" Target="../media/image34.png"/><Relationship Id="rId76" Type="http://schemas.openxmlformats.org/officeDocument/2006/relationships/image" Target="../media/image38.png"/><Relationship Id="rId84" Type="http://schemas.openxmlformats.org/officeDocument/2006/relationships/image" Target="../media/image42.png"/><Relationship Id="rId89" Type="http://schemas.openxmlformats.org/officeDocument/2006/relationships/customXml" Target="../ink/ink44.xml"/><Relationship Id="rId97" Type="http://schemas.openxmlformats.org/officeDocument/2006/relationships/customXml" Target="../ink/ink48.xml"/><Relationship Id="rId7" Type="http://schemas.openxmlformats.org/officeDocument/2006/relationships/customXml" Target="../ink/ink3.xml"/><Relationship Id="rId71" Type="http://schemas.openxmlformats.org/officeDocument/2006/relationships/customXml" Target="../ink/ink35.xml"/><Relationship Id="rId92" Type="http://schemas.openxmlformats.org/officeDocument/2006/relationships/image" Target="../media/image46.png"/><Relationship Id="rId2" Type="http://schemas.openxmlformats.org/officeDocument/2006/relationships/chart" Target="../charts/chart1.xml"/><Relationship Id="rId16" Type="http://schemas.openxmlformats.org/officeDocument/2006/relationships/image" Target="../media/image8.png"/><Relationship Id="rId29" Type="http://schemas.openxmlformats.org/officeDocument/2006/relationships/customXml" Target="../ink/ink14.xml"/><Relationship Id="rId11" Type="http://schemas.openxmlformats.org/officeDocument/2006/relationships/customXml" Target="../ink/ink5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8.xml"/><Relationship Id="rId40" Type="http://schemas.openxmlformats.org/officeDocument/2006/relationships/image" Target="../media/image20.png"/><Relationship Id="rId45" Type="http://schemas.openxmlformats.org/officeDocument/2006/relationships/customXml" Target="../ink/ink22.xml"/><Relationship Id="rId53" Type="http://schemas.openxmlformats.org/officeDocument/2006/relationships/customXml" Target="../ink/ink26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79" Type="http://schemas.openxmlformats.org/officeDocument/2006/relationships/customXml" Target="../ink/ink39.xml"/><Relationship Id="rId87" Type="http://schemas.openxmlformats.org/officeDocument/2006/relationships/customXml" Target="../ink/ink43.xml"/><Relationship Id="rId102" Type="http://schemas.openxmlformats.org/officeDocument/2006/relationships/image" Target="../media/image51.png"/><Relationship Id="rId5" Type="http://schemas.openxmlformats.org/officeDocument/2006/relationships/customXml" Target="../ink/ink2.xml"/><Relationship Id="rId61" Type="http://schemas.openxmlformats.org/officeDocument/2006/relationships/customXml" Target="../ink/ink30.xml"/><Relationship Id="rId82" Type="http://schemas.openxmlformats.org/officeDocument/2006/relationships/image" Target="../media/image41.png"/><Relationship Id="rId90" Type="http://schemas.openxmlformats.org/officeDocument/2006/relationships/image" Target="../media/image45.png"/><Relationship Id="rId95" Type="http://schemas.openxmlformats.org/officeDocument/2006/relationships/customXml" Target="../ink/ink47.xml"/><Relationship Id="rId19" Type="http://schemas.openxmlformats.org/officeDocument/2006/relationships/customXml" Target="../ink/ink9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3.xml"/><Relationship Id="rId30" Type="http://schemas.openxmlformats.org/officeDocument/2006/relationships/image" Target="../media/image15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4.xml"/><Relationship Id="rId77" Type="http://schemas.openxmlformats.org/officeDocument/2006/relationships/customXml" Target="../ink/ink38.xm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51" Type="http://schemas.openxmlformats.org/officeDocument/2006/relationships/customXml" Target="../ink/ink25.xm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customXml" Target="../ink/ink42.xml"/><Relationship Id="rId93" Type="http://schemas.openxmlformats.org/officeDocument/2006/relationships/customXml" Target="../ink/ink46.xml"/><Relationship Id="rId98" Type="http://schemas.openxmlformats.org/officeDocument/2006/relationships/image" Target="../media/image49.png"/><Relationship Id="rId3" Type="http://schemas.openxmlformats.org/officeDocument/2006/relationships/customXml" Target="../ink/ink1.xml"/><Relationship Id="rId12" Type="http://schemas.openxmlformats.org/officeDocument/2006/relationships/image" Target="../media/image6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29.xml"/><Relationship Id="rId67" Type="http://schemas.openxmlformats.org/officeDocument/2006/relationships/customXml" Target="../ink/ink33.xml"/><Relationship Id="rId20" Type="http://schemas.openxmlformats.org/officeDocument/2006/relationships/image" Target="../media/image10.png"/><Relationship Id="rId41" Type="http://schemas.openxmlformats.org/officeDocument/2006/relationships/customXml" Target="../ink/ink20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7.xml"/><Relationship Id="rId83" Type="http://schemas.openxmlformats.org/officeDocument/2006/relationships/customXml" Target="../ink/ink41.xml"/><Relationship Id="rId88" Type="http://schemas.openxmlformats.org/officeDocument/2006/relationships/image" Target="../media/image44.png"/><Relationship Id="rId91" Type="http://schemas.openxmlformats.org/officeDocument/2006/relationships/customXml" Target="../ink/ink45.xml"/><Relationship Id="rId96" Type="http://schemas.openxmlformats.org/officeDocument/2006/relationships/image" Target="../media/image48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4.xml"/><Relationship Id="rId57" Type="http://schemas.openxmlformats.org/officeDocument/2006/relationships/customXml" Target="../ink/ink28.xml"/><Relationship Id="rId10" Type="http://schemas.openxmlformats.org/officeDocument/2006/relationships/image" Target="../media/image5.png"/><Relationship Id="rId31" Type="http://schemas.openxmlformats.org/officeDocument/2006/relationships/customXml" Target="../ink/ink15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2.xml"/><Relationship Id="rId73" Type="http://schemas.openxmlformats.org/officeDocument/2006/relationships/customXml" Target="../ink/ink36.xml"/><Relationship Id="rId78" Type="http://schemas.openxmlformats.org/officeDocument/2006/relationships/image" Target="../media/image39.png"/><Relationship Id="rId81" Type="http://schemas.openxmlformats.org/officeDocument/2006/relationships/customXml" Target="../ink/ink40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customXml" Target="../ink/ink49.xml"/><Relationship Id="rId101" Type="http://schemas.openxmlformats.org/officeDocument/2006/relationships/customXml" Target="../ink/ink50.xml"/><Relationship Id="rId4" Type="http://schemas.openxmlformats.org/officeDocument/2006/relationships/image" Target="../media/image2.png"/><Relationship Id="rId9" Type="http://schemas.openxmlformats.org/officeDocument/2006/relationships/customXml" Target="../ink/ink4.xml"/><Relationship Id="rId13" Type="http://schemas.openxmlformats.org/officeDocument/2006/relationships/customXml" Target="../ink/ink6.xml"/><Relationship Id="rId18" Type="http://schemas.openxmlformats.org/officeDocument/2006/relationships/image" Target="../media/image9.png"/><Relationship Id="rId39" Type="http://schemas.openxmlformats.org/officeDocument/2006/relationships/customXml" Target="../ink/ink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466725</xdr:colOff>
      <xdr:row>7</xdr:row>
      <xdr:rowOff>142875</xdr:rowOff>
    </xdr:from>
    <xdr:to>
      <xdr:col>24</xdr:col>
      <xdr:colOff>530444</xdr:colOff>
      <xdr:row>13</xdr:row>
      <xdr:rowOff>59055</xdr:rowOff>
    </xdr:to>
    <xdr:pic>
      <xdr:nvPicPr>
        <xdr:cNvPr id="2" name="Picture 1" descr="https://www.niceideas.ch/airxcell_doc/doc/images/marko_6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8675" y="1476375"/>
          <a:ext cx="268605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161925</xdr:colOff>
      <xdr:row>33</xdr:row>
      <xdr:rowOff>80962</xdr:rowOff>
    </xdr:from>
    <xdr:to>
      <xdr:col>20</xdr:col>
      <xdr:colOff>152400</xdr:colOff>
      <xdr:row>47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488700</xdr:colOff>
      <xdr:row>1</xdr:row>
      <xdr:rowOff>127080</xdr:rowOff>
    </xdr:from>
    <xdr:to>
      <xdr:col>21</xdr:col>
      <xdr:colOff>337020</xdr:colOff>
      <xdr:row>7</xdr:row>
      <xdr:rowOff>101820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03CEC029-96BD-486F-A544-66B3E1E84709}"/>
                </a:ext>
              </a:extLst>
            </xdr14:cNvPr>
            <xdr14:cNvContentPartPr/>
          </xdr14:nvContentPartPr>
          <xdr14:nvPr macro=""/>
          <xdr14:xfrm>
            <a:off x="16765020" y="309960"/>
            <a:ext cx="457920" cy="107964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03CEC029-96BD-486F-A544-66B3E1E8470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756380" y="301320"/>
              <a:ext cx="475560" cy="109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517500</xdr:colOff>
      <xdr:row>1</xdr:row>
      <xdr:rowOff>172800</xdr:rowOff>
    </xdr:from>
    <xdr:to>
      <xdr:col>25</xdr:col>
      <xdr:colOff>581369</xdr:colOff>
      <xdr:row>7</xdr:row>
      <xdr:rowOff>158340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1E8E0C8D-79A6-4FBF-8896-46266776CFB3}"/>
                </a:ext>
              </a:extLst>
            </xdr14:cNvPr>
            <xdr14:cNvContentPartPr/>
          </xdr14:nvContentPartPr>
          <xdr14:nvPr macro=""/>
          <xdr14:xfrm>
            <a:off x="16793820" y="355680"/>
            <a:ext cx="3295800" cy="1090440"/>
          </xdr14:xfrm>
        </xdr:contentPart>
      </mc:Choice>
      <mc:Fallback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1E8E0C8D-79A6-4FBF-8896-46266776CFB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784820" y="346683"/>
              <a:ext cx="3313440" cy="11080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531480</xdr:colOff>
      <xdr:row>1</xdr:row>
      <xdr:rowOff>77040</xdr:rowOff>
    </xdr:from>
    <xdr:to>
      <xdr:col>28</xdr:col>
      <xdr:colOff>578520</xdr:colOff>
      <xdr:row>3</xdr:row>
      <xdr:rowOff>138240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86744B0A-448B-4F16-A433-AD228C255EF4}"/>
                </a:ext>
              </a:extLst>
            </xdr14:cNvPr>
            <xdr14:cNvContentPartPr/>
          </xdr14:nvContentPartPr>
          <xdr14:nvPr macro=""/>
          <xdr14:xfrm>
            <a:off x="21631260" y="259920"/>
            <a:ext cx="656640" cy="426960"/>
          </xdr14:xfrm>
        </xdr:contentPart>
      </mc:Choice>
      <mc:Fallback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86744B0A-448B-4F16-A433-AD228C255EF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1622615" y="251280"/>
              <a:ext cx="674290" cy="44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154680</xdr:colOff>
      <xdr:row>1</xdr:row>
      <xdr:rowOff>56160</xdr:rowOff>
    </xdr:from>
    <xdr:to>
      <xdr:col>31</xdr:col>
      <xdr:colOff>181080</xdr:colOff>
      <xdr:row>3</xdr:row>
      <xdr:rowOff>82440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DC9DCACC-4A3E-4514-91C4-5F1A7D8543EA}"/>
                </a:ext>
              </a:extLst>
            </xdr14:cNvPr>
            <xdr14:cNvContentPartPr/>
          </xdr14:nvContentPartPr>
          <xdr14:nvPr macro=""/>
          <xdr14:xfrm>
            <a:off x="22473660" y="239040"/>
            <a:ext cx="1245600" cy="392040"/>
          </xdr14:xfrm>
        </xdr:contentPart>
      </mc:Choice>
      <mc:Fallback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DC9DCACC-4A3E-4514-91C4-5F1A7D8543E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465020" y="230400"/>
              <a:ext cx="1263240" cy="40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280680</xdr:colOff>
      <xdr:row>4</xdr:row>
      <xdr:rowOff>8640</xdr:rowOff>
    </xdr:from>
    <xdr:to>
      <xdr:col>31</xdr:col>
      <xdr:colOff>191160</xdr:colOff>
      <xdr:row>6</xdr:row>
      <xdr:rowOff>117000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03FF4A26-FE5B-4596-9F4A-95E62CB36BCE}"/>
                </a:ext>
              </a:extLst>
            </xdr14:cNvPr>
            <xdr14:cNvContentPartPr/>
          </xdr14:nvContentPartPr>
          <xdr14:nvPr macro=""/>
          <xdr14:xfrm>
            <a:off x="22599660" y="740160"/>
            <a:ext cx="1129680" cy="474120"/>
          </xdr14:xfrm>
        </xdr:contentPart>
      </mc:Choice>
      <mc:Fallback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03FF4A26-FE5B-4596-9F4A-95E62CB36BC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2591020" y="731167"/>
              <a:ext cx="1147320" cy="4917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278640</xdr:colOff>
      <xdr:row>3</xdr:row>
      <xdr:rowOff>16920</xdr:rowOff>
    </xdr:from>
    <xdr:to>
      <xdr:col>28</xdr:col>
      <xdr:colOff>380520</xdr:colOff>
      <xdr:row>3</xdr:row>
      <xdr:rowOff>172080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A280D41C-FBF3-47A6-8199-1A1EE48E4C10}"/>
                </a:ext>
              </a:extLst>
            </xdr14:cNvPr>
            <xdr14:cNvContentPartPr/>
          </xdr14:nvContentPartPr>
          <xdr14:nvPr macro=""/>
          <xdr14:xfrm>
            <a:off x="21988020" y="565560"/>
            <a:ext cx="101880" cy="155160"/>
          </xdr14:xfrm>
        </xdr:contentPart>
      </mc:Choice>
      <mc:Fallback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A280D41C-FBF3-47A6-8199-1A1EE48E4C1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1979380" y="556581"/>
              <a:ext cx="119520" cy="1727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64080</xdr:colOff>
      <xdr:row>7</xdr:row>
      <xdr:rowOff>158340</xdr:rowOff>
    </xdr:from>
    <xdr:to>
      <xdr:col>30</xdr:col>
      <xdr:colOff>204240</xdr:colOff>
      <xdr:row>10</xdr:row>
      <xdr:rowOff>30180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658D943A-1121-4818-9116-71CD65536737}"/>
                </a:ext>
              </a:extLst>
            </xdr14:cNvPr>
            <xdr14:cNvContentPartPr/>
          </xdr14:nvContentPartPr>
          <xdr14:nvPr macro=""/>
          <xdr14:xfrm>
            <a:off x="21773460" y="1446120"/>
            <a:ext cx="1359360" cy="420480"/>
          </xdr14:xfrm>
        </xdr:contentPart>
      </mc:Choice>
      <mc:Fallback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658D943A-1121-4818-9116-71CD6553673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1764460" y="1437128"/>
              <a:ext cx="1377000" cy="4381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487920</xdr:colOff>
      <xdr:row>9</xdr:row>
      <xdr:rowOff>25140</xdr:rowOff>
    </xdr:from>
    <xdr:to>
      <xdr:col>30</xdr:col>
      <xdr:colOff>562080</xdr:colOff>
      <xdr:row>9</xdr:row>
      <xdr:rowOff>98940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628B318E-32F5-4021-82A7-9B6B3B164271}"/>
                </a:ext>
              </a:extLst>
            </xdr14:cNvPr>
            <xdr14:cNvContentPartPr/>
          </xdr14:nvContentPartPr>
          <xdr14:nvPr macro=""/>
          <xdr14:xfrm>
            <a:off x="23416500" y="1678680"/>
            <a:ext cx="74160" cy="73800"/>
          </xdr14:xfrm>
        </xdr:contentPart>
      </mc:Choice>
      <mc:Fallback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628B318E-32F5-4021-82A7-9B6B3B16427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3407860" y="1670040"/>
              <a:ext cx="91800" cy="9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150840</xdr:colOff>
      <xdr:row>8</xdr:row>
      <xdr:rowOff>1740</xdr:rowOff>
    </xdr:from>
    <xdr:to>
      <xdr:col>31</xdr:col>
      <xdr:colOff>305640</xdr:colOff>
      <xdr:row>10</xdr:row>
      <xdr:rowOff>34140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497F8578-B326-4857-9357-84AC45C52249}"/>
                </a:ext>
              </a:extLst>
            </xdr14:cNvPr>
            <xdr14:cNvContentPartPr/>
          </xdr14:nvContentPartPr>
          <xdr14:nvPr macro=""/>
          <xdr14:xfrm>
            <a:off x="23689020" y="1472400"/>
            <a:ext cx="154800" cy="398160"/>
          </xdr14:xfrm>
        </xdr:contentPart>
      </mc:Choice>
      <mc:Fallback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497F8578-B326-4857-9357-84AC45C5224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3680380" y="1463760"/>
              <a:ext cx="172440" cy="41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423000</xdr:colOff>
      <xdr:row>8</xdr:row>
      <xdr:rowOff>4620</xdr:rowOff>
    </xdr:from>
    <xdr:to>
      <xdr:col>33</xdr:col>
      <xdr:colOff>441480</xdr:colOff>
      <xdr:row>10</xdr:row>
      <xdr:rowOff>41340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15643F68-45E0-4ECE-AA48-ABCF63B4665B}"/>
                </a:ext>
              </a:extLst>
            </xdr14:cNvPr>
            <xdr14:cNvContentPartPr/>
          </xdr14:nvContentPartPr>
          <xdr14:nvPr macro=""/>
          <xdr14:xfrm>
            <a:off x="23961180" y="1475280"/>
            <a:ext cx="1237680" cy="40248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15643F68-45E0-4ECE-AA48-ABCF63B4665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3952537" y="1466640"/>
              <a:ext cx="1255325" cy="42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417120</xdr:colOff>
      <xdr:row>9</xdr:row>
      <xdr:rowOff>78420</xdr:rowOff>
    </xdr:from>
    <xdr:to>
      <xdr:col>39</xdr:col>
      <xdr:colOff>188760</xdr:colOff>
      <xdr:row>9</xdr:row>
      <xdr:rowOff>135660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93CBF8CA-6845-4D4D-B497-B1DAC6C2DD87}"/>
                </a:ext>
              </a:extLst>
            </xdr14:cNvPr>
            <xdr14:cNvContentPartPr/>
          </xdr14:nvContentPartPr>
          <xdr14:nvPr macro=""/>
          <xdr14:xfrm>
            <a:off x="28222500" y="1731960"/>
            <a:ext cx="381240" cy="5724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93CBF8CA-6845-4D4D-B497-B1DAC6C2DD8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8213852" y="1723320"/>
              <a:ext cx="398897" cy="7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10440</xdr:colOff>
      <xdr:row>7</xdr:row>
      <xdr:rowOff>116940</xdr:rowOff>
    </xdr:from>
    <xdr:to>
      <xdr:col>38</xdr:col>
      <xdr:colOff>196440</xdr:colOff>
      <xdr:row>10</xdr:row>
      <xdr:rowOff>81300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2BB2FA82-3EA9-46E3-A67E-C669C49F76F5}"/>
                </a:ext>
              </a:extLst>
            </xdr14:cNvPr>
            <xdr14:cNvContentPartPr/>
          </xdr14:nvContentPartPr>
          <xdr14:nvPr macro=""/>
          <xdr14:xfrm>
            <a:off x="25377420" y="1404720"/>
            <a:ext cx="2624400" cy="513000"/>
          </xdr14:xfrm>
        </xdr:contentPart>
      </mc:Choice>
      <mc:Fallback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2BB2FA82-3EA9-46E3-A67E-C669C49F76F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5368780" y="1396080"/>
              <a:ext cx="2642040" cy="53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39</xdr:col>
      <xdr:colOff>384600</xdr:colOff>
      <xdr:row>7</xdr:row>
      <xdr:rowOff>69420</xdr:rowOff>
    </xdr:from>
    <xdr:to>
      <xdr:col>41</xdr:col>
      <xdr:colOff>378240</xdr:colOff>
      <xdr:row>10</xdr:row>
      <xdr:rowOff>71220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89" name="Entrada de lápiz 188">
              <a:extLst>
                <a:ext uri="{FF2B5EF4-FFF2-40B4-BE49-F238E27FC236}">
                  <a16:creationId xmlns:a16="http://schemas.microsoft.com/office/drawing/2014/main" id="{9D9B9426-444C-4CB3-B298-D236E6858DB2}"/>
                </a:ext>
              </a:extLst>
            </xdr14:cNvPr>
            <xdr14:cNvContentPartPr/>
          </xdr14:nvContentPartPr>
          <xdr14:nvPr macro=""/>
          <xdr14:xfrm>
            <a:off x="28799580" y="1357200"/>
            <a:ext cx="1212840" cy="550440"/>
          </xdr14:xfrm>
        </xdr:contentPart>
      </mc:Choice>
      <mc:Fallback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9D9B9426-444C-4CB3-B298-D236E6858DB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8790583" y="1348200"/>
              <a:ext cx="1230475" cy="56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103680</xdr:colOff>
      <xdr:row>11</xdr:row>
      <xdr:rowOff>660</xdr:rowOff>
    </xdr:from>
    <xdr:to>
      <xdr:col>29</xdr:col>
      <xdr:colOff>303360</xdr:colOff>
      <xdr:row>12</xdr:row>
      <xdr:rowOff>152580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5AA4BF7C-67F8-44AA-9CDF-3D106462D198}"/>
                </a:ext>
              </a:extLst>
            </xdr14:cNvPr>
            <xdr14:cNvContentPartPr/>
          </xdr14:nvContentPartPr>
          <xdr14:nvPr macro=""/>
          <xdr14:xfrm>
            <a:off x="21813060" y="2019960"/>
            <a:ext cx="809280" cy="334800"/>
          </xdr14:xfrm>
        </xdr:contentPart>
      </mc:Choice>
      <mc:Fallback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5AA4BF7C-67F8-44AA-9CDF-3D106462D19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1804420" y="2010960"/>
              <a:ext cx="82692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188760</xdr:colOff>
      <xdr:row>11</xdr:row>
      <xdr:rowOff>9300</xdr:rowOff>
    </xdr:from>
    <xdr:to>
      <xdr:col>30</xdr:col>
      <xdr:colOff>395760</xdr:colOff>
      <xdr:row>17</xdr:row>
      <xdr:rowOff>148560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BE7F9650-A36C-4F44-A702-7AACDB2EBF12}"/>
                </a:ext>
              </a:extLst>
            </xdr14:cNvPr>
            <xdr14:cNvContentPartPr/>
          </xdr14:nvContentPartPr>
          <xdr14:nvPr macro=""/>
          <xdr14:xfrm>
            <a:off x="23117340" y="2028600"/>
            <a:ext cx="207000" cy="1244160"/>
          </xdr14:xfrm>
        </xdr:contentPart>
      </mc:Choice>
      <mc:Fallback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BE7F9650-A36C-4F44-A702-7AACDB2EBF1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3108700" y="2019960"/>
              <a:ext cx="224640" cy="126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344280</xdr:colOff>
      <xdr:row>11</xdr:row>
      <xdr:rowOff>48180</xdr:rowOff>
    </xdr:from>
    <xdr:to>
      <xdr:col>31</xdr:col>
      <xdr:colOff>599040</xdr:colOff>
      <xdr:row>14</xdr:row>
      <xdr:rowOff>173760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A61EE038-749C-4C59-ACF5-7FA2C5CA8A45}"/>
                </a:ext>
              </a:extLst>
            </xdr14:cNvPr>
            <xdr14:cNvContentPartPr/>
          </xdr14:nvContentPartPr>
          <xdr14:nvPr macro=""/>
          <xdr14:xfrm>
            <a:off x="23272860" y="2067480"/>
            <a:ext cx="864360" cy="681840"/>
          </xdr14:xfrm>
        </xdr:contentPart>
      </mc:Choice>
      <mc:Fallback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A61EE038-749C-4C59-ACF5-7FA2C5CA8A4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3263860" y="2058840"/>
              <a:ext cx="882000" cy="69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177360</xdr:colOff>
      <xdr:row>13</xdr:row>
      <xdr:rowOff>62160</xdr:rowOff>
    </xdr:from>
    <xdr:to>
      <xdr:col>32</xdr:col>
      <xdr:colOff>516480</xdr:colOff>
      <xdr:row>16</xdr:row>
      <xdr:rowOff>13920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16" name="Entrada de lápiz 215">
              <a:extLst>
                <a:ext uri="{FF2B5EF4-FFF2-40B4-BE49-F238E27FC236}">
                  <a16:creationId xmlns:a16="http://schemas.microsoft.com/office/drawing/2014/main" id="{81CA86BF-F363-4AAB-B0A3-2F887C509B32}"/>
                </a:ext>
              </a:extLst>
            </xdr14:cNvPr>
            <xdr14:cNvContentPartPr/>
          </xdr14:nvContentPartPr>
          <xdr14:nvPr macro=""/>
          <xdr14:xfrm>
            <a:off x="24325140" y="2454840"/>
            <a:ext cx="339120" cy="500400"/>
          </xdr14:xfrm>
        </xdr:contentPart>
      </mc:Choice>
      <mc:Fallback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81CA86BF-F363-4AAB-B0A3-2F887C509B3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4316491" y="2446200"/>
              <a:ext cx="356779" cy="51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97680</xdr:colOff>
      <xdr:row>11</xdr:row>
      <xdr:rowOff>8580</xdr:rowOff>
    </xdr:from>
    <xdr:to>
      <xdr:col>35</xdr:col>
      <xdr:colOff>183840</xdr:colOff>
      <xdr:row>19</xdr:row>
      <xdr:rowOff>58200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0575F542-90CB-4403-8808-084AFA235194}"/>
                </a:ext>
              </a:extLst>
            </xdr14:cNvPr>
            <xdr14:cNvContentPartPr/>
          </xdr14:nvContentPartPr>
          <xdr14:nvPr macro=""/>
          <xdr14:xfrm>
            <a:off x="24855060" y="2027880"/>
            <a:ext cx="1305360" cy="1520280"/>
          </xdr14:xfrm>
        </xdr:contentPart>
      </mc:Choice>
      <mc:Fallback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0575F542-90CB-4403-8808-084AFA23519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4846062" y="2019240"/>
              <a:ext cx="1322995" cy="153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344280</xdr:colOff>
      <xdr:row>11</xdr:row>
      <xdr:rowOff>22620</xdr:rowOff>
    </xdr:from>
    <xdr:to>
      <xdr:col>31</xdr:col>
      <xdr:colOff>462600</xdr:colOff>
      <xdr:row>18</xdr:row>
      <xdr:rowOff>136320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27904738-D874-4A57-A4B8-A0339C374D9F}"/>
                </a:ext>
              </a:extLst>
            </xdr14:cNvPr>
            <xdr14:cNvContentPartPr/>
          </xdr14:nvContentPartPr>
          <xdr14:nvPr macro=""/>
          <xdr14:xfrm>
            <a:off x="23272860" y="2041920"/>
            <a:ext cx="727920" cy="1401480"/>
          </xdr14:xfrm>
        </xdr:contentPart>
      </mc:Choice>
      <mc:Fallback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27904738-D874-4A57-A4B8-A0339C374D9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3264216" y="2032922"/>
              <a:ext cx="745569" cy="14191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57960</xdr:colOff>
      <xdr:row>1</xdr:row>
      <xdr:rowOff>96840</xdr:rowOff>
    </xdr:from>
    <xdr:to>
      <xdr:col>25</xdr:col>
      <xdr:colOff>470160</xdr:colOff>
      <xdr:row>3</xdr:row>
      <xdr:rowOff>88200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3A3E4DFA-741D-4083-87B1-996FF44F32F3}"/>
                </a:ext>
              </a:extLst>
            </xdr14:cNvPr>
            <xdr14:cNvContentPartPr/>
          </xdr14:nvContentPartPr>
          <xdr14:nvPr macro=""/>
          <xdr14:xfrm>
            <a:off x="19938540" y="279720"/>
            <a:ext cx="412200" cy="357120"/>
          </xdr14:xfrm>
        </xdr:contentPart>
      </mc:Choice>
      <mc:Fallback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3A3E4DFA-741D-4083-87B1-996FF44F32F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9929540" y="271080"/>
              <a:ext cx="429840" cy="37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528600</xdr:colOff>
      <xdr:row>20</xdr:row>
      <xdr:rowOff>600</xdr:rowOff>
    </xdr:from>
    <xdr:to>
      <xdr:col>28</xdr:col>
      <xdr:colOff>354240</xdr:colOff>
      <xdr:row>21</xdr:row>
      <xdr:rowOff>179520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6C65E4EE-CC69-4ACF-8B60-DFE46B631A42}"/>
                </a:ext>
              </a:extLst>
            </xdr14:cNvPr>
            <xdr14:cNvContentPartPr/>
          </xdr14:nvContentPartPr>
          <xdr14:nvPr macro=""/>
          <xdr14:xfrm>
            <a:off x="21628380" y="3673440"/>
            <a:ext cx="435240" cy="361800"/>
          </xdr14:xfrm>
        </xdr:contentPart>
      </mc:Choice>
      <mc:Fallback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6C65E4EE-CC69-4ACF-8B60-DFE46B631A42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1619740" y="3664440"/>
              <a:ext cx="452880" cy="37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403200</xdr:colOff>
      <xdr:row>19</xdr:row>
      <xdr:rowOff>11040</xdr:rowOff>
    </xdr:from>
    <xdr:to>
      <xdr:col>28</xdr:col>
      <xdr:colOff>565560</xdr:colOff>
      <xdr:row>19</xdr:row>
      <xdr:rowOff>148560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45" name="Entrada de lápiz 244">
              <a:extLst>
                <a:ext uri="{FF2B5EF4-FFF2-40B4-BE49-F238E27FC236}">
                  <a16:creationId xmlns:a16="http://schemas.microsoft.com/office/drawing/2014/main" id="{8FD8057A-58B2-4945-B5E3-8F12617693D0}"/>
                </a:ext>
              </a:extLst>
            </xdr14:cNvPr>
            <xdr14:cNvContentPartPr/>
          </xdr14:nvContentPartPr>
          <xdr14:nvPr macro=""/>
          <xdr14:xfrm>
            <a:off x="22112580" y="3501000"/>
            <a:ext cx="162360" cy="137520"/>
          </xdr14:xfrm>
        </xdr:contentPart>
      </mc:Choice>
      <mc:Fallback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8FD8057A-58B2-4945-B5E3-8F12617693D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2103940" y="3492000"/>
              <a:ext cx="180000" cy="15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89160</xdr:colOff>
      <xdr:row>20</xdr:row>
      <xdr:rowOff>132720</xdr:rowOff>
    </xdr:from>
    <xdr:to>
      <xdr:col>29</xdr:col>
      <xdr:colOff>196440</xdr:colOff>
      <xdr:row>21</xdr:row>
      <xdr:rowOff>115440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48" name="Entrada de lápiz 247">
              <a:extLst>
                <a:ext uri="{FF2B5EF4-FFF2-40B4-BE49-F238E27FC236}">
                  <a16:creationId xmlns:a16="http://schemas.microsoft.com/office/drawing/2014/main" id="{396FE3FF-F42D-412F-A00F-12BD4F94A469}"/>
                </a:ext>
              </a:extLst>
            </xdr14:cNvPr>
            <xdr14:cNvContentPartPr/>
          </xdr14:nvContentPartPr>
          <xdr14:nvPr macro=""/>
          <xdr14:xfrm>
            <a:off x="22408140" y="3805560"/>
            <a:ext cx="107280" cy="165600"/>
          </xdr14:xfrm>
        </xdr:contentPart>
      </mc:Choice>
      <mc:Fallback>
        <xdr:pic>
          <xdr:nvPicPr>
            <xdr:cNvPr id="248" name="Entrada de lápiz 247">
              <a:extLst>
                <a:ext uri="{FF2B5EF4-FFF2-40B4-BE49-F238E27FC236}">
                  <a16:creationId xmlns:a16="http://schemas.microsoft.com/office/drawing/2014/main" id="{396FE3FF-F42D-412F-A00F-12BD4F94A46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2399140" y="3796580"/>
              <a:ext cx="124920" cy="1832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527520</xdr:colOff>
      <xdr:row>19</xdr:row>
      <xdr:rowOff>136680</xdr:rowOff>
    </xdr:from>
    <xdr:to>
      <xdr:col>34</xdr:col>
      <xdr:colOff>240120</xdr:colOff>
      <xdr:row>22</xdr:row>
      <xdr:rowOff>137400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50" name="Entrada de lápiz 249">
              <a:extLst>
                <a:ext uri="{FF2B5EF4-FFF2-40B4-BE49-F238E27FC236}">
                  <a16:creationId xmlns:a16="http://schemas.microsoft.com/office/drawing/2014/main" id="{51D4BE74-91D2-4C16-A2A2-2B27DB90B8E3}"/>
                </a:ext>
              </a:extLst>
            </xdr14:cNvPr>
            <xdr14:cNvContentPartPr/>
          </xdr14:nvContentPartPr>
          <xdr14:nvPr macro=""/>
          <xdr14:xfrm>
            <a:off x="25284900" y="3626640"/>
            <a:ext cx="322200" cy="549360"/>
          </xdr14:xfrm>
        </xdr:contentPart>
      </mc:Choice>
      <mc:Fallback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51D4BE74-91D2-4C16-A2A2-2B27DB90B8E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5275900" y="3617640"/>
              <a:ext cx="339840" cy="56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536280</xdr:colOff>
      <xdr:row>20</xdr:row>
      <xdr:rowOff>34440</xdr:rowOff>
    </xdr:from>
    <xdr:to>
      <xdr:col>30</xdr:col>
      <xdr:colOff>602760</xdr:colOff>
      <xdr:row>23</xdr:row>
      <xdr:rowOff>11400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55" name="Entrada de lápiz 254">
              <a:extLst>
                <a:ext uri="{FF2B5EF4-FFF2-40B4-BE49-F238E27FC236}">
                  <a16:creationId xmlns:a16="http://schemas.microsoft.com/office/drawing/2014/main" id="{827B50E9-B3F1-4CCF-9BDB-E05B6C630AC9}"/>
                </a:ext>
              </a:extLst>
            </xdr14:cNvPr>
            <xdr14:cNvContentPartPr/>
          </xdr14:nvContentPartPr>
          <xdr14:nvPr macro=""/>
          <xdr14:xfrm>
            <a:off x="22855260" y="3707280"/>
            <a:ext cx="676080" cy="525600"/>
          </xdr14:xfrm>
        </xdr:contentPart>
      </mc:Choice>
      <mc:Fallback>
        <xdr:pic>
          <xdr:nvPicPr>
            <xdr:cNvPr id="255" name="Entrada de lápiz 254">
              <a:extLst>
                <a:ext uri="{FF2B5EF4-FFF2-40B4-BE49-F238E27FC236}">
                  <a16:creationId xmlns:a16="http://schemas.microsoft.com/office/drawing/2014/main" id="{827B50E9-B3F1-4CCF-9BDB-E05B6C630AC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2846620" y="3698286"/>
              <a:ext cx="693720" cy="5432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148320</xdr:colOff>
      <xdr:row>20</xdr:row>
      <xdr:rowOff>137760</xdr:rowOff>
    </xdr:from>
    <xdr:to>
      <xdr:col>34</xdr:col>
      <xdr:colOff>160200</xdr:colOff>
      <xdr:row>22</xdr:row>
      <xdr:rowOff>176280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69" name="Entrada de lápiz 268">
              <a:extLst>
                <a:ext uri="{FF2B5EF4-FFF2-40B4-BE49-F238E27FC236}">
                  <a16:creationId xmlns:a16="http://schemas.microsoft.com/office/drawing/2014/main" id="{24DDD29A-F3CE-40AC-8457-4105C1CC0AE3}"/>
                </a:ext>
              </a:extLst>
            </xdr14:cNvPr>
            <xdr14:cNvContentPartPr/>
          </xdr14:nvContentPartPr>
          <xdr14:nvPr macro=""/>
          <xdr14:xfrm>
            <a:off x="23686500" y="3810600"/>
            <a:ext cx="1840680" cy="404280"/>
          </xdr14:xfrm>
        </xdr:contentPart>
      </mc:Choice>
      <mc:Fallback>
        <xdr:pic>
          <xdr:nvPicPr>
            <xdr:cNvPr id="269" name="Entrada de lápiz 268">
              <a:extLst>
                <a:ext uri="{FF2B5EF4-FFF2-40B4-BE49-F238E27FC236}">
                  <a16:creationId xmlns:a16="http://schemas.microsoft.com/office/drawing/2014/main" id="{24DDD29A-F3CE-40AC-8457-4105C1CC0AE3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3677500" y="3801960"/>
              <a:ext cx="1858320" cy="42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225960</xdr:colOff>
      <xdr:row>1</xdr:row>
      <xdr:rowOff>88920</xdr:rowOff>
    </xdr:from>
    <xdr:to>
      <xdr:col>32</xdr:col>
      <xdr:colOff>542040</xdr:colOff>
      <xdr:row>3</xdr:row>
      <xdr:rowOff>99000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70" name="Entrada de lápiz 269">
              <a:extLst>
                <a:ext uri="{FF2B5EF4-FFF2-40B4-BE49-F238E27FC236}">
                  <a16:creationId xmlns:a16="http://schemas.microsoft.com/office/drawing/2014/main" id="{7E9687DC-C08A-4AC8-A9F0-22EB8BA90EA8}"/>
                </a:ext>
              </a:extLst>
            </xdr14:cNvPr>
            <xdr14:cNvContentPartPr/>
          </xdr14:nvContentPartPr>
          <xdr14:nvPr macro=""/>
          <xdr14:xfrm>
            <a:off x="24373740" y="271800"/>
            <a:ext cx="316080" cy="375840"/>
          </xdr14:xfrm>
        </xdr:contentPart>
      </mc:Choice>
      <mc:Fallback>
        <xdr:pic>
          <xdr:nvPicPr>
            <xdr:cNvPr id="270" name="Entrada de lápiz 269">
              <a:extLst>
                <a:ext uri="{FF2B5EF4-FFF2-40B4-BE49-F238E27FC236}">
                  <a16:creationId xmlns:a16="http://schemas.microsoft.com/office/drawing/2014/main" id="{7E9687DC-C08A-4AC8-A9F0-22EB8BA90EA8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4365100" y="262800"/>
              <a:ext cx="333720" cy="3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484080</xdr:colOff>
      <xdr:row>25</xdr:row>
      <xdr:rowOff>143160</xdr:rowOff>
    </xdr:from>
    <xdr:to>
      <xdr:col>31</xdr:col>
      <xdr:colOff>29280</xdr:colOff>
      <xdr:row>27</xdr:row>
      <xdr:rowOff>105360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81" name="Entrada de lápiz 280">
              <a:extLst>
                <a:ext uri="{FF2B5EF4-FFF2-40B4-BE49-F238E27FC236}">
                  <a16:creationId xmlns:a16="http://schemas.microsoft.com/office/drawing/2014/main" id="{5E29A43C-7161-4B00-9904-21581ACB0805}"/>
                </a:ext>
              </a:extLst>
            </xdr14:cNvPr>
            <xdr14:cNvContentPartPr/>
          </xdr14:nvContentPartPr>
          <xdr14:nvPr macro=""/>
          <xdr14:xfrm>
            <a:off x="22803060" y="4730400"/>
            <a:ext cx="154800" cy="327960"/>
          </xdr14:xfrm>
        </xdr:contentPart>
      </mc:Choice>
      <mc:Fallback>
        <xdr:pic>
          <xdr:nvPicPr>
            <xdr:cNvPr id="281" name="Entrada de lápiz 280">
              <a:extLst>
                <a:ext uri="{FF2B5EF4-FFF2-40B4-BE49-F238E27FC236}">
                  <a16:creationId xmlns:a16="http://schemas.microsoft.com/office/drawing/2014/main" id="{5E29A43C-7161-4B00-9904-21581ACB080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2794420" y="4721769"/>
              <a:ext cx="172440" cy="3455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573240</xdr:colOff>
      <xdr:row>4</xdr:row>
      <xdr:rowOff>113040</xdr:rowOff>
    </xdr:from>
    <xdr:to>
      <xdr:col>31</xdr:col>
      <xdr:colOff>257040</xdr:colOff>
      <xdr:row>6</xdr:row>
      <xdr:rowOff>75960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95" name="Entrada de lápiz 294">
              <a:extLst>
                <a:ext uri="{FF2B5EF4-FFF2-40B4-BE49-F238E27FC236}">
                  <a16:creationId xmlns:a16="http://schemas.microsoft.com/office/drawing/2014/main" id="{FE46B461-1FB0-4C77-98F6-FBA5F48112FF}"/>
                </a:ext>
              </a:extLst>
            </xdr14:cNvPr>
            <xdr14:cNvContentPartPr/>
          </xdr14:nvContentPartPr>
          <xdr14:nvPr macro=""/>
          <xdr14:xfrm>
            <a:off x="23501820" y="844560"/>
            <a:ext cx="293400" cy="328680"/>
          </xdr14:xfrm>
        </xdr:contentPart>
      </mc:Choice>
      <mc:Fallback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FE46B461-1FB0-4C77-98F6-FBA5F48112FF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3492820" y="835560"/>
              <a:ext cx="311040" cy="34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158760</xdr:colOff>
      <xdr:row>1</xdr:row>
      <xdr:rowOff>11160</xdr:rowOff>
    </xdr:from>
    <xdr:to>
      <xdr:col>31</xdr:col>
      <xdr:colOff>397080</xdr:colOff>
      <xdr:row>3</xdr:row>
      <xdr:rowOff>139320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96" name="Entrada de lápiz 295">
              <a:extLst>
                <a:ext uri="{FF2B5EF4-FFF2-40B4-BE49-F238E27FC236}">
                  <a16:creationId xmlns:a16="http://schemas.microsoft.com/office/drawing/2014/main" id="{B96B130C-751C-4DAE-857E-B9156D99CA2E}"/>
                </a:ext>
              </a:extLst>
            </xdr14:cNvPr>
            <xdr14:cNvContentPartPr/>
          </xdr14:nvContentPartPr>
          <xdr14:nvPr macro=""/>
          <xdr14:xfrm>
            <a:off x="23696940" y="194040"/>
            <a:ext cx="238320" cy="493920"/>
          </xdr14:xfrm>
        </xdr:contentPart>
      </mc:Choice>
      <mc:Fallback>
        <xdr:pic>
          <xdr:nvPicPr>
            <xdr:cNvPr id="296" name="Entrada de lápiz 295">
              <a:extLst>
                <a:ext uri="{FF2B5EF4-FFF2-40B4-BE49-F238E27FC236}">
                  <a16:creationId xmlns:a16="http://schemas.microsoft.com/office/drawing/2014/main" id="{B96B130C-751C-4DAE-857E-B9156D99CA2E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3687940" y="185040"/>
              <a:ext cx="255960" cy="51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52440</xdr:colOff>
      <xdr:row>1</xdr:row>
      <xdr:rowOff>10800</xdr:rowOff>
    </xdr:from>
    <xdr:to>
      <xdr:col>29</xdr:col>
      <xdr:colOff>259440</xdr:colOff>
      <xdr:row>3</xdr:row>
      <xdr:rowOff>128160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97" name="Entrada de lápiz 296">
              <a:extLst>
                <a:ext uri="{FF2B5EF4-FFF2-40B4-BE49-F238E27FC236}">
                  <a16:creationId xmlns:a16="http://schemas.microsoft.com/office/drawing/2014/main" id="{07971B26-F829-4C3D-9019-05D4EAF2299E}"/>
                </a:ext>
              </a:extLst>
            </xdr14:cNvPr>
            <xdr14:cNvContentPartPr/>
          </xdr14:nvContentPartPr>
          <xdr14:nvPr macro=""/>
          <xdr14:xfrm>
            <a:off x="22371420" y="193680"/>
            <a:ext cx="207000" cy="483120"/>
          </xdr14:xfrm>
        </xdr:contentPart>
      </mc:Choice>
      <mc:Fallback>
        <xdr:pic>
          <xdr:nvPicPr>
            <xdr:cNvPr id="297" name="Entrada de lápiz 296">
              <a:extLst>
                <a:ext uri="{FF2B5EF4-FFF2-40B4-BE49-F238E27FC236}">
                  <a16:creationId xmlns:a16="http://schemas.microsoft.com/office/drawing/2014/main" id="{07971B26-F829-4C3D-9019-05D4EAF2299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2362780" y="184680"/>
              <a:ext cx="224640" cy="50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10800</xdr:colOff>
      <xdr:row>4</xdr:row>
      <xdr:rowOff>120600</xdr:rowOff>
    </xdr:from>
    <xdr:to>
      <xdr:col>31</xdr:col>
      <xdr:colOff>227520</xdr:colOff>
      <xdr:row>6</xdr:row>
      <xdr:rowOff>83520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98" name="Entrada de lápiz 297">
              <a:extLst>
                <a:ext uri="{FF2B5EF4-FFF2-40B4-BE49-F238E27FC236}">
                  <a16:creationId xmlns:a16="http://schemas.microsoft.com/office/drawing/2014/main" id="{0F125271-E859-402B-8690-35A2BA71CCB4}"/>
                </a:ext>
              </a:extLst>
            </xdr14:cNvPr>
            <xdr14:cNvContentPartPr/>
          </xdr14:nvContentPartPr>
          <xdr14:nvPr macro=""/>
          <xdr14:xfrm>
            <a:off x="23548980" y="852120"/>
            <a:ext cx="216720" cy="328680"/>
          </xdr14:xfrm>
        </xdr:contentPart>
      </mc:Choice>
      <mc:Fallback>
        <xdr:pic>
          <xdr:nvPicPr>
            <xdr:cNvPr id="298" name="Entrada de lápiz 297">
              <a:extLst>
                <a:ext uri="{FF2B5EF4-FFF2-40B4-BE49-F238E27FC236}">
                  <a16:creationId xmlns:a16="http://schemas.microsoft.com/office/drawing/2014/main" id="{0F125271-E859-402B-8690-35A2BA71CCB4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3540340" y="843120"/>
              <a:ext cx="234360" cy="34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540480</xdr:colOff>
      <xdr:row>24</xdr:row>
      <xdr:rowOff>181320</xdr:rowOff>
    </xdr:from>
    <xdr:to>
      <xdr:col>30</xdr:col>
      <xdr:colOff>97440</xdr:colOff>
      <xdr:row>27</xdr:row>
      <xdr:rowOff>59640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18" name="Entrada de lápiz 317">
              <a:extLst>
                <a:ext uri="{FF2B5EF4-FFF2-40B4-BE49-F238E27FC236}">
                  <a16:creationId xmlns:a16="http://schemas.microsoft.com/office/drawing/2014/main" id="{C3146EC1-E21A-40B3-A697-523800BC2C20}"/>
                </a:ext>
              </a:extLst>
            </xdr14:cNvPr>
            <xdr14:cNvContentPartPr/>
          </xdr14:nvContentPartPr>
          <xdr14:nvPr macro=""/>
          <xdr14:xfrm>
            <a:off x="21640260" y="4585680"/>
            <a:ext cx="776160" cy="426960"/>
          </xdr14:xfrm>
        </xdr:contentPart>
      </mc:Choice>
      <mc:Fallback>
        <xdr:pic>
          <xdr:nvPicPr>
            <xdr:cNvPr id="318" name="Entrada de lápiz 317">
              <a:extLst>
                <a:ext uri="{FF2B5EF4-FFF2-40B4-BE49-F238E27FC236}">
                  <a16:creationId xmlns:a16="http://schemas.microsoft.com/office/drawing/2014/main" id="{C3146EC1-E21A-40B3-A697-523800BC2C2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1631620" y="4576680"/>
              <a:ext cx="793800" cy="44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321480</xdr:colOff>
      <xdr:row>27</xdr:row>
      <xdr:rowOff>89520</xdr:rowOff>
    </xdr:from>
    <xdr:to>
      <xdr:col>29</xdr:col>
      <xdr:colOff>568440</xdr:colOff>
      <xdr:row>28</xdr:row>
      <xdr:rowOff>102840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326" name="Entrada de lápiz 325">
              <a:extLst>
                <a:ext uri="{FF2B5EF4-FFF2-40B4-BE49-F238E27FC236}">
                  <a16:creationId xmlns:a16="http://schemas.microsoft.com/office/drawing/2014/main" id="{0679595F-C0E6-4323-A6EF-46ADB22CB1EA}"/>
                </a:ext>
              </a:extLst>
            </xdr14:cNvPr>
            <xdr14:cNvContentPartPr/>
          </xdr14:nvContentPartPr>
          <xdr14:nvPr macro=""/>
          <xdr14:xfrm>
            <a:off x="22030860" y="5042520"/>
            <a:ext cx="246960" cy="196200"/>
          </xdr14:xfrm>
        </xdr:contentPart>
      </mc:Choice>
      <mc:Fallback>
        <xdr:pic>
          <xdr:nvPicPr>
            <xdr:cNvPr id="326" name="Entrada de lápiz 325">
              <a:extLst>
                <a:ext uri="{FF2B5EF4-FFF2-40B4-BE49-F238E27FC236}">
                  <a16:creationId xmlns:a16="http://schemas.microsoft.com/office/drawing/2014/main" id="{0679595F-C0E6-4323-A6EF-46ADB22CB1E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2022207" y="5033880"/>
              <a:ext cx="264626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231960</xdr:colOff>
      <xdr:row>24</xdr:row>
      <xdr:rowOff>138480</xdr:rowOff>
    </xdr:from>
    <xdr:to>
      <xdr:col>35</xdr:col>
      <xdr:colOff>385200</xdr:colOff>
      <xdr:row>28</xdr:row>
      <xdr:rowOff>133080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336" name="Entrada de lápiz 335">
              <a:extLst>
                <a:ext uri="{FF2B5EF4-FFF2-40B4-BE49-F238E27FC236}">
                  <a16:creationId xmlns:a16="http://schemas.microsoft.com/office/drawing/2014/main" id="{9E891385-E451-4776-BE13-6ACE2DF75436}"/>
                </a:ext>
              </a:extLst>
            </xdr14:cNvPr>
            <xdr14:cNvContentPartPr/>
          </xdr14:nvContentPartPr>
          <xdr14:nvPr macro=""/>
          <xdr14:xfrm>
            <a:off x="23160540" y="4542840"/>
            <a:ext cx="2591640" cy="726120"/>
          </xdr14:xfrm>
        </xdr:contentPart>
      </mc:Choice>
      <mc:Fallback>
        <xdr:pic>
          <xdr:nvPicPr>
            <xdr:cNvPr id="336" name="Entrada de lápiz 335">
              <a:extLst>
                <a:ext uri="{FF2B5EF4-FFF2-40B4-BE49-F238E27FC236}">
                  <a16:creationId xmlns:a16="http://schemas.microsoft.com/office/drawing/2014/main" id="{9E891385-E451-4776-BE13-6ACE2DF75436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3151901" y="4533844"/>
              <a:ext cx="2609278" cy="7437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556200</xdr:colOff>
      <xdr:row>25</xdr:row>
      <xdr:rowOff>125880</xdr:rowOff>
    </xdr:from>
    <xdr:to>
      <xdr:col>36</xdr:col>
      <xdr:colOff>44880</xdr:colOff>
      <xdr:row>27</xdr:row>
      <xdr:rowOff>15720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337" name="Entrada de lápiz 336">
              <a:extLst>
                <a:ext uri="{FF2B5EF4-FFF2-40B4-BE49-F238E27FC236}">
                  <a16:creationId xmlns:a16="http://schemas.microsoft.com/office/drawing/2014/main" id="{A764E746-DABA-4026-886E-C7EE29D2BF21}"/>
                </a:ext>
              </a:extLst>
            </xdr14:cNvPr>
            <xdr14:cNvContentPartPr/>
          </xdr14:nvContentPartPr>
          <xdr14:nvPr macro=""/>
          <xdr14:xfrm>
            <a:off x="25923180" y="4713120"/>
            <a:ext cx="98280" cy="255600"/>
          </xdr14:xfrm>
        </xdr:contentPart>
      </mc:Choice>
      <mc:Fallback>
        <xdr:pic>
          <xdr:nvPicPr>
            <xdr:cNvPr id="337" name="Entrada de lápiz 336">
              <a:extLst>
                <a:ext uri="{FF2B5EF4-FFF2-40B4-BE49-F238E27FC236}">
                  <a16:creationId xmlns:a16="http://schemas.microsoft.com/office/drawing/2014/main" id="{A764E746-DABA-4026-886E-C7EE29D2BF21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5914180" y="4704120"/>
              <a:ext cx="115920" cy="27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300840</xdr:colOff>
      <xdr:row>14</xdr:row>
      <xdr:rowOff>18660</xdr:rowOff>
    </xdr:from>
    <xdr:to>
      <xdr:col>23</xdr:col>
      <xdr:colOff>320640</xdr:colOff>
      <xdr:row>15</xdr:row>
      <xdr:rowOff>93540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338" name="Entrada de lápiz 337">
              <a:extLst>
                <a:ext uri="{FF2B5EF4-FFF2-40B4-BE49-F238E27FC236}">
                  <a16:creationId xmlns:a16="http://schemas.microsoft.com/office/drawing/2014/main" id="{357A7869-F3AF-495B-918E-69C096D3F376}"/>
                </a:ext>
              </a:extLst>
            </xdr14:cNvPr>
            <xdr14:cNvContentPartPr/>
          </xdr14:nvContentPartPr>
          <xdr14:nvPr macro=""/>
          <xdr14:xfrm>
            <a:off x="18962220" y="2594220"/>
            <a:ext cx="19800" cy="257760"/>
          </xdr14:xfrm>
        </xdr:contentPart>
      </mc:Choice>
      <mc:Fallback>
        <xdr:pic>
          <xdr:nvPicPr>
            <xdr:cNvPr id="338" name="Entrada de lápiz 337">
              <a:extLst>
                <a:ext uri="{FF2B5EF4-FFF2-40B4-BE49-F238E27FC236}">
                  <a16:creationId xmlns:a16="http://schemas.microsoft.com/office/drawing/2014/main" id="{357A7869-F3AF-495B-918E-69C096D3F376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8953580" y="2585580"/>
              <a:ext cx="37440" cy="27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21960</xdr:colOff>
      <xdr:row>15</xdr:row>
      <xdr:rowOff>75900</xdr:rowOff>
    </xdr:from>
    <xdr:to>
      <xdr:col>25</xdr:col>
      <xdr:colOff>143280</xdr:colOff>
      <xdr:row>15</xdr:row>
      <xdr:rowOff>164460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350" name="Entrada de lápiz 349">
              <a:extLst>
                <a:ext uri="{FF2B5EF4-FFF2-40B4-BE49-F238E27FC236}">
                  <a16:creationId xmlns:a16="http://schemas.microsoft.com/office/drawing/2014/main" id="{865FEDC5-4C49-4FB5-8284-A280C42A7144}"/>
                </a:ext>
              </a:extLst>
            </xdr14:cNvPr>
            <xdr14:cNvContentPartPr/>
          </xdr14:nvContentPartPr>
          <xdr14:nvPr macro=""/>
          <xdr14:xfrm>
            <a:off x="19902540" y="2834340"/>
            <a:ext cx="121320" cy="88560"/>
          </xdr14:xfrm>
        </xdr:contentPart>
      </mc:Choice>
      <mc:Fallback>
        <xdr:pic>
          <xdr:nvPicPr>
            <xdr:cNvPr id="350" name="Entrada de lápiz 349">
              <a:extLst>
                <a:ext uri="{FF2B5EF4-FFF2-40B4-BE49-F238E27FC236}">
                  <a16:creationId xmlns:a16="http://schemas.microsoft.com/office/drawing/2014/main" id="{865FEDC5-4C49-4FB5-8284-A280C42A714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9893540" y="2825700"/>
              <a:ext cx="13896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588600</xdr:colOff>
      <xdr:row>17</xdr:row>
      <xdr:rowOff>47460</xdr:rowOff>
    </xdr:from>
    <xdr:to>
      <xdr:col>23</xdr:col>
      <xdr:colOff>12149</xdr:colOff>
      <xdr:row>19</xdr:row>
      <xdr:rowOff>26940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354" name="Entrada de lápiz 353">
              <a:extLst>
                <a:ext uri="{FF2B5EF4-FFF2-40B4-BE49-F238E27FC236}">
                  <a16:creationId xmlns:a16="http://schemas.microsoft.com/office/drawing/2014/main" id="{F53C3ECA-6262-4693-AC7B-125564A63DC8}"/>
                </a:ext>
              </a:extLst>
            </xdr14:cNvPr>
            <xdr14:cNvContentPartPr/>
          </xdr14:nvContentPartPr>
          <xdr14:nvPr macro=""/>
          <xdr14:xfrm>
            <a:off x="18640380" y="3171660"/>
            <a:ext cx="217080" cy="345240"/>
          </xdr14:xfrm>
        </xdr:contentPart>
      </mc:Choice>
      <mc:Fallback>
        <xdr:pic>
          <xdr:nvPicPr>
            <xdr:cNvPr id="354" name="Entrada de lápiz 353">
              <a:extLst>
                <a:ext uri="{FF2B5EF4-FFF2-40B4-BE49-F238E27FC236}">
                  <a16:creationId xmlns:a16="http://schemas.microsoft.com/office/drawing/2014/main" id="{F53C3ECA-6262-4693-AC7B-125564A63DC8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8631740" y="3163020"/>
              <a:ext cx="234720" cy="36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912240</xdr:colOff>
      <xdr:row>21</xdr:row>
      <xdr:rowOff>164580</xdr:rowOff>
    </xdr:from>
    <xdr:to>
      <xdr:col>13</xdr:col>
      <xdr:colOff>1231200</xdr:colOff>
      <xdr:row>24</xdr:row>
      <xdr:rowOff>22860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355" name="Entrada de lápiz 354">
              <a:extLst>
                <a:ext uri="{FF2B5EF4-FFF2-40B4-BE49-F238E27FC236}">
                  <a16:creationId xmlns:a16="http://schemas.microsoft.com/office/drawing/2014/main" id="{1C2A495E-1670-411B-8AA6-7F9FC98FA28F}"/>
                </a:ext>
              </a:extLst>
            </xdr14:cNvPr>
            <xdr14:cNvContentPartPr/>
          </xdr14:nvContentPartPr>
          <xdr14:nvPr macro=""/>
          <xdr14:xfrm>
            <a:off x="10322940" y="4020300"/>
            <a:ext cx="318960" cy="406920"/>
          </xdr14:xfrm>
        </xdr:contentPart>
      </mc:Choice>
      <mc:Fallback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1C2A495E-1670-411B-8AA6-7F9FC98FA28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0314300" y="4011305"/>
              <a:ext cx="336600" cy="4245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440160</xdr:colOff>
      <xdr:row>29</xdr:row>
      <xdr:rowOff>167040</xdr:rowOff>
    </xdr:from>
    <xdr:to>
      <xdr:col>29</xdr:col>
      <xdr:colOff>59400</xdr:colOff>
      <xdr:row>33</xdr:row>
      <xdr:rowOff>156960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370" name="Entrada de lápiz 369">
              <a:extLst>
                <a:ext uri="{FF2B5EF4-FFF2-40B4-BE49-F238E27FC236}">
                  <a16:creationId xmlns:a16="http://schemas.microsoft.com/office/drawing/2014/main" id="{65D253AB-230E-4181-8535-511F076FD8BF}"/>
                </a:ext>
              </a:extLst>
            </xdr14:cNvPr>
            <xdr14:cNvContentPartPr/>
          </xdr14:nvContentPartPr>
          <xdr14:nvPr macro=""/>
          <xdr14:xfrm>
            <a:off x="21539940" y="5485800"/>
            <a:ext cx="838440" cy="721440"/>
          </xdr14:xfrm>
        </xdr:contentPart>
      </mc:Choice>
      <mc:Fallback>
        <xdr:pic>
          <xdr:nvPicPr>
            <xdr:cNvPr id="370" name="Entrada de lápiz 369">
              <a:extLst>
                <a:ext uri="{FF2B5EF4-FFF2-40B4-BE49-F238E27FC236}">
                  <a16:creationId xmlns:a16="http://schemas.microsoft.com/office/drawing/2014/main" id="{65D253AB-230E-4181-8535-511F076FD8BF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1530940" y="5477160"/>
              <a:ext cx="856080" cy="73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286560</xdr:colOff>
      <xdr:row>31</xdr:row>
      <xdr:rowOff>138960</xdr:rowOff>
    </xdr:from>
    <xdr:to>
      <xdr:col>29</xdr:col>
      <xdr:colOff>564840</xdr:colOff>
      <xdr:row>32</xdr:row>
      <xdr:rowOff>159840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371" name="Entrada de lápiz 370">
              <a:extLst>
                <a:ext uri="{FF2B5EF4-FFF2-40B4-BE49-F238E27FC236}">
                  <a16:creationId xmlns:a16="http://schemas.microsoft.com/office/drawing/2014/main" id="{E07D9FD7-5654-407F-A777-E2B7BC5BF5AA}"/>
                </a:ext>
              </a:extLst>
            </xdr14:cNvPr>
            <xdr14:cNvContentPartPr/>
          </xdr14:nvContentPartPr>
          <xdr14:nvPr macro=""/>
          <xdr14:xfrm>
            <a:off x="22605540" y="5823480"/>
            <a:ext cx="278280" cy="203760"/>
          </xdr14:xfrm>
        </xdr:contentPart>
      </mc:Choice>
      <mc:Fallback>
        <xdr:pic>
          <xdr:nvPicPr>
            <xdr:cNvPr id="371" name="Entrada de lápiz 370">
              <a:extLst>
                <a:ext uri="{FF2B5EF4-FFF2-40B4-BE49-F238E27FC236}">
                  <a16:creationId xmlns:a16="http://schemas.microsoft.com/office/drawing/2014/main" id="{E07D9FD7-5654-407F-A777-E2B7BC5BF5A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2596900" y="5814480"/>
              <a:ext cx="29592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508080</xdr:colOff>
      <xdr:row>31</xdr:row>
      <xdr:rowOff>38160</xdr:rowOff>
    </xdr:from>
    <xdr:to>
      <xdr:col>32</xdr:col>
      <xdr:colOff>206280</xdr:colOff>
      <xdr:row>32</xdr:row>
      <xdr:rowOff>178200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382" name="Entrada de lápiz 381">
              <a:extLst>
                <a:ext uri="{FF2B5EF4-FFF2-40B4-BE49-F238E27FC236}">
                  <a16:creationId xmlns:a16="http://schemas.microsoft.com/office/drawing/2014/main" id="{52D76CDE-74D1-4C0F-AD5E-5EA77B20901D}"/>
                </a:ext>
              </a:extLst>
            </xdr14:cNvPr>
            <xdr14:cNvContentPartPr/>
          </xdr14:nvContentPartPr>
          <xdr14:nvPr macro=""/>
          <xdr14:xfrm>
            <a:off x="24046260" y="5722680"/>
            <a:ext cx="307800" cy="322920"/>
          </xdr14:xfrm>
        </xdr:contentPart>
      </mc:Choice>
      <mc:Fallback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52D76CDE-74D1-4C0F-AD5E-5EA77B20901D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24037260" y="5713680"/>
              <a:ext cx="325440" cy="34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10680</xdr:colOff>
      <xdr:row>31</xdr:row>
      <xdr:rowOff>37080</xdr:rowOff>
    </xdr:from>
    <xdr:to>
      <xdr:col>31</xdr:col>
      <xdr:colOff>467400</xdr:colOff>
      <xdr:row>33</xdr:row>
      <xdr:rowOff>168480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388" name="Entrada de lápiz 387">
              <a:extLst>
                <a:ext uri="{FF2B5EF4-FFF2-40B4-BE49-F238E27FC236}">
                  <a16:creationId xmlns:a16="http://schemas.microsoft.com/office/drawing/2014/main" id="{14134CB5-D40D-4847-970C-D7CF7359D198}"/>
                </a:ext>
              </a:extLst>
            </xdr14:cNvPr>
            <xdr14:cNvContentPartPr/>
          </xdr14:nvContentPartPr>
          <xdr14:nvPr macro=""/>
          <xdr14:xfrm>
            <a:off x="22939260" y="5721600"/>
            <a:ext cx="1066320" cy="497160"/>
          </xdr14:xfrm>
        </xdr:contentPart>
      </mc:Choice>
      <mc:Fallback>
        <xdr:pic>
          <xdr:nvPicPr>
            <xdr:cNvPr id="388" name="Entrada de lápiz 387">
              <a:extLst>
                <a:ext uri="{FF2B5EF4-FFF2-40B4-BE49-F238E27FC236}">
                  <a16:creationId xmlns:a16="http://schemas.microsoft.com/office/drawing/2014/main" id="{14134CB5-D40D-4847-970C-D7CF7359D198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2930260" y="5712600"/>
              <a:ext cx="1083960" cy="51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84480</xdr:colOff>
      <xdr:row>33</xdr:row>
      <xdr:rowOff>173520</xdr:rowOff>
    </xdr:from>
    <xdr:to>
      <xdr:col>33</xdr:col>
      <xdr:colOff>95280</xdr:colOff>
      <xdr:row>34</xdr:row>
      <xdr:rowOff>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393" name="Entrada de lápiz 392">
              <a:extLst>
                <a:ext uri="{FF2B5EF4-FFF2-40B4-BE49-F238E27FC236}">
                  <a16:creationId xmlns:a16="http://schemas.microsoft.com/office/drawing/2014/main" id="{672080BD-D7B3-4CAE-94F4-61843212B035}"/>
                </a:ext>
              </a:extLst>
            </xdr14:cNvPr>
            <xdr14:cNvContentPartPr/>
          </xdr14:nvContentPartPr>
          <xdr14:nvPr macro=""/>
          <xdr14:xfrm>
            <a:off x="24841860" y="6223800"/>
            <a:ext cx="10800" cy="12240"/>
          </xdr14:xfrm>
        </xdr:contentPart>
      </mc:Choice>
      <mc:Fallback>
        <xdr:pic>
          <xdr:nvPicPr>
            <xdr:cNvPr id="393" name="Entrada de lápiz 392">
              <a:extLst>
                <a:ext uri="{FF2B5EF4-FFF2-40B4-BE49-F238E27FC236}">
                  <a16:creationId xmlns:a16="http://schemas.microsoft.com/office/drawing/2014/main" id="{672080BD-D7B3-4CAE-94F4-61843212B035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4832860" y="6215160"/>
              <a:ext cx="2844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192240</xdr:colOff>
      <xdr:row>33</xdr:row>
      <xdr:rowOff>69120</xdr:rowOff>
    </xdr:from>
    <xdr:to>
      <xdr:col>32</xdr:col>
      <xdr:colOff>520920</xdr:colOff>
      <xdr:row>34</xdr:row>
      <xdr:rowOff>21600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94" name="Entrada de lápiz 393">
              <a:extLst>
                <a:ext uri="{FF2B5EF4-FFF2-40B4-BE49-F238E27FC236}">
                  <a16:creationId xmlns:a16="http://schemas.microsoft.com/office/drawing/2014/main" id="{9EEDCB6D-386E-43A0-AFDB-65A5C47D5326}"/>
                </a:ext>
              </a:extLst>
            </xdr14:cNvPr>
            <xdr14:cNvContentPartPr/>
          </xdr14:nvContentPartPr>
          <xdr14:nvPr macro=""/>
          <xdr14:xfrm>
            <a:off x="24340020" y="6119400"/>
            <a:ext cx="328680" cy="135360"/>
          </xdr14:xfrm>
        </xdr:contentPart>
      </mc:Choice>
      <mc:Fallback>
        <xdr:pic>
          <xdr:nvPicPr>
            <xdr:cNvPr id="394" name="Entrada de lápiz 393">
              <a:extLst>
                <a:ext uri="{FF2B5EF4-FFF2-40B4-BE49-F238E27FC236}">
                  <a16:creationId xmlns:a16="http://schemas.microsoft.com/office/drawing/2014/main" id="{9EEDCB6D-386E-43A0-AFDB-65A5C47D5326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4331030" y="6110737"/>
              <a:ext cx="346301" cy="153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9600</xdr:colOff>
      <xdr:row>13</xdr:row>
      <xdr:rowOff>142500</xdr:rowOff>
    </xdr:from>
    <xdr:to>
      <xdr:col>26</xdr:col>
      <xdr:colOff>472560</xdr:colOff>
      <xdr:row>21</xdr:row>
      <xdr:rowOff>177780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403" name="Entrada de lápiz 402">
              <a:extLst>
                <a:ext uri="{FF2B5EF4-FFF2-40B4-BE49-F238E27FC236}">
                  <a16:creationId xmlns:a16="http://schemas.microsoft.com/office/drawing/2014/main" id="{4D360676-8A66-4C99-9278-7F0C2E1180D7}"/>
                </a:ext>
              </a:extLst>
            </xdr14:cNvPr>
            <xdr14:cNvContentPartPr/>
          </xdr14:nvContentPartPr>
          <xdr14:nvPr macro=""/>
          <xdr14:xfrm>
            <a:off x="18865159" y="2544114"/>
            <a:ext cx="2291760" cy="1506728"/>
          </xdr14:xfrm>
        </xdr:contentPart>
      </mc:Choice>
      <mc:Fallback>
        <xdr:pic>
          <xdr:nvPicPr>
            <xdr:cNvPr id="403" name="Entrada de lápiz 402">
              <a:extLst>
                <a:ext uri="{FF2B5EF4-FFF2-40B4-BE49-F238E27FC236}">
                  <a16:creationId xmlns:a16="http://schemas.microsoft.com/office/drawing/2014/main" id="{4D360676-8A66-4C99-9278-7F0C2E1180D7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8856159" y="2535063"/>
              <a:ext cx="2309400" cy="15244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338391</xdr:colOff>
      <xdr:row>14</xdr:row>
      <xdr:rowOff>57600</xdr:rowOff>
    </xdr:from>
    <xdr:to>
      <xdr:col>25</xdr:col>
      <xdr:colOff>590151</xdr:colOff>
      <xdr:row>17</xdr:row>
      <xdr:rowOff>146967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404" name="Entrada de lápiz 403">
              <a:extLst>
                <a:ext uri="{FF2B5EF4-FFF2-40B4-BE49-F238E27FC236}">
                  <a16:creationId xmlns:a16="http://schemas.microsoft.com/office/drawing/2014/main" id="{110909D1-C00C-4C28-99D4-88467A84F7B8}"/>
                </a:ext>
              </a:extLst>
            </xdr14:cNvPr>
            <xdr14:cNvContentPartPr/>
          </xdr14:nvContentPartPr>
          <xdr14:nvPr macro=""/>
          <xdr14:xfrm>
            <a:off x="19193950" y="2643145"/>
            <a:ext cx="1470960" cy="641160"/>
          </xdr14:xfrm>
        </xdr:contentPart>
      </mc:Choice>
      <mc:Fallback>
        <xdr:pic>
          <xdr:nvPicPr>
            <xdr:cNvPr id="404" name="Entrada de lápiz 403">
              <a:extLst>
                <a:ext uri="{FF2B5EF4-FFF2-40B4-BE49-F238E27FC236}">
                  <a16:creationId xmlns:a16="http://schemas.microsoft.com/office/drawing/2014/main" id="{110909D1-C00C-4C28-99D4-88467A84F7B8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9185310" y="2634145"/>
              <a:ext cx="1488600" cy="65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324231</xdr:colOff>
      <xdr:row>16</xdr:row>
      <xdr:rowOff>133978</xdr:rowOff>
    </xdr:from>
    <xdr:to>
      <xdr:col>24</xdr:col>
      <xdr:colOff>392271</xdr:colOff>
      <xdr:row>21</xdr:row>
      <xdr:rowOff>30443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405" name="Entrada de lápiz 404">
              <a:extLst>
                <a:ext uri="{FF2B5EF4-FFF2-40B4-BE49-F238E27FC236}">
                  <a16:creationId xmlns:a16="http://schemas.microsoft.com/office/drawing/2014/main" id="{FC21BA49-C1D4-4F92-8C3D-6A7B89E5B7CD}"/>
                </a:ext>
              </a:extLst>
            </xdr14:cNvPr>
            <xdr14:cNvContentPartPr/>
          </xdr14:nvContentPartPr>
          <xdr14:nvPr macro=""/>
          <xdr14:xfrm>
            <a:off x="19789390" y="3087385"/>
            <a:ext cx="68040" cy="816120"/>
          </xdr14:xfrm>
        </xdr:contentPart>
      </mc:Choice>
      <mc:Fallback>
        <xdr:pic>
          <xdr:nvPicPr>
            <xdr:cNvPr id="405" name="Entrada de lápiz 404">
              <a:extLst>
                <a:ext uri="{FF2B5EF4-FFF2-40B4-BE49-F238E27FC236}">
                  <a16:creationId xmlns:a16="http://schemas.microsoft.com/office/drawing/2014/main" id="{FC21BA49-C1D4-4F92-8C3D-6A7B89E5B7C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9780390" y="3078745"/>
              <a:ext cx="85680" cy="83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55551</xdr:colOff>
      <xdr:row>24</xdr:row>
      <xdr:rowOff>130970</xdr:rowOff>
    </xdr:from>
    <xdr:to>
      <xdr:col>25</xdr:col>
      <xdr:colOff>320151</xdr:colOff>
      <xdr:row>26</xdr:row>
      <xdr:rowOff>123468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406" name="Entrada de lápiz 405">
              <a:extLst>
                <a:ext uri="{FF2B5EF4-FFF2-40B4-BE49-F238E27FC236}">
                  <a16:creationId xmlns:a16="http://schemas.microsoft.com/office/drawing/2014/main" id="{58B9794A-B86C-4FA3-87B5-F213A46FF71E}"/>
                </a:ext>
              </a:extLst>
            </xdr14:cNvPr>
            <xdr14:cNvContentPartPr/>
          </xdr14:nvContentPartPr>
          <xdr14:nvPr macro=""/>
          <xdr14:xfrm>
            <a:off x="20130310" y="4555825"/>
            <a:ext cx="264600" cy="360360"/>
          </xdr14:xfrm>
        </xdr:contentPart>
      </mc:Choice>
      <mc:Fallback>
        <xdr:pic>
          <xdr:nvPicPr>
            <xdr:cNvPr id="406" name="Entrada de lápiz 405">
              <a:extLst>
                <a:ext uri="{FF2B5EF4-FFF2-40B4-BE49-F238E27FC236}">
                  <a16:creationId xmlns:a16="http://schemas.microsoft.com/office/drawing/2014/main" id="{58B9794A-B86C-4FA3-87B5-F213A46FF71E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0121310" y="4547185"/>
              <a:ext cx="282240" cy="37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22:10.9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1212 1 17407,'6'4'28,"-1"0"-1,0 1 1,0 0-1,0 0 1,-1 1-1,0 0 0,0-1 1,0 1-1,0 0 1,-1 1-1,0-1 1,-1 0-1,4 13 0,-6-18-18,0-1-1,0 1 0,0-1 1,0 1-1,0-1 1,0 1-1,0 0 0,0-1 1,0 1-1,-1-1 0,1 1 1,0-1-1,0 1 0,-1-1 1,1 0-1,0 1 0,0-1 1,-1 1-1,1-1 0,-1 1 1,1-1-1,0 0 0,-1 1 1,1-1-1,-1 0 0,1 0 1,-1 1-1,1-1 0,-1 0 1,1 0-1,-1 0 0,1 1 1,-1-1-1,1 0 0,-1 0 1,1 0-1,-1 0 0,0 0 1,-27 1 45,18-1-28,-314 13 208,246-9-234,0 4 0,0 3 0,-145 40 0,-199 61 0,421-111 0,-1-1 0,1 1 0,0 0 0,0-1 0,0 1 0,0 0 0,0 0 0,0 0 0,1 0 0,-1 0 0,0 0 0,0 0 0,1 0 0,-1 0 0,1 0 0,-1 0 0,1 1 0,-1-1 0,1 0 0,0 0 0,-1 0 0,1 1 0,0-1 0,0 0 0,0 0 0,0 1 0,0-1 0,0 0 0,0 1 0,0-1 0,1 0 0,-1 0 0,1 0 0,0 2 0,18 52 0,-14-44 0,9 24 10,56 156 263,-60-156-210,-2 0-1,-1 1 1,4 61 0,-26 355 135,3-282-162,-28 634 114,6-524-36,18-182-107,-2 108 0,17-199 21,1 0 1,1 1-1,-1-1 1,1 1-1,0-1 1,1 1-1,3 10 1,-4-16-20,0 0 1,0 0 0,0 0 0,1 0 0,-1 0-1,1 0 1,-1 0 0,1-1 0,0 1 0,-1-1-1,1 1 1,0-1 0,0 0 0,0 1 0,0-1-1,0 0 1,0-1 0,0 1 0,1 0 0,-1 0-1,0-1 1,0 1 0,1-1 0,-1 0 0,0 0-1,1 0 1,-1 0 0,5-1 0,139-18 331,-66 17-311,0 3 0,-1 3 0,1 4 0,106 24-1,-163-27 98,50 11-3646,-49-12-8192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22:12.0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6193 115 16895,'6'0'0,"0"-1"0,0 1 0,0 0 0,0 0 0,-1 1 0,1 0 0,0 0 0,0 0 0,0 1 0,-1 0 0,9 4 0,33 8 0,29-6 251,131-1-1,-110-6-89,28-4 205,-87 0-239,0 2 1,1 1-1,-1 2 0,72 14 0,-103-14-111,0 0-1,-1 0 0,1 1 0,-1 0 0,0 0 1,0 0-1,0 1 0,0 0 0,-1 0 0,1 1 1,-1-1-1,0 1 0,-1 0 0,1 1 0,-1-1 1,0 1-1,0 0 0,-1 0 0,0 0 0,0 0 1,0 0-1,-1 1 0,1 0 0,1 10 0,0 13 22,0 0-1,-2 0 1,-1 0-1,-5 44 1,1-24 19,-1 163-45,44 406-1,-37-596-9,50 401 99,-28 2 55,-26-380-53,3 0-1,2-1 0,13 69 1,-14-103-33,6 29 110,-9-39-170,0-1 1,1 1-1,-1 0 1,0 0-1,0-1 1,0 1-1,0 0 0,0 0 1,0 0-1,0-1 1,0 1-1,-1 0 1,1 0-1,0-1 0,0 1 1,-1 0-1,1 0 1,0-1-1,-1 1 1,1 0-1,0-1 1,-1 1-1,1 0 0,-1-1 1,1 1-1,-1-1 1,0 1-1,1-1 1,-1 1-1,0-1 0,1 1 1,-1-1-1,0 0 1,1 1-1,-1-1 1,-1 0-1,-11 1 67,-1-2 0,1 1 0,-21-5 1,-6-1 23,-129-2 180,-236 19-1,298-6-176,-77 9-103,180-14-305,-7-1 249,5-3-3018,2-3-9384</inkml:trace>
  <inkml:trace contextRef="#ctx0" brushRef="#br0" timeOffset="741.36">7508 2601 16639,'1'-12'0,"2"11"0,8 17 0,-5-4 0,1 2 70,-1 0 0,-1 1 0,0-1 0,-1 1 0,-1 0-1,0 0 1,-1 0 0,0 1 0,-2-1 0,0 16-1,17-72 571,-2-65-149,-14 104-481,0-1 0,0 0 0,1 1 0,-1-1 0,1 1 0,-1 0 0,1-1 0,0 1 0,0 0 1,0 0-1,0 0 0,0 0 0,1 0 0,-1 1 0,0-1 0,1 1 0,-1-1 0,1 1 0,4-2 0,54-15 85,-59 17-92,15-3 19,1 1 0,-1 1 0,1 0 1,0 1-1,28 2 0,-41-1-17,1 1 0,0 0 0,0 0-1,-1 0 1,1 1 0,-1 0 0,1 0 0,-1 0 0,0 1-1,0 0 1,0 0 0,0 0 0,0 0 0,0 1-1,-1 0 1,0 0 0,0 0 0,0 0 0,0 1 0,4 7-1,-2 0-11,-1-1-1,0 1 1,-1 0-1,0 0 1,-1 1-1,3 23 1,-2 78-252,-4-96 186,0-18 7,0 1 0,0-1-1,0 0 1,0 0-1,0 0 1,0 0-1,0 0 1,0 1-1,0-1 1,0 0-1,0 0 1,0 0-1,0 0 1,0 0 0,0 1-1,0-1 1,0 0-1,0 0 1,0 0-1,0 0 1,0 0-1,-1 0 1,1 1-1,0-1 1,0 0-1,0 0 1,0 0 0,0 0-1,0 0 1,0 0-1,0 0 1,-1 0-1,1 0 1,0 1-1,0-1 1,0 0-1,0 0 1,0 0 0,0 0-1,-1 0 1,1 0-1,0 0 1,0 0-1,0 0 1,0 0-1,0 0 1,-1 0-1,1 0 1,0 0-1,0 0 1,0 0 0,-5 0-10302</inkml:trace>
  <inkml:trace contextRef="#ctx0" brushRef="#br0" timeOffset="1085.63">8241 2554 16639,'-24'4'48,"24"-4"-43,-1 0 0,1 0 0,-1 1 0,1-1 0,-1 0 0,1 1 0,-1-1-1,1 1 1,0-1 0,-1 1 0,1-1 0,0 1 0,-1-1 0,1 1 0,0-1-1,-1 1 1,1-1 0,0 1 0,0-1 0,0 1 0,0-1 0,-1 2-1,2 2 19,0 0-1,-1-1 1,1 1-1,1 0 0,-1 0 1,0-1-1,1 1 1,0-1-1,3 5 0,61 107 618,-60-105-579,1 0-1,0 0 0,0-1 0,1 0 0,1 0 0,-1-1 0,1 0 1,1-1-1,13 10 0,-6-7-6,1-1 1,0-1 0,0-1-1,38 11 1,-54-17-91,0-1 0,1 1 0,-1-1 0,1 0-1,-1 1 1,1-1 0,-1 0 0,1-1 0,-1 1 0,1 0 0,-1-1-1,0 1 1,1-1 0,2-1 0,11-8-2579,-6 1-7902</inkml:trace>
  <inkml:trace contextRef="#ctx0" brushRef="#br0" timeOffset="1420.76">8497 2565 16895,'1'1'3,"0"-1"0,0 1-1,-1-1 1,1 1-1,0-1 1,0 1 0,0-1-1,-1 1 1,1-1-1,0 1 1,-1 0 0,1 0-1,0-1 1,-1 1-1,1 0 1,-1 0 0,0 0-1,1 0 1,-1-1-1,0 1 1,1 0 0,-1 0-1,0 0 1,0 0-1,0 0 1,0 0 0,1 0-1,-2 0 1,1 0-1,0 0 1,0 0 0,0 0-1,0 0 1,0 0-1,-1 0 1,1-1 0,-1 1-1,0 2 1,-2 0 13,0 1 1,-1-1 0,1 0-1,-1 0 1,0 0 0,0-1-1,-5 4 1,-4 3 22,1 0 0,1 1 0,0 0 0,0 1 0,1 1 0,0 0 0,-8 13-1,9-13-55,0 1-1,0-2 1,-1 1-1,-1-2 1,0 1-1,0-1 0,-17 11 1,8-15-2970,15-6-6719</inkml:trace>
  <inkml:trace contextRef="#ctx0" brushRef="#br0" timeOffset="1939.45">8684 2689 16895,'-1'0'3,"0"-1"-1,0 1 1,1 0-1,-1 0 1,0 0-1,0 0 0,1 0 1,-1 0-1,0 0 1,0 0-1,0 0 1,1 0-1,-1 0 0,0 1 1,0-1-1,1 0 1,-1 1-1,0-1 1,1 0-1,-1 1 0,0-1 1,1 1-1,-1-1 1,0 1-1,1-1 1,-1 1-1,1-1 0,-1 1 1,1 0-1,-1-1 1,1 1-1,0 0 1,-1 0-1,1 2 15,0 0-1,1 0 1,0-1 0,-1 1-1,1-1 1,0 1 0,0-1-1,3 5 1,-1-1 6,4 6 78,-2 0-1,1 0 0,-2 1 1,0 0-1,0 0 0,-1 0 0,0 0 1,-2 0-1,2 21 0,-5-19-74,1-7-27,4-18-3,10-55 4,-9 36 0,12-40 0,-13 61 0,-1 1 0,1-1 0,1 1 0,-1 0 0,1 0 0,1 0 0,-1 1 0,1-1 0,11-10 0,-9 10 0,1 0 0,0 1 0,0-1 0,1 2 0,9-6 0,-15 10 0,-1 0 0,1 0 0,0 0 0,0 0 0,-1 0 0,1 1 0,0-1 0,0 1 0,0 0 0,0 0 0,0 0 0,0 0 0,0 0 0,0 1 0,-1-1 0,1 1 0,0 0 0,0 0 0,0 0 0,-1 0 0,1 1 0,4 2 0,106 84 278,-99-76-231,1 0 1,-1 1-1,-1 0 1,-1 1-1,15 22 1,-24-32-38,0 0 1,0 0 0,-1 0 0,0 0 0,0 1-1,0-1 1,0 1 0,-1 0 0,0 0-1,0-1 1,0 1 0,0 0 0,-1 0 0,0 0-1,0 0 1,0 0 0,0-1 0,-1 1-1,0 0 1,0 0 0,-1 0 0,1-1 0,-1 1-1,0-1 1,0 1 0,-3 4 0,5-9-18,0 0 0,0 0 1,0 0-1,0 0 0,-1 0 1,1 0-1,0 0 0,0 0 0,0 1 1,0-1-1,0 0 0,0 0 1,0 0-1,-1 0 0,1 0 0,0 0 1,0 0-1,0 0 0,0 0 1,0 0-1,0 0 0,-1 0 0,1 0 1,0 0-1,0-1 0,0 1 1,0 0-1,0 0 0,0 0 1,-1 0-1,1 0 0,0 0 0,0 0 1,0 0-1,0 0 0,0 0 1,0 0-1,0 0 0,0-1 0,0 1 1,0 0-1,-1 0 0,1 0 1,0 0-1,0 0 0,0 0 1,0 0-1,0-1 0,0 1 0,0 0 1,0 0-1,0 0 0,0 0 1,0 0-1,0 0 0,0-1 0,0 1 1,0 0-1,0 0 0,0 0 1,0 0-1,0 0 0,0 0 1,1-1-1,-5-18 4,2-23-2950,2 17-7692</inkml:trace>
  <inkml:trace contextRef="#ctx0" brushRef="#br0" timeOffset="8234">1122 341 15360,'-4'-2'0,"1"0"0,-1-1 0,1 1 0,-1 0 0,0 0 0,0 1 0,0-1 0,1 1 0,-1 0 0,0 0 0,-8-1 0,-104-1 165,-1 6 0,0 4 1,-117 24-1,178-22-55,13-3 198,-73 22-1,116-28-302,-1 0-1,1 0 0,-1 0 1,1 1-1,-1-1 1,1 0-1,0 0 1,-1 1-1,1-1 1,0 0-1,-1 1 0,1-1 1,0 0-1,0 1 1,-1-1-1,1 1 1,0-1-1,0 1 1,-1-1-1,1 0 1,0 1-1,0-1 0,0 1 1,0-1-1,0 1 1,0-1-1,0 1 1,0-1-1,0 1 1,0-1-1,0 0 0,0 1 1,0-1-1,0 1 1,0-1-1,1 1 1,-1-1-1,0 1 1,0-1-1,1 1 0,10 18 204,-9-16-193,8 11-15,1 0 0,0-1 0,1 0 0,0-1 0,1 0 0,0-1 0,1 0 0,0-1 0,0-1 0,17 8 0,8 1 0,0-2 0,82 23 0,-101-33 0,0-1 0,0-1 0,30 1 0,-50-5 2,1 0 0,-1 0 0,0 0 0,0 0 0,1 0 0,-1-1 0,0 1 0,0 0 0,1 0 0,-1 0 0,0-1 0,0 1 0,0 0 0,1 0 0,-1 0 0,0-1 0,0 1 0,0 0 0,0-1 0,0 1 0,1 0 0,-1 0 0,0-1 0,0 1 0,0 0 0,0-1 0,0 1 0,0 0 0,0 0 0,0-1 0,0 1 0,0 0 0,0-1 0,0 1 0,0 0 0,-1 0 0,1-1 0,0 1 0,0 0 0,0-1 0,0 1 0,0 0 0,-1 0 0,-6-18 147,5 13-108,-1-8 19,1 0 1,0-1 0,1 1-1,0-14 1,1 14-19,0-1-1,-1 1 1,-1 0 0,-4-17 0,3 21-268,3 7 288,-1 0-1,1-1 1,-1 1-1,0 0 0,0 0 1,0 0-1,0 0 1,0 0-1,-3-3 1,-12-2-3203,16 7-7184</inkml:trace>
  <inkml:trace contextRef="#ctx0" brushRef="#br0" timeOffset="8850.28">981 683 15232,'-4'-7'0,"10"14"0,10 19 0,-11-12 23,-1 1 0,0 0 0,-1 1 0,-1-1 0,-1 0 1,0 1-1,-1-1 0,-1 1 0,-2 16 0,1 5-20,1-37-17,1 1 0,0-1 0,0 1 0,0-1 0,0 1 1,0-1-1,0 1 0,0-1 0,0 1 0,0-1 0,0 1 0,0-1 0,0 1 0,0-1 0,0 1 0,0-1 0,0 1 0,1-1 0,-1 1 0,0-1 0,0 1 0,1-1 0,-1 1 1,0-1-1,1 0 0,-1 1 0,0-1 0,1 0 0,-1 1 0,0-1 0,1 0 0,-1 1 0,1-1 0,-1 0 0,1 0 0,-1 1 0,1-1 0,-1 0 0,1 0 0,-1 0 0,1 0 1,-1 0-1,1 0 0,-1 0 0,1 0 0,-1 0 0,1 0 0,-1 0 0,1 0 0,23-11-2659,-5-1-5455</inkml:trace>
  <inkml:trace contextRef="#ctx0" brushRef="#br0" timeOffset="9462.55">1332 146 13696,'2'2'0,"12"13"0,-14-15 0,0 1 0,0-1 0,1 0 0,-1 1 0,0-1 0,1 0 0,-1 1 0,0-1 0,1 0 0,-1 0 0,1 0 0,-1 1 0,0-1 0,1 0 0,-1 0 0,1 0 0,-1 0 0,0 0 0,1 0 0,-1 1 0,1-1 0,-1 0 0,1 0 0,-1-1 0,1 1 0,-1 0 0,0 0 0,1 0 0,-1 0 0,1 0 0,-1 0 0,1-1 0,-4-6-6,3 7 7,0 0 0,0-1 0,-1 1 0,1 0 0,0 0 0,0-1 0,-1 1-1,1 0 1,0-1 0,0 1 0,0 0 0,-1 0 0,1-1 0,0 1 0,0 0 0,0-1-1,0 1 1,0 0 0,0-1 0,0 1 0,0-1 0,0 1 0,0 0 0,0-1 0,0 1-1,0 0 1,0-1 0,0 1 0,0-1 0,3-1 34,0-1 1,1 0-1,-1 1 1,1 0-1,-1 0 1,1 0-1,0 0 0,-1 1 1,1-1-1,0 1 1,0 0-1,0 0 1,0 1-1,0-1 0,7 1 1,-1-1 54,-1 1 1,1 1-1,0-1 0,-1 2 1,17 3-1,-21-3-49,1-1 1,0 1-1,-1 1 0,0-1 0,0 1 0,0 0 0,0 0 1,0 0-1,0 0 0,-1 1 0,1 0 0,-1 0 0,0 0 1,4 7-1,-6-8-24,0 1 1,-1-1 0,1 1-1,-1-1 1,0 1 0,0-1-1,0 1 1,-1 0 0,1 0-1,-1-1 1,0 1 0,0 0-1,0-1 1,-1 1 0,1 0-1,-1 0 1,0-1 0,0 1 0,0-1-1,-1 1 1,1-1 0,-4 6-1,-29 44 121,26-41-71,-1 0 0,2 1 0,-10 21 0,16-32-51,0 0 1,1-1 0,-1 1 0,1 0 0,0 0 0,-1 0 0,1 0-1,0 0 1,0 0 0,0 1 0,1-1 0,-1 0 0,0 0 0,1 0 0,-1-1-1,1 1 1,0 0 0,-1 0 0,1 0 0,2 3 0,0-2 9,0 1 1,0-1 0,0 1-1,0-1 1,1 0-1,0 0 1,-1-1-1,9 5 1,4 1 107,0-1 1,0-1-1,31 7 0,-24-8-56,0-1-1,29 1 1,-9-4-2956,-26-1-7127</inkml:trace>
  <inkml:trace contextRef="#ctx0" brushRef="#br0" timeOffset="10260.63">3026 733 14592,'-41'-7'21,"41"14"88,1-6-105,-1-1 1,0 0-1,1 1 0,-1-1 1,0 1-1,1 0 0,-1-1 1,0 1-1,0-1 1,0 1-1,0-1 0,1 1 1,-1-1-1,0 1 0,0 0 1,0-1-1,0 1 1,0-1-1,0 1 0,-1 0 1,1-1-1,0 1 0,0-1 1,0 1-1,0-1 1,-1 1-1,1-1 0,0 1 1,-1-1-1,1 1 0,0-1 1,-1 1-1,1-1 1,0 1-1,-1-1 0,1 1 1,-1-1-1,1 0 0,-1 1 1,1-1-1,-1 0 1,1 0-1,-1 1 0,1-1 1,-1 0-1,0 0 0,1 0 1,-1 0-1,1 0 1,-1 0-1,1 1 0,-1-1 1,0-1-1,1 1 0,-1 0 1,1 0-1,-2 0 1,-77 2-4,-268 19-24,-75 40-83,419-61 106,0 1 0,0-1 0,0 1 0,0 0 0,1 0 0,-1 0 0,0 0 0,1 0 0,-1 1 0,1-1 0,-1 1 0,-2 2 0,5-4 0,-1 1 0,1-1 0,0 0 0,-1 1 0,1 0 0,0-1 0,0 1 0,-1-1 0,1 1 0,0-1 0,0 1 0,0-1 0,0 1 0,0 0 0,0-1 0,0 1 0,0-1 0,0 1 0,0 0 0,0-1 0,0 1 0,0-1 0,1 2 0,-1-1 0,1 1 0,0 0 0,0-1 0,1 1 0,-1 0 0,0-1 0,0 1 0,1-1 0,-1 0 0,3 2 0,35 32-42,54 63 1,-4-3-4,-75-83 78,0 0 0,1 0 0,0-2 0,29 16 0,-33-21-11,0 0 0,0 0 0,1-1 0,-1-1 0,1 0-1,0 0 1,0-1 0,17 1 0,-26-3-3,1 0 1,0-1-1,-1 1 0,1-1 0,-1 0 0,1 0 0,0 0 1,-1 0-1,0 0 0,1-1 0,-1 0 0,0 1 0,0-1 1,0-1-1,0 1 0,3-3 0,-2 1 13,0-1 0,0 0 0,0 0 0,-1 0 0,0-1 0,0 1 0,0-1 0,3-10 0,-1-3 33,0 0 0,-1 0 0,-1-1 0,0-37 0,-3 45-36,0 0 0,-1 0 0,-1 0 0,-3-16 1,-5-6-2331,9 28-7213</inkml:trace>
  <inkml:trace contextRef="#ctx0" brushRef="#br0" timeOffset="10787.17">2821 324 14976,'1'2'0,"6"12"0,-6-14 0,-1 0 0,0 0 0,0 0 0,0 0 0,0 0 0,1 0 0,-1 0 0,0 1 0,0-1 0,0 0 0,0 0 0,0 0 0,0 0 0,1 0 0,-1 0 0,0 1 0,0-1 0,0 0 0,0 0 0,0 0 0,0 0 0,0 0 0,0 1 0,0-1 0,0 0 0,0 0 0,0 0 0,0 0 0,0 1 0,0-1 0,0 0 0,0 0 0,0 0 0,0 1 0,0-1 0,0 0 0,0 0 0,0 0 0,0 0 0,0 1 0,0-1 0,0 0 0,0 0 0,0 0 0,0 0 0,-1 0 0,1 0 0,0 1 0,0-1 0,0 0 0,0 0 0,0 0 0,-1 0 0,1 0 0,0 0 0,0 0 0,0 0 0,0 0 0,-1 1 0,1-1 0,7-3 102,-1 0 0,1 1 1,0 0-1,11-1 1,-10 1-54,-1 1 0,1 0 1,0 1-1,0 0 0,0 0 1,0 1-1,0 0 0,9 2 1,-16-3-41,1 1 0,0 0 0,-1-1 0,1 1 0,0 0 1,-1 0-1,1 0 0,-1 0 0,0 0 0,1 0 0,-1 0 0,0 0 0,1 1 0,-1-1 1,0 0-1,0 1 0,1 1 0,-2-1-1,1 0-1,0 1 1,-1-1 0,0 0-1,0 0 1,1 0 0,-1 0-1,0 1 1,-1-1 0,1 0-1,0 0 1,-1 0 0,1 0-1,-1 0 1,0 0 0,1 0 0,-3 4-1,-11 21 25,-1-1 0,-18 25 0,-6 8 128,38-57-149,0-1 1,0 1-1,-1 0 0,1 0 0,0 0 0,1 0 1,-1 0-1,0 0 0,1 0 0,-1 0 1,1 0-1,-1 0 0,1 0 0,0 0 0,0 0 1,0 0-1,0 1 0,0-1 0,1 0 0,-1 0 1,0 0-1,1 0 0,0 0 0,0 0 1,1 3-1,0-3 9,0 0 1,1 0-1,-1 0 1,1 0-1,-1 0 1,1-1-1,0 1 1,0-1-1,-1 1 1,1-1-1,0 0 1,0 0-1,1 0 1,-1-1-1,0 1 1,4-1-1,1 1-259,0 0-1,0-1 1,0 0 0,0-1-1,1 0 1,-1 0-1,0-1 1,15-5 0,-6 2-10001</inkml:trace>
  <inkml:trace contextRef="#ctx0" brushRef="#br0" timeOffset="11322.2">3097 1235 16767,'0'0'1,"0"-1"0,0 1-1,0 0 1,0 0 0,0 0-1,0 0 1,0 0 0,0 0-1,0 0 1,0 0 0,1 0-1,-1-1 1,0 1 0,0 0-1,0 0 1,0 0 0,0 0-1,0 0 1,0 0-1,0 0 1,0 0 0,1 0-1,-1 0 1,0 0 0,0 0-1,0 0 1,0 0 0,0 0-1,0 0 1,0 0 0,0 0-1,1 0 1,-1 0 0,0 0-1,0 0 1,0 0-1,0 0 1,0 0 0,0 0-1,0 0 1,0 0 0,1 0-1,-1 0 1,0 0 0,0 0-1,0 0 1,0 1 0,0-1-1,0 0 1,0 0 0,0 0-1,0 0 1,0 0 0,0 0-1,0 0 1,1 0-1,-1 0 1,0 1 0,7 9 83,6 5 28,-4-12-91,-1 0-1,1 0 1,0-1 0,0 0 0,0 0-1,0-1 1,0-1 0,0 1-1,11-2 1,36 3 49,-56-2-70,0 0-1,1 0 0,-1 0 0,0 0 0,1 1 0,-1-1 0,0 0 0,0 0 0,1 0 1,-1 0-1,0 0 0,1 0 0,-1 0 0,0 1 0,0-1 0,1 0 0,-1 0 0,0 0 1,0 1-1,0-1 0,1 0 0,-1 0 0,0 0 0,0 1 0,0-1 0,1 0 0,-1 1 1,0-1-1,0 0 0,0 0 0,0 1 0,0-1 0,0 0 0,0 1 0,0-1 0,-6 14-74,-18 12-81,22-23 142,-25 20-18,17-15 20,0 0-1,1 1 0,-9 11 0,16-18 12,0 0-1,0 1 1,1 0 0,-1-1 0,1 1-1,-1 0 1,1 0 0,0 0-1,0 0 1,0-1 0,1 2-1,-1-1 1,1 0 0,-1 0-1,1 0 1,0 0 0,1 5-1,0-5 7,0-1 0,0 0 0,0 0 0,0 0 0,1 0 0,-1 0 0,0 0 0,1 0 0,0 0 0,-1 0 0,1-1 0,0 1 0,0-1 0,0 1 0,0-1-1,0 0 1,0 0 0,0 0 0,1 0 0,-1 0 0,0 0 0,1-1 0,-1 1 0,0-1 0,1 1 0,2-1 0,6 1 15,0 0 0,0 0 1,-1-1-1,18-3 0,13-7-376,-15 0-2744,-11 3-6094</inkml:trace>
  <inkml:trace contextRef="#ctx0" brushRef="#br0" timeOffset="11648.02">3879 1463 18047,'-6'-4'0,"-2"-2"0,9 12 0,10 9-128,-5-5 128,2-2-640,-1-1 128,-3-1-1663,5-8-1,-1 0-6144</inkml:trace>
  <inkml:trace contextRef="#ctx0" brushRef="#br0" timeOffset="11983.95">4131 1644 16128,'0'0'0,"0"4"0,4 10 0,2 4 0,-1-4 0,2 1 0,0-5 0,-1 1-512,9-7 0,-1 0-10240</inkml:trace>
  <inkml:trace contextRef="#ctx0" brushRef="#br0" timeOffset="11984.95">4737 1803 17023,'13'8'0,"8"5"0,4 3 0,8 3 0,-8-5 0,0-3-128,0-5 0,-1-2-1791,5-7-1,-1 2-6912</inkml:trace>
  <inkml:trace contextRef="#ctx0" brushRef="#br0" timeOffset="12326.42">5364 2007 17279,'6'4'0,"-1"5"0,5 3 0,7 2 0,-3-3 0,-4 0-640,2-8 1,2-1-1921,6-7 128,-1-2-4736</inkml:trace>
  <inkml:trace contextRef="#ctx0" brushRef="#br0" timeOffset="12327.42">5777 2148 17663,'0'5'0,"0"8"0,7 5 0,5 5 0,-2-6 0,1-1-640,3-6 1,1 1-11009</inkml:trace>
  <inkml:trace contextRef="#ctx0" brushRef="#br0" timeOffset="13040.03">6648 2131 14976,'0'-1'1,"0"1"1,0 0-1,0 0 1,0-1-1,0 1 1,0 0-1,0 0 1,0-1 0,0 1-1,0 0 1,1 0-1,-1-1 1,0 1-1,0 0 1,0 0-1,0-1 1,0 1 0,1 0-1,-1 0 1,0 0-1,0 0 1,0-1-1,1 1 1,-1 0-1,0 0 1,0 0-1,0 0 1,1 0 0,-1 0-1,0-1 1,0 1-1,1 0 1,-1 0-1,0 0 1,1 0-1,-1 0 1,0 0 0,0 0-1,1 0 1,-1 0-1,21-2 136,9-2 25,-28 3-147,1-1-1,-1 1 1,0 0 0,0-1-1,0 1 1,-1-1-1,1 0 1,0 0 0,-1 0-1,1 0 1,-1 0-1,1 0 1,-1 0 0,0 0-1,0 0 1,0-1-1,0 1 1,0 0 0,-1-1-1,1 1 1,-1-1-1,1 1 1,-1-1 0,0 1-1,0-5 1,-1 4-5,0 1 0,1 0 0,-1-1 0,0 1 0,-1-1 0,1 1 0,0 0 0,-1 0 0,1 0 0,-1 0 0,0 0 0,1 0 0,-1 0 0,0 1 0,0-1 0,0 0 0,-1 1 0,1 0 0,0-1 0,-1 1 0,1 0 0,0 0 0,-1 1 0,1-1 0,-5 0 0,-38-7 24,-1 3 0,1 2 0,-76 3-1,49 1-18,-14 3-229,0 3 1,-125 28 0,-20 29-939,227-63 1128,0 0 9,0 0-1,1 0 1,-1 0-1,0 0 1,1 1-1,0-1 1,-1 1-1,1 0 1,0 0-1,0 0 1,0 1-1,0-1 1,0 1-1,-3 4 1,5-6 15,1 0 0,0 0 0,0 0 0,0 0 0,0 0 0,1-1 0,-1 1 0,0 0 0,0 0 0,0 0 0,1-1 0,-1 1 0,0 0 0,1 0 0,-1 0 0,0-1 0,1 1 0,-1 0 0,1-1 0,0 1 0,-1 0 0,2 0 0,17 15 0,-16-14 0,168 119-39,-150-108 155,2-1-1,-1-1 0,2-1 0,-1-1 0,1-1 0,32 5 1,-43-10 44,48 5 465,-58-8-584,0 0-1,0 0 1,0 0-1,0 0 1,0-1-1,-1 1 1,1-1-1,0 0 1,0 0-1,-1 0 1,1 0-1,0 0 1,-1-1-1,1 1 1,-1-1-1,1 1 1,3-5-1,-5 4-19,0 0 0,0 0 0,1 0-1,-1 0 1,-1-1 0,1 1 0,0 0 0,-1 0-1,1-1 1,-1 1 0,1-1 0,-1 1-1,0 0 1,0-1 0,0 1 0,-1-1 0,0-2-1,-11-44 139,8 37-137,-2-11 69,-5-39-1,4 20-15,5 36-51,0 0-1,0 0 1,-1 1 0,0-1 0,0 0-1,0 1 1,-1 0 0,1 0 0,-1 0 0,-1 0-1,1 1 1,-1-1 0,-5-3 0,-23-26-2533,29 28-7752</inkml:trace>
  <inkml:trace contextRef="#ctx0" brushRef="#br0" timeOffset="13923.66">6340 2326 12672,'10'-7'3,"-9"6"34,0 0-1,0 1 1,0-1-1,0 0 1,0 1-1,0-1 1,0 0-1,0 1 1,0-1 0,0 1-1,0 0 1,1-1-1,-1 1 1,0 0-1,0 0 1,0 0-1,2 0 1,-2-2 41,-1 0 0,1 1 1,0-1-1,-1 0 0,0 1 0,1-1 1,-1 0-1,0 0 0,0 1 0,0-1 1,0 0-1,0 0 0,-1-1 0,-2-8 572,3 11-608,0 0 0,0 0 0,-1 0 1,1 0-1,0 0 0,-1 0 0,1 0 0,0 0 1,0 1-1,-1-1 0,1 0 0,0 0 1,0 0-1,-1 0 0,1 1 0,0-1 0,0 0 1,0 0-1,-1 1 0,1-1 0,0 0 0,0 0 1,0 1-1,0-1 0,-1 0 0,1 1 0,0-1 1,0 0-1,0 0 0,0 1 0,0-1 0,0 0 1,0 1-1,0-1 0,0 0 0,0 1 0,0 3 20,-1 1-1,1-1 1,0 1-1,0-1 1,1 1-1,-1-1 1,1 1-1,0-1 1,0 1-1,0-1 1,1 0-1,0 0 1,0 0-1,0 0 1,0 0-1,5 6 1,-8-11-37,1-1 0,-1 1-1,1-1 1,0 1 0,-1-1 0,1 1 0,0-1 0,0 0 0,0 1 0,0-1 0,0 1-1,1-1 1,-1 1 0,0-1 0,1 1 0,-1-1 0,1 1 0,1-3 0,13-25 99,-10 23-121,-1 0 0,1 0 0,0 0 0,0 1 0,1 0 0,0 0 0,-1 0 0,9-4 0,-12 8-3,-1 0 0,0 0-1,1 0 1,-1 0 0,1 1 0,-1-1 0,1 1 0,0-1 0,-1 1 0,1-1-1,0 1 1,-1 0 0,1 0 0,0 0 0,-1 0 0,1 0 0,-1 0 0,1 1-1,0-1 1,-1 0 0,1 1 0,-1-1 0,1 1 0,0 0 0,-1-1 0,0 1-1,1 0 1,-1 0 0,1 0 0,-1 0 0,0 0 0,0 0 0,0 1 0,0-1-1,0 0 1,0 0 0,0 1 0,0-1 0,0 1 0,0-1 0,-1 1 0,2 2-1,7 23-22,7 13-84,-14-38 98,-1 0 0,0-1-1,0 1 1,1 0-1,-1-1 1,1 1 0,-1-1-1,1 0 1,0 1 0,-1-1-1,1 0 1,0 0 0,0 0-1,0 0 1,0-1 0,0 1-1,4 1 1,-6-2-63,1 0 0,-1 0 0,1 0 0,-1 0 0,1 0 1,-1 0-1,1 0 0,-1 0 0,1 0 0,-1 0 0,1 0 0,-1-1 1,1 1-1,-1 0 0,1 0 0,-1 0 0,1 0 0,-1-1 0,0 1 1,1 0-1,-1-1 0,1 1 0,-1 0 0,0-1 0,1 1 0,-1 0 1,0-1-1,1 1 0,-1-1 0,0 1 0,0 0 0,0-1 0,1 1 1,-1-1-1,0 1 0,0-1 0,0 0 0,4-9-10338</inkml:trace>
  <inkml:trace contextRef="#ctx0" brushRef="#br0" timeOffset="14434.38">6398 1521 18047,'15'-12'224,"-21"26"64,6-13-278,0-1-1,0 0 1,0 1-1,-1-1 0,1 0 1,0 1-1,0-1 0,0 0 1,0 1-1,0-1 1,0 0-1,0 1 0,0-1 1,0 1-1,0-1 1,0 0-1,0 1 0,0-1 1,0 0-1,0 1 0,0-1 1,0 0-1,0 1 1,0-1-1,1 0 0,-1 1 1,0-1-1,0 0 0,0 1 1,1-1-1,-1 0 1,0 1-1,0-1 0,1 0 1,15 6 165,28-5 1,-37-1-109,1 0-32,0 0 1,0 0-1,0 1 0,0 0 1,0 1-1,0 0 0,13 5 1,-18-6-28,-1 0 1,0 0 0,0 1-1,0-1 1,0 1 0,0 0-1,0-1 1,0 1 0,0 0-1,-1 0 1,1 0-1,-1 0 1,1 0 0,-1 1-1,0-1 1,0 0 0,0 1-1,0-1 1,0 1 0,-1-1-1,1 1 1,-1-1 0,1 1-1,-1-1 1,0 1-1,0 0 1,0-1 0,-1 4-1,-7 42 22,1 12 47,7-58-68,0 0-1,1 1 1,0-1-1,-1 0 0,1 0 1,0 0-1,0 0 1,0 0-1,1 0 1,-1 0-1,0 0 1,1 0-1,-1-1 1,1 1-1,-1-1 1,1 1-1,0-1 1,0 1-1,0-1 1,0 0-1,0 0 1,0 0-1,0 0 1,2 0-1,5 3-3,0-1-1,0 0 1,0 0-1,12 1 1,-20-4-75,-1 0 0,1 0 0,-1 0 0,1 0 0,-1 0 0,1 0 0,-1 0 0,1 0 0,-1 0 0,1 0 0,-1 0 0,1 0 0,-1 0-1,1 0 1,-1 0 0,1 0 0,-1 0 0,0-1 0,1 1 0,-1 0 0,1 0 0,-1-1 0,1 1 0,-1 0 0,0-1 0,1 1 0,-1 0 0,0-1 0,1 1 0,-1-1 0,0 1 0,1-1 0,-1 1 0,0 0 0,0-1 0,0 1 0,0-1 0,1 0 0,3-9-12004</inkml:trace>
  <inkml:trace contextRef="#ctx0" brushRef="#br0" timeOffset="16582.14">966 994 14848,'-20'-2'0,"18"4"0,-1-1 20,1 0 0,0 0 1,0 0-1,0-1 0,-1 1 1,1-1-1,0 1 0,0-1 1,-1 0-1,-2 0 0,-3 1 34,-201 28 98,-90 11 59,254-37-211,33-4 0,-1 2 0,0-1 0,0 2 0,1 0 0,-1 0 0,1 1 0,-21 8 0,29-8 0,1 1 0,-1 0 0,1 0 0,0 0 0,1 1 0,-1-1 0,1 1 0,-1-1 0,1 1 0,0 0 0,1 0 0,0 0 0,-1 0 0,1 0 0,1 0 0,-1 10 0,1-11 0,1 0 0,0 0 0,0 0 0,0 0 0,1-1 0,-1 1 0,1 0 0,0 0 0,0-1 0,0 1 0,0-1 0,0 0 0,1 0 0,0 0 0,0 0 0,0 0 0,4 3 0,6 3 0,1 0 0,0 0 0,16 6 0,19 12 0,43 46-415,-54-40 318,-37-36 127,-1 0 1,1 1 0,-1-1 0,0 0 0,0 1 0,0-1-1,0 0 1,0 1 0,-1-6 0,0 1 45,4-85 422,-1 67-372,0-1 0,-3 0 0,-3-38 0,-1 52-169,0 14 65,-2 16-2753,5-6-6527</inkml:trace>
  <inkml:trace contextRef="#ctx0" brushRef="#br0" timeOffset="16914.39">677 1447 15616,'0'-6'0,"-1"-6"0,5 17 0,4 14 0,-5-5 0,0 3-128,0 0 128,-2-1-128,-2 5 0,-2 4-640,3-3 128,0 1-9088</inkml:trace>
  <inkml:trace contextRef="#ctx0" brushRef="#br0" timeOffset="17484.35">874 1447 16128,'1'0'0,"0"0"0,-1 0 0,1 0 0,-1 0 0,1 0 0,0 0 0,-1 0 0,1 0 0,0 0 0,-1 0 0,1 1 0,-1-1 0,1 0 0,0 0 0,-1 1 0,1-1 0,-1 0 0,1 0 0,-1 1 0,1-1 0,-1 1 0,1-1 0,-1 0 0,1 1 0,-1-1 0,0 1 0,1-1 0,0 2 0,-3 17 0,0-4 0,0 4-391,-1 0 1,0 0 0,-2-1 0,0 1 0,0-1 0,-12 24 0,10-30-8655</inkml:trace>
  <inkml:trace contextRef="#ctx0" brushRef="#br0" timeOffset="18174.27">1108 1299 14848,'-1'0'25,"0"0"0,-1 1 0,1-1 0,0 0 0,0 1 0,-1-1 1,1 1-1,0-1 0,0 1 0,0 0 0,0-1 0,0 1 0,-2 2 1,6-1 234,10-3-104,-6 0-89,0 0 1,-1 0-1,1 1 1,0 0-1,0 0 1,0 0-1,0 1 1,8 2 0,-14-3-55,1 0 1,-1 1-1,1-1 1,-1 1-1,1 0 1,-1-1 0,1 1-1,-1 0 1,0 0-1,1 0 1,-1 0 0,0 0-1,0 0 1,1 0-1,-1 0 1,0 1 0,0-1-1,-1 0 1,1 1-1,0-1 1,0 0 0,-1 1-1,1-1 1,0 1-1,-1-1 1,0 1 0,1 0-1,-1-1 1,0 1-1,0-1 1,0 1 0,0 0-1,0-1 1,0 1-1,0-1 1,-1 1 0,1 0-1,0-1 1,-2 3-1,-3 10-13,0 0 0,-1 0 0,-1 0 0,-16 25 0,22-39 0,1 1 0,-1-1 0,1 1 0,0 0 0,-1-1 0,1 1 0,0 0 0,-1 0 0,1-1 0,0 1 0,0 0 0,0 0 0,0-1 0,0 1 0,0 0 0,0 0 0,0 0 0,0-1 0,0 1 0,0 0 0,0 0 0,0-1 0,1 1 0,-1 0 0,0-1 0,1 1 0,-1 0 0,0 0 0,1-1 0,-1 1 0,1 0 0,1 1 0,0-1 0,0 1 0,0-1 0,1 1 0,-1-1 0,0 0 0,0 0 0,1 0 0,4 1 0,4 1 0,0-1 0,0-1 0,18 1 0,-4-2-2730,-18 0-6827</inkml:trace>
  <inkml:trace contextRef="#ctx0" brushRef="#br0" timeOffset="19120.39">874 1851 14976,'-20'2'37,"32"1"48,-7-2-63,0 0 0,0 0 0,0-1 1,0 0-1,1 0 0,6-1 0,-11 0-17,-1 1 1,0 0 0,0-1-1,0 1 1,1 0 0,-1 0-1,0-1 1,0 1-1,0 0 1,0-1 0,0 1-1,0 0 1,1-1-1,-1 1 1,0-1 0,0 1-1,0 0 1,0-1-1,0 1 1,0 0 0,0-1-1,-1 1 1,1 0-1,0-1 1,0 1 0,0 0-1,0-1 1,0 1 0,-1 0-1,1-1 1,0 1-1,0 0 1,0 0 0,-1-1-1,1 1 1,0 0-1,0 0 1,-1-1 0,1 1-1,0 0 1,-1 0-1,1 0 1,-1-1 0,-11-9 88,-6 1-85,-1 1 0,0 1 0,0 1 0,-1 1 1,0 0-1,1 2 0,-2 0 0,1 1 0,-23 1 0,5 2 6,0 2-1,0 1 1,-72 19 0,106-23-15,0 1 0,1 0 0,-1 0 0,0 0 0,1 1 0,-1 0 0,1-1 0,-1 1 0,1 0 0,0 1 0,0-1 0,-3 3 0,5-3 0,0 0 0,0-1 0,1 1 0,-1-1 0,1 1 0,0 0 0,-1 0 0,1-1 0,0 1 0,0 0 0,0-1 0,0 1 0,0 0 0,1 0 0,-1-1 0,0 1 0,1 0 0,-1-1 0,1 1 0,0 0 0,-1-1 0,1 1 0,0-1 0,0 1 0,0-1 0,2 3 0,8 14 0,1-1 0,1 0 0,1 0 0,0-2 0,0 0 0,2 0 0,0-1 0,1-1 0,0-1 0,24 13 0,-40-24 7,0 0 0,1-1 0,-1 1 0,0-1 0,0 1 1,1-1-1,-1 1 0,0-1 0,0 0 0,1 0 0,-1 0 1,0 0-1,1 0 0,-1 0 0,0 0 0,1 0 0,-1 0 1,0 0-1,0-1 0,1 1 0,-1-1 0,0 1 0,0-1 1,0 1-1,1-1 0,-1 0 0,0 1 0,1-2 1,0-1 30,0 1 1,-1-1 0,1 1-1,-1-1 1,1 0 0,-1 1-1,0-1 1,0 0 0,0 0-1,0 0 1,0-5 0,1-7 144,-2-1 1,1 1 0,-4-28 0,-4-31 113,6 41-3537,1 29-6360</inkml:trace>
  <inkml:trace contextRef="#ctx0" brushRef="#br0" timeOffset="19448.19">744 2032 8832,'3'-8'0,"3"-6"0,-6 18 0,-5 10 0,4-3 0,-2-2 0,3 4 0,0 3 0,3 3 0,-2 1 0,-1-1 0,-1 2-640,-2-4 0,2-2-4480</inkml:trace>
  <inkml:trace contextRef="#ctx0" brushRef="#br0" timeOffset="19785.3">941 2249 13184,'0'0'0,"2"-7"0,-13 15 0,-5 11 0,6-2 0,1-2 0,1 2 0,0-2-512,-1-3 128,1-4-640,8-3 128,0-1-6272</inkml:trace>
  <inkml:trace contextRef="#ctx0" brushRef="#br0" timeOffset="20375.41">1098 2040 12800,'11'-6'326,"0"1"0,1 1 0,-1 0 0,1 1 0,0 0 0,18-2 0,59 2-710,-89 8-19,-9 8 196,-16 15 77,22-24 102,-22 20-74,16-16 94,13-11-10,-2 2-7,0 0 0,0 0-1,0 0 1,0 1 0,0-1-1,0 1 1,0-1 0,0 1-1,1 0 1,-1-1-1,0 1 1,0 0 0,0 1-1,0-1 1,1 0 0,-1 1-1,0-1 1,0 1 0,0 0-1,0-1 1,0 1 0,0 0-1,0 0 1,0 0 0,2 2-1,-2-2 18,0 1-1,0-1 0,0 0 1,0 0-1,-1 1 1,1-1-1,0 1 0,-1 0 1,1-1-1,-1 1 0,0 0 1,1 0-1,-1 0 1,0 0-1,0 0 0,0 0 1,0 0-1,-1 0 0,1 0 1,0 0-1,-1 1 0,0-1 1,1 0-1,-1 4 1,-2-1 43,0 1 1,-1-1 0,1 0 0,-1 1 0,0-1 0,-1 0-1,1-1 1,-1 1 0,0-1 0,0 1 0,0-1 0,-1 0-1,1-1 1,-1 1 0,0-1 0,-7 4 0,-3 1-333,0 0 0,0-2 0,-1 1 1,-27 6-1,26-9-7916</inkml:trace>
  <inkml:trace contextRef="#ctx0" brushRef="#br0" timeOffset="21173.58">799 2378 15488,'-105'-30'60,"69"18"-26,-41-8 0,73 19-35,0 0 1,0 1 0,0-1 0,0 1 0,0 0-1,0 0 1,0 0 0,0 1 0,0-1 0,0 1-1,0 0 1,0 0 0,0 0 0,1 1 0,-1-1 0,0 1-1,1 0 1,-1 0 0,1 0 0,0 0 0,-1 1-1,1 0 1,0-1 0,1 1 0,-1 0 0,0 0 0,1 1-1,-4 5 1,3-2 2,0 0 0,1 0 0,-1 0-1,1 0 1,1 1 0,0-1 0,0 0-1,0 1 1,1-1 0,0 1 0,0 0 0,1-1-1,0 0 1,3 13 0,-1 36 261,-2-27-156,0-23-3,2-9 62,37-65 301,-29 53-1064,-1-2 0,-1 0 1,13-32-1,-19 43-9152</inkml:trace>
  <inkml:trace contextRef="#ctx0" brushRef="#br0" timeOffset="21500.45">769 2559 16767,'0'6'0,"-1"5"0,1 3 0,0 6 0,0-3 0,-3-2 0,2-4 0,-4-1-128,3-1 128,0 0-895,2-5-1,0 0-9600</inkml:trace>
  <inkml:trace contextRef="#ctx0" brushRef="#br0" timeOffset="22274.25">928 2543 13568,'4'-6'31,"3"-2"247,7 15-54,-13-6-204,0 0 0,1 0 0,-1-1 0,0 1-1,0 0 1,0 0 0,0 0 0,0 0 0,0 1 0,-1-1 0,1 0 0,0 0 0,0 0 0,-1 1 0,1-1-1,-1 0 1,1 3 0,-5 23 329,3-26-331,1 0-16,0-1 0,0 0 0,0 1-1,0-1 1,0 1 0,0-1 0,1 0 0,-1 1 0,0-1-1,0 0 1,0 1 0,0-1 0,1 0 0,-1 1 0,0-1-1,0 0 1,0 1 0,1-1 0,-1 0 0,0 0-1,1 1 1,-1-1 0,0 0 0,1 0 0,-1 0 0,0 1-1,1-1 1,-1 0 0,0 0 0,1 0 0,-1 0-1,0 0 1,1 0 0,-1 0 0,1 0 0,-1 0 0,0 0-1,1 0 1,-1 0 0,0 0 0,1 0 0,-1 0-1,1 0 1,0 0 0,19-3 63,-19 3-62,25-2 10,-16 1 16,0 0-1,0-1 1,18-5-1,-24 6-20,0-1 1,0 0-1,0 0 0,0-1 0,0 1 1,0-1-1,-1 0 0,0 0 0,1 0 0,-1 0 1,0 0-1,3-5 0,6-11 77,1 2 129,-19 44-86,-36 117 213,41-143-336,1 0-1,0 0 1,-1 0 0,1 1-1,0-1 1,0 0 0,0 0-1,0 0 1,0 1 0,0-1-1,0 0 1,0 0 0,0 1-1,1-1 1,-1 0 0,0 0-1,1 0 1,-1 0 0,2 2-1,-2-2-63,1-1 0,-1 0-1,1 0 1,0 0 0,-1 1 0,1-1-1,-1 0 1,1 0 0,-1 0-1,1 0 1,0 0 0,-1 0 0,1 0-1,-1-1 1,1 1 0,-1 0 0,1 0-1,0 0 1,-1 0 0,1-1-1,-1 1 1,1 0 0,-1-1 0,1 1-1,-1 0 1,0-1 0,1 1 0,-1 0-1,1-1 1,-1 1 0,0-1-1,1 1 1,-1-1 0,0 1 0,1-1-1,-1 1 1,0-1 0,0 0 0,11-14-9349</inkml:trace>
  <inkml:trace contextRef="#ctx0" brushRef="#br0" timeOffset="22603.16">819 2820 16128,'7'0'0,"2"3"0,-1 1 128,2 0-128,-3 0 128,-2 2-128,0-2 0,-3 3-640,2-3 0,1 0-10112</inkml:trace>
  <inkml:trace contextRef="#ctx0" brushRef="#br0" timeOffset="22937.05">1076 2979 14464,'-10'-6'0,"-2"-2"0,10 16 0,4 9-256,0-5 128,0-2-1408,0-2 0,0 1-5888</inkml:trace>
  <inkml:trace contextRef="#ctx0" brushRef="#br0" timeOffset="29416.39">1502 1266 15104,'5'0'0,"1"0"0,0 1 0,0-1 0,-1 1 0,1 1 0,0-1 0,-1 1 0,1 0 0,-1 0 0,0 0 0,1 1 0,-1 0 0,0 0 0,-1 0 0,1 0 0,7 8 0,-2-3 0,-1-1 1,1 0-1,0-1 1,1 0-1,-1-1 1,1 0-1,0 0 1,17 3-1,12 2-2,46 5-1,-5-2-18,396 98-597,-298-63 372,188 78 1,-7-6-38,-247-85 182,376 74-19,-239-61 91,-100-12 29,-1 7 0,163 72 0,-117-44 0,-103-40 0,122 60 0,-191-80-35,-14-7 0,0 0 0,0 0 0,-1 1 0,1 0 0,-1 1 0,0 0 1,0 0-1,-1 1 0,11 11 0,-17-15 45,0-1 0,0 0 0,0 1 1,-1-1-1,1 1 0,-1-1 0,1 1 1,-1-1-1,0 1 0,0-1 0,0 1 0,0-1 1,0 1-1,-1 0 0,1-1 0,-1 1 1,1-1-1,-1 0 0,0 1 0,0-1 1,0 0-1,-1 1 0,1-1 0,-2 2 1,0 2 31,-1-1 1,0 0 0,0 0-1,0 0 1,-1-1 0,0 1-1,0-1 1,-8 6 0,-29 13 600,-64 41 271,42-20-402,-123 63 0,178-104-467,1-1-1,-1 0 1,1 0 0,-1 0 0,0-1 0,0-1 0,1 1-1,-1-1 1,0-1 0,0 0 0,1 0 0,-17-5-1,-35-2 120,-100 0-164,-496-13 0,80 55 0,302-13 0,-263 0 0,121-12 0,191-7 0,-599 13 128,721-7-128,-14 0 0,115-8 0,1 0 0,-1 1 0,1-1 0,-1-1 0,0 1 0,1 0 0,-1 0 0,1-1 0,-1 1 0,1 0 0,-1-1 0,1 0 0,-1 1 0,-1-2 0,3 2 0,0-1 0,0 1 0,-1-1 0,1 1 0,0 0 0,0-1 0,0 1 0,0-1 0,0 1 0,0 0 0,0-1 0,0 1 0,0-1 0,0 1 0,0 0 0,0-1 0,0 1 0,0-1 0,1 1 0,-1 0 0,0-1 0,0 1 0,0-1 0,1 1 0,-1 0 0,0-1 0,0 1 0,1 0 0,-1 0 0,0-1 0,1 1 0,-1-1 0,41-28 0,-34 25 0,29-19 0,9-4 0,70-56 0,-107 76-14,0-1 0,0 0-1,-1 0 1,0 0-1,0-1 1,5-11-1,-9 15 6,-1 0 0,0 0 0,0 0 1,0 0-1,-1 0 0,1-1 0,-1 1 0,-1 0 0,1-1 0,-1 1 0,0-1 0,0 1 1,0-1-1,-2-6 0,-10-50-359,3 21-2848,5 22-5765</inkml:trace>
  <inkml:trace contextRef="#ctx0" brushRef="#br0" timeOffset="30436.06">970 2866 14592,'0'0'0,"0"-1"0,-1 0 0,1 0 0,-1 1 0,1-1 0,-1 1 0,1-1 0,-1 0 0,1 1 0,-1-1 0,1 1 0,-1-1 0,0 1 0,1 0 0,-1-1 0,0 1 0,0 0 0,1-1 0,-1 1 0,0 0 0,0 0 0,1-1 0,-1 1 0,0 0 0,0 0 0,1 0 0,-1 0 0,-1 0 0,-34-1 0,23 1 0,-332-11-256,330 11 256,0-1 0,0-1 1,0 0-1,0-1 1,-18-6-1,26 7 11,1-1-1,-1 0 1,1-1-1,0 0 1,0 1-1,0-2 1,0 1-1,1-1 1,-1 0-1,1 0 0,1 0 1,-1-1-1,-3-6 1,-3-6 98,1 0 0,1-1 0,0 0 0,2 0 0,0-1 0,-4-23 0,-16-128 935,17 89-697,-26-411 1061,34 431-1230,-15-95-1,12 134-139,0 1 1,-1 0-1,-2 0 0,0 1 1,-1 0-1,-1 0 0,-20-31 1,-24-15 97,34 45-33,-18-29-1,35 48-101,1-1 0,0 1 0,1-1 0,-1 1 0,1-1 0,-1 0 0,1 0 0,0 0 0,0 0 0,1 0 0,-1 0 0,1 0 0,0 0 0,0 0 0,0 0 0,1 0 1,0 0-1,-1 1 0,1-1 0,0 0 0,1 0 0,-1 0 0,1 1 0,0-1 0,4-6 0,-3 6-2,0-1 1,1 1 0,-1 0 0,1 1-1,0-1 1,0 1 0,1-1 0,-1 1-1,1 0 1,-1 1 0,1-1-1,0 1 1,0 0 0,0 0 0,0 1-1,0-1 1,1 1 0,9 0-1,18-1 1,-20 3 0,0-2 0,0 0 0,0-1 0,0 0 0,17-5 0,98-43 4,16-6-4,-124 50-4,0 0 0,0 2-1,1 1 1,-1 0 0,29 1 0,-39 3-61,0 0-1,0 1 1,-1 1-1,1 0 1,-1 0 0,0 1-1,0 0 1,0 0-1,-1 1 1,1 0-1,-1 1 1,8 7 0,-2-3-293,1 0 0,0-2 0,16 8-1,9-1-2094,1-1-7253</inkml:trace>
  <inkml:trace contextRef="#ctx0" brushRef="#br0" timeOffset="32279.24">1792 12 10368,'0'9'27,"0"-7"5,0 0 0,0 0 1,0 0-1,0 0 0,0 0 0,0 0 0,0 0 0,1 0 1,-1 0-1,1 0 0,0 2 0,0-4-18,0 1 0,0-1 0,0 1 0,0-1 0,0 0 0,-1 1 0,1-1-1,0 0 1,0 1 0,0-1 0,0 0 0,0 0 0,0 0 0,0 0 0,0 0 0,0 0 0,0 0 0,0-1 0,0 1 0,0 0-1,0 0 1,0-1 0,0 1 0,0-1 0,0 1 0,1-1 0,14-11 720,-16 11-711,1 1 0,-1-1 0,1 1 0,-1-1 0,1 1 0,0-1 0,-1 1 0,1-1 0,0 1 0,-1-1 0,1 1 0,0 0 0,-1-1 0,1 1 0,0 0 0,0 0 0,0 0 0,-1 0 0,1-1 0,0 1 0,0 0 0,0 0 0,-1 1 0,1-1 0,0 0 0,0 0 0,-1 0 0,1 0 0,0 1 0,0-1 0,-1 0 0,2 1 0,21 4 76,0 0-1,0-2 1,1-1-1,35-1 0,97-13 57,-56 2-34,758-14 1074,-266 27-292,-417-3-654,-43 0 0,379 4 611,-292-1-612,321 21 315,-405-8-464,423 41 570,-543-56-659,4 0 6,0 0 0,-1 2 0,24 5 0,-38-6-14,1-1-1,0 1 1,-1 0 0,1 0 0,-1 0 0,0 1 0,0-1-1,0 1 1,0 0 0,0 1 0,0-1 0,-1 0-1,0 1 1,1 0 0,-2 0 0,1 0 0,3 5-1,26 46-1,-22-40 0,-1 0 0,-1 1 0,8 17 0,17 52 0,-16-46 0,-2 2 0,-1 0 0,14 75 0,-13 182 5,-9-101-31,-6-149-5,-2 1-1,-15 94 0,2-28-214,7-64-53,8-51 290,0 1-1,0-1 0,-1 0 1,1 0-1,0 1 1,-1-1-1,1 0 1,0 0-1,-1 0 0,1 0 1,-1 1-1,1-1 1,0 0-1,-1 0 1,1 0-1,0 0 0,-1 0 1,1 0-1,-1 0 1,1 0-1,0 0 1,-1 0-1,1 0 0,-1 0 1,1-1-1,0 1 1,-1 0-1,1 0 1,0 0-1,-1 0 1,1 0-1,0-1 0,-1 1 1,1 0-1,0 0 1,-1-1-1,1 1 1,0-1-1,-17-9-67,17 10 58,-19-10-39,0 1 0,-1 0 0,0 2 0,-36-9 0,-26-9-58,-156-85 218,-1-1 31,-367-139 656,412 173-415,-401-103-1,493 157-277,1-6 0,1-3 0,-107-52 0,57 17 107,-289-87-1,296 107-162,-100-27 48,162 56-69,-179-51 90,230 60 80,-35-8 0,0 10-3169,40 7-8881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28:53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130 182 12160,'-2'6'25,"2"-5"-4,-1 0-1,1 0 1,-1-1-1,1 1 1,0 0-1,-1 0 1,1 0-1,0 0 1,0 0-1,0 0 1,-1 0-1,1 0 1,0 0-1,0 0 1,0-1-1,1 1 1,-1 0-1,0 0 1,0 0-1,0 0 1,1 0-1,-1 0 1,0 0-1,1 0 1,-1-1-1,1 1 1,-1 0-1,1 0 1,-1-1-1,2 2 1,-1-1 97,0 0 0,-1 0 0,1 0 0,0-1 1,-1 1-1,1 0 0,-1 0 0,1 0 0,-1 0 0,1 0 0,-1 0 0,0 0 1,1 1-1,-1-1 0,0 0 0,0 0 0,0 0 0,0 0 0,0 0 0,0 0 1,0 0-1,0 0 0,-1 1 0,1 0 0,-10 31 304,7-28-277,-45 106 506,-7 21-226,50-115-392,0-1-1,1 1 0,1 0 0,1 0 0,0 0 0,2 25 0,1-26-31,0 0 0,1 0 1,1 0-1,1 0 0,0 0 0,1-1 0,7 16 0,-10-27 5,-1-1 1,1 0-1,-1 0 0,1 0 1,0 0-1,0 0 0,0 0 1,1-1-1,-1 1 0,1 0 1,-1-1-1,1 0 0,0 0 1,0 0-1,0 0 0,0 0 1,0-1-1,1 1 0,-1-1 1,0 0-1,1 0 0,-1 0 1,1 0-1,-1-1 0,1 1 1,-1-1-1,1 0 0,-1 0 1,1 0-1,0-1 0,-1 1 1,1-1-1,-1 0 0,0 0 1,1 0-1,-1 0 0,0-1 1,5-2-1,2 0 33,0-1 0,-1-1 0,0 0 1,0 0-1,0-1 0,-1 0 0,0 0 0,0-1 0,-1 0 0,0-1 0,-1 1 0,1-1 1,-1-1-1,-1 1 0,0-1 0,-1 0 0,1 0 0,-2 0 0,0-1 0,0 1 0,-1-1 1,0 0-1,1-15 0,-2 9 10,-2 12-23,1-1 0,1 1 0,-1-1 1,1 1-1,0-1 0,0 1 0,1-1 0,-1 1 0,1 0 0,0 0 0,5-9 0,-6 14-24,-1-1-1,0 1 0,1-1 0,-1 1 0,0 0 0,1-1 1,-1 1-1,0 0 0,1-1 0,-1 1 0,1 0 0,-1 0 1,1-1-1,-1 1 0,1 0 0,-1 0 0,1 0 0,-1 0 1,1 0-1,-1-1 0,1 1 0,-1 0 0,1 0 0,-1 0 1,1 0-1,-1 1 0,1-1 0,-1 0 0,2 0 0,10 13 79,5 27 58,-16-37-135,11 31-3,2 0 0,1-1 0,33 53 0,-36-69 0,0 0 0,1-1 0,0 0 0,1-1 0,1-1 0,1 0 0,0-1 0,18 11 0,-28-20 4,1 0-1,-1-1 1,1 0-1,-1 0 1,1-1-1,0 0 1,0 0-1,0-1 0,0 1 1,0-2-1,1 1 1,-1-1-1,0 0 1,0 0-1,0-1 1,11-2-1,-12 1 2,0 0-1,0 0 1,-1-1-1,1 1 1,-1-2-1,1 1 1,-1 0-1,0-1 1,0 0-1,0 0 1,-1-1-1,0 1 1,1-1 0,-2 0-1,1 0 1,0 0-1,-1-1 1,0 1-1,2-7 1,5-12 69,-2 0 0,-1-1-1,0 0 1,-2 0 0,-1-1 0,2-51 0,-6 41 23,-2 0 0,-1 0 0,-2 0 0,-13-50 0,17 82-253,0 0-1,0 0 0,0 1 1,0-1-1,-1 0 0,0 1 1,1-1-1,-2 1 0,1 0 1,0-1-1,0 1 0,-1 0 1,0 0-1,1 1 0,-7-6 1,6 7-66,0 0 1,0 0-1,0 1 1,0-1-1,0 0 0,0 1 1,0 0-1,0 0 1,0 0-1,0 0 1,0 0-1,0 0 0,0 1 1,1 0-1,-1-1 1,0 1-1,0 0 1,0 1-1,0-1 0,1 0 1,-5 3-1,-35 24-11319,25-16 12160</inkml:trace>
  <inkml:trace contextRef="#ctx0" brushRef="#br0" timeOffset="1898.47">931 920 14080,'17'-3'6,"-15"2"12,1 0-1,0 0 1,-1 1-1,1-1 1,0 1-1,0 0 1,0-1 0,-1 1-1,1 1 1,0-1-1,0 0 1,3 1-1,-5 1 26,-1-2 85,-11 40 2389,8-40-2227,3 1-5246,-1-1-5375,1 0 11014</inkml:trace>
  <inkml:trace contextRef="#ctx0" brushRef="#br0" timeOffset="3430.42">948 1185 13312,'20'-35'373,"-13"25"-109,-2 0 0,1 0 0,6-18 0,-7 9 184,0 1 0,-2-1 0,0-1 0,-1 1 0,0-28 0,-1 46-442,0 1 0,0 0 0,0 1 0,0-1 0,0 0 0,0 0 0,0 0 1,0 1-1,0-1 0,0 0 0,0 1 0,0-1 0,-1 1 0,1-1 0,0 1 0,0-1 0,0 1 1,-1 0-1,1-1 0,1 2 0,13 26-1262,-11-16 1887,-1 0 1,0 0 0,-1 0-1,1 14 1,2 14-4327,6-2-10021,-9-33 14356</inkml:trace>
  <inkml:trace contextRef="#ctx0" brushRef="#br0" timeOffset="3764.24">1002 815 13952,'5'6'0,"3"6"0,-4-3 0,-1-3-256,-2-1 128,-1-4-6272,0-1-640,0 0 9088</inkml:trace>
  <inkml:trace contextRef="#ctx0" brushRef="#br0" timeOffset="4764.52">1249 57 12288,'-6'14'864,"16"-36"320,-10 21-587,-4 10 278,-9 15-661,-1 0 1,-1-1 0,-22 27 0,16-22 17,-23 37-1,25-35-131,14-23 8,0 0 0,1 0 0,-1 1 0,-3 10 0,12-35-73,0 1 1,-1-1-1,-1 0 1,-1 1-1,-1-1 0,-2-33 1,-3 6 32,-16-64 0,19 103-64,0 0-1,0 0 1,0 0 0,-1 0-1,-4-7 1,6 12-2,1-1-1,0 0 1,-1 1-1,1-1 1,-1 1-1,1-1 1,-1 1-1,0-1 1,1 1-1,-1-1 1,1 1 0,-1 0-1,0-1 1,1 1-1,-1 0 1,0-1-1,1 1 1,-1 0-1,0 0 1,0 0 0,0 0 2,0 0 1,1 1 0,-1-1-1,0 1 1,1-1-1,-1 1 1,1-1 0,-1 1-1,1-1 1,-1 1 0,1 0-1,-1-1 1,1 1 0,-1 0-1,1-1 1,0 1 0,-1 0-1,1 0 1,0-1 0,0 1-1,0 0 1,-1 0-1,1 0 1,0 0 0,0 4 6,-1 1 1,1-1-1,0 0 1,0 0-1,1 0 1,0 0 0,-1 0-1,2 0 1,1 7-1,19 47 102,-17-47-107,6 13 19,1 0 0,0 0 0,2-1 0,1-1 0,35 43 0,-39-49 109,-10-17-127,-1 0-1,0 1 0,0-1 0,0 0 0,0 0 1,0 1-1,0-1 0,0 0 0,0 0 1,0 0-1,0 1 0,-1-1 0,1 0 0,0 0 1,0 1-1,0-1 0,0 0 0,0 0 0,0 0 1,0 0-1,0 1 0,-1-1 0,1 0 0,0 0 1,0 0-1,0 0 0,0 1 0,-1-1 1,1 0-1,0 0 0,0 0 0,0 0 0,-1 0 1,1 0-1,0 0 0,0 0 0,0 1 0,-1-1 1,1 0-1,0 0 0,-2-1 15,0 1 0,0 0 0,0 0 0,0-1 0,0 1 0,0-1 0,1 0 0,-1 0 0,0 1 0,1-1 0,-1 0 0,0-1 0,1 1 0,-1 0 0,1 0 0,-2-2 0,-7-6 16,0 1 0,0 1 0,-1 0 0,0 0 0,0 1 0,-24-10 0,-29-16 88,48 21-125,13 6 0,10 5 0,62 16 52,-51-11-24,0-1 0,0 0 1,0-1-1,0-1 0,0 0 0,1-2 1,18-1-1,-27 0-1558,25-5 4782,-22-2-8091,-9 2-1731,-3-2-3732,-1 4 10302</inkml:trace>
  <inkml:trace contextRef="#ctx0" brushRef="#br0" timeOffset="5178.3">1673 447 14336,'0'0'128,"-17"20"1301,17-19-1362,0 0-1,1 0 1,-1 0 0,0 0-1,0 0 1,0 0 0,1 0-1,-1 0 1,1 0 0,-1-1 0,1 1-1,-1 0 1,1 0 0,-1 0-1,1 0 1,0-1 0,-1 1-1,1 0 1,0-1 0,0 1 0,-1 0-1,3 0 1,25 8 640,29-7-154,10-9-1150,-65 5-6670,-4-7-1977,0 5 9841</inkml:trace>
  <inkml:trace contextRef="#ctx0" brushRef="#br0" timeOffset="5510.76">1695 651 18047,'13'-7'0,"6"-1"0,-1 2 128,2 2-128,-6 2 0,1 2-256,-7 0 128,-2 0-5375,-2 0 127,-1-2 3072,-2-2 0,2 0 1536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28:59.6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192 338 16511,'1'14'93,"0"2"188,-1-16-277,0 0 1,0 0-1,0-1 0,0 1 0,0 0 1,0 0-1,0 0 0,0 0 1,0 0-1,0-1 0,-1 1 0,1 0 1,0 0-1,0 0 0,0 0 1,0 0-1,0 0 0,0 0 1,0-1-1,0 1 0,0 0 0,0 0 1,-1 0-1,1 0 0,0 0 1,0 0-1,0 0 0,0 0 1,0 0-1,0 0 0,-1 0 0,1 0 1,0 0-1,0 0 0,0 0 1,0 0-1,0 0 0,-1 0 0,1 0 1,0 0-1,0 0 0,0 0 1,0 0-1,0 0 0,0 0 1,-1 0-1,1 0 0,0 0 0,0 0 1,0 0-1,0 0 0,0 0 1,0 0-1,-1 0 0,1 1 1,0-1-1,0 0 0,0 0 0,0 0 1,0 0-1,0 0 0,0 0 1,0 0-1,0 1 0,0-1 0,0 0 1,-1 0 13,1 0 0,0 0 1,0-1-1,0 1 0,0 0 1,-1 0-1,1 0 0,0 0 0,0 0 1,0-1-1,0 1 0,-1 0 0,1 0 1,0 0-1,0 0 0,-1 0 1,1 0-1,0 0 0,0 0 0,0 0 1,-1 0-1,1 0 0,0 0 1,0 0-1,-1 0 0,1 0 0,0 0 1,0 0-1,0 0 0,-1 0 1,1 0-1,0 1 0,0-1 0,0 0 1,-1 0-1,1 0 0,0 0 1,0 0-1,0 0 0,-1 1 0,-7 11 385,-4 16 8,11-27-374,-13 51 159,2 0 1,2 1-1,3 0 1,-1 58 0,-1-11-92,-11 61 151,24-184-193,2-6 22,2-37 1,-10-10-86,-3 1 0,-3 0 0,-20-80 0,28 151 0,-7-24 0,-1 0 0,-14-32 0,11 30 0,10 29 1,1 1-1,-1-1 1,1 0-1,0 1 0,-1-1 1,1 0-1,0 0 1,-1 1-1,1-1 0,0 0 1,0 0-1,0 1 1,0-1-1,0 0 0,0 0 1,0 1-1,0-1 0,0 0 1,0 0-1,0 0 1,0 1-1,0-1 0,1 0 1,-1 1-1,0-1 1,1 0-1,-1 0 0,0 1 1,1-1-1,-1 0 1,1 1-1,-1-1 0,1 1 1,-1-1-1,1 1 1,-1-1-1,1 1 0,0-1 1,-1 1-1,1-1 1,1 1-1,2-1 10,1 1 1,-1-1-1,0 1 1,0 0-1,1 1 1,6 1-1,5 0 50,16 0 100,0-1 0,0-1 0,0-2 0,0-1 0,0-2 0,-1-1 0,51-16 0,-79 20-2871,-5 2 163,-13 4-2272,-23 8-5239,20-4 10592</inkml:trace>
  <inkml:trace contextRef="#ctx0" brushRef="#br0" timeOffset="332.02">159 676 18815,'13'-4'0,"5"0"128,7 8 0,7 4-128,-7-2 128,-3 0-128,-2-4 0,-5 1 0,-5-3 128,-2 0-128,-1-3 0,-4 1-256,-3 2 128,4-4-4735,-4 4-1,-4-6 640,-3 4-640,-3-1 6400</inkml:trace>
  <inkml:trace contextRef="#ctx0" brushRef="#br0" timeOffset="664.06">67 1054 17279,'8'-4'0,"8"-4"256,10 8 0,9 2-128,5-2 128,4-2-128,-4-2 128,-2-5-384,-6-3 128,-3-3-2687,-7 0-1,-2 1-3456,2-3-640,2 0 8832</inkml:trace>
  <inkml:trace contextRef="#ctx0" brushRef="#br0" timeOffset="1009.56">870 212 18431,'0'6'7,"1"2"87,0-10 65,6-11 115,-20 29-97,1 1-1,0 0 1,2 1 0,0 0 0,1 0 0,-10 29-1,6-15-48,-4 7-73,3 2 0,1 0 0,2 0 0,2 1 1,1 1-1,3-1 0,1 1 0,2 0 0,2 0 0,2 0 0,14 77 0,-16-117-141,1 0-1,-1 0 0,1 0 0,0 0 1,0-1-1,0 1 0,0 0 1,0 0-1,1-1 0,-1 1 0,1-1 1,0 1-1,0-1 0,0 0 1,0 0-1,0 0 0,0 0 0,1 0 1,2 2-1,-2-3-201,-1 0 0,1-1-1,0 0 1,-1 1 0,1-1 0,0 0 0,-1 0 0,1-1-1,0 1 1,-1 0 0,1-1 0,-1 0 0,1 1 0,-1-1-1,1 0 1,-1 0 0,1-1 0,-1 1 0,0 0-1,0-1 1,0 1 0,3-3 0,3-3-1550,1-1 0,-2 0-1,1 0 1,-1-1 0,10-15 0,10-14 2414</inkml:trace>
  <inkml:trace contextRef="#ctx0" brushRef="#br0" timeOffset="1411.87">898 505 14080,'6'9'398,"-1"0"1,0 1 0,-1-1 0,0 1 0,-1 0-1,5 20 1,-3 0 470,1 33-1,-5-46-1173,9 195 711,-15-173-193,-4-88-192,-11-52-21,11 62 0,-7-70 0,14 94 3,1 0-1,1 0 1,0 0-1,1 0 0,1-1 1,0 1-1,1 0 0,8-22 1,-6 23 46,11-25 52,-16 38-94,1 0 0,-1 0-1,1 0 1,-1 0-1,1 0 1,-1 0-1,1 0 1,0 1 0,0-1-1,-1 0 1,1 0-1,0 1 1,0-1-1,0 0 1,0 1 0,0-1-1,0 1 1,0-1-1,0 1 1,0 0-1,0-1 1,0 1 0,0 0-1,0 0 1,0-1-1,0 1 1,0 0-1,2 1 1,16 4 107,-1 1 0,0 1-1,0 1 1,-1 1 0,19 12 0,-34-20-104,-1 0 0,1 1-1,0-1 1,0 1 0,-1-1 0,1 1 0,-1 0 0,0-1 0,1 1 0,-1 0 0,0 0 0,0 0 0,0 0 0,0 0 0,0 0-1,-1 0 1,1 0 0,-1 0 0,1 1 0,-1-1 0,0 0 0,0 0 0,0 0 0,0 1 0,0-1 0,0 0 0,-1 0 0,1 0 0,-1 0-1,1 1 1,-1-1 0,0 0 0,0 0 0,0 0 0,-2 2 0,-5 9 5,0 0 1,-2-1 0,1 0-1,-16 14 1,1 0 146,23-25-161,0 0 0,1-1 0,-1 1-1,0 0 1,1-1 0,-1 1 0,1 0 0,-1 0 0,1 0-1,-1 0 1,1-1 0,0 1 0,-1 0 0,1 0 0,0 0-1,0 0 1,-1 0 0,1 0 0,0 0 0,0 0 0,0 0-1,0 0 1,0 0 0,1 0 0,-1 0 0,0 0 0,0 0 0,1 1-1,1 0 9,0 0 0,0 0 0,0 0-1,0 0 1,1-1 0,-1 1-1,1-1 1,3 2 0,-2 0 16,90 64 258,-81-57-267,-10-8 4,0 0 1,-1 0-1,1 0 1,-1 1-1,0-1 1,1 1-1,-1-1 1,-1 1-1,1 0 1,0 0-1,-1 0 1,1 0-1,-1 0 1,0 0-1,0 0 1,0 0-1,0 0 1,-1 1-1,1 3 1,-1 2-273,-1 0 1,0 0-1,-1 0 1,0 0-1,-4 13 1,0-1-2042,8-15-11728,2-7 9772,2-3 5026,11-15-777</inkml:trace>
  <inkml:trace contextRef="#ctx0" brushRef="#br0" timeOffset="1745.62">1328 676 14208,'2'28'915,"9"54"1,0-7 196,-8-40-979,0-15-33,-2 1 0,0 0 1,-3 40-1,-2-47-483,1-16-2677,3-13 20,2 3 3763,7-14-1726,2 0-6463</inkml:trace>
  <inkml:trace contextRef="#ctx0" brushRef="#br0" timeOffset="2127.49">1362 748 13568,'1'0'9,"-1"1"0,0-1 1,1 0-1,-1 1 0,0-1 0,1 0 1,-1 1-1,1-1 0,-1 0 1,1 0-1,-1 0 0,0 1 1,1-1-1,-1 0 0,1 0 1,-1 0-1,1 0 0,-1 0 1,1 0-1,-1 0 0,1 0 1,-1 0-1,1 0 0,-1 0 1,1 0-1,-1 0 0,1 0 0,-1-1 1,1 1-1,-1 0 0,1-1 1,2-13 668,-4 12-640,1 1 0,0-1 1,0 1-1,0 0 0,0-1 0,0 1 0,0-1 0,0 1 0,1 0 1,-1-1-1,0 1 0,1 0 0,-1-1 0,1 1 0,0 0 0,-1 0 1,1-1-1,0 1 0,0 0 0,0 0 0,-1 0 0,1 0 1,0 0-1,1 0 0,-1 0 0,0 1 0,0-1 0,0 0 0,0 0 1,1 1-1,1-1 0,5 0 87,0 1 0,0 0 0,0 1 0,1 0 1,-1 0-1,0 1 0,0 0 0,0 0 0,-1 1 0,1 0 1,-1 1-1,1-1 0,-1 1 0,10 8 0,-16-11-105,1 0 1,-1 0-1,0 0 0,0 0 1,0 1-1,0-1 0,0 0 1,0 1-1,0-1 0,-1 1 1,1-1-1,0 1 0,-1-1 0,1 1 1,-1 0-1,0-1 0,1 1 1,-1-1-1,0 1 0,0 0 1,0-1-1,0 4 0,-1-1 7,0-1-1,-1 1 1,1 0-1,0-1 1,-1 1-1,0-1 1,0 0-1,0 1 1,-4 3-1,-4 4 58,0 0 0,-1-1 0,0 0 0,-15 9 0,25-18-72,0 0 1,0 0-1,0 0 0,-1 0 1,1 0-1,0 0 1,0-1-1,-1 1 0,1-1 1,0 1-1,-1-1 0,1 1 1,-1-1-1,1 0 0,-1 0 1,1 0-1,0 0 0,-1 0 1,1 0-1,-1 0 0,1 0 1,-2-1-1,2 0-136,0 0-1,0 0 1,0 0-1,0 0 1,0 0 0,0 0-1,1-1 1,-1 1-1,0 0 1,1-1-1,-1 1 1,1 0 0,0-1-1,-1 1 1,1-1-1,0 1 1,0 0 0,0-1-1,0 1 1,0-1-1,0-1 1,0-13-11097</inkml:trace>
  <inkml:trace contextRef="#ctx0" brushRef="#br0" timeOffset="2463.91">1448 1 18815,'65'119'280,"25"53"336,-68-120-339,-2 1 0,20 89 0,-34-109-181,-1 0 1,-1 1-1,-2 0 0,-1-1 0,-7 56 0,-32 95 137,19-104-338,18-73-173,5-10 36,5-10-1927,-8 12 1381,9-16-11350</inkml:trace>
  <inkml:trace contextRef="#ctx0" brushRef="#br0" timeOffset="2796.93">1967 739 18303,'11'0'0,"5"2"0,5 5 0,4 1 0,9 0 0,5 2 0,-5-3 128,-5-2-128,-4 0 128,-4-1-128,-4 0 128,-5-2-128,-2 3 0,-5-1-512,-1-3 128,1 2-12415</inkml:trace>
  <inkml:trace contextRef="#ctx0" brushRef="#br0" timeOffset="3422.24">2421 510 17535,'0'1'2,"0"0"0,0 0 0,0-1 0,-1 1 0,1 0 0,1 0 0,-1-1-1,0 1 1,0 0 0,0 0 0,0-1 0,0 1 0,1 0 0,-1 0-1,0-1 1,1 1 0,-1 0 0,0-1 0,1 1 0,-1 0 0,2 0 0,17 24 91,2 4 28,-9 1-11,-1 2 0,-2-1 0,-1 1-1,-2 1 1,-1-1 0,2 45-1,-6-63-63,1 51 218,-2-60-229,-1 1 0,1-1 0,-1 0 1,0 1-1,0-1 0,0 0 0,-1 0 0,0 0 1,-3 6-1,5-11-32,-1 0 1,1 0-1,0 0 1,-1 0-1,1 0 1,0 0-1,0 0 1,-1 0-1,1 0 0,0-1 1,0 1-1,-1 0 1,1 0-1,0 0 1,0 0-1,0-1 1,-1 1-1,1 0 1,0 0-1,0-1 1,0 1-1,0 0 1,-1 0-1,1 0 1,0-1-1,0 1 0,0 0 1,0-1-1,0 1 1,0 0-1,0 0 1,0-1-1,0 1 1,0 0-1,0-1 1,0 1-1,0 0 1,0 0-1,0-1 1,0 1-1,0 0 1,0 0-1,1-1 0,-4-17 58,-2-123 78,-1 23-100,6 0 0,17-144 0,-17 258-31,1 0 0,0-1 0,0 1 0,0 0 0,1 0 0,-1 1 0,1-1 0,0 0 0,0 0 0,0 1 0,3-4 0,-4 6-3,1-1 0,-1 1 0,0 0 0,0 0-1,0 1 1,1-1 0,-1 0 0,1 0 0,-1 1 0,1-1-1,-1 1 1,0-1 0,1 1 0,0-1 0,-1 1 0,1 0 0,-1 0-1,1 0 1,-1 0 0,1 0 0,0 0 0,-1 0 0,1 1-1,-1-1 1,1 0 0,-1 1 0,1-1 0,-1 1 0,0 0 0,1-1-1,-1 1 1,2 1 0,7 5 24,-1 0-1,1 1 0,-1 0 1,-1 1-1,0 0 1,0 0-1,-1 1 1,0-1-1,0 2 0,-1-1 1,-1 1-1,1 0 1,-2 0-1,0 0 1,0 1-1,-1-1 1,2 16-1,-4-22-16,-1 1 0,0 0 1,0 0-1,0 0 0,-1 0 0,0-1 0,0 1 1,-1 0-1,0-1 0,1 1 0,-2-1 0,1 0 1,-1 1-1,0-1 0,-5 8 0,-1-2 70,0-1-1,0 1 0,-1-2 0,0 1 0,-20 13 1,37-20-67,0 1 0,-1 1 0,1-1 1,-1 1-1,0 0 0,10 12 0,-9-7-9,1 0-1,-1 1 1,-1 0-1,0 1 0,0-1 1,-1 1-1,-1 0 1,5 17-1,0 11-37,4 52-1,-9-60-36,-4-32-54,1 0 0,-1 0 0,1 0 0,-1 0 0,1-1 1,-1 1-1,1 0 0,-1 0 0,1-1 0,-1 1 0,1 0 0,-1-1 0,1 1 0,-1 0 0,1-1 0,-1 1 0,0-1 0,1 1 1,-1-1-1,0 1 0,1-1 0,-1 1 0,0-1 0,0 1 0,1-1 0,-1 0-158,11-13-11772</inkml:trace>
  <inkml:trace contextRef="#ctx0" brushRef="#br0" timeOffset="3795.85">2894 676 17663,'2'32'84,"10"57"0,-7-56 24,3 47 0,-8-50 5,1-8 44,0-1-1,-2 1 1,0-1 0,-9 42-1,14-121 207,16-149-93,-11 94-113,-8 109-139,-1 0 1,1 1 0,0-1 0,0 1-1,0-1 1,0 1 0,1-1 0,-1 1-1,1 0 1,0 0 0,0-1 0,0 1-1,1 1 1,-1-1 0,1 0-1,-1 1 1,1-1 0,0 1 0,0 0-1,0-1 1,4-1 0,-3 3-361,-1-1 0,0 1 0,1 0 0,-1 0-1,1 0 1,-1 1 0,1-1 0,5 1 0,-3 0-11348</inkml:trace>
  <inkml:trace contextRef="#ctx0" brushRef="#br0" timeOffset="4131.14">2944 865 17535,'4'-7'0,"4"-4"0,9 15 0,7 10 0,-8-6 0,1 1 0,-4-5 0,-2-4-128,-4-4 0,1-5-1407,3-11-1,-1-1-8320</inkml:trace>
  <inkml:trace contextRef="#ctx0" brushRef="#br0" timeOffset="4682.99">3253 659 17535,'0'0'5,"-1"0"0,1 1-1,0-1 1,-1 0 0,1 1-1,-1-1 1,1 1-1,-1-1 1,1 0 0,0 1-1,-1-1 1,1 1 0,0-1-1,0 1 1,-1 0-1,1-1 1,0 1 0,0-1-1,0 1 1,0-1 0,0 1-1,0-1 1,0 1-1,0 0 1,0-1 0,0 1-1,0 0 1,8 17 261,3 8-22,-10-9-121,-1 0-1,-3 32 0,2-36-31,-1 0 0,2 0 0,0 0 0,0-1-1,2 1 1,3 20 0,-2-30 45,0-9-84,0-11 16,-24-159 209,16 95-156,3 0 0,15-129 0,-13 209-117,0-1 1,0 1-1,1-1 1,-1 1-1,0 0 0,0-1 1,1 1-1,-1 0 0,0-1 1,1 1-1,-1 0 0,1-1 1,0 1-1,0 0 1,-1 0-1,1 0 0,0 0 1,0 0-1,0 0 0,0 0 1,0 0-1,0 0 1,0 0-1,0 0 0,1 1 1,1-2-1,-1 2 4,0 0-1,0 1 1,0-1 0,0 0-1,0 1 1,0 0 0,0-1-1,0 1 1,0 0 0,0 0-1,-1 0 1,1 0 0,0 0-1,0 1 1,-1-1 0,1 0-1,1 3 1,10 9 56,-1 1 0,0 0 0,-1 0 0,-1 2 0,0-1 0,-1 1 0,13 32 0,-21-45-55,0 0-1,-1 0 1,0 0-1,1 0 1,-1 0-1,0 0 1,-1 0-1,1 0 1,0 0-1,-1 0 1,0 0-1,0 0 1,0 0-1,0-1 1,0 1-1,0 0 1,-1-1-1,1 1 1,-1 0-1,0-1 1,0 0-1,-2 3 1,-7 7 47,0 0 0,-23 17 0,30-25-36,-4 1 9,0 1 0,-1-1 1,1-1-1,-12 6 0,13-7-26,7-3-1,0 0-1,0 0 0,0 1 0,0-1 1,1 0-1,-1 1 0,0-1 1,0 0-1,0 0 0,0 1 0,0-1 1,0 0-1,1 0 0,-1 1 0,0-1 1,0 0-1,0 0 0,1 1 1,-1-1-1,0 0 0,0 0 0,1 0 1,-1 0-1,0 1 0,0-1 0,1 0 1,-1 0-1,0 0 0,0 0 1,1 0-1,-1 0 0,0 0 0,1 0 1,-1 0-1,0 0 0,1 0 0,-1 0 1,0 0-1,0 0 0,1 0 1,0 0-1,21 6 69,-18-5-66,5 2 12,-1-1 0,1 2 1,-1-1-1,1 1 0,-1 0 0,0 1 0,-1 0 0,1 0 0,-1 1 0,0 0 0,-1 0 0,1 0 0,10 15 0,-13-15-9,-1-1 1,0 1-1,0-1 0,0 1 0,-1 0 1,0 0-1,0 0 0,-1 0 0,1 1 0,-1-1 1,0 0-1,-1 1 0,0-1 0,0 0 1,0 1-1,-1-1 0,0 0 0,0 1 1,-1-1-1,1 0 0,-4 7 0,-11 16 8,16-29-19,0 0 1,0 0-1,0 1 0,0-1 1,0 0-1,-1 0 1,1 0-1,0 0 1,0 1-1,0-1 1,0 0-1,-1 0 1,1 0-1,0 0 1,0 0-1,0 0 1,0 0-1,-1 1 0,1-1 1,0 0-1,0 0 1,-1 0-1,1 0 1,0 0-1,0 0 1,0 0-1,-1 0 1,1 0-1,0 0 1,0 0-1,0 0 1,-1 0-1,1 0 0,0-1 1,0 1-1,0 0 1,-1 0-1,1 0 1,-3-17-492,-2-21-3388,1 16-7999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29:05.1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1 156 18943,'302'-16'1398,"-87"2"-470,-92 10-566,268-17-106,-144-9-205,111-8 176,298 5 370,-435 43-360,-147-5-175,319 34 279,-365-34-304,0 1 1,0 1-1,32 14 0,-49-18-37,-11-3-3,0 0 0,0 0 1,0 0-1,0 0 0,1 0 0,-1 0 0,0-1 0,0 1 0,0 0 0,0 0 0,0 0 0,0 0 0,1-1 0,-1 1 1,0 0-1,0 0 0,0 0 0,0 0 0,0-1 0,0 1 0,0 0 0,0 0 0,0 0 0,0-1 0,0 1 0,0 0 1,0 0-1,0 0 0,0 0 0,0-1 0,0 1 0,0 0 0,0 0 0,0 0 0,0-1 0,0 1 0,-1 0 0,1 0 1,0 0-1,0 0 0,0-1 0,0 1 0,0 0 0,0 0 0,-1 0 0,1 0 0,0 0 0,0 0 0,0-1 0,0 1 1,-1 0-1,1 0 0,0 0 0,0 0 0,-1 0 0,-8-13-436,9 12 401,-16-19-3183,-1-3-10325</inkml:trace>
  <inkml:trace contextRef="#ctx0" brushRef="#br0" timeOffset="919.05">728 445 13184,'19'-12'1079,"-15"10"-664,0-1 1,0 0 0,0 0 0,0 0-1,0 0 1,3-4 0,-7 6-386,0 1 1,0 0 0,0 0-1,1 0 1,-1-1 0,0 1-1,0 0 1,0 0-1,0 0 1,0 0 0,0 0-1,0-1 1,1 1 0,-1 0-1,0 0 1,0 0-1,0 0 1,0 0 0,1 0-1,-1 0 1,0-1 0,0 1-1,0 0 1,0 0-1,1 0 1,-1 0 0,0 0-1,0 0 1,0 0 0,1 0-1,-1 0 1,0 0-1,0 0 1,0 0 0,1 0-1,-1 0 1,0 0 0,0 1-1,0-1 1,1 0-1,-1 0 1,0 0 0,2 10 307,-4 15-244,0-3-17,-1-1 1,-2 0-1,0 0 0,-1-1 1,-1 1-1,-1-1 0,-17 32 1,-41 57 22,-99 149 98,165-257-198,0 0 0,0-1 0,0 1 0,-1-1 0,1 1 0,0-1 0,-1 1 0,1 0 0,-1-1 0,1 0 0,-1 1 0,1-1 0,0 1 0,-1-1 0,0 1 0,1-1 0,-1 0 0,1 1 0,-1-1 0,1 0 0,-1 0 0,0 1 0,1-1 0,-2 0 0,1-14 0,11-30 0,38-92 136,5 2-1,77-141 0,-114 239-58,8-12-26,-23 47-44,-1 0 0,1 0 0,0 1-1,-1-1 1,1 0 0,0 1 0,0-1 0,0 1 0,-1-1 0,1 1 0,0-1 0,0 1 0,0-1 0,0 1 0,0 0 0,0 0-1,0-1 1,0 1 0,0 0 0,0 0 0,0 0 0,0 0 0,0 0 0,0 0 0,0 0 0,0 1 0,0-1 0,0 0 0,0 0 0,0 1-1,0-1 1,0 1 0,0-1 0,-1 1 0,1-1 0,0 1 0,0 0 0,0-1 0,-1 1 0,1 0 0,0-1 0,-1 1 0,2 1 0,4 4 39,0 1 0,-1 0 1,9 13-1,7 21 31,-1 0 0,-3 1-1,-1 0 1,13 60 0,-22-78-55,78 337 191,-84-326-364,-1-35 103,0 1 1,0-1-1,0 1 0,0-1 1,0 1-1,-1-1 1,1 1-1,0-1 0,0 1 1,0-1-1,-1 0 1,1 1-1,0-1 0,0 1 1,-1-1-1,1 0 1,0 1-1,-1-1 1,1 0-1,0 1 0,-1-1 1,1 0-1,-1 1 1,0-1-79,0 0 1,0-1 0,1 1-1,-1 0 1,0 0 0,1-1-1,-1 1 1,0 0 0,0-1-1,1 1 1,-1-1 0,1 1-1,-1 0 1,0-1 0,1 0-1,-1 1 1,1-1 0,-1 1-1,1-1 1,-1-1 0,-18-22-6778,-23-42 1,18 25 4788,16 26 2759,-13-22-1776</inkml:trace>
  <inkml:trace contextRef="#ctx0" brushRef="#br0" timeOffset="1258.09">656 743 16767,'9'3'0,"6"2"256,-8 2 128,0-1 0,-3 2 128,0 3-128,13 3 128,7 7-384,1-5 128,4-2-256,0-3 128,1-4-128,-1-7 0,2-4-1920,-2-7 1,3-3 2047,3-7 0,1 0-11776</inkml:trace>
  <inkml:trace contextRef="#ctx0" brushRef="#br0" timeOffset="2159.66">1929 544 13056,'-12'9'444,"12"-4"552,23-2 636,-23-2-1575,0 0 1,-1-1-1,1 1 1,0 0 0,-1 0-1,1 0 1,0 0-1,-1 0 1,1-1-1,-1 1 1,1 0 0,-1 0-1,0-1 1,1 1-1,-1 0 1,0-1 0,1 1-1,-1-1 1,-1 1-1,-7 2 26,0 0-1,0-1 0,0 0 0,-1-1 1,1 0-1,-1-1 0,1 0 1,-1 0-1,1-1 0,-1 0 0,-13-4 1,-19 0 81,-27 1-6,1 3 0,-1 3 0,1 3 0,-95 19 0,159-23-151,0 0 0,0 0 0,0 0 0,0 0 1,0 1-1,0 0 0,0 0 0,0 0 0,0 0 0,1 1 1,-1-1-1,1 1 0,0 0 0,-4 4 0,5-5-2,1 1 0,-1-1 0,1 1-1,0 0 1,0-1 0,0 1 0,0 0 0,0 0-1,1 0 1,0 0 0,-1 0 0,1 0 0,0 0 0,0 0-1,0 0 1,1-1 0,-1 1 0,1 0 0,-1 0-1,1 0 1,2 4 0,19 50 64,3-2 1,2-1-1,36 54 0,-56-98-69,0-1 0,1 1 0,0-1 0,1-1 0,0 1 0,0-1 0,1-1 0,0 0 0,0 0 0,22 10 0,-25-14 0,1 1 0,0-1 0,0-1 0,0 0 0,0 0 0,0 0 0,0-1 0,0-1 0,1 1 0,-1-1 0,0 0 0,1-1 0,-1 0 0,0-1 0,0 1 0,15-6 0,-19 5 7,0 1 1,-1-1-1,0 1 0,1-1 0,-1 0 0,0 0 0,0-1 0,0 1 0,0 0 0,0-1 0,-1 0 0,1 0 1,-1 0-1,1 0 0,-1 0 0,0 0 0,0-1 0,-1 1 0,1-1 0,-1 1 0,0-1 0,0 1 0,0-1 1,0 0-1,0 0 0,-1 1 0,0-1 0,0 0 0,0 0 0,0 0 0,0 1 0,-1-1 0,0 0 0,0 0 0,-2-5 1,-4-11 60,-1 0 0,-2 0 0,0 1 1,-25-36-1,23 35-46,-26-37 234,40 59-326,0 0-1,0-1 1,0 1-1,0 0 1,0-1-1,0 1 1,0-1 0,1 0-1,-1 0 1,4 1-1,20 7-4103,-15-7-6343</inkml:trace>
  <inkml:trace contextRef="#ctx0" brushRef="#br0" timeOffset="2682.26">1837 247 16511,'0'0'14,"-1"0"-1,1 1 0,0-1 0,0 0 0,0 0 0,-1 1 0,1-1 0,0 0 0,0 1 0,0-1 0,0 0 0,0 1 0,-1-1 0,1 0 0,0 1 0,0-1 0,0 0 0,0 1 0,0-1 0,0 0 0,0 1 1,0-1-1,0 0 0,1 1 0,-1-1 0,0 0 0,0 1 0,0-1 0,0 0 0,0 1 0,1-1 0,-1 0 0,0 0 0,0 1 0,0-1 0,1 0 0,-1 0 0,0 1 0,0-1 0,1 0 0,-1 0 0,0 0 0,1 1 1,-1-1-1,0 0 0,0 0 0,1 0 0,-1 0 0,0 0 0,1 0 0,-1 0 0,0 0 0,1 0 0,-1 1 0,1-2 0,-1 1 0,0 0 0,1 0 0,-1 0 0,0 0 0,1 0 0,-1 0 0,1 0 0,30-3 1249,-23 2-1055,7 0-86,25-1 228,-39 2-339,0 0-1,0 0 1,0 0 0,0 1 0,0-1-1,-1 0 1,1 0 0,0 1-1,0-1 1,0 1 0,0-1-1,0 1 1,-1-1 0,1 1-1,0-1 1,0 1 0,-1 0-1,1-1 1,0 1 0,-1 0 0,1 0-1,-1-1 1,1 1 0,-1 0-1,1 0 1,-1 0 0,0 0-1,1 0 1,-1-1 0,0 1-1,0 0 1,1 2 0,-3 41 92,1-33-37,1 0 0,0-1 0,0 1-1,4 20 1,-4-27-56,1-2 0,0 1 0,0 0-1,1 0 1,-1 0 0,0 0 0,1-1-1,0 1 1,0-1 0,0 1-1,0-1 1,0 0 0,0 1 0,0-1-1,1 0 1,-1 0 0,1-1-1,0 1 1,-1-1 0,1 1 0,5 1-1,0-4 98,-5-1-3262,-3 2-8641</inkml:trace>
  <inkml:trace contextRef="#ctx0" brushRef="#br0" timeOffset="3397.19">1992 972 15104,'2'1'32,"0"0"1,-1 1 0,1-1 0,-1 1 0,1-1 0,-1 1 0,1 0 0,-1-1 0,0 1 0,0 0 0,0 0 0,0 0-1,0 0 1,0 0 0,0 0 0,-1 0 0,1 0 0,-1 0 0,0 0 0,1 0 0,-1 0 0,0 4 0,0 8 356,-1 0 0,-4 21 0,3-15-180,0 10 25,2 1 1,1-1 0,1 0-1,13 58 1,-16-87-234,1-1-1,0 0 1,0 0-1,0 0 1,0 1 0,0-1-1,0 0 1,0 0-1,0 0 1,0 1-1,0-1 1,0 0-1,0 0 1,0 0 0,0 1-1,0-1 1,0 0-1,0 0 1,0 0-1,0 1 1,0-1 0,0 0-1,0 0 1,1 0-1,-1 1 1,0-1-1,0 0 1,0 0 0,0 0-1,0 0 1,0 1-1,1-1 1,-1 0-1,0 0 1,0 0-1,0 0 1,1 0 0,-1 0-1,0 1 1,0-1-1,0 0 1,1 0-1,-1 0 1,0 0 0,0 0-1,0 0 1,1 0-1,-1 0 1,0 0-1,0 0 1,0 0 0,1 0-1,-1 0 1,0 0-1,0 0 1,1 0-1,-1-1 1,0 1 0,0 0-1,0 0 1,0 0-1,1 0 1,-1 0-1,0 0 1,8-14-2640,-4 2-8177</inkml:trace>
  <inkml:trace contextRef="#ctx0" brushRef="#br0" timeOffset="3946.1">1954 906 14080,'3'2'96,"13"4"-301,-16-6 236,0 0 0,0 0 0,0 0-1,-1 0 1,1 0 0,0 1-1,0-1 1,0 0 0,0 0 0,0 0-1,0 0 1,0 0 0,0 0 0,0 0-1,0 0 1,0 0 0,0 0 0,-1 1-1,1-1 1,0 0 0,0 0 0,0 0-1,0 0 1,0 0 0,0 0-1,0 0 1,0 1 0,0-1 0,0 0-1,0 0 1,0 0 0,0 0 0,0 0-1,0 0 1,0 0 0,0 0 0,0 1-1,0-1 1,1 0 0,-1 0 0,-8 4 338,7-3-963,4-3-1379,2-2-6837</inkml:trace>
  <inkml:trace contextRef="#ctx0" brushRef="#br0" timeOffset="4543.9">1983 925 14592,'6'-5'81,"0"0"1,0 0 0,0 1-1,0 0 1,1 1 0,0-1-1,0 1 1,0 0 0,0 1-1,1 0 1,-1 0 0,0 1-1,1-1 1,-1 2 0,11-1-1,-12 1-7,1 0 0,0 0 0,-1 1-1,0 0 1,1 0 0,-1 1 0,0-1 0,1 1 0,-1 1-1,0-1 1,0 1 0,-1 0 0,1 1 0,-1-1 0,1 1-1,-1 0 1,0 0 0,5 6 0,-9-8-54,1 0 0,-1 0 0,1 0 0,-1 0 0,0 0 1,0 0-1,0 0 0,0 0 0,0 1 0,0-1 0,-1 0 0,1 0 1,-1 1-1,1-1 0,-1 0 0,0 1 0,0-1 0,0 1 0,0-1 0,-1 0 1,1 1-1,0-1 0,-1 0 0,0 0 0,0 1 0,1-1 0,-1 0 1,0 0-1,-1 0 0,1 0 0,0 0 0,-1 0 0,1 0 0,-1 0 0,1-1 1,-5 4-1,0 0 20,-1 1 1,0-1-1,0-1 1,0 0-1,-1 0 1,1 0-1,-1-1 1,-15 5-1,20-7-130,-26 2 196,28-3-288,0 0 1,0 0-1,0-1 0,-1 1 1,1-1-1,0 1 0,0-1 1,0 0-1,0 1 0,0-1 1,0 0-1,0 0 0,1 1 1,-2-2-1,-6-9-10527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29:10.8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109 92 14208,'-12'4'88,"10"-4"-8,-1 1 0,1 0-1,0 0 1,-1 0 0,1 0-1,0 0 1,0 0 0,-1 0 0,1 1-1,0-1 1,-3 4 0,4-4 581,1-1-298,0 0-22,0 0-42,0 0 63,0 0 22,0 0 0,-3 11 534,3 23-739,2-1 0,2 1 0,0 0 1,15 47-1,16 10-73,-35-92-135,3-16-559,0 0 1,0-20-1,-7 7-1604,-8-16-6584,4 19 3532,-1-6 5841</inkml:trace>
  <inkml:trace contextRef="#ctx0" brushRef="#br0" timeOffset="332">1 8 17023,'3'2'68,"0"0"-1,0 0 0,1-1 0,-1 1 0,1-1 0,-1 1 0,1-1 0,0 0 0,-1-1 0,1 1 0,0-1 0,0 0 0,-1 1 0,1-2 0,0 1 0,0 0 0,-1-1 0,1 1 0,0-1 0,5-2 0,10-2 245,1 0-1,38-2 1,-53 7-262,1-1 0,0 1 0,0 0 0,-1 1 0,1 0 0,0-1 0,0 2 0,-1-1 0,1 1 0,-1 0 0,1 0 1,-1 0-1,0 1 0,9 5 0,-13-7-36,0 1 0,0-1 0,1 1 0,-2-1 0,1 1-1,0-1 1,0 1 0,0 0 0,-1-1 0,1 1 0,-1 0 0,1 0 0,-1-1 0,0 1 0,0 0 0,1 0 0,-1 0 0,0-1 0,-1 1 0,1 0 0,0 0 0,-1 0 0,1-1 0,-1 1 0,1 0 0,-1-1 0,0 1 0,1 0 0,-1-1-1,0 1 1,0-1 0,-2 2 0,-2 5 14,-1 0-1,0-1 0,0 1 1,-12 9-1,8-9 161,0 0-1,0-1 1,0-1-1,-1 1 1,-19 7-1,7-6-2006,-2-3-4213,0-3-5908,16-2 12580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0:40.0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29 212 17663,'6'-19'199,"-6"19"-180,0-1-1,1 1 0,-1 0 0,0 0 0,0 0 0,0-1 0,0 1 1,1 0-1,-1 0 0,0 0 0,0 0 0,0 0 0,1-1 1,-1 1-1,0 0 0,0 0 0,0 0 0,1 0 0,-1 0 1,0 0-1,0 0 0,1 0 0,-1 0 0,0 0 0,0 0 1,1 0-1,-1 0 0,0 0 0,0 0 0,0 0 0,1 0 1,-1 0-1,0 0 0,0 1 0,1-1 0,-1 0 0,0 0 1,2 2 68,0 1 1,0-1 0,0 1 0,-1-1 0,1 1 0,-1 0 0,0 0 0,0 0 0,0-1 0,1 5-1,69 299 715,-46-188-665,-18-76-95,-5-27-27,1 1 1,0-1-1,1 0 0,0-1 1,1 1-1,13 25 0,-25-89-15,-3 16 0,-1 1 0,-2 0 0,-33-58 0,-15-37 0,8-9 0,53 136 1,0-1-1,0 1 0,0 0 0,-1-1 1,1 1-1,0-1 0,0 1 0,0 0 1,0-1-1,0 1 0,0-1 0,0 1 1,0 0-1,0-1 0,0 1 0,0-1 0,1 1 1,-1 0-1,0-1 0,0 1 0,0-1 1,0 1-1,1 0 0,-1-1 0,0 1 1,0 0-1,1-1 0,-1 1 0,0 0 1,1-1-1,15-3 19,29 6 38,-33 0-34,38-1 45,0-2-1,0-1 1,0-3-1,0-3 1,63-17-1,-109 24-235,14-5-3464,-18 6 3340,1 0 0,-1-1 1,1 1-1,0 0 0,-1-1 0,1 1 1,-1-1-1,1 1 0,-1-1 1,0 1-1,1-1 0,-1 1 1,1-1-1,-1 1 0,0-1 1,1 1-1,-1-1 0,0 0 0,0 1 1,0-1-1,1 0 0,-1 1 1,0-1-1,0 0 0,-2-5-8007,-3 2 6700,-6 2 1599</inkml:trace>
  <inkml:trace contextRef="#ctx0" brushRef="#br0" timeOffset="336.08">161 593 19967,'0'0'0,"20"6"0,9 5 0,-1-10 0,3-2 0,-2-5 0,-1-1 0,-7 0 0,-3 2 0,7-3 0,3-3 0,-10 2 0,-1 4-640,-6-2 0,-6 3-8319,-5 4-641,0 0 12288</inkml:trace>
  <inkml:trace contextRef="#ctx0" brushRef="#br0" timeOffset="669.04">202 850 18559,'7'7'80,"-3"-2"-37,1-1 0,0 1 0,-1-1 1,1 0-1,7 3 0,-10-6-35,0 0 1,0 0-1,0 0 1,1-1-1,-1 1 1,0-1-1,1 1 1,-1-1-1,0 0 0,1 0 1,-1 0-1,0 0 1,1 0-1,-1-1 1,0 1-1,1-1 1,3-1-1,233-76-1736,-224 75-13418,-9 3 15786</inkml:trace>
  <inkml:trace contextRef="#ctx0" brushRef="#br0" timeOffset="1045.89">1022 0 18559,'0'0'128,"-5"7"22,-31 57 438,-36 90 0,47-97-399,13-29-142,3 0 1,0 1-1,1 1 0,2-1 1,1 1-1,2 0 0,0 34 1,4 15 93,16 112 0,-10-149-158,1-1-1,2 0 0,2 0 0,2-1 0,20 40 1,-24-64 451,8-1-7769,-17-14 6907,-1-1 0,1 1-1,0-1 1,0 0 0,0 0 0,0 0-1,0 1 1,-1-1 0,1 0-1,0 0 1,0 0 0,0 0 0,0-1-1,0 1 1,0 0 0,0 0-1,-1 0 1,1-1 0,0 1 0,1-1-1,10-11-2086,-4-2 1832</inkml:trace>
  <inkml:trace contextRef="#ctx0" brushRef="#br0" timeOffset="1367.67">1300 477 19199,'0'0'0,"0"0"-9215,0 0-641,0 0 12672</inkml:trace>
  <inkml:trace contextRef="#ctx0" brushRef="#br0" timeOffset="1999.98">1258 447 19839,'46'120'173,"-27"-76"81,19 74-1,-34-102-217,-1 0 0,-1 0 0,0 0 0,-1 1 0,-1-1 0,0 0-1,-1 1 1,-6 25 0,8-49-33,-1 1 0,1-1 0,-2 0 0,1 1-1,-1-1 1,0 1 0,0-1 0,-4-11 0,-24-61-6,13 40 1,5 7 2,1-1 0,1 0 0,-6-51 0,13 71 0,1 1 0,1 0 0,-1 0 0,2 0 0,0 0 0,1 0 0,0 0 0,0 0 0,1 0 0,1 1 0,0-1 0,1 1 0,8-15 0,-11 22 2,1 1-1,0 0 1,0 0-1,0 0 1,1 0-1,-1 0 0,1 1 1,0-1-1,-1 1 1,1 0-1,0 0 0,0 0 1,6-1-1,-2 1 5,-1 0-1,1 0 1,0 1-1,0 0 1,0 1-1,0 0 1,13 1-1,-16-1-1,0 1 0,1 0-1,-1 0 1,0 1 0,1 0-1,-1-1 1,0 2 0,0-1-1,0 1 1,-1-1 0,6 5-1,-8-5-2,0 0 0,1 0 0,-1 1 0,0-1 0,0 1 0,-1-1 0,1 1 0,0-1 0,-1 1 0,0 0 0,1 0 0,-1 0 0,-1 0 0,1 0 0,0 0 0,-1 0 0,1 0 0,-1 0-1,0 0 1,0 4 0,-1 3 3,0 1 0,-1-1 0,0 0 0,-1 0 0,0 0 0,-1 0 0,-6 12 0,-42 64 55,35-60-40,-22 44-1,38-70-18,1 1 0,0-1 0,0 1 0,0-1 0,0 1 0,-1-1 0,1 1 0,0 0 0,0-1 0,0 1 0,0-1 0,0 1 0,0-1 0,1 1 0,-1-1 0,0 1 0,0 0 0,0-1 0,0 1 0,1-1 0,-1 1 0,0-1 0,0 1 0,1-1 0,-1 0 0,0 1 0,1-1 0,-1 1 0,1-1 0,-1 0 0,1 1 0,0 0 0,21 10 0,-3-2 0,5 12 0,-1 2 0,0 0 0,-2 1 0,-1 1 0,18 30 0,-29-43-231,-2 0 0,0 1-1,0-1 1,-1 1 0,-1 1 0,0-1-1,-1 1 1,0 0 0,-1 0-1,-1 0 1,0 1 0,-1-1 0,0 1-1,-1-1 1,-1 0 0,-1 1-1,0-1 1,-4 17 0,5-27-5970,2-6 2607,4-9 231,-2 7 1908,7-19 2159</inkml:trace>
  <inkml:trace contextRef="#ctx0" brushRef="#br0" timeOffset="3033.64">1836 933 16895,'0'0'128,"0"0"0,2 5-21,4 12-151,0-1-1,0 2 1,-2-1-1,0 0 1,-1 1-1,-1 0 1,-1 0 0,0-1-1,-1 1 1,-1 0-1,-3 18 1,4-36-132,-1 0 0,1 0 0,0 0 1,0-1-1,0 1 0,0 0 0,0 0 0,0 0 0,-1 0 1,1 0-1,0 0 0,0-1 0,0 1 0,0 0 0,0 0 1,-1 0-1,1 0 0,0 0 0,0 0 0,0 0 1,-1 0-1,1 0 0,0 0 0,0 0 0,0 0 0,-1 0 1,1 0-1,0 0 0,0 0 0,0 0 0,0 0 0,-1 0 1,1 0-1,0 0 0,0 0 0,0 0 0,-1 0 1,1 0-1,0 0 0,0 1 0,0-1 0,0 0 0,0 0 1,-1 0-1,1 0 0,0 0 0,0 1 0,0-1 0,0 0 1,0 0-1,0 0 0,0 0 0,0 1 0,-1-1 1,1 0-1,0 0 0,0 0 0,0 1 0,0-1 0,-10-21-2817,8 14 2584,-5-7-956</inkml:trace>
  <inkml:trace contextRef="#ctx0" brushRef="#br0" timeOffset="3379.93">1754 930 16511,'1'-2'256,"1"-4"-124,0 1-1,1-1 1,-1 1-1,1 0 0,0 0 1,1 0-1,-1 1 0,1-1 1,0 1-1,0 0 1,0 0-1,1 0 0,-1 0 1,1 1-1,0 0 0,0 0 1,0 0-1,10-3 0,24-11 126,-26 10-139,0 1-1,1 0 0,0 1 0,0 1 0,21-4 0,-24 6-94,18 2 461,-25 8-227,-11 9-146,-5 0 1,0-1 0,-24 26 1,6-17-4247,25-26-1654,4 0-4018,1 1 10403</inkml:trace>
  <inkml:trace contextRef="#ctx0" brushRef="#br0" timeOffset="3719.32">2299 708 18175,'0'0'0,"0"0"128,31 4 128,-16-4 0,-1-2 0,10 0 128,7 2-128,-8-2 128,-2 0-384,-7 0 128,-3-2-256,-3 1 0,-3 3-9471,-5-4-641,0 0 13184</inkml:trace>
  <inkml:trace contextRef="#ctx0" brushRef="#br0" timeOffset="4699.73">2738 527 16895,'0'0'128,"0"0"0,0 0 0,0 7-21,2 4-75,0 0 0,0 1 0,1-1 0,1 0 0,0 0 0,0 0 0,7 11 0,-4-10 7,-2-1 0,1 1 0,-1 1 0,-1-1 0,-1 1 1,4 18-1,5 83 327,-12-114-357,0 0-1,0 0 1,0 0 0,0-1-1,0 1 1,-1 0 0,1 0-1,0 0 1,0 0-1,0 0 1,0 0 0,0 0-1,0 0 1,0 0 0,0 0-1,-1 0 1,1 0 0,0 0-1,0 0 1,0 0-1,0 0 1,0 0 0,0 0-1,-1 0 1,1 0 0,0 0-1,0 0 1,0 0 0,0 0-1,0 0 1,0 0-1,0 0 1,-1 0 0,1 0-1,0 1 1,0-1 0,0 0-1,0 0 1,0 0-1,0 0 1,0 0 0,0 0-1,0 0 1,0 0 0,-1 1-1,-11-24 176,-12-38 24,12 17-21,2-2 0,2 1-1,-3-89 1,10 101 43,6-61 0,-3 82-143,0-1-1,0 0 1,2 1-1,-1 0 1,2-1-1,-1 2 1,13-23-1,-15 31-70,1 0 0,0 0 0,-1 0 0,1 1 0,0-1 0,0 0 0,1 1-1,-1 0 1,0 0 0,1 0 0,-1 0 0,1 1 0,0-1 0,0 1 0,-1 0 0,1 0 0,0 0 0,0 0 0,0 1 0,0 0-1,0 0 1,0 0 0,0 0 0,0 0 0,0 1 0,0 0 0,4 1 0,0 0 15,1 1 0,0 0 1,-1 0-1,1 0 0,-1 1 0,0 1 0,0-1 1,-1 1-1,0 1 0,14 11 0,-16-12 2,0 0-1,-1 1 0,1-1 0,-1 1 0,0 0 0,0 0 1,-1 1-1,5 11 0,-7-15-28,-1 1 1,1-1-1,-1 1 1,0-1-1,0 0 1,0 1-1,0-1 1,-1 1-1,1-1 1,-1 0-1,0 1 1,0-1-1,0 0 1,0 0-1,-1 1 1,1-1-1,-1 0 1,0 0-1,0-1 1,-4 5-1,-21 25-4,17-22 0,1 0 0,1 0 0,0 1 0,0 0 0,-9 19 0,17-29 0,0-1 0,0 1 0,0 0 0,0 0 0,0-1 0,0 1 0,0 0 0,0-1 0,0 1 0,0 0 0,1-1 0,-1 1 0,0 0 0,0-1 0,1 1 0,-1 0 0,0-1 0,1 1 0,-1-1 0,1 1 0,-1-1 0,1 1 0,-1-1 0,1 1 0,-1-1 0,1 1 0,-1-1 0,1 0 0,0 1 0,-1-1 0,1 0 0,0 1 0,-1-1 0,1 0 0,0 0 0,0 0 0,37 10 0,-19-5 0,-15-4 0,-1 1 0,1 1 1,0-1-1,-1 1 0,0-1 0,1 1 0,-1 0 0,0 0 0,0 0 0,-1 0 0,1 1 0,-1-1 0,0 1 0,0 0 0,0 0 1,0-1-1,0 1 0,-1 0 0,2 7 0,2 9-5,-2 0 0,3 38 1,-4-43-5,3 61 559,-3-42-3008,-2-9-3875,1 0-5607,-1-20 12559</inkml:trace>
  <inkml:trace contextRef="#ctx0" brushRef="#br0" timeOffset="5250.06">3223 675 17663,'7'10'22,"0"-1"-1,-1 1 0,0 0 1,0 0-1,-1 1 0,0-1 1,-1 1-1,-1 0 0,0 1 1,0-1-1,1 14 0,-1 1 198,-2 0 0,-1 1-1,-3 30 1,-19-183 1122,14 87-1231,-4-6-1,9 34-63,-1 0 1,2 0-1,-1-1 1,0-16-1,3 27-45,1 0 0,-1 1 0,0-1 0,1 1 0,-1-1-1,0 0 1,1 1 0,-1-1 0,1 1 0,-1-1 0,1 1 0,-1-1 0,1 1 0,-1-1-1,1 1 1,0 0 0,-1-1 0,1 1 0,-1 0 0,1-1 0,0 1 0,-1 0 0,1 0 0,0 0-1,0 0 1,-1 0 0,1 0 0,1 0 0,27-2-4,-20 2 1,73-8-83,-81 8-320,-1 0-2305,0 0-9193</inkml:trace>
  <inkml:trace contextRef="#ctx0" brushRef="#br0" timeOffset="5580.72">3310 799 17279,'0'0'0,"9"0"0,8 1 0,4-6 0,7-8 0,-10 5 128,-3 0-512,-5-1 0,1 1-11519</inkml:trace>
  <inkml:trace contextRef="#ctx0" brushRef="#br0" timeOffset="6203.73">3530 66 15616,'0'0'128,"0"0"0,0 0 0,0 0 21,0 0 107,0 0 106,0 0 1,0 0-64,0 0 42,0 0-64,3 2-21,7 2-132,0-1 0,0 1-1,0-2 1,0 1 0,1-2-1,-1 1 1,1-1 0,0-1-1,-1 0 1,19-2 0,13 0 307,-41 2-416,0 1 0,0-1-1,0 0 1,0 0 0,0 1-1,0-1 1,0 1-1,0-1 1,0 1 0,0-1-1,0 1 1,0 0 0,0-1-1,0 1 1,-1 0-1,1 0 1,0-1 0,0 1-1,-1 0 1,1 0 0,-1 0-1,1 0 1,-1 0-1,1 0 1,-1 0 0,1 0-1,-1 0 1,0 0 0,1 2-1,3 34 76,-4-35-85,0 66 112,-13 95 0,-4-76-113,13-70-7,0 0 0,0 1 0,2 0 0,0-1 0,1 1-1,1 0 1,3 28 0,41 133-216,-5-28 75,-38-147 156,0 1-1,-1-1 1,0 0-1,0 1 0,0-1 1,-1 1-1,1-1 1,-1 1-1,0-1 0,0 0 1,-1 1-1,1-1 1,-1 0-1,0 0 1,0 0-1,0 0 0,-1 0 1,1-1-1,-1 1 1,0-1-1,0 0 0,0 1 1,0-1-1,-1-1 1,1 1-1,-1 0 0,0-1 1,0 0-1,0 0 1,0 0-1,0 0 0,0-1 1,0 1-1,-1-1 1,1 0-1,0-1 1,-1 1-1,1-1 0,-1 1 1,1-2-1,-1 1 1,-8-2-1,-5-1-160,15 3 177,1 0 1,-1 0-1,0-1 1,0 1-1,1-1 1,-1 0-1,1 0 1,-1 0-1,0 0 1,1-1-1,0 1 1,-4-3-1,4 2-304,1 0 0,-1 0 0,1 0 0,0 0 0,0 0 0,0 0-1,0-1 1,0 1 0,0 0 0,-1-5 0,-1-10-12246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0:47.0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37 18431,'0'0'0,"0"0"0,35-2 128,-10-4 0,7-3 0,-11 4 128,-3 1-128,2 1 0,-4 6 0,-3-3 0,-3 1-128,-2-1 0,-3 0-128,-5 0 128,2-4-896,-4 0 0,0 1-11647</inkml:trace>
  <inkml:trace contextRef="#ctx0" brushRef="#br0" timeOffset="333.1">95 171 17407,'0'0'128,"7"7"0,1 5 0,2-6 128,1 0-128,-1-4 0,-2-4-256,1 2 0,1-2-256,-4-4 0,1-1-12031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0:49.2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376 1 15616,'13'11'50,"-9"-7"-18,0-1 1,0 1-1,1-1 0,-1 0 1,1 0-1,5 2 1,-31 2 564,-151 0 14,145-5-421,0 2-1,1 1 0,-1 2 0,-33 11 0,56-16-168,1-1-1,-1 0 0,0 1 0,1 0 1,0 0-1,-1 0 0,1 0 0,0 1 1,0-1-1,0 1 0,0-1 0,1 1 1,-1 0-1,1 0 0,0 1 0,0-1 1,0 0-1,0 1 0,0-1 0,1 1 0,-1 0 1,1-1-1,0 1 0,0 0 0,1 0 1,-1-1-1,1 1 0,0 0 0,0 0 1,0 0-1,0 0 0,1 0 0,0 0 1,-1-1-1,1 1 0,1 0 0,-1 0 1,3 4-1,22 63 42,35 100 276,-51-136-265,-2 1 0,8 72-1,-12-59-69,3 29 32,-3 1-1,-9 110 1,4-185-21,0 1 0,-1-1 0,1 1 0,-1-1 0,0 1 0,-3 5 0,-6 19 37,11-28-51,0-1 0,0 0 0,0 1 0,0-1 0,0 0 0,0 1 0,0-1 0,0 1 0,0-1 0,1 0 0,-1 1 0,0-1 0,0 0 0,0 0 0,0 1 0,1-1 0,-1 0 0,0 1 0,0-1 0,1 0 0,-1 0 0,0 1 0,0-1 0,1 0 0,-1 0 0,0 0 0,1 1 0,-1-1 0,0 0 0,1 0 0,-1 0 0,0 0 0,1 0 0,-1 0 0,0 0 0,1 0 0,-1 0 0,0 0 0,1 0 0,-1 0 0,1 0 0,-1 0 0,0 0 0,1 0 0,-1 0 0,0 0 0,1 0 0,-1-1 0,0 1 0,0 0 0,1 0 0,-1 0 0,1-1 0,28-11 0,-18 8 0,16-4 0,42-5 0,-41 8 0,39-11 0,-58 13 51,-4 2-79,-1 0 0,1-1 0,-1 1 0,0-1 0,1-1 1,4-2-1,-7 4-240,-1-1 0,1 1 0,-1-1-1,0 1 1,0-1 0,1 0 0,-1 1 0,0-1 0,0 0 0,1-3 0,6-16-11102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0:55.0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51 265 11520,'-49'0'640,"54"26"896,0 48-651,-9 142 1,-1-58-225,4-134-541,0-1 82,3-37-34,11-113 38,-2 41 66,-4 1 1,-6-124 0,-2 207-263,1 0-1,0 0 1,0-1-1,0 1 1,0 0-1,0-1 1,0 1-1,0 0 1,1 0-1,-1 0 1,1-1-1,0 1 1,0 0-1,0 0 1,0 0-1,0 0 1,0 0-1,0 0 1,1 0-1,-1 1 1,1-1-1,2-3 1,-1 4 0,0 0 1,-1 0-1,1 0 0,0 0 1,0 0-1,-1 1 0,1-1 1,0 1-1,0 0 0,0 0 1,0 0-1,0 0 1,0 0-1,-1 1 0,1-1 1,0 1-1,5 1 0,61 24 38,-51-18-28,0-1 0,0 0 0,28 5 0,-45-12-56,0 0-1,0 0 1,0 0-1,0 0 1,0 0 0,0-1-1,0 1 1,0 0-1,0-1 1,0 1-1,0 0 1,0-1-1,0 1 1,0-1-1,0 0 1,0 1-1,0-1 1,0 0-1,0 1 1,-1-1-1,1 0 1,0 0-1,-1 0 1,1 0-1,0 0 1,-1 0-1,1 0 1,-1 0-1,0 0 1,1 0-1,-1 0 1,0 0-1,0 0 1,1 0-1,-1 0 1,0 0-1,0-2 1,0 3-2609,0 0-6891</inkml:trace>
  <inkml:trace contextRef="#ctx0" brushRef="#br0" timeOffset="328.73">93 537 14336,'4'-8'0,"3"-7"0,9 13 0,11 4 0,-6-2 128,0 2-128,-2-4 128,-2 0-128,-3-2 128,-2 0-128,-1 0 128,-1 1-128,-1 2 128,-2-2-128,5-3 128,2 0-256,-1 0 128,-1-1-10752</inkml:trace>
  <inkml:trace contextRef="#ctx0" brushRef="#br0" timeOffset="662.88">164 784 15488,'0'0'0,"0"0"0,12 0 0,9 2-128,-2-2 128,0 2-128,2-2 128,1 2-128,-7-2 128,2 0-128,-6 0 0,-3-2-256,-2 0 128,1-3-768,-3 1 128,0 0-7680</inkml:trace>
  <inkml:trace contextRef="#ctx0" brushRef="#br0" timeOffset="1029.02">767 83 12672,'-4'7'-13,"2"-5"63,1 0 1,0 0 0,0 0-1,0-1 1,0 2 0,0-1-1,0 0 1,1 0-1,-1 0 1,1 0 0,0 0-1,-1 0 1,1 1 0,0 3-1,-1 2 38,0-1-1,-1 1 1,0 0 0,-1-1-1,1 1 1,-1-1-1,-5 8 1,-5 14 129,-3 19-36,2 1 0,2 1 1,3 0-1,2 0 0,2 1 1,2-1-1,2 1 0,3 0 1,11 72-1,-11-110-162,0 0 0,1-1 0,0 1 0,1-1 0,1 0 0,0 0 0,1 0 0,12 19 0,-18-31-55,0 0 0,0 0 1,0 0-1,0 1 0,0-1 1,0 0-1,0 0 0,0 0 1,0 1-1,0-1 0,0 0 1,0 0-1,0 0 0,0 1 1,1-1-1,-1 0 0,0 0 1,0 0-1,0 0 0,0 1 1,0-1-1,1 0 0,-1 0 1,0 0-1,0 0 0,0 0 1,0 0-1,1 0 0,-1 1 1,0-1-1,0 0 1,0 0-1,1 0 0,-1 0 1,0 0-1,0 0 0,1 0 1,-1 0-1,0 0 0,0 0 1,0 0-1,1 0 0,-1 0 1,0 0-1,0-1 0,0 1 1,1 0-1,-1 0 0,0 0 1,0 0-1,0 0 0,0 0 1,1 0-1,-1-1 0,0 1 1,0 0-1,0 0 0,0 0 1,0 0-1,1-1 0,-1 1 1,0 0-1,0 0 1,0 0-1,0 0 0,0-1 1,0 1-1,0 0 0,0-1 1,3-5-9309</inkml:trace>
  <inkml:trace contextRef="#ctx0" brushRef="#br0" timeOffset="1732.97">763 429 17023,'11'5'26,"1"0"0,-1 1-1,0 0 1,17 13-1,-24-15-14,1 1 0,-1-1-1,0 1 1,0 0 0,-1 0-1,1 0 1,-1 0 0,-1 1-1,1-1 1,-1 1 0,3 10-1,4 15-10,-1 2 0,-2-1 0,-1 1 0,1 47 0,0-109 0,-11-93 35,1 78 3,2 0 0,8-82 1,-5 118-23,0 1 1,1 0-1,0 0 1,0 0 0,1 0-1,0 0 1,0 0-1,1 1 1,-1-1-1,2 1 1,-1 0 0,6-5-1,-9 9-6,1 0 0,0 1 0,0-1 0,-1 1 0,1 0 0,0 0 1,1-1-1,-1 1 0,0 1 0,0-1 0,0 0 0,1 0 0,-1 1 0,0-1 0,0 1 0,5 0 0,-4 0 3,0 1 1,0-1-1,0 1 0,-1 0 0,1 0 0,0 0 0,0 1 1,0-1-1,-1 0 0,1 1 0,-1 0 0,1 0 1,-1 0-1,0 0 0,5 4 0,-2 0 23,0 1-1,0-1 1,0 1-1,0 0 1,-1 0 0,0 0-1,5 15 1,-8-18-15,0 0-1,0 1 1,0-1 0,0 0 0,0 1 0,-1-1 0,0 0 0,0 1 0,0-1 0,0 0 0,-1 1 0,0-1-1,0 0 1,0 0 0,0 1 0,-3 3 0,-11 21 12,4-8-4,0 1 0,1 0 0,-9 33 0,19-53-23,1 0-1,-1 0 1,1 0-1,-1 0 1,1 0-1,0 0 1,0 0-1,0-1 1,0 1-1,0 0 1,1 0-1,-1-1 1,0 1-1,1-1 1,-1 1-1,1-1 0,-1 0 1,1 0-1,0 1 1,3 0-1,3 4 8,6 7-13,0 0 0,-1 1 0,0 0 0,-2 1 0,1 0 0,-2 1 0,14 26 0,-12-28-120,-5-7-2767,-3-2-8057</inkml:trace>
  <inkml:trace contextRef="#ctx0" brushRef="#br0" timeOffset="2132.31">1341 882 15616,'-1'0'0,"0"-1"0,0 1 0,0-1 0,0 1 0,0-1 0,0 1 0,0-1 0,0 0 0,0 1 0,0-1 0,0 0 0,0 0 0,1 0 0,-1 0 0,0 0 0,1 0 0,-1 0 0,0 0 0,1 0 0,-1 0 0,1 0 0,0 0 0,-1 0 0,1 0 0,0-2 0,0 1 0,1-1 0,-1 0 0,1 1 0,0-1 0,0 1 0,1-1 0,-1 1 0,0-1 0,3-1 0,3-9 0,-4 7 30,-1 0 0,0-1 0,0 1 0,0 0 0,-1-1 1,0 1-1,0 0 0,-1-11 0,2-11 83,6 81 526,-23 53-286,1-4-194,15-91-486,0-20-2119,-1-3-7324</inkml:trace>
  <inkml:trace contextRef="#ctx0" brushRef="#br0" timeOffset="2460.58">1306 454 16511,'-4'6'0,"-3"6"0,7 1 128,6 3-128,-2 6 0,4 6-255,-5-12-1,0-3-1152,1-12 128,0 2-8064</inkml:trace>
  <inkml:trace contextRef="#ctx0" brushRef="#br0" timeOffset="3730.64">1368 1 14720,'27'21'0,"-19"-15"0,0 0 0,-1 0 0,0 1 0,0 0 0,0 0 0,6 9 0,30 53 213,-3 2 0,41 98 1,-69-139-110,-1 0 1,-2 0 0,-1 0 0,-1 1 0,-2 1 0,-1-1 0,-1 1 0,-2-1 0,-1 1-1,-1-1 1,-11 59 0,2-37 55,-3-1 0,-1 0 0,-33 76 0,46-127-161,1 0 0,0 0 0,-1-1 1,1 1-1,0 0 0,-1 0 0,1 0 0,-1 0 0,0-1 0,1 1 0,-1 0 0,0-1 0,1 1 1,-1 0-1,0-1 0,0 1 0,0 0 0,-5-10-342,4-25-609,2 33 898,0-23-2399,0 1-6635</inkml:trace>
  <inkml:trace contextRef="#ctx0" brushRef="#br0" timeOffset="4065.61">1829 732 16256,'126'-36'0,"-102"27"0,1 2 0,0 0 0,1 2 0,33-3 0,-53 8-2048,1 0-7680</inkml:trace>
  <inkml:trace contextRef="#ctx0" brushRef="#br0" timeOffset="4996.46">2421 363 10496,'-17'26'677,"11"-18"-217,1 0-1,0 0 1,1 1-1,-1-1 1,-4 16-1,0 16 62,1 1 0,-3 69 0,7-64-12,-17 87 1,20-130-486,1-1 1,-1 1-1,0 0 1,0 0 0,0 0-1,-1-1 1,1 1-1,-1 0 1,1-1 0,-1 0-1,0 1 1,0-1-1,-2 2 1,3-3-19,1-1 0,-1 0 0,1 1 0,-1-1 0,0 0 0,1 0-1,-1 1 1,1-1 0,-1 0 0,0 0 0,1 0 0,-1 0 0,0 0 0,1 0 0,-1 0 0,1 0 0,-1 0 0,0 0-1,1 0 1,-1-1 0,0 1 0,1 0 0,-1-1 0,-1 0-2,0 0 0,1 0 0,-1 0 0,1-1-1,0 1 1,-1 0 0,1-1 0,0 0 0,0 1 0,0-1 0,-1-2 0,-4-7 27,1-1 1,1 1-1,0-1 1,0-1-1,1 1 1,-1-13-1,-6-81 119,9 88-136,-2-31 111,3-1 1,6-63-1,-3 91-65,0 0-1,2 1 1,1-1 0,0 1-1,1 0 1,2 1 0,16-31-1,-24 49-52,0 0 0,0 0 0,1-1 0,-1 1 0,1 0 1,0 0-1,0 1 0,-1-1 0,1 0 0,0 0 0,1 1 0,-1 0 0,0-1 0,0 1 0,1 0 0,-1 0 0,0 0 0,1 0 1,-1 0-1,4 0 0,-3 1 2,1 0 1,-1 0-1,0 1 1,1-1 0,-1 1-1,0 0 1,1 0-1,-1 0 1,0 0-1,0 1 1,0-1 0,0 1-1,4 3 1,5 4 35,0 1 0,-1 0 1,0 1-1,-1 1 0,15 20 1,-3-4 40,-16-22-46,0 1 0,0 1-1,-1-1 1,0 1 0,4 8 0,-8-13-27,0 0 0,0-1 0,-1 1 0,1 0 0,0 0 0,-1 0 0,0 0-1,0 0 1,0 0 0,0 0 0,0 0 0,-1-1 0,1 1 0,-1 0 0,0 0 0,1 0 0,-1-1 0,-1 1 0,1 0 0,-2 2 0,-15 24 43,-41 49 0,10-14-19,48-64-37,0 1 0,1 0 0,-1 0 0,1 0 0,-1 0 0,1 0 0,-1 0 0,1 0 0,-1 0 0,1 0 0,0 0 0,-1 0 0,1 0 0,0 0 0,0 0 0,0 2 0,0-3 0,0 0 0,1 1 0,-1-1 0,0 1 0,0-1 0,1 0 0,-1 1 0,0-1 0,1 0 0,-1 1 0,0-1 0,1 0 0,-1 1 0,0-1 0,1 0 0,-1 0 0,1 0 0,-1 1 0,0-1 0,1 0 0,-1 0 0,1 0 0,-1 0 0,1 0 0,0 0 0,39-3 0,-27 0 0,-6 3 0,0 1 0,-1-1 0,1 1 0,-1 0 0,1 0 0,-1 1 0,1 0 0,-1 0 0,0 0 0,0 1 0,0 0 0,0 0 0,-1 1 0,1 0 0,-1 0 0,0 0 0,9 9 0,-8-7 0,-1 0 0,1 1 0,-1 0 0,0 0 0,0 0 0,-1 0 0,0 1 0,0 0 0,-1 0 0,0 0 0,-1 0 0,1 1 0,0 10 0,-2-1-332,-2-1-1,0 0 0,-1 0 0,-1 0 1,-5 18-1,-1 5-2214,5-19-7629</inkml:trace>
  <inkml:trace contextRef="#ctx0" brushRef="#br0" timeOffset="6013.53">2805 732 11264,'1'1'121,"1"0"0,-1 0 1,0-1-1,0 1 1,0 0-1,0 0 0,0 0 1,0 0-1,-1 0 1,1 0-1,0 0 0,0 1 1,-1-1-1,1 0 1,-1 0-1,1 1 1,-1-1-1,1 0 0,-1 0 1,0 1-1,0-1 1,0 0-1,0 1 0,0-1 1,0 2-1,0 47 409,0-36-142,0-2-252,0 22 598,0-34-728,0 0 0,0 0 0,-1-1 0,1 1 0,0 0 0,0 0 0,0 0 0,0 0 0,0 0 0,0 0 1,0 0-1,0 0 0,0 0 0,0 0 0,0 0 0,0 0 0,0 0 0,-1 0 0,1 0 0,0 0 0,0 0 0,0 1 0,0-1 0,0 0 0,0 0 0,0 0 0,0 0 0,0 0 0,0 0 0,0 0 0,0 0 0,0 0 0,0 0 0,0 0 1,0 0-1,-1 0 0,1 0 0,0 0 0,0 0 0,0 0 0,0 0 0,0 1 0,0-1 0,0 0 0,0 0 0,0 0 0,0 0 0,0 0 0,0 0 0,0 0 0,0 0 0,-5-19 90,-9-43 63,4 18 18,-7-59-1,17 98-156,-1 1-1,2-1 1,-1 0-1,1 1 1,-1-1 0,1 1-1,1-1 1,-1 1-1,1-1 1,-1 1-1,1 0 1,0 0-1,1 0 1,-1 0 0,1 0-1,0 0 1,0 0-1,0 1 1,0 0-1,1 0 1,-1 0-1,1 0 1,0 0 0,0 0-1,0 1 1,5-2-1,-3 0 18,1 2 0,0-1-1,0 1 1,0 0 0,0 0-1,0 0 1,1 1 0,-1 1 0,0-1-1,1 1 1,-1 0 0,1 1-1,-1 0 1,0 0 0,1 0-1,6 3 1,-3 0 126,-8-4-683,-7-2-1832,-1 0-8357</inkml:trace>
  <inkml:trace contextRef="#ctx0" brushRef="#br0" timeOffset="6345.81">2707 819 16511,'1'-5'0,"6"1"0,6 3 0,4 2 0,5-1 128,7 0-128,-4-1 128,3-3-128,-5-6 0,-3 1 0,-3-4 0,-2 1-511,-2 2 127,-5 3-640,2 3 0,1 0-8704</inkml:trace>
  <inkml:trace contextRef="#ctx0" brushRef="#br0" timeOffset="6678.32">3323 543 17023,'0'1'3,"0"0"0,-1 1 0,1-1 0,0 0 0,0 0 0,-1 0 0,1 0 0,0 0-1,0 1 1,0-1 0,1 0 0,-1 0 0,0 0 0,0 0 0,1 1 0,-1-1-1,0 0 1,1 0 0,-1 0 0,1 0 0,0 1 0,18 32 114,-8-16-63,8 20 21,26 74-1,-41-99-59,0 0 0,-1 1 0,-1 0 0,0 0 0,-1 0 0,0 0 0,-1 0 0,-1 0 0,-3 24 0,0-22 17,1-1-1,-2 0 1,0 0 0,-14 27 0,15-36-30,0 1 1,0-1-1,-1 0 1,0 0-1,0-1 1,0 0-1,-1 0 1,1 0 0,-1 0-1,-1-1 1,1 0-1,-12 5 1,15-7-142,0-1 0,0 0 1,0 0-1,0 0 0,0 0 1,0-1-1,0 1 0,0-1 1,0 0-1,0 0 1,0 0-1,0 0 0,0 0 1,0 0-1,0-1 0,0 0 1,-3-1-1,-19-6-10250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1:16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 17023,'6'0'0,"5"-1"0,-2 6 0,-4 6 0,6 2 0,-1 3 0,5-6 0,2 1-128,1-11 128,2-8-1023,-5-1 127,-1 1-9728</inkml:trace>
  <inkml:trace contextRef="#ctx0" brushRef="#br0" timeOffset="348.95">386 128 17535,'0'0'0,"-6"-6"0,8 10 0,2 6 0,3-2 0,1 1 0,1-5 0,-1-2 0,6-10 0,3-8-256,2-12 0,4-6-256,-4 3 1,-1 0-10881</inkml:trace>
  <inkml:trace contextRef="#ctx0" brushRef="#br0" timeOffset="700.66">715 44 14720,'-8'-6'0,"-6"-2"0,19 9 0,15 7 0,-6-1 0,1-1-640,-5-19 128,1 1-9088</inkml:trace>
  <inkml:trace contextRef="#ctx0" brushRef="#br0" timeOffset="701.66">1031 64 16256,'-6'-5'0,"-3"-6"0,9 15 0,7 8 0,-1-5 0,2-3-768,3-8 128,-1 0-9856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1:04.3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1 279 14208,'11'147'1067,"-6"-100"-321,0 83 0,-5-94-593,2 0-1,8 49 0,-1-19 31,12 66 436,-5-264-235,-16 129-383,6-171 25,-7 149-27,-1 0 0,-1 0 0,-1 0 0,-14-45-1,10 51 2,4 8 0,0 0 0,0 0 0,-1-14 0,4 23 0,1 0 0,-1 0 0,1 0 0,0 0 0,0 0 0,0-1 0,0 1 0,0 0 0,1 0 0,-1 0 0,1 0 0,-1 0 0,1 0 0,0 1 0,0-1 0,-1 0 0,1 0 0,1 0 0,-1 1 0,0-1 0,0 0 0,1 1 0,-1-1 0,2-1 0,61-48 0,-60 48 1,0 0-1,0 1 0,1-1 0,-1 1 0,1-1 0,0 1 0,-1 1 0,1-1 0,10-1 1,50-2-57,-8 1-103,-57 4 108,1 0 0,-1 0 0,0 0 0,0 0 0,0 0 0,0 0 0,0 0 0,1 0 0,-1 0 0,0 0-1,0-1 1,0 1 0,0 0 0,0 0 0,1 0 0,-1 0 0,0 0 0,0 0 0,0 0 0,0 0 0,0 0 0,0 0 0,0-1 0,0 1 0,1 0 0,-1 0 0,0 0-1,0 0 1,0 0 0,0 0 0,0-1 0,0 1 0,0 0 0,0 0 0,0 0 0,0 0 0,0 0 0,0-1 0,0 1 0,0 0 0,0 0 0,0 0 0,0 0 0,0 0-1,0-1 1,0 1 0,0 0 0,0 0 0,0 0 0,0 0 0,0 0 0,0-1 0,0 1 0,-1 0 0,1 0 0,0 0 0,0 0 0,0 0 0,0 0 0,0 0 0,-3-5-10189</inkml:trace>
  <inkml:trace contextRef="#ctx0" brushRef="#br0" timeOffset="324.76">18 658 17151,'8'-4'0,"4"-1"0,14 5 128,7 1-128,-4 1 128,-1 0-384,0-4 0,4-4-383,-8 2 127,-2 0-10752</inkml:trace>
  <inkml:trace contextRef="#ctx0" brushRef="#br0" timeOffset="673.72">179 990 17791,'0'-8'0,"0"-6"0,14 11 128,14 6-128,-3-3 128,4-3-128,6-5 0,7-2-128,-13-7 0,-3-3-512,-11 3 0,-1 1-11135</inkml:trace>
  <inkml:trace contextRef="#ctx0" brushRef="#br0" timeOffset="1009.55">607 461 14464,'-7'6'-5,"5"-5"7,1 0 0,0-1 0,0 1 0,0 0 0,0 0 0,0 0 0,0 0 0,0 1 0,0-1 0,0 0 0,0 0 0,0 3 0,7 17 941,-1-8-478,-3 2-72,0 0-1,-1 0 1,-1 17 0,2 24 169,2 95 219,-2-18-538,1-94-198,-1-3 68,1-1 0,12 49 0,-4-60-251,-10-23 140,-1-1 1,1 1 0,-1-1 0,1 1 0,-1-1 0,1 1 0,0-1-1,-1 0 1,1 1 0,0-1 0,-1 0 0,1 0 0,0 1 0,-1-1-1,1 0 1,0 0 0,0 0 0,-1 0 0,1 0 0,1 0 0,1-1-152,1 0 0,-1 0 0,0-1 0,1 1 0,-1-1 0,0 0 0,0 0 1,0 0-1,4-4 0,7-4-1548,7-4-9353</inkml:trace>
  <inkml:trace contextRef="#ctx0" brushRef="#br0" timeOffset="1560.85">770 131 16895,'-1'3'7,"0"1"0,0-1-1,0 1 1,-1-1 0,0 0-1,1 0 1,-1 0 0,-1 0-1,1 0 1,0 0-1,-1 0 1,1-1 0,-4 4-1,-11 13 51,-1 13 83,2 0 0,1 1 0,1 1 1,-16 65-1,23-75-116,-2 8 15,1 1-1,1 0 0,2 0 1,2 0-1,0 1 1,3-1-1,0 1 0,3-1 1,11 63-1,27 59 169,-17-69-137,-12-53-97,4-17-2889,-5-10-7708</inkml:trace>
  <inkml:trace contextRef="#ctx0" brushRef="#br0" timeOffset="1912.04">851 625 16639,'3'1'0,"0"-1"0,-1 1 0,1-1 0,-1 1 0,0 0 0,1 0 0,-1 0 0,0 0 0,0 0 0,0 0 0,0 1 0,0-1 0,0 1 0,0-1 0,0 1 0,0 0 0,-1-1 0,1 1 0,-1 0 0,1 0 0,-1 0 0,0 1 0,0-1 0,0 0 0,0 0 0,0 1 0,0-1 0,-1 0 0,1 3 0,23 81-10,20 135-1,-47-284-3189,-1 30-5866</inkml:trace>
  <inkml:trace contextRef="#ctx0" brushRef="#br0" timeOffset="2242.92">880 639 14080,'2'-3'2,"1"-1"0,0 1 0,-1-1 0,1 0 1,-1 0-1,0 0 0,-1 0 0,1-1 0,-1 1 0,2-5 1,7-19 101,-4 17-24,1 1-1,-1 0 1,2 1 0,-1-1 0,2 1 0,-1 1 0,1 0 0,18-14 0,-22 19-1,0-1 1,0 1-1,0 0 0,1 0 0,-1 1 0,1-1 1,0 1-1,-1 0 0,1 1 0,0 0 1,0 0-1,0 0 0,0 0 0,0 1 0,0 0 1,0 0-1,1 1 0,-1 0 0,8 2 1,-12-2-45,0-1 1,0 1 0,0 0 0,0 0 0,0 0 0,0 0-1,0 1 1,0-1 0,-1 0 0,1 1 0,0-1 0,-1 1 0,1 0-1,-1-1 1,0 1 0,1 0 0,-1 0 0,0 0 0,0 0 0,1 3-1,-1-1 4,-1 0 1,1 0-1,-1 0 0,0 0 0,0 1 0,0-1 0,0 0 0,-1 0 0,1 0 0,-3 6 0,-3 7 41,-1 0 0,0 0 0,-19 30 0,23-43-68,0 1-5,-1 1 5,1 0 1,0 0 0,0 0-1,0 1 1,0-1 0,-1 9-1,4-14-10,0 1 0,0 0 0,-1 0 0,2 0 0,-1 0-1,0 0 1,0 0 0,1-1 0,-1 1 0,1 0 0,-1 0 0,1-1 0,0 1-1,-1 0 1,1-1 0,0 1 0,0 0 0,0-1 0,1 1 0,-1-1-1,0 0 1,0 1 0,1-1 0,-1 0 0,1 0 0,-1 0 0,1 0 0,2 1-1,19 11-1,-16-10 0,-1 0 0,0 0 0,0 1 0,0 0 0,0 0 0,-1 1 0,1-1 0,8 11 0,-7-3 11,1 0-1,-1 0 0,-1 1 1,-1 0-1,1 0 0,-2 0 1,0 1-1,3 19 0,9 120 130,-12-89-117,-3-54-23,0 2 0,0 0 0,1-1 0,4 18 0,-6-29 5,0 0-1,0 1 1,1-1-1,-1 0 1,0 0-1,0 0 0,0 1 1,0-1-1,0 0 1,0 0-1,0 0 1,0 1-1,1-1 0,-1 0 1,0 0-1,0 0 1,0 0-1,0 0 1,1 1-1,-1-1 0,0 0 1,0 0-1,0 0 1,1 0-1,-1 0 1,0 0-1,0 0 0,0 0 1,1 0-1,-1 0 1,0 1-1,0-1 1,1 0-1,-1 0 0,0 0 1,0-1-1,0 1 1,1 0-1,-1 0 1,0 0-1,0 0 0,1 0 1,8-10 154,7-17-2412,-15 25 1533,11-23-10096</inkml:trace>
  <inkml:trace contextRef="#ctx0" brushRef="#br0" timeOffset="2694.23">1425 911 17023,'0'1'0,"-1"0"0,0 0 0,1 0 0,-1 0 0,1 0 0,-1 0 0,1 0 0,-1 0 0,1 0 0,0 0 0,-1 0 0,1 0 0,0 0 0,0 0 0,0 0 0,0 1 0,0-1 0,0 0 0,0 0 0,0 0 0,1 2 0,0-2 0,0 0 0,0 0 0,1 0 0,-1 0 0,0 0 0,0 0 0,1 0 0,-1 0 0,0-1 0,1 1 0,-1-1 0,1 1 0,-1-1 0,1 1 0,-1-1 0,3 0 0,-1 0 20,0 1 0,-1-2 0,1 1 0,0 0-1,-1 0 1,1-1 0,-1 1 0,1-1-1,-1 0 1,1 0 0,-1 0 0,1 0-1,-1 0 1,0-1 0,4-2 0,-4 3 9,1-1 0,0 0 1,0 0-1,0 1 1,1 0-1,-1 0 1,0 0-1,0 0 1,1 0-1,4 0 0,-7 1-16,0 0 0,0 1 0,-1-1 0,1 0 0,0 1 0,0-1 0,0 0 0,-1 1 0,1-1 0,0 1 0,-1 0 0,1-1 0,0 1 0,-1-1 0,1 1 0,-1 0 0,1 0 0,-1-1 0,1 1 0,-1 0 0,0 0 0,1-1 0,-1 1 0,0 0 0,1 0 0,-1 0 0,0 0 0,0-1-1,0 3 1,4 34 88,-3-17 28,11 10-103,-10-27-26,0 1-1,-1-1 1,1 1-1,-1 0 1,0-1 0,0 1-1,0 0 1,0 0-1,-1-1 1,1 6-1,-6 38 1,3-37 0,0 0 0,1 1 0,1-1 0,0 0 0,2 20 0,-1-25-11,0 0 0,0 0 0,0 0 0,1 0-1,0-1 1,0 1 0,0 0 0,1-1-1,-1 0 1,1 0 0,0 0 0,0 0-1,0 0 1,1 0 0,0-1 0,-1 1 0,1-1-1,6 3 1,-10-5-31,0-1 0,0 0 0,0 0 0,0 0 0,0 0 0,1 0 0,-1 0 0,0 1 0,0-1 0,0 0 0,0 0 0,0 0 0,0 0 0,1 0 0,-1 0 0,0 0 0,0 0 0,0 0 0,0 0 0,0 0 0,1 0 0,-1 0-1,0 1 1,0-1 0,0 0 0,0 0 0,0 0 0,1 0 0,-1 0 0,0-1 0,0 1 0,0 0 0,0 0 0,1 0 0,-1 0 0,0 0 0,0 0 0,0 0 0,0 0 0,0 0 0,1 0 0,-1 0 0,0 0 0,0-1 0,0 1 0,0 0 0,0 0 0,0 0 0,0 0 0,0 0 0,1 0 0,-1-1 0,0 1 0,0 0 0,0 0 0,0 0 0,0 0-1,0 0 1,0-1 0,0 1 0,0 0 0,0 0 0,0 0 0,0 0 0,0-1 0,0 1 0,2-6-10368</inkml:trace>
  <inkml:trace contextRef="#ctx0" brushRef="#br0" timeOffset="3310.49">1570 148 17663,'10'18'0,"0"1"0,-1 1 0,9 30 0,7 14 0,-2-4 95,-3 0 1,-2 1-1,-2 1 0,-4 0 0,-2 1 0,-3 0 0,-3 1 0,-2 0 0,-4-1 0,-11 81 0,11-125-88,-1 0 0,-8 24 0,8-36-315,6-13-2285,2-4-8244</inkml:trace>
  <inkml:trace contextRef="#ctx0" brushRef="#br0" timeOffset="3650.64">1993 667 16895,'-5'0'0,"0"0"0,10 1 0,12 6 0,-2-3 0,5 2 0,-5-2 128,0 3-128,4-3 128,0-3 0,-2 2 0,0-3-128,-5 0 128,-4 0-128,-2 0 0,-3 0-384,-3 0 128,0 0-11903</inkml:trace>
  <inkml:trace contextRef="#ctx0" brushRef="#br0" timeOffset="4387.87">2479 450 17151,'1'10'0,"0"0"0,1 0 0,1-1 0,-1 1 0,8 16 0,3 9 0,10 43 14,-7-27 20,-2 0 0,-2 2 0,8 72 0,-14-58 72,-7-65-103,-2-14 0,-3-25-30,3-14 5,0-19-20,-22-122-1,13 141 43,5 30 0,2 0 0,0-1 0,2 0 0,0 0 0,2 0 0,1-39 0,0 59 1,1 1-1,-1-1 1,0 0-1,1 1 0,0-1 1,-1 0-1,1 1 1,0-1-1,0 1 0,0-1 1,0 1-1,0-1 0,0 1 1,0 0-1,1-1 1,-1 1-1,0 0 0,1 0 1,-1 0-1,4-1 0,-2 0 3,1 1-1,-1 0 1,1 0-1,0 0 0,-1 1 1,1-1-1,0 1 1,0 0-1,5 0 0,5 2 18,1 0-1,-1 1 0,0 0 0,15 7 0,-17-6 15,1 0 29,0 0 0,-1 2-1,1-1 1,11 9 0,-22-13-47,1 1 0,-1-1 0,0 1 0,1 0 1,-1 0-1,0 0 0,0 0 0,0 0 0,-1 0 1,1 1-1,0-1 0,-1 1 0,0-1 0,1 1 0,-1 0 1,0-1-1,0 1 0,0 0 0,-1 0 0,1-1 1,-1 1-1,0 0 0,0 0 0,1 0 0,-2 4 0,-2 4 25,0 0-1,-1 0 0,0 0 0,0 0 0,-2-1 0,1 0 0,-1 0 0,0 0 0,-15 16 1,-19 31 69,39-54-107,0 0 0,0 0-1,0 0 1,1 0-1,-1 0 1,1 0 0,0 0-1,-1 1 1,2-1-1,-1 0 1,0 0 0,1 0-1,-1 0 1,1 0-1,0 0 1,0 0 0,2 5-1,28 53 82,-24-47-65,6 9 28,-5-9 5,0 0 1,-1 0-1,-1 0 1,0 1 0,5 22-1,4 40-180,-15-76 85,0-1 0,0 0-1,1 0 1,-1 0-1,0 0 1,0 1-1,0-1 1,0 0-1,1 0 1,-1 0-1,0 0 1,0 0 0,0 0-1,1 0 1,-1 1-1,0-1 1,0 0-1,1 0 1,-1 0-1,0 0 1,0 0 0,0 0-1,1 0 1,-1 0-1,0 0 1,0 0-1,0 0 1,1 0-1,-1-1 1,0 1-1,0 0 1,1 0 0,-1 0-1,0 0 1,0 0-1,0 0 1,0 0-1,1-1 1,-1 1-1,0 0 1,0 0 0,0 0-1,0 0 1,1 0-1,-1-1 1,0 1-1,0 0 1,0 0-1,0 0 1,0-1-1,0 1 1,0 0 0,0 0-1,0-1 1,1 0-874,7-8-9856</inkml:trace>
  <inkml:trace contextRef="#ctx0" brushRef="#br0" timeOffset="4910.99">2981 881 14080,'-7'-7'0,"13"13"109,-1 1 0,0 0 1,0 1-1,-1 0 0,0-1 1,0 1-1,3 10 0,1 27 244,-7-34-238,1 1 1,0-1-1,1 1 1,0-1-1,5 11 1,-1-48 118,-7 7-156,0 1-1,-1 0 0,-1 0 1,-6-24-1,4 20 22,1 0-1,-1-31 1,4 47-83,0 1 1,0-1 0,1 0-1,0 0 1,0 0 0,1 1-1,-1-1 1,1 1 0,0-1-1,1 1 1,-1 0 0,1 0-1,6-9 1,-6 11 0,0 0 1,0 0-1,0 1 0,0-1 1,1 1-1,-1-1 0,1 1 1,-1 0-1,1 1 0,0-1 1,-1 0-1,1 1 0,0 0 1,0 0-1,0 0 0,0 1 1,0-1-1,1 1 0,-1 0 1,5 0-1,0 2-30,12-2-2662,-17-2-7415</inkml:trace>
  <inkml:trace contextRef="#ctx0" brushRef="#br0" timeOffset="5237.84">3048 864 16639,'2'-12'0,"1"-10"0,4 27 0,0 20 0,1-13 128,5-2 0,-3 0 0,-2-6-128,-1-1 0,-1-1-128,2-7 128,3-6-767,-3 3-1,1-1-10112</inkml:trace>
  <inkml:trace contextRef="#ctx0" brushRef="#br0" timeOffset="5572.61">3181 1 15232,'69'139'170,"20"50"336,-75-155-419,-2 1 0,-1 1 0,10 59 0,-17-62-33,-2 1 1,-1 0 0,-2 0 0,-6 48-1,-35 130 268,22-122-278,14-52-2475,4-33-7425</inkml:trace>
  <inkml:trace contextRef="#ctx0" brushRef="#br0" timeOffset="6441.14">3761 953 15104,'-8'-5'0,"-5"0"0,9 5 0,7 5-1536,-3 2 0,0-1-6656</inkml:trace>
  <inkml:trace contextRef="#ctx0" brushRef="#br0" timeOffset="6772.76">3687 758 16895,'3'10'0,"0"8"0,-2 2 128,2 4-128,-2-1 128,2 6 0,1 9 0,-1 5 0,-3 4 128,-1 5-128,-3-3 0,-5 2 0,1 2 0,-2-1-128,3-12 128,0-9-384,10-37 128,-2-1-12927</inkml:trace>
  <inkml:trace contextRef="#ctx0" brushRef="#br0" timeOffset="7527">4129 396 20095,'-2'25'0,"1"-1"0,1 1 0,6 47 0,22 73 0,-5-32 0,-21-102 5,7 35 66,-9-46-71,0 0 1,0 1-1,0-1 1,0 0 0,0 0-1,0 0 1,0 0 0,0 0-1,0 1 1,0-1-1,0 0 1,0 0 0,0 0-1,0 0 1,0 0-1,0 1 1,0-1 0,0 0-1,0 0 1,0 0-1,0 0 1,0 0 0,0 1-1,0-1 1,0 0 0,0 0-1,0 0 1,0 0-1,0 0 1,0 0 0,1 1-1,-1-1 1,0 0-1,0 0 1,0 0 0,0 0-1,0 0 1,0 0 0,1 0-1,-1 0 1,0 0-1,0 0 1,0 0 0,0 0-1,0 0 1,1 0-1,-1 0 1,0 0 0,0 0-1,0 0 1,0 0 0,0 0-1,1 0 1,-1 0-1,0 0 1,0 0 0,0 0-1,0 0 1,1 0-1,2-24 16,-3-14-37,-3 1 1,0-1-1,-3 1 0,-18-66 0,23 99 19,-17-62-88,6 23-4,-7-48 0,19 89 95,-1 1-1,1-1 0,0 0 0,0 0 0,0 0 0,0 0 0,1 0 1,-1 0-1,0 0 0,1 0 0,-1 0 0,1 0 0,0 1 0,0-1 1,0 0-1,0 0 0,0 1 0,0-1 0,0 1 0,0-1 0,0 1 0,1-1 1,-1 1-1,1 0 0,-1 0 0,1-1 0,0 1 0,-1 0 0,1 1 1,0-1-1,0 0 0,1 0 0,8-3-1,1 1 0,-1 1 0,0 0-1,19 0 1,9-3-19,-37 5-294,21-5 687,-14 2-4037,-9 3-7429</inkml:trace>
  <inkml:trace contextRef="#ctx0" brushRef="#br0" timeOffset="7872.08">4048 683 18431,'13'-2'0,"5"-2"0,14 6 0,7 4 0,3-6 128,2-2-256,-6-4 0,-3-4-1664,-10 1 129,0 1-8577</inkml:trace>
  <inkml:trace contextRef="#ctx0" brushRef="#br0" timeOffset="7873.08">4238 994 18687,'8'0'0,"6"-3"0,7-2 128,7-5-256,5-1 128,8-1-1792,-12 2 129,0-1-8961</inkml:trace>
  <inkml:trace contextRef="#ctx0" brushRef="#br0" timeOffset="8224.96">4696 149 18559,'14'163'278,"-23"66"-47,3-144-102,3-1 0,10 99 0,6-124 97,1-21-3204,-6-16-8477</inkml:trace>
  <inkml:trace contextRef="#ctx0" brushRef="#br0" timeOffset="8807.23">4830 434 17279,'0'3'7,"0"-1"0,-1 0 0,1 1-1,0-1 1,0 0 0,1 1 0,-1-1 0,0 0-1,1 1 1,0-1 0,-1 0 0,1 0-1,0 0 1,2 4 0,-1-5 2,0 0 1,1-1-1,-1 1 1,1 0-1,-1-1 1,0 0-1,1 1 1,-1-1 0,1 0-1,-1 0 1,1-1-1,-1 1 1,5-1-1,-3 0 3,-1 1 0,1 0 0,0 0 0,0 0 0,-1 0 0,1 1 0,0 0 0,0 0 0,-1 0 0,1 0 0,-1 0 0,1 1 0,-1-1 0,0 1 0,1 0 0,-1 0 1,0 0-1,0 1 0,0-1 0,2 4 0,1 1 4,-1 0 0,0 1 1,0 0-1,-1 0 1,0 0-1,-1 1 1,4 11-1,0 2-13,-1 1-1,-1 0 1,-1 1 0,-2-1-1,0 1 1,-1 0 0,-5 43-1,-1-52-15,-1-24-19,-4-37-51,8 37 62,-10-54-227,-9-108 1,20 142 208,1 0 0,1 0 0,2 0 0,1 0 0,1 0 0,9-30 0,-12 53 35,0 0 0,0 1 1,1-1-1,0 0 0,0 1 0,0 0 0,1-1 0,0 1 0,0 1 1,0-1-1,0 1 0,1-1 0,0 1 0,0 0 0,0 1 1,0-1-1,6-2 0,-7 4 2,1 1 1,-1-1-1,1 1 0,0 0 1,-1 0-1,1 0 0,0 1 1,0 0-1,-1 0 1,1 0-1,0 0 0,0 1 1,-1-1-1,1 1 0,0 1 1,-1-1-1,1 1 1,-1-1-1,1 1 0,-1 1 1,0-1-1,5 4 0,-4-3 7,-1 0-1,0 0 0,0 0 0,0 1 1,0 0-1,0 0 0,-1 0 0,0 0 1,0 0-1,0 1 0,0 0 0,-1-1 0,1 1 1,-1 0-1,0 0 0,-1 0 0,1 0 1,-1 1-1,0-1 0,-1 0 0,1 0 1,-1 1-1,0-1 0,0 0 0,-1 1 0,1-1 1,-1 0-1,-3 10 0,-3 4 18,0 0 0,-1-1 0,-1 1 1,-1-2-1,-1 0 0,-15 21 0,25-38-11,0 1 0,1 0-1,-1 0 1,0 0 0,1-1 0,-1 1 0,1 0 0,-1 0-1,1 0 1,-1 0 0,1 0 0,0 0 0,0 0 0,-1 0 0,1 0-1,0 0 1,0 0 0,0 0 0,0 0 0,0 0 0,0 0-1,0 0 1,0 0 0,1 0 0,-1 0 0,0 0 0,1 0-1,-1 0 1,1 0 0,0 1 0,0 2-6,9 21 52,1 0 0,18 27 0,-20-36-24,1 1 1,-2-1-1,0 1 1,-1 1-1,-1-1 1,6 28-1,-12-27 64,-3-7-2860,1-7-7626</inkml:trace>
  <inkml:trace contextRef="#ctx0" brushRef="#br0" timeOffset="9244.72">5446 725 17663,'0'0'0,"0"0"0,0 0 0,0 0 0,0 0 0,0 0 0,0 0 0,1 0 0,-1 0 0,0 0 0,0 0 0,0 0 0,0 0 0,0 0 0,0 0 0,0 0 0,1 0 0,-1 0 0,0 0 0,0 0 0,0 0 0,0 0 0,0 0 0,0 0 0,0 0 0,0 0 0,0-1 0,1 1 0,-1 0 0,0 0 0,0 0 0,0 0 0,0 0 0,0 0 0,0 0 0,0 0 0,0 0 0,0 0 0,0-1 0,0 1 0,0 0 0,0 0 0,0 0 0,0 0 0,0 0 0,0 0 0,0 0 0,0-1 0,0 1 0,0 0 0,0 0 0,0 0 0,0 0 0,0 0 0,0 0 0,0 0 0,0 0 0,0-1 0,0 1 0,0 0 0,0 0 0,0 0 0,19 0 0,25 4 0,-43-5 0,0 1 0,0 0 0,0 1 0,0-1 0,0 0 0,1 0 0,-1 0 0,0 1 0,0-1 0,0 0 0,0 1 0,0-1 0,0 1 0,0 0 0,0-1 0,0 1 0,-1 0 0,1-1 0,0 1 0,0 0 0,-1 0 0,2 1 0,-2-1 0,0 0 0,0 0 0,0-1 0,0 1 0,0 0 0,0 0 0,0 0 0,0 0 0,-1 0 0,1-1 0,0 1 0,-1 0 0,1 0 0,0-1 0,-1 1 0,1 0 0,-1 0 0,1-1 0,-1 1 0,0 0 0,0 0 0,-3 2 0,1 0 0,-1 0 0,1 0 0,-1-1 0,0 1 0,0-1 0,0 0 0,0 0 0,0-1 0,-5 2 0,9-3 0,0 0 0,0 0 0,-1 0 0,1 0 0,0 1 0,0-1 0,-1 0 0,1 0 0,0 0 0,0 0 0,-1 1 0,1-1 0,0 0 0,0 0 0,0 0 0,0 1 0,-1-1 0,1 0 0,0 0 0,0 0 0,0 1 0,0-1 0,0 0 0,0 0 0,0 1 0,0-1 0,0 0 0,0 1 0,0-1 0,0 0 0,0 0 0,0 1 0,0-1 0,0 0 0,0 0 0,0 1 0,0-1 0,0 0 0,0 0 0,0 1 0,0-1 0,0 0 0,1 0 0,-1 1 0,0-1 0,0 0 0,0 0 0,0 0 0,1 1 0,-1-1 0,0 0 0,0 0 0,0 0 0,1 0 0,-1 0 0,0 1 0,0-1 0,1 0 0,-1 0 0,0 0 0,1 0 0,13 12 0,-10-10 1,-1 0-1,0 0 1,0 1-1,0-1 1,0 1 0,0 0-1,0 0 1,-1 0-1,1 0 1,-1 1-1,0-1 1,0 1-1,0-1 1,-1 1-1,1 0 1,-1-1-1,0 1 1,0 0-1,0 0 1,0 7-1,-1-5-4,0 0 1,-1 0-1,0 0 0,0 0 0,0 0 0,-1-1 0,0 1 1,0 0-1,-1 0 0,1-1 0,-1 0 0,0 1 1,-5 5-1,8-11-4,0 0-1,0 1 1,0-1 0,-1 0 0,1 1 0,0-1 0,0 0 0,0 0-1,0 1 1,-1-1 0,1 0 0,0 0 0,0 1 0,0-1 0,-1 0-1,1 0 1,0 0 0,0 1 0,-1-1 0,1 0 0,0 0 0,-1 0-1,1 0 1,0 0 0,0 0 0,-1 1 0,1-1 0,0 0-1,-1 0 1,1 0 0,0 0 0,-1 0 0,1 0 0,0 0 0,-1 0-1,1 0 1,0-1 0,0 1 0,-1 0 0,1 0 0,0 0 0,-1 0-1,1-1 1,-6-13-2769,4 3-7100</inkml:trace>
  <inkml:trace contextRef="#ctx0" brushRef="#br0" timeOffset="9571.61">5839 725 17791,'3'5'0,"2"4"0,11-4 128,3 5-128,1-5 128,-1 1-128,-5-3 0,0-2-128,-3-1 0,-4 0-1024,-3-4 1,-1 1-9729</inkml:trace>
  <inkml:trace contextRef="#ctx0" brushRef="#br0" timeOffset="9951.7">6272 352 16000,'-2'4'0,"0"0"0,1 0 0,-1 0 0,1 0 0,0 0 0,1 0 0,-1 1 0,1-1 0,-1 0 0,1 1 0,1-1 0,-1 0 0,1 5 0,3 5 0,-1-1 0,11 23 0,-2-5 0,5 18 146,11 59 1,-24-89-101,-1 1 1,-1 0-1,0 0 1,-2 0-1,-1 0 1,-2 23-1,-1-35 14,-2-15-52,-3-22-127,8 26 85,-8-29-454,-23-68-5488,13 51-253</inkml:trace>
  <inkml:trace contextRef="#ctx0" brushRef="#br0" timeOffset="10290.69">6197 320 11520,'15'-8'143,"1"1"1,0 1 0,1 0-1,-1 2 1,1-1-1,0 2 1,0 0 0,0 1-1,0 1 1,1 1 0,-1 0-1,0 1 1,1 1 0,17 4-1,-11 0 123,-14-5-139,1 1 0,-1 1 0,0 0 0,0 0 0,0 1 0,-1 0-1,1 1 1,17 11 0,-26-15-121,0 0 1,0 1-1,0-1 0,0 0 0,0 1 0,-1-1 1,1 1-1,0-1 0,0 1 0,-1-1 1,1 1-1,-1-1 0,0 1 0,1-1 0,-1 1 1,0 0-1,0-1 0,0 1 0,0 0 0,0-1 1,-1 1-1,1-1 0,0 1 0,-1 0 1,1-1-1,-1 1 0,1-1 0,-1 1 0,0-1 1,0 0-1,0 1 0,0-1 0,0 0 0,0 1 1,-1 0-1,-6 7 37,1-1 0,-2 0 1,-16 12-1,16-13-34,-25 19-9,18-15 0,1 1 0,-18 18 0,32-29-1,0 0 1,0 1 0,1-1 0,-1 0 0,0 1-1,1-1 1,-1 1 0,1-1 0,0 1 0,-1-1 0,1 1-1,0-1 1,0 1 0,0 0 0,0-1 0,0 1 0,0-1-1,1 1 1,-1-1 0,0 1 0,1-1 0,-1 1 0,1-1-1,0 1 1,-1-1 0,1 0 0,1 2 0,30 42 8,-19-29 10,-5-2 23,0 0-1,0 0 1,-1 1 0,-1 0-1,-1 0 1,0 0 0,-1 1 0,0 0-1,-1 0 1,1 31 0,-4-43 99,0-3-219,-1-1-1,1 1 0,0-1 1,0 1-1,0-1 0,0 1 1,0-1-1,0 1 0,0-1 1,1 1-1,-1-1 0,0 1 1,0-1-1,0 1 0,0-1 0,1 1 1,-1-1-1,0 1 0,0-1 1,1 1-1,-1-1 0,0 0 1,1 1-1,-1-1 0,1 1 1,-1-1-1,1 1 0,3 0-9434</inkml:trace>
  <inkml:trace contextRef="#ctx0" brushRef="#br0" timeOffset="10736.67">6731 642 15232,'-1'0'-2,"1"0"1,0-1 0,0 1 0,-1 0-1,1 0 1,0 0 0,0 0 0,-1 0 0,1 0-1,0 0 1,-1 0 0,1 0 0,0 0-1,-1 0 1,1 0 0,0 0 0,0 0 0,-1 0-1,1 0 1,0 0 0,-1 0 0,1 0-1,0 0 1,0 1 0,-1-1 0,1 0 0,0 0-1,0 0 1,-1 0 0,1 1 0,0-1 0,0 0-1,-1 0 1,1 0 0,0 1 0,0-1-1,0 0 1,0 0 0,-1 1 0,1-1 0,0 0-1,0 1 1,0-1 0,0 0 0,0 0-1,0 1 1,0-1 0,0 0 0,0 1 0,0 0-1,13 14-158,-7-9 84,-3-2 45,0 0-1,-1-1 1,1 1 0,-1 0-1,0 0 1,0 0 0,0 1 0,-1-1-1,1 0 1,0 9 0,4 50-414,-2-6 253,1-24 199,19 81 114,-31-204 924,1 45-784,1 13 22,1 0-1,1-51 1,3 81-271,1-1 1,-1 1-1,1 0 0,0-1 0,-1 1 0,1 0 0,0 0 1,1-1-1,-1 1 0,0 0 0,0 0 0,1 0 1,0 0-1,-1 1 0,1-1 0,0 0 0,0 1 0,-1-1 1,1 1-1,4-2 0,5-4-33,1 2 1,23-9-1,2-1-2093,-18 4-7720</inkml:trace>
  <inkml:trace contextRef="#ctx0" brushRef="#br0" timeOffset="11070.59">6760 872 17279,'4'-9'0,"2"-8"0,9 23 0,8 13 0,-2-9 0,0 1-384,-1-21 0,1 2-11519</inkml:trace>
  <inkml:trace contextRef="#ctx0" brushRef="#br0" timeOffset="11536.77">7194 543 18047,'14'-6'0,"-14"53"128,0-45-146,0 1-1,0-1 0,0 0 0,1 1 1,-1-1-1,1 0 0,-1 0 0,1 1 1,0-1-1,0 0 0,0 0 0,0 0 1,2 2-1,14 13-2940,-11-13-7259</inkml:trace>
  <inkml:trace contextRef="#ctx0" brushRef="#br0" timeOffset="11872.81">7287 1035 16511,'0'17'0,"3"9"0,-3 7 128,-3 10-128,-1 1 128,-4 6-128,-8-11 128,-2-2-128,-10-4 128,-7-3-256,6-12 128,0 2-12287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1:18.3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108 477 17279,'4'27'105,"1"43"-1,-4-44-3,1-1 0,6 31 0,8 6 110,8 42 218,-23-100-399,-1-1-1,-1 1 0,1 0 0,0-1 0,-1 1 0,1-1 0,-1 1 0,0-1 0,-2 6 1,2-9-22,1 1 0,0 0 0,-1-1 1,1 1-1,0-1 0,-1 1 1,1-1-1,0 1 0,-1-1 1,1 1-1,-1-1 0,1 1 0,-1-1 1,1 1-1,-1-1 0,1 0 1,-1 1-1,0-1 0,1 0 1,-1 0-1,-1 1 0,2-1-1,-1 0-1,0-1 1,0 1 0,0 0-1,0-1 1,1 1-1,-1 0 1,0-1-1,0 1 1,1-1 0,-1 1-1,0-1 1,1 0-1,-1 1 1,0-1 0,1 1-1,-1-1 1,1 0-1,-1 0 1,1 1 0,-1-3-1,-6-12 8,0 0-1,1-1 1,1 0 0,0 0 0,1 0-1,1-1 1,1 1 0,-1-24-1,-8-38 13,-9-6-154,-42-111 0,62 195 128,0 1 0,1-1 0,-1 0 0,0 0 0,0 0 0,0 0 0,0 0 0,1 0 0,-1 0 0,0 0 0,0 0 0,0 1 0,1-1 0,-1 0 0,0 0 0,0 0 0,0 0 0,1 0 0,-1 0 0,0 0 0,0 0 0,0 0 0,1-1 0,-1 1 0,0 0 0,0 0 0,0 0 0,1 0 0,-1 0 0,0 0 0,0 0 0,0 0 0,0 0 0,1-1 0,-1 1 0,0 0 0,0 0 0,0 0 0,0 0 0,0 0 0,1-1 0,-1 1 0,0 0 0,0 0 0,0 0 0,0-1 0,0 1 0,0 0 0,0 0 0,0 0 0,0-1 0,0 1 0,0 0 0,0 0 0,0 0 0,0-1 0,0 1 0,0 0 0,0 0 0,0 0 0,0-1 0,0 1 0,0 0 0,0 0 0,0 0 0,-1-1 0,1 1 0,0 0 0,12 6 0,5 5-8,0-2-1,1 0 0,0-1 0,0-1 0,0-1 0,1 0 0,0-2 0,0 0 0,1-1 1,-1-1-1,38 0 0,-57-2 4,1 0 0,-1 0 0,1 0 0,-1 0 0,0 0 1,1 0-1,-1 0 0,0 0 0,1 0 0,-1 0 0,1 0 0,-1 0 1,0 0-1,1 0 0,-1 0 0,0 0 0,1-1 0,-1 1 0,0 0 1,1 0-1,-1 0 0,0-1 0,1 1 0,-1 0 0,0 0 0,0-1 1,1 1-1,-1 0 0,0-1 0,1 1 0,-8-8-2205,6 7 1883,-8-7-10702</inkml:trace>
  <inkml:trace contextRef="#ctx0" brushRef="#br0" timeOffset="333.92">21 774 18815,'4'0'0,"4"-3"0,13 7 0,10 3 0,1-5 0,3-2 0,-7-2 0,-6 1-384,-5-5 0,-6 2-1024,-6 0 1,2 0-9217</inkml:trace>
  <inkml:trace contextRef="#ctx0" brushRef="#br0" timeOffset="667.41">181 955 16000,'8'15'0,"5"11"128,6-5 0,6 1 127,6-9 1,7-9-128,0-6 128,-1-9-256,-5-7 128,-5-11-640,-5-8 129,-1 0-11393</inkml:trace>
  <inkml:trace contextRef="#ctx0" brushRef="#br0" timeOffset="668.41">711 321 19071,'-3'10'20,"0"1"-1,0-1 0,1 1 1,0 16-1,1-17 4,0 1 0,-1-1 0,0 1 0,-1-1 0,-4 11 0,-51 94 111,40-82-104,1 0 1,1 1 0,-21 69-1,29-70-33,1-1-1,1 2 0,2-1 1,2 0-1,1 37 1,2-63-339,0 0 1,0 0 0,1-1-1,0 1 1,0-1 0,0 1-1,6 9 1,4 9-11221</inkml:trace>
  <inkml:trace contextRef="#ctx0" brushRef="#br0" timeOffset="1316.76">826 691 18943,'-1'2'0,"0"1"0,0-1 0,0 0 0,1 1 0,-1-1 0,1 1 0,0-1 0,0 0 0,0 1 0,0-1 0,0 1 0,0-1 0,0 1 0,1-1 0,0 0 0,-1 1 0,1-1 0,2 5 0,25 45 0,-15-31 0,5 11 0,-1-3 0,-2 0 0,24 63 0,-54-125-23,-16-43-60,6-25-429,11 44-203,-32-90 0,45 146 717,0 0 0,1-1 0,-1 1 0,1 0 0,-1 0-1,1 0 1,0 0 0,-1-1 0,1 1 0,0 0 0,0 0-1,0-1 1,0 1 0,0 0 0,0 0 0,0-1-1,0 1 1,0 0 0,1 0 0,-1 0 0,0-1 0,1 1-1,-1 0 1,2-2 0,-1 2 4,0 1 0,1-1 0,-1 0 0,0 1 0,1-1 0,-1 0 0,0 1 0,1 0 0,-1-1 0,1 1 0,-1 0 0,0 0 0,1 0 0,-1 0 0,1 0-1,-1 0 1,3 0 0,9 2 50,0 1 0,-1 0 0,20 8 0,-30-10-49,11 4 62,-1 0-1,-1 0 0,1 1 0,-1 0 0,0 1 0,12 10 0,-21-15-47,0-1-1,1 1 1,-1 1-1,0-1 1,0 0-1,0 0 1,-1 1-1,1-1 1,0 1-1,-1-1 0,0 1 1,1 0-1,-1-1 1,0 1-1,-1 0 1,1 0-1,0 0 1,-1 0-1,0 0 1,1 0-1,-1 0 0,0 0 1,-1 0-1,1 0 1,0 0-1,-1-1 1,0 1-1,0 0 1,0 0-1,0 0 1,0-1-1,-2 5 0,-3 2 40,0-1-1,-1 1 0,-10 9 0,10-11-17,1 1 1,-1-1-1,-9 17 0,16-23-36,-1 0 1,1 1-1,0-1 0,-1 0 1,1 0-1,0 1 0,0-1 1,0 0-1,0 0 1,0 1-1,0-1 0,0 0 1,1 0-1,-1 1 0,0-1 1,1 0-1,-1 0 1,1 0-1,-1 1 0,1-1 1,0 0-1,0 0 0,-1 0 1,1 0-1,0 0 1,0 0-1,0-1 0,1 2 1,35 26 243,-22-17-195,-5-3-50,-1 1 0,0 0 0,0 1-1,-1 0 1,0 0 0,-1 1 0,0 0-1,-1 0 1,0 1 0,-1-1 0,0 1-1,-1 0 1,0 1 0,-1-1 0,-1 1-1,1-1 1,-1 27 0,1-21-2715,-2-12-8745</inkml:trace>
  <inkml:trace contextRef="#ctx0" brushRef="#br0" timeOffset="1756.15">1285 922 17663,'-2'37'38,"2"-27"-11,-1 0 0,1 0-1,0 0 1,1 0-1,0 0 1,1 0 0,0-1-1,4 14 1,-4-18 2,0 0 1,0 0-1,0-1 1,0 1-1,1 0 1,0-1 0,0 0-1,0 0 1,0 0-1,1 0 1,0 0-1,6 5 1,-9-9-27,-1 0 0,0 0 0,0 0 0,0 0 0,0 0 0,1 0 0,-1 0 0,0 0 0,0 0 1,0 0-1,0-1 0,1 1 0,-1 0 0,0 0 0,0 0 0,0 0 0,0 0 0,0 0 0,1 0 0,-1 0 0,0-1 0,0 1 1,0 0-1,0 0 0,0 0 0,0 0 0,0 0 0,0-1 0,1 1 0,-1 0 0,0 0 0,0 0 0,0 0 0,0-1 1,0 1-1,0 0 0,0 0 0,0 0 0,0 0 0,0-1 0,0 1 0,0 0 0,0 0 0,0 0 0,0 0 0,0-1 0,0 1 1,-1 0-1,1 0 0,0 0 0,-1-10 53,-5-11-53,1-1-1,0 1 1,2-1 0,0 0-1,2 1 1,0-1 0,3-28-1,-2 48 2,0-1 0,1 1 0,-1-1 0,1 1 0,-1-1 0,1 1 0,0 0 0,0-1 0,0 1 0,0 0 0,1 0 0,-1 0-1,1-1 1,-1 1 0,1 1 0,0-1 0,2-2 0,-3 3 4,1 0 0,-1 1 0,1-1 0,0 0 0,-1 1 0,1-1 0,-1 1 0,1 0 0,0 0-1,0-1 1,-1 1 0,1 0 0,0 1 0,-1-1 0,1 0 0,0 0 0,-1 1 0,1-1 0,2 1 0,1 2 9,0-1 1,0 1-1,-1-1 0,1 1 1,-1 1-1,1-1 1,-1 1-1,0-1 1,0 1-1,-1 0 0,1 1 1,-1-1-1,0 1 1,4 7-1,2 11 39,-1 0-1,-1 1 0,-1 0 1,6 50-1,-11-71 133,0-8-120,-1-12-3267,0-8-8065</inkml:trace>
  <inkml:trace contextRef="#ctx0" brushRef="#br0" timeOffset="2156.52">1460 305 17919,'8'4'-3,"-7"-4"3,-1 0 1,0 0-1,0 1 1,1-1-1,-1 0 1,0 0-1,1 0 1,-1 0-1,0 1 1,1-1-1,-1 0 1,1 0-1,-1 0 1,0 0-1,1 0 1,-1 0-1,0 0 1,1 0-1,-1 0 1,1 0-1,-1 0 1,0 0-1,1 0 1,-1 0-1,0 0 1,1-1-1,-1 1 1,0 0-1,1 0 1,-1 0-1,0-1 0,1 1 1,-1 0-1,0 0 1,1 0-1,-1-1 1,0 1-1,0 0 1,0-1-1,1 1 1,-1 0-1,0-1 1,0 1-1,0 0 1,1-1-1,-1 1 1,0 0-1,0-1 1,0 1-1,0-1 1,-1 5 26,-1 0 1,1 0-1,0 0 0,0 0 1,1 0-1,-1 0 0,1 0 1,0 0-1,0 0 1,0 0-1,2 5 0,10 49 218,-10-52-200,14 43 105,3-2-1,1 0 0,28 45 1,-20-38 206,34 88 1,-55-122-318,-1 0 0,-2 0 1,1 0-1,-2 1 0,-1-1 1,-1 1-1,0 0 0,-4 31 0,-3-19-163,-1 1 0,-1-2-1,-2 1 1,-1-1-1,-24 48 1,22-62-672,9-18-250,2-10-1357,2-7-7965</inkml:trace>
  <inkml:trace contextRef="#ctx0" brushRef="#br0" timeOffset="2481.9">1937 840 17663,'7'2'0,"0"4"0,11 3 128,3 3-128,-4-5 128,-2 3 0,-1-5 0,-3-1-128,-1 1 128,-4-1-128,-2-3 128,0 2-128,0-6 0,0-2-512,9-12 128,-1 0-12287</inkml:trace>
  <inkml:trace contextRef="#ctx0" brushRef="#br0" timeOffset="2817.44">2326 650 18047,'14'18'14,"-1"0"0,-1 1 0,-1 0 0,-1 0 0,-1 1 0,0 1 0,6 21 0,28 153 176,-22-87-129,-20-99-42,0-6-19,-1 0 0,1 1 1,0-1-1,0 0 0,0 0 0,0 0 1,0 0-1,1 0 0,1 2 0,-3-5 1,0 1-1,1-1 0,-1 0 0,0 0 0,0 0 0,0 0 0,1 0 0,-1 0 0,0 0 0,0 0 0,0 1 0,1-1 1,-1 0-1,0 0 0,0 0 0,1 0 0,-1 0 0,0 0 0,0 0 0,0 0 0,1-1 0,-1 1 0,0 0 0,0 0 1,1 0-1,-1 0 0,0 0 0,0 0 0,0 0 0,0 0 0,1-1 0,-1 1 0,0 0 0,0 0 0,0 0 0,0 0 1,1 0-1,-1-1 0,0 1 0,0 0 0,0 0 0,0 0 0,0-1 0,0 1 0,0 0 0,0 0 0,0 0 0,0-1 1,1 1-1,-1 0 0,0 0 0,0-1 0,0 1 0,0 0 0,-1 0 0,1 0 0,0-1 0,0 1 0,0 0 0,0 0 1,0-1-1,0 1 0,0 0 0,2-23-27,-6-16-464,-1 0 1,-1 0-1,-3 1 0,-12-38 1,16 60-363,-14-51-9387</inkml:trace>
  <inkml:trace contextRef="#ctx0" brushRef="#br0" timeOffset="3151.12">2366 371 15744,'1'-4'15,"0"0"0,0 1 0,1-1 0,-1 1 1,1 0-1,0-1 0,0 1 0,0 0 0,1 0 1,-1 0-1,1 0 0,0 1 0,-1-1 0,1 1 1,0 0-1,0-1 0,1 1 0,-1 1 1,0-1-1,1 0 0,-1 1 0,1 0 0,0-1 1,-1 2-1,1-1 0,4 0 0,2 0 36,-1 1 0,1 0-1,-1 1 1,1 0 0,0 0-1,-1 1 1,1 0-1,-1 1 1,12 5 0,-12-5-5,-1 1-1,1 0 1,-1 1 0,0 0-1,0 0 1,-1 1 0,0 0-1,0 0 1,0 1 0,-1 0-1,0 0 1,0 0 0,0 1-1,-1 0 1,-1 0 0,1 0 0,-1 1-1,-1 0 1,1-1 0,-1 1-1,-1 0 1,2 11 0,-2-6 9,-1-1 0,0 1 0,-1 0 0,-1 0 0,0-1 0,-1 1 0,0-1 0,-1 1 1,0-1-1,-1 0 0,-1 0 0,0 0 0,-1-1 0,-12 20 0,-16 16 160,-47 51 1,41-52-92,39-46-114,-1 1 0,1 0 1,-1 0-1,1 0 1,0 1-1,0-1 0,-1 0 1,2 0-1,-2 4 0,2-6-6,0 1 0,-1 0 0,1 0 0,0 0 0,0-1 0,0 1-1,1 0 1,-1 0 0,0 0 0,0-1 0,0 1 0,1 0 0,-1 0 0,0 0-1,1-1 1,-1 1 0,0 0 0,1-1 0,0 2 0,2 1 11,1-1 1,0 1 0,0-1 0,-1 0-1,1 0 1,0 0 0,1 0 0,5 1-1,-4-1 4,3 1 1,30 14 63,-39-16-82,1-1 0,0 0 1,0 1-1,-1-1 0,1 1 0,0 0 0,-1-1 0,1 1 1,0-1-1,-1 1 0,1 0 0,-1 0 0,1-1 0,-1 1 0,0 0 1,1 0-1,-1 0 0,0-1 0,1 1 0,-1 0 0,0 0 1,0 0-1,0 0 0,0 0 0,0-1 0,0 1 0,0 0 0,0 0 1,0 0-1,0 0 0,0 0 0,-1 0 0,1-1 0,0 1 1,-1 0-1,1 0 0,0 0 0,-1-1 0,0 2 0,0 0-8,0-1 0,-1 1-1,1 0 1,0-1-1,0 1 1,1 0 0,-1 0-1,0 0 1,1 0-1,-1 0 1,1 0 0,-1-1-1,1 1 1,0 0-1,0 0 1,0 0-1,0 3 1,1-2-23,1 0 1,-1 0-1,1 0 0,-1 0 0,1-1 0,0 1 1,0 0-1,0-1 0,1 0 0,-1 1 1,3 1-1,17 16-2552,-1-2-8681</inkml:trace>
  <inkml:trace contextRef="#ctx0" brushRef="#br0" timeOffset="3655.98">2790 1062 18175,'17'94'11,"44"150"0,-60-241-4,0 0 0,-1 0 0,1-1 0,1 1-1,-1 0 1,0-1 0,1 1 0,-1-1 0,3 4 0,-3-6-6,-1 0 0,0 0-1,0 0 1,0 0 0,0 1-1,1-1 1,-1 0 0,0 0 0,0 0-1,0 0 1,1 0 0,-1 0-1,0 0 1,0 0 0,1 0 0,-1 0-1,0 0 1,0 0 0,0 0 0,1 0-1,-1 0 1,0 0 0,0 0-1,1 0 1,-1 0 0,0 0 0,0 0-1,0 0 1,1 0 0,-1-1-1,0 1 1,0 0 0,0 0 0,0 0-1,1 0 1,-1-1 0,7-15 9,-2-2-10,-1 1 0,0-1 0,-2 0 0,0 1 0,-1-1 0,-1 0 0,0 0 0,-2 0 0,0 0 0,-5-21 0,-34-101 0,40 138 6,0-1 0,0 1 0,0-1 0,1 0 0,-1 1-1,1-1 1,0 0 0,0 0 0,0 1 0,0-1 0,0 0 0,0 0-1,1 1 1,-1-1 0,1 0 0,0 1 0,0-1 0,0 1-1,0-1 1,3-3 0,-3 5 0,1 0-1,0-1 1,-1 1-1,1 0 1,0 0-1,0 0 1,0 0-1,0 1 1,0-1-1,0 1 1,0-1-1,0 1 1,0-1-1,0 1 1,0 0-1,0 0 1,0 0 0,0 0-1,0 1 1,0-1-1,0 0 1,0 1-1,0-1 1,0 1-1,0 0 1,0 0-1,3 1 1,-5-1-4,12 3 33,0 1 0,0 0 1,-1 1-1,0 1 0,15 11 0,-29-19-117,0 0-1,0 1 1,0 0-1,0-1 1,0 1-1,0 0 1,0 1-1,0-1 1,0 0-1,-1 1 1,1 0-1,0 0 1,0 0-1,-3 2 1,1 0 39,0 1 0,1 0 0,0 1 0,0-1 0,0 1 0,0 0-1,1 0 1,0 0 0,0 0 0,0 0 0,1 1 0,-1 0 0,-1 6 0,3-7 15,-1 0 1,1 0-1,0 0 0,0 0 1,0 0-1,1 1 0,0-1 1,0 0-1,0 0 0,1 1 1,-1-1-1,1 0 0,1 0 1,-1 0-1,3 6 1,-3-9 26,1 0 1,-1 0 0,1 0 0,-1 0-1,1 0 1,0 0 0,0 0 0,0-1 0,0 1-1,0-1 1,0 1 0,1-1 0,-1 0 0,0 0-1,1 0 1,-1 0 0,0 0 0,1-1-1,-1 1 1,1-1 0,0 0 0,-1 1 0,1-1-1,2 0 1,-2-1-11,1 1-1,-1 0 1,0-1-1,0 1 1,1-1-1,-1 0 1,0 0-1,0-1 1,0 1 0,0-1-1,0 1 1,-1-1-1,1 0 1,0 0-1,-1 0 1,1 0-1,-1 0 1,0-1-1,3-3 1,27-57-2954,-18 31-5995</inkml:trace>
  <inkml:trace contextRef="#ctx0" brushRef="#br0" timeOffset="4272.01">2902 0 17535,'2'5'10,"0"-1"0,0 1 0,0-1 0,1 1 0,0-1 0,-1 0 0,2 0 0,-1-1 0,0 1 0,1 0 0,4 3 0,0 1 20,4 5 41,0-1-1,1-1 1,0 0 0,1-1 0,0 0 0,0-1 0,27 12 0,-33-18-31,0 0 1,0 0 0,1 0-1,-1-1 1,1-1 0,-1 1-1,1-1 1,0-1 0,-1 0 0,1 0-1,0-1 1,-1 0 0,1 0-1,0-1 1,-1 0 0,12-5-1,-13 5 1,-3 1-4,0-1-1,0 1 0,0-1 0,0 0 1,-1 0-1,1 0 0,0 0 0,-1-1 0,0 0 1,1 1-1,-1-1 0,3-4 0,-6 7-32,0 0 0,0-1 0,0 1 0,0 0 0,0 0 0,0 0 0,0-1 0,0 1 0,0 0 0,0 0 0,0 0 0,0 0 0,0-1 0,0 1 0,0 0 0,0 0 0,0 0 0,0 0 0,0-1 0,0 1 0,0 0 0,0 0 0,0 0 0,-1 0 0,1 0 0,0-1 0,0 1 0,0 0 0,0 0 0,0 0 0,0 0 0,-1 0 0,1 0 0,0 0 0,0 0 0,0 0 0,0-1 0,0 1 0,-1 0 0,1 0 0,0 0 0,0 0 0,0 0 0,-1 0 0,1 0 0,0 0 0,0 0 0,0 0 0,0 0 0,-1 0 0,1 0 0,0 0 0,0 0 0,0 1 0,0-1 0,-1 0 0,1 0 0,0 0 0,0 0 0,0 0 0,0 0 0,0 0 0,-1 1 0,-11 3 103,8 0-92,0 0 0,0 0-1,0 0 1,1 1 0,-1-1-1,1 1 1,0 0 0,1-1 0,-1 1-1,1 1 1,0-1 0,0 0 0,0 0-1,1 1 1,-1 8 0,-1 9 28,1 0 0,2 32 0,0-44-24,21 255 7,-3-94-31,21 95 5,-7-81 0,-20-101 0,9 102 0,-21-185 2,0-1-1,0 1 0,1-1 1,-1 0-1,0 1 0,0-1 0,0 1 1,-1-1-1,1 1 0,0-1 1,0 1-1,-1-1 0,1 0 0,-1 1 1,1-1-1,-1 0 0,0 1 1,0-1-1,1 0 0,-1 0 0,0 1 1,0-1-1,0 0 0,0 0 1,0 0-1,-1 0 0,1-1 0,-2 3 1,-1-3 3,1 1 0,0-1 1,0 0-1,0 0 0,0 0 1,-1-1-1,1 1 0,0-1 1,0 1-1,0-1 0,0 0 1,-5-2-1,-3-1-8,-6-2-15,1-1 0,-18-10 1,29 15-46,0-2 0,0 1 1,0 0-1,1-1 0,0 0 0,0 0 0,0-1 1,0 1-1,1-1 0,-5-7 0,-7-23-2731,2-1-8619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1:31.8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4 850 13312,'22'1'570,"-42"1"161,15 1 426,13 0-651,16 1-15,13-4-164,173-5 264,-49-18-151,-99 12-297,65-2-1,-108 11-126,42 1-6,-57 1-10,0 0 0,0 1-1,0-1 1,0 1-1,0 0 1,-1 0 0,1 0-1,0 1 1,-1-1 0,1 1-1,-1 0 1,5 3-1,-1 2 81,-9-6 96,-15-13 80,-49-45-214,36 33 12,-35-38 0,51 45-54,2 0 0,0-1 0,1 0 0,1 0 0,1-1 0,1-1 0,0 1 0,1-1 0,1-1 0,1 1 0,1-1 0,1 0 0,1 0 0,1-28 0,2 40-2,0-1 0,1 1 1,1-1-1,-1 1 0,1 0 1,1 0-1,0 1 0,0-1 1,1 1-1,0 0 0,0 0 1,1 0-1,0 1 0,1 0 1,11-10-1,10-8 4,1 2 0,49-30-1,-75 51-1,24-14 0,0 2 0,1 0 0,1 2 0,0 1 0,1 1 0,0 2 0,33-5 0,-25 7 0,1 2 0,-1 2 0,1 1 0,0 2 0,48 8 0,-83-9 1,0 1 0,-1-1-1,1 1 1,-1 0 0,1-1-1,-1 2 1,1-1 0,-1 0-1,0 1 1,0-1 0,1 1-1,-1 0 1,0 0-1,-1 0 1,1 1 0,0-1-1,-1 1 1,1-1 0,-1 1-1,0 0 1,0 0 0,0 0-1,0 0 1,0 0 0,-1 0-1,1 1 1,-1-1 0,0 1-1,0-1 1,0 1-1,0-1 1,-1 5 0,5 21 41,-1 1 1,-2-1 0,-1 1-1,-1-1 1,-2 1 0,0 0-1,-3-1 1,0 0 0,-2 0-1,-1-1 1,-1 1 0,-1-2-1,-2 1 1,0-2 0,-2 0-1,-21 29 1,22-34-19,1 1 1,0 0-1,-8 25 1,9-21 0,-25 45 1,35-69-18,0-1 0,0 0-1,0 0 1,0 1 0,0-1-1,0 1 1,0-1 0,1 0-1,-1 1 1,1-1 0,-1 1 0,1 0-1,0-1 1,-1 1 0,1-1-1,0 1 1,0-1 0,0 1-1,0 0 1,1-1 0,-1 1-1,0-1 1,1 1 0,0 2-1,1-2 5,0-1 0,0 1 0,-1-1 0,2 1 0,-1-1 0,0 0 0,0 0 0,0 0 0,1 0 0,-1 0 0,0 0 0,1 0 0,-1-1 0,1 0 0,2 1 0,93 25 31,-77-18-29,1-2 0,-1-1 1,1 0-1,1-2 0,24 2 0,50-1-782,-89-5-7740,2-3 3380,16-15 1574,-16 11 3294,7-4-849</inkml:trace>
  <inkml:trace contextRef="#ctx0" brushRef="#br0" timeOffset="336.77">1904 605 15360,'-4'-1'0,"34"1"354,0-1 0,-1-2 0,1 0 0,34-10 0,-42 8-681,36-11-905,-40 9-3478,0-1-4146,-3 0 9539</inkml:trace>
  <inkml:trace contextRef="#ctx0" brushRef="#br0" timeOffset="684.91">2043 712 9344,'0'0'19,"0"-1"1,0 1-1,1 0 1,-1 0-1,0 0 0,0 0 1,1 0-1,-1-1 1,0 1-1,1 0 1,-1 0-1,0 0 1,1 0-1,-1 0 1,0 0-1,0 0 0,1 0 1,-1 0-1,0 0 1,1 0-1,-1 0 1,0 1-1,1-1 1,-1 0-1,0 0 1,0 0-1,1 0 1,-1 0-1,0 1 0,0-1 1,1 0-1,-1 0 1,0 0-1,0 1 1,1-1-1,-1 0 1,0 0-1,0 1 1,0-1-1,0 0 0,0 0 1,1 1-1,-1-1 1,0 0-1,0 1 1,0-1-1,0 0 1,0 1-1,0-1 1,0 0-1,0 1 1,0-1-1,0 0 0,0 0 1,0 1-1,0-1 1,0 0-1,0 1 1,0-1-1,-1 1 1,-8 29 2340,7-27-2095,0 0-1,1 1 0,0 0 0,0-1 0,0 1 1,-1 7-1,36-36 1016,-27 20-1291,0 0-1,1 0 1,-1 0 0,1 1 0,0 1-1,1-1 1,-1 1 0,1 1 0,-1 0-1,13-2 1,26-2-8749,-31 4 3330,1 0 6027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1:33.7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574 53 15232,'0'0'3,"0"-1"1,0 1 0,0-1 0,0 0 0,1 1 0,-1-1 0,0 1 0,0-1-1,0 0 1,-1 1 0,1-1 0,0 1 0,0-1 0,0 1 0,0-1 0,0 0-1,-1 1 1,1-1 0,0 1 0,-1-1 0,1 1 0,0-1 0,-1 1 0,1 0-1,0-1 1,-1 1 0,1-1 0,-1 1 0,1 0 0,-1-1 0,1 1 0,-1 0 0,1 0-1,-1-1 1,1 1 0,-1 0 0,1 0 0,-1 0 0,0-1 0,1 1 0,-1 0-1,0 0 1,-27 11 315,8-2-143,10-6-104,-1-2 1,1 1-1,0-1 1,0-1-1,-1 0 1,1 0-1,-16-4 1,-74-19 241,29 5-184,68 18-118,-93-15 289,86 14-249,-1 1-1,1 0 1,0 0-1,0 1 1,0 0-1,0 1 1,-15 4-1,24-5-40,-1 0 0,0 0-1,1 0 1,-1 0 0,1 0 0,-1 1-1,1-1 1,-1 0 0,1 1 0,0-1 0,0 1-1,0-1 1,-1 1 0,2 0 0,-1-1-1,0 1 1,0 0 0,0 0 0,1 0-1,-1-1 1,1 1 0,-1 3 0,-1 48 138,2-38-119,5 209 326,-8 213 13,-14 59-132,13-245-90,3-49 66,29 236 1,-12-339-106,-8-56-45,3 51 0,-6 17-20,-5 0 0,-14 120-1,3-74 42,6-57-40,2-23 20,16 139 0,-13-210-64,0-2 0,1-1 0,-1 1 0,1 0 0,0-1 0,0 1 0,0-1 0,0 1 0,2 3 0,-2-6 0,0 0 0,-1 0 0,1-1 0,-1 1 0,1 0 0,0-1 0,0 1 0,0-1 0,-1 1 0,1 0 0,0-1 0,0 0 0,0 1 0,0-1 0,0 1 0,0-1 0,0 0 0,0 0 0,0 0 0,0 0 0,0 0 0,0 1 0,0-2 0,0 1 0,0 0 0,0 0 0,0 0 0,0 0 0,0-1 0,-1 1 0,1 0 0,0-1 0,2 0 0,8-5 34,1 0 0,-1-1 0,-1 0 0,1 0 0,15-16 1,-15 13 37,2 0 0,-1 0 0,17-8 0,-24 15-62,0 1 1,0 0-1,0 0 1,0 0-1,0 1 1,0 0 0,1 0-1,-1 0 1,0 1-1,1-1 1,-1 1-1,0 1 1,9 0-1,33 13-1,-37-11-1053,-17-6-1270,-6-1-9696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1:41.2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828 242 13440,'-13'3'0,"3"1"0,11-2 0,11-1 0,-10-3 0,-9 0 0,-9-2 0,-76-9 162,53 6 4,0 1 0,-69 1 1,39 11-52,0 3 1,-76 22-1,51-11 8,-38 9 261,131-29-382,1 0 0,-1 1 0,1-1 0,-1 0 0,1 0 0,-1 1 0,1-1 0,-1 0 0,1 0 0,-1 1 0,1-1 0,0 1 0,-1-1 0,1 0 0,-1 1-1,1-1 1,0 1 0,0-1 0,-1 1 0,1-1 0,0 1 0,0-1 0,0 1 0,-1-1 0,1 1 0,0-1 0,0 1 0,0 0 0,0-1 0,0 1 0,0-1 0,0 1 0,0-1 0,0 1 0,1-1 0,-1 1 0,0-1-1,0 2 1,11 24 65,-8-18-60,27 67 0,-13-29 15,2-2 1,43 73-1,-55-106-17,0 0 0,1 0 0,1-1 0,0 0 0,0 0 0,1-1 0,0 0 0,1-1 0,-1-1 0,2 1 0,-1-1 0,1-1 0,0 0 0,22 7 0,-30-12 12,-1 0 0,1 0 0,-1 0-1,1-1 1,0 1 0,-1-1 0,1 0 0,0 0 0,-1 0 0,1 0 0,0-1-1,-1 0 1,1 1 0,4-3 0,-6 2 1,0-1-1,0 1 0,0-1 1,0 0-1,0 0 1,0 1-1,0-1 0,0-1 1,-1 1-1,1 0 1,-1 0-1,1-1 0,-1 1 1,0 0-1,0-1 1,0 1-1,-1-1 0,1 0 1,0 1-1,0-5 1,6-32 110,-2 0 0,-2 0 0,-1 0 0,-2-1 0,-1 1-1,-2-1 1,-2 1 0,-18-68 0,20 99 143,2 6-355,3 3-973,2 2-526,5 3-8379</inkml:trace>
  <inkml:trace contextRef="#ctx0" brushRef="#br0" timeOffset="366.05">761 712 13824,'1'-1'5,"0"0"1,1 0 0,-1 0 0,0 0-1,1 0 1,-1 0 0,0 0 0,1 1 0,-1-1-1,1 0 1,-1 1 0,1-1 0,-1 1-1,1 0 1,0-1 0,-1 1 0,1 0-1,-1 0 1,1 0 0,2 0 0,-3 1 7,0 0 1,0-1-1,0 1 1,0 0-1,0 0 1,0-1 0,0 1-1,0 0 1,0 0-1,-1 0 1,1 0-1,0 0 1,-1 0-1,1 1 1,-1-1-1,1 0 1,-1 0-1,0 0 1,1 0-1,-1 2 1,2 9 102,-1 0 0,-1-1 0,0 1 0,-2 14 0,2-20-77,-3 56 224,2 1 0,9 68 0,-4-112-2247,1 0-7317</inkml:trace>
  <inkml:trace contextRef="#ctx0" brushRef="#br0" timeOffset="1133.44">895 126 15360,'16'-7'0,"0"0"0,-1-2 0,-1 0 0,23-17 0,-27 17 0,0 1 0,1 0 0,0 1 0,1 1 0,0 0 0,0 0 0,0 1 0,22-6 0,-32 11 0,0-1 0,0 1 0,0 0 0,0 0 0,0 0 0,0 0 0,0 0 0,0 0 0,0 1 0,0-1 0,0 1 0,0-1 0,0 1 0,0 0 0,0 0 0,0 0 0,0 0 0,0 0 0,-1 0 0,1 0 0,0 0 0,-1 1 0,1-1 0,-1 1 0,1 0 0,-1-1 0,0 1 0,0 0 0,0-1 0,0 1 0,0 0 0,0 0 0,0 0 0,-1 0 0,1 0 0,-1 0 0,1 0 0,-1 0 0,0 0 0,0 3 0,1 5 0,0 0 0,-1 0 0,0 0 0,-1 0 0,0-1 0,0 1 0,-4 12 0,1-13 0,1 0 0,-1 0 0,-1-1 0,-8 13 0,9-15 0,0 0 0,0 0 0,1 1 0,0-1 0,0 1 0,0 0 0,1 0 0,-3 13 0,5-19 1,0-1 0,0 1 0,0 0 0,0-1 0,0 1 0,0-1 0,0 1 0,1 0 0,-1-1 0,0 1 0,0-1 0,1 1 0,-1-1 0,0 1 0,1-1 0,-1 1 0,0-1 1,1 1-1,-1-1 0,1 1 0,-1-1 0,1 1 0,-1-1 0,1 0 0,-1 1 0,1-1 0,-1 0 0,1 0 0,0 1 0,-1-1 0,1 0 0,-1 0 0,1 0 0,0 0 1,-1 0-1,1 0 0,-1 0 0,1 0 0,0 0 0,-1 0 0,2 0 0,34-6 68,-21 3-54,0 1-263,0 1 0,0 0 0,1 1 0,-1 1 0,0 0 0,0 1 0,16 5 0,-3 0-9032</inkml:trace>
  <inkml:trace contextRef="#ctx0" brushRef="#br0" timeOffset="2077.1">2130 892 11776,'-11'-11'448,"11"11"-440,0 0 0,0-1 1,0 1-1,0 0 0,0 0 1,0 0-1,0 0 0,0-1 1,0 1-1,0 0 0,-1 0 1,1 0-1,0 0 0,0 0 1,0 0-1,0 0 1,0-1-1,0 1 0,-1 0 1,1 0-1,0 0 0,0 0 1,0 0-1,0 0 0,-1 0 1,1 0-1,0 0 0,0 0 1,0 0-1,0 0 0,-1 0 1,1 0-1,0 0 0,0 0 1,0 0-1,0 0 0,-1 0 1,1 0-1,0 0 1,0 0-1,0 0 0,0 1 1,0-1-1,-1 0 0,1 0 1,0 0-1,0 0 0,0 0 1,0 0-1,0 0 0,0 1 1,-1-1-1,1 0 0,0 0 1,0 0-1,0 0 0,0 0 1,0 1-1,0-1 0,0 0 1,0 0-1,0 0 1,0 0-1,0 1 0,0-1 1,0 0-1,0 0 0,0 1 1,0-1 225,-6 0-122,1-1 1,-1-1-1,0 1 0,1-1 0,0 0 0,-7-3 0,-10-3 21,-17-5-30,-1 3 0,0 1 0,0 1 0,-1 3 0,-55-1 0,34 4-9,36 0 10,0 2 1,-1 0 0,-30 5-1,55-4-94,0 0 0,1-1 0,-1 1-1,0 0 1,0 0 0,1-1 0,-1 1-1,0 1 1,1-1 0,-1 0 0,1 0-1,-1 1 1,1-1 0,0 0 0,-1 1-1,1 0 1,0-1 0,0 1 0,0 0 0,0-1-1,1 1 1,-1 0 0,0 0 0,1 0-1,-1 0 1,1 0 0,0-1 0,-1 1-1,1 0 1,0 4 0,0 6 17,1 1-1,0-1 1,5 22-1,-4-23-8,7 37 73,3-1 1,2 0-1,2-1 1,2 0-1,1-1 0,40 64 1,-13-24 79,-42-76-115,0 0 0,-1 1 0,0-1 0,0 1 0,-1 0 0,-1 0-1,1 15 1,-26-85 968,15 22-835,1 1 0,-2-52 0,3 27-94,6 54-79,-2-17 46,0-1-1,2-32 1,1 52-62,1 0 1,-1 0 0,1 0 0,0 1 0,1-1-1,-1 0 1,1 0 0,0 1 0,1-1-1,-1 1 1,1-1 0,0 1 0,0 0 0,1 0-1,6-7 1,-5 7-46,1 1 1,0 0-1,0-1 0,0 2 0,0-1 0,1 1 1,-1 0-1,12-3 0,15 0-2496,-1 4-8189</inkml:trace>
  <inkml:trace contextRef="#ctx0" brushRef="#br0" timeOffset="2593.54">2005 521 15232,'1'0'0,"0"1"0,0 0 0,0-1 0,0 1 0,0 0 0,0-1 0,0 1 0,0-1 0,1 0 0,-1 1 0,0-1 0,0 0 0,0 0 0,0 1 0,0-1 0,1 0 0,-1 0 0,0 0 0,0-1 0,0 1 0,0 0 0,1 0 0,1-1 0,32-16 0,-30 14 0,0 1 0,-1-1 0,1 1 0,1 0 0,-1 0 0,0 0 0,11-1 0,-14 3 0,-1 0 0,1 0 0,0 1 0,-1-1 0,1 1 0,0-1 0,-1 1 0,1 0 0,-1-1 0,1 1 0,-1 0 0,1 0 0,-1 0 0,0 0 0,1 0 0,-1 1 0,0-1 0,0 0 0,0 1 0,0-1 0,0 0 0,0 1 0,0-1 0,0 1 0,-1-1 0,1 1 0,-1 0 0,1-1 0,-1 1 0,1 0 0,-1 1 0,2 4 12,-1 0 0,0 0 1,-1 1-1,0-1 0,0 0 0,0 0 1,-1 0-1,0 0 0,0 0 1,-4 12-1,-4 10 98,-17 33-1,11-27-58,6-16 12,-7 20 33,15-37-83,0 1 0,1-1 0,-1 0 0,1 1 0,0-1 0,-1 0 0,1 1 0,0-1 0,0 1 0,1-1 0,-1 0 0,0 1 0,2 3 0,-1-5-8,-1-1 0,1 1 0,0 0 0,0 0 1,0-1-1,0 1 0,0 0 0,0-1 0,0 1 0,0-1 0,0 1 0,0-1 0,0 0 0,0 1 0,0-1 0,0 0 0,0 0 1,1 0-1,-1 0 0,0 0 0,0 0 0,0 0 0,0 0 0,0 0 0,0 0 0,0-1 0,1 1 0,0-1 0,34-11 104,55-41-2349,-72 43-7274</inkml:trace>
  <inkml:trace contextRef="#ctx0" brushRef="#br0" timeOffset="3128.48">2134 1511 13824,'1'-1'-19,"0"0"0,0 0 0,0 1 0,0-1 0,0 0 0,0 0 0,1 1 0,-1-1 0,0 1 1,0-1-1,0 1 0,1-1 0,-1 1 0,0 0 0,1-1 0,-1 1 0,0 0 0,1 0 1,-1 0-1,0 0 0,1 0 0,-1 0 0,0 1 0,0-1 0,1 0 0,-1 1 0,0-1 0,0 1 1,1-1-1,-1 1 0,0 0 0,0-1 0,1 2 0,0-1-14,1 1 1,-1-1-1,0 0 1,0 0-1,1-1 1,-1 1-1,1 0 1,-1-1-1,0 0 1,1 1-1,-1-1 1,1 0-1,-1 0 0,6-1 1,14-7 3,-17 6 38,-1 0-1,1 0 1,0 1-1,0 0 1,0 0-1,7-1 1,-12 2-1,1 0 1,0 0-1,0 0 0,0 1 0,0-1 1,0 0-1,0 1 0,0-1 1,-1 0-1,1 1 0,0-1 0,0 1 1,0-1-1,-1 1 0,1 0 1,0-1-1,-1 1 0,1 0 0,0-1 1,-1 1-1,1 0 0,-1 0 1,1-1-1,-1 1 0,0 0 1,1 0-1,-1 0 0,0 0 0,0 0 1,1 0-1,-1 0 0,0-1 1,0 1-1,0 0 0,0 0 0,0 0 1,0 0-1,0 0 0,-1 1 1,0 17 75,-2 0 0,0 0 0,-1 0 0,0 0 0,-2-1-1,0 0 1,-12 24 0,6-14 221,-15 54-1,26-78-267,0-1-1,0 1 1,0 0 0,1 0 0,0 0 0,-1 0 0,2 0 0,-1 0 0,0 0 0,1 0 0,0 0 0,0-1 0,0 1 0,3 7 0,-3-9-24,0-1 0,1 1 0,-1 0 0,1-1 0,-1 1 0,1-1 0,0 0 0,0 0 0,0 1 0,-1-1-1,1 0 1,0 0 0,0-1 0,1 1 0,-1 0 0,0-1 0,0 1 0,0-1 0,0 0 0,0 0 0,1 1 0,-1-1 0,0-1 0,0 1 0,0 0 0,0-1 0,3 0 0,10-2-48,0-1 0,23-9-1,-17 5-1607,15-5-7637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1:45.1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701 534 16384,'10'-3'0,"-7"-2"0,-11 0 0,-19-1-1,0 1 1,-1 1 0,-30 0 0,7 0 22,-6-2 12,8 0 66,-68 1 0,101 6-86,-1 0 0,1 1 1,0 1-1,-1 1 0,2 0 1,-1 0-1,0 2 0,-16 8 0,-37 25-14,63-34 0,-1-1 0,1 1 0,0 0 0,0 1 0,1-1 0,-1 1 0,1 0 0,-4 7 0,8-10 0,0-1 0,0 1 0,1-1 0,-1 1 0,1 0 0,-1 0 0,1-1 0,0 1 0,0 0 0,0 0 0,0-1 0,1 1 0,-1 0 0,1-1 0,0 1 0,-1 0 0,1-1 0,0 1 0,1-1 0,2 5 0,2 3 0,0-1 0,0 0 0,14 15 0,40 44 31,35 38 80,-80-91-92,1-1-1,1-1 1,0 0 0,27 16-1,-41-28-2,1 1 0,-1-1 0,0 0 0,0 0 0,1 0 0,-1 0 0,1-1 0,-1 1 0,1-1 0,-1 0 0,0 0-1,1 0 1,-1 0 0,1-1 0,-1 1 0,1-1 0,6-2 0,-9 2-1,1 0 0,0 0 0,-1 1 0,1-1 0,-1-1 0,0 1 0,1 0 0,-1 0 0,0-1 0,1 1 0,-1 0 0,0-1 0,0 1 0,0-1 0,0 1 0,-1-1-1,1 0 1,0 1 0,-1-1 0,1 0 0,-1 0 0,1 1 0,-1-1 0,0 0 0,0 0 0,0 0 0,0 0 0,0 1 0,0-1 0,0 0 0,-1 0 0,1 0 0,-1 1 0,-1-4 0,-4-17 69,0 0 1,1 0-1,2 0 0,0 0 1,1-1-1,1-32 1,2 43-259,0 0 1,1 0 0,1 0 0,-1 0-1,2 1 1,-1-1 0,2 1 0,0 0-1,0 0 1,1 0 0,0 1 0,0 0-1,17-18 1,-5 7-10813</inkml:trace>
  <inkml:trace contextRef="#ctx0" brushRef="#br0" timeOffset="508.62">450 32 15616,'2'13'0,"2"10"0,-4-22 0,1-1 0,-1 1 0,0-1 0,1 1 0,-1 0 0,1-1 0,-1 0 0,1 1 0,-1-1 0,1 1 0,0-1 0,-1 0 0,1 1 0,-1-1 0,1 0 0,0 1 0,-1-1 0,1 0 0,0 0 0,-1 0 0,1 0 0,0 0 0,-1 0 0,1 1 0,0-2 0,-1 1 0,1 0 0,0 0 0,-1 0 0,1 0 0,1-1 0,22-6 27,-1-1 1,0-1 0,36-19 0,-21 10 10,-37 17-28,-1 1 0,1-1-1,0 1 1,-1 0 0,1-1 0,0 1 0,0 0-1,0-1 1,-1 1 0,1 0 0,0 0 0,0 0 0,0 0-1,-1 0 1,1 0 0,0 0 0,0 0 0,0 0 0,0 0-1,-1 0 1,1 1 0,0-1 0,0 0 0,0 1 0,-1-1-1,1 0 1,0 1 0,-1-1 0,2 2 0,-1-1-1,0 1 0,0-1 0,0 1 0,-1 0 0,1-1 0,-1 1 0,1 0 0,-1-1 0,0 1 0,1 0 1,-1 0-1,0-1 0,0 3 0,-1 7 13,0-1 1,0 1-1,-4 13 1,2-14 12,-1 0-1,0 0 1,-7 12 0,6-13 26,0 0 0,1 1 1,-4 12-1,8-20-49,0 0 0,0 0 1,0 0-1,0 0 0,0 0 0,0 0 1,1 0-1,-1 0 0,1-1 0,-1 1 0,1 0 1,0 0-1,0-1 0,0 1 0,0 0 1,0-1-1,0 1 0,0-1 0,0 1 1,1-1-1,-1 0 0,0 1 0,1-1 1,-1 0-1,1 0 0,0 0 0,-1 0 1,1 0-1,0 0 0,-1-1 0,1 1 1,3 0-1,6 3 9,-1-1 1,1 0 0,-1-1-1,16 2 1,-13-3-189,28 2 298,-13-6-3572,-18 2-5775</inkml:trace>
  <inkml:trace contextRef="#ctx0" brushRef="#br0" timeOffset="1404.94">655 1075 12672,'12'-30'0,"-14"33"-494,2-3 555,0 1 0,0-1 0,-1 0 0,1 0 0,0 1 0,0-1 0,0 0 0,-1 0 0,1 1 0,0-1 0,0 0 0,0 0 0,0 1 0,0-1 0,0 0 0,0 1 0,0-1 0,0 0 0,0 0 0,0 1 0,0-1 0,0 0 0,0 1 0,0-1 0,0 0 0,0 1 0,0-1 0,0 0 0,0 0 0,0 1 0,0-1 0,0 0 0,1 1 0,-1-1 0,0 0 0,0 0 0,0 1 0,1-1 0,-1 0 0,0 0 0,0 0 0,0 1 0,1-1 0,-1 0 0,0 0 0,1 0 0,-1 0 0,0 0 0,0 1 0,1-1 0,-1 0 0,0 0 0,1 0 0,-1 0 0,0 0 0,1 0 0,-1 0 0,0 0 0,0 0 0,1 0 0,-1 0 0,1-1 0,-1 2-40,1-1 1,-1 0 0,1 0-1,-1 0 1,0 1-1,1-1 1,-1 0 0,1 0-1,-1 1 1,0-1-1,1 0 1,-1 1 0,0-1-1,1 0 1,-1 1-1,0-1 1,1 1 0,-1-1-1,0 0 1,0 1-1,0-1 1,1 1-1,-1-1 1,0 1 0,0-1-1,0 1 1,0-1-1,0 1 1,0-1 0,0 0-1,0 1 1,0-1-1,0 1 1,0-1 0,0 1-1,0-1 1,-1 1-1,1 0 1,0-2-12,1 1-1,-1 0 1,0 0 0,0 0 0,0-1-1,1 1 1,-1 0 0,0 0-1,1 0 1,-1 0 0,0-1 0,0 1-1,1 0 1,-1 0 0,0 0-1,1 0 1,-1 0 0,0 0 0,1 0-1,-1 0 1,0 0 0,0 0-1,1 0 1,-1 0 0,0 0 0,1 0-1,-1 0 1,0 0 0,1 0 0,-1 1-1,0-1 1,0 0 0,1 0-1,-1 0 1,0 0 0,0 1 0,1-1-1,-1 0 1,0 0 0,0 0-1,1 1 1,-1-1 0,0 0 0,0 0-1,0 1 1,0-1 0,1 0 0,-1 1-1,0-1 1,0 0 0,0 0-1,0 1 1,0-1 0,0 0 0,0 1-1,0-1 1,0 0 0,0 1-1,0-1 1,0 0 0,0 1 0,0-1-1,0 0 1,0 1 0,0-1-1,-1 0 1,33-21 51,-27 16-46,1 1 1,0-1-1,0 1 1,0 1-1,0-1 1,0 1-1,1 1 1,-1-1-1,1 1 1,0 0-1,0 0 1,0 1-1,13-1 0,-8 1-6,-10 1-3,0 0 1,0 0-1,0 0 0,0 0 1,-1 0-1,1 0 1,0 0-1,0 1 0,0-1 1,3 2-1,-5-1-4,0-1 0,1 1-1,-1 0 1,0 0-1,1-1 1,-1 1 0,0 0-1,0 0 1,0 0 0,0-1-1,0 1 1,0 0 0,0 0-1,0 0 1,0-1-1,0 1 1,0 0 0,0 0-1,-1 0 1,1-1 0,0 1-1,0 0 1,-1 0 0,1-1-1,-1 1 1,1 0 0,-1-1-1,1 1 1,-2 1-1,-69 99-1,77-109 0,0 0 0,0 0 0,0 1 0,1 0 0,0 0 0,1 1 0,8-5 0,-15 10 0,1 1 0,-1-1 0,1 1 0,-1 0 0,1 0 0,0 0 0,-1-1 0,1 2 0,-1-1 0,1 0 0,0 0 0,-1 0 0,1 1 0,-1-1 0,1 1 0,-1-1 0,1 1 0,-1 0 0,0 0 0,1-1 0,-1 1 0,0 0 0,1 0 0,-1 0 0,0 1 0,0-1 0,0 0 0,0 0 0,0 0 0,1 3 0,4 4 0,0 1 0,-1-1 0,6 14 0,-7-14 0,-1 0 0,0-1 0,0 2 0,-1-1 0,0 0 0,0 0 0,-1 1 0,0-1 0,-1 1 0,0 15 0,-1-18 0,-1 1 0,1-1 0,-1 0 0,0 0 0,-1 0 0,1 0 0,-1 0 0,-1-1 0,1 1 0,-1-1 0,0 0 0,0 0 0,0 0 0,-9 7 0,6-6 13,0-1 0,0 0 0,-1-1 0,-14 7-1,18-9-6,-1 0 0,1 0 0,-1-1 0,1 1 0,-1-1-1,1 0 1,-1-1 0,0 1 0,0-1 0,-7 0-1,11-1-6,1 1-1,-1 0 0,0 0 1,1 0-1,-1-1 0,0 1 0,1 0 1,-1-1-1,1 1 0,-1 0 0,1-1 1,-1 1-1,0-1 0,1 1 1,0-1-1,-1 1 0,1-1 0,-1 1 1,1-1-1,0 0 0,-1 1 0,1-1 1,-1 0-1,0-10-2836,1 3-7466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1:35.8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946 55 16767,'6'0'0,"0"0"0,1 0 0,-1 0 0,0-1 0,0 0 0,1-1 0,-1 0 0,0 1 0,0-2 0,-1 1 0,7-4 0,3-1 11,-1 1-1,1 1 0,1 0 0,-1 1 0,1 1 0,0 0 0,-1 1 1,1 1-1,26 1 0,-6 1 23,0 3 0,0 1 1,39 11-1,-60-13 11,0 2 0,0 0-1,-1 1 1,19 10 0,-26-12-27,-1 0 0,1 0 0,-1 1 0,0 0 0,-1 0 0,1 1 0,-1-1 0,0 1 0,-1 0 0,7 11-1,-2 1-1,-1 1 0,-1-1-1,-1 1 1,0 1-1,-2-1 1,0 1-1,2 35 1,-9 142 122,2-171-135,-89 1353 489,45-660-304,56 0 53,25-381 16,-28-292-22,-7-46-230,-1 0-1,0 0 1,0 1-1,0-1 1,0 0-1,0 0 1,0 0-1,0 1 1,0-1-1,1 0 0,-1 0 1,0 0-1,0 1 1,0-1-1,0 0 1,0 0-1,0 1 1,0-1-1,0 0 1,0 0-1,-1 0 1,1 1-1,0-1 0,0 0 1,0 0-1,0 0 1,0 1-1,0-1 1,0 0-1,0 0 1,-1 0-1,1 0 1,0 1-1,0-1 1,0 0-1,0 0 0,-1 0 1,1 0-1,0 0 1,0 1-1,0-1 1,0 0-1,-1 0 1,1 0-1,0 0 1,0 0-1,-1 0 1,1 0-1,0 0 0,0 0 1,0 0-1,-1 0 1,1 0-1,0 0 1,0 0-1,-1 0 1,-10-4 19,11 4-9,-48-21 65,-129-50 226,143 60-241,-1 1 0,1 2 0,-50-5 0,79 12-315,-9-1 345,10-2-3158,4 0-8413</inkml:trace>
  <inkml:trace contextRef="#ctx0" brushRef="#br0" timeOffset="724.35">1956 3639 16895,'0'2'0,"0"0"0,0 0 0,1 0 0,-1 0 0,1 0 0,-1-1 0,1 1 0,0 0 0,0 0 0,0 0 0,0-1 0,0 1 0,0-1 0,0 1 0,1-1 0,-1 1 0,3 2 0,35 21 0,-1 2 0,-31-21 16,-1 1 0,0 0 0,0 0 0,-1 0 0,0 1 0,0 0 0,-1 0 0,0 0 0,0 0 0,-1 1 0,0-1 0,-1 1 0,0 0 0,0 0 0,-1 0 0,0 0 0,0 0 0,-1 0 0,0 0 0,-1 0 0,0 0 0,-1 0 0,-4 17 0,11-86 374,5-53-246,-5 91-89,0 0 0,1 1 0,1 0 0,20-38-1,-24 53-35,0-1-1,1 1 0,-1 1 1,1-1-1,1 0 0,-1 1 0,1 0 1,0 0-1,0 0 0,0 1 0,1 0 1,0 0-1,-1 0 0,1 1 0,1-1 1,-1 2-1,0-1 0,1 1 0,8-3 1,-12 5-9,1 0 1,-1 0 0,0 1 0,1-1-1,-1 1 1,0-1 0,1 1 0,-1 0-1,0 0 1,0 1 0,0-1-1,0 1 1,0-1 0,0 1 0,0 0-1,-1 0 1,1 0 0,0 0 0,-1 1-1,0-1 1,0 1 0,0 0-1,3 4 1,2 4 14,0 0 1,-1 0-1,0 1 0,7 20 1,-3 3 46,-2 1 0,7 54 0,-4-16 53,-7-56-126,-1-1-119,0 0-1,0 20 0,-3-36-2417,0-1-8619</inkml:trace>
  <inkml:trace contextRef="#ctx0" brushRef="#br0" timeOffset="1060.3">2703 3828 18815,'0'0'0,"-1"0"0,1 0 0,0 0 0,0 0 0,-1 0 0,1 0 0,0 0 0,0 0 0,0 0 0,-1 0 0,1 0 0,0 0 0,0 0 0,0 0 0,-1 1 0,1-1 0,0 0 0,0 0 0,0 0 0,-1 0 0,1 0 0,0 0 0,0 0 0,0 1 0,0-1 0,-1 0 0,1 0 0,0 0 0,0 1 0,0-1 0,0 0 0,0 0 0,0 0 0,0 1 0,0-1 0,0 0 0,0 0 0,-1 0 0,1 1 0,0-1 0,0 0 0,0 0 0,0 0 0,0 1 0,1-1 0,-1 0 0,0 0 0,0 1 0,0-1 0,0 0 0,0 0 0,0 0 0,0 1 0,0-1 0,0 0 0,0 0 0,1 0 0,-1 0 0,0 1 0,0-1 0,0 0 0,0 0 0,1 0 0,-1 0 0,20 22 0,31 19 0,38 39 0,-17-15 0,-66-59-25,15 8-926,-21-14 876,1 0-1,-1 0 1,0 0-1,1 0 1,-1 0 0,1 0-1,-1 0 1,0 0-1,1 0 1,-1 0-1,1 0 1,-1 0-1,0 0 1,1-1-1,-1 1 1,1 0 0,-1 0-1,0 0 1,1-1-1,-1 1 1,0 0-1,0-1 1,1 1-1,-1 0 1,0 0-1,0-1 1,1 1 0,-1-1-1,0 1 1,0 0-1,0-1 1,1 1-1,-1 0 1,0-1-1,0 1 1,0-1-1,0 1 1,0 0 0,0-1-1,0 1 1,0-1-1,0 1 1,0-1-1,0 1 1,0 0-1,0-1 1,2-16-9482</inkml:trace>
  <inkml:trace contextRef="#ctx0" brushRef="#br0" timeOffset="1397.04">3000 3798 17151,'0'5'0,"3"8"0,-3-5 128,-3 0 0,-9 9 0,-8 6-128,-5 5 128,-4 5 0,2-1 0,1-2-128,4-5 128,3-4-128,4-9 0,5-4-640,8-14 0,0 0-11391</inkml:trace>
  <inkml:trace contextRef="#ctx0" brushRef="#br0" timeOffset="1832.32">3271 3994 14336,'-7'-6'0,"5"5"2,1 0-1,0 0 0,0 0 1,-1 0-1,1 0 1,0 0-1,-1 0 0,1 1 1,-1-1-1,1 1 0,-1-1 1,1 1-1,-1-1 1,-2 1-1,12 18 639,29 67 633,-5-12-29,-26-109-860,-1-67-311,4-27 61,-6 110-120,0 1 0,2-1 0,0 1 0,13-30 0,-17 46-11,0 0 0,0 1-1,1-1 1,-1 0-1,1 1 1,-1-1 0,1 1-1,0 0 1,0 0 0,0-1-1,0 1 1,1 1-1,-1-1 1,0 0 0,1 0-1,-1 1 1,1-1-1,0 1 1,-1 0 0,1 0-1,3-1 1,-2 2 6,0 0 0,0 0 0,0 0 1,0 0-1,0 1 0,0-1 0,0 1 1,0 0-1,-1 1 0,1-1 0,0 0 1,-1 1-1,7 4 0,3 2 18,-1 1 1,0 0-1,-1 1 0,0 0 1,-1 1-1,1 0 0,9 15 1,-13-14-5,-1 0 1,0 0-1,-1 0 1,0 1-1,0 0 1,-2 0 0,0 0-1,0 0 1,-1 1-1,-1-1 1,0 1-1,-1-1 1,0 1-1,-1-1 1,-1 0-1,0 1 1,-1-1-1,0 0 1,-1 0 0,0 0-1,-1-1 1,-1 1-1,0-1 1,0 0-1,-1-1 1,-1 0-1,0 0 1,-12 13-1,18-22-187,-1 0 0,1 0-1,0-1 1,-1 1-1,1 0 1,-1-1 0,0 0-1,1 1 1,-1-1 0,0 0-1,0-1 1,0 1-1,1 0 1,-1-1 0,0 0-1,-4 1 1,-22 1-11185</inkml:trace>
  <inkml:trace contextRef="#ctx0" brushRef="#br0" timeOffset="11330.1">0 2609 18303,'5'0'0,"8"0"0,-5 0 0,2 0 0,-5 0 0,0 0 0,3 3 0,2 1-256,-2 0 128,3 2-1024,-5-2 129,1 0-10113</inkml:trace>
  <inkml:trace contextRef="#ctx0" brushRef="#br0" timeOffset="11654.27">297 2807 15232,'-10'-10'0,"-7"-8"0,13 11 0,4 4-640,0 3 128,0 0-9472</inkml:trace>
  <inkml:trace contextRef="#ctx0" brushRef="#br0" timeOffset="12341.07">850 2634 10240,'-7'1'223,"13"1"308,-4-1-413,1 0 0,-1 0-1,0 0 1,1 0-1,-1 0 1,0 0-1,0 1 1,0-1-1,0 1 1,3 1 0,-4-1 42,0 0 0,0 0 1,0 0-1,0 0 0,0 0 0,0 0 1,0 0-1,-1 1 0,1-1 1,-1 0-1,0 0 0,1 0 1,-1 1-1,0-1 0,-1 0 0,1 0 1,-1 4-1,1-5-113,0 0 1,-1 0-1,1 0 1,-1 0-1,0 0 1,1 0-1,-1 0 1,1-1-1,-1 1 0,0 0 1,0 0-1,0-1 1,1 1-1,-1 0 1,0-1-1,0 1 1,0-1-1,0 1 1,0-1-1,0 0 0,0 1 1,0-1-1,0 0 1,0 0-1,0 1 1,0-1-1,0 0 1,0 0-1,-1 0 0,1 0 1,0-1-1,0 1 1,0 0-1,0 0 1,0-1-1,0 1 1,0 0-1,-1-2 0,-36-7 107,-1 2 0,1 1-1,-1 1 1,-73 3-1,106 2-174,0 0 0,-1 0-1,1 1 1,0 0 0,0 0-1,0 1 1,0-1 0,0 1-1,0 1 1,0-1 0,0 1-1,1 0 1,0 0 0,-1 1-1,1-1 1,0 1 0,1 0-1,-1 1 1,1-1 0,0 1-1,0 0 1,-5 7 0,9-11 19,0 1 1,-1 0-1,1-1 1,0 1-1,0 0 1,0 0-1,0-1 1,0 1-1,0 0 1,0-1-1,0 1 1,1 0-1,-1-1 0,1 1 1,-1 0-1,2 1 1,15 31 4,-9-22-2,16 39-1,-1 0 0,25 88 0,-40-107 0,-2 0 0,0 0 0,-2 1 0,-2-1 0,-3 62 0,-1-74 0,1-12 0,0 0 0,0 0 0,1-1 0,0 1 0,0 0 0,3 13 0,-3-21 0,0 0 0,1 0 0,-1 0 0,0 0 0,0 0 0,0 0 0,0 0 0,0 0 0,0 0 0,0 0 0,1 1 0,-1-1 0,0 0 0,0 0 0,0 0 0,0 0 0,0 0 0,1 0 0,-1 0 0,0 0 0,0 0 0,0 0 0,0 0 0,0 0 0,1 0 0,-1 0 0,0-1 0,0 1 0,0 0 0,0 0 0,0 0 0,0 0 0,0 0 0,1 0 0,-1 0 0,0 0 0,0 0 0,0 0 0,0-1 0,0 1 0,0 0 0,0 0 0,0 0 0,0 0 0,1 0 0,-1 0 0,0 0 0,0-1 0,0 1 0,0 0 0,0 0 0,0 0 0,0 0 0,0 0 0,0-1 0,0 1 0,0 0 0,0 0 0,0 0 0,0 0 0,4-12 0,3-22 0,-3-1 0,2-35 0,-4 32 0,11-63 0,41-216 0,-54 315 18,3-15 165,-3 17-226,0 0 0,0 0 0,0 1 0,0-1 0,0 0 0,0 0-1,0 0 1,0 0 0,0 0 0,0 0 0,1 0 0,-1 1 0,0-1-1,0 0 1,0 0 0,0 0 0,0 0 0,0 0 0,0 0 0,1 0 0,-1 0-1,0 0 1,0 0 0,0 0 0,0 0 0,0 0 0,1 0 0,-1 0 0,0 0-1,0 0 1,0 0 0,0 0 0,0 0 0,1 0 0,-1 0 0,0 0-1,0 0 1,0 0 0,0 0 0,0 0 0,0 0 0,1 0 0,-1 0 0,0 0-1,0-1 1,0 1 0,0 0 0,0 0 0,0 0 0,0 0 0,0 0 0,1 0-1,-1 0 1,0-1 0,0 1 0,0 0 0,0 0 0,0 0 0,0 0 0,0 0-1,0 0 1,0-1 0,0 1 0,0 0 0,4 6-10026</inkml:trace>
  <inkml:trace contextRef="#ctx0" brushRef="#br0" timeOffset="13138.34">819 3326 14848,'1'0'11,"0"-1"1,-1 1 0,1-1 0,0 1 0,0-1 0,-1 1 0,1 0 0,0-1 0,0 1 0,0 0 0,0-1-1,-1 1 1,1 0 0,0 0 0,0 0 0,0 0 0,0 0 0,0 0 0,-1 0 0,1 0 0,0 0 0,0 1-1,0-1 1,0 0 0,0 0 0,-1 1 0,1-1 0,0 0 0,1 2 0,0 0 67,0 0 0,0 0 0,0 0 0,0 0 0,-1 0-1,1 0 1,-1 1 0,0-1 0,3 6 0,-1 0 118,0 0-1,-1 1 0,0-1 1,0 1-1,1 13 1,-3-32-188,1 1 1,1-1 0,0 1-1,0-1 1,1 1-1,7-16 1,28-52 29,-35 72-39,-1 1 0,29-47 0,-30 49 0,1-1 0,0 0 0,0 1 0,0 0 0,0-1 0,1 1 0,-1 0 0,1 0 0,-1 0 0,1 0 0,0 1 0,-1-1 0,1 1 0,6-3 0,-6 4 6,-1 1-1,1-1 0,-1 0 1,0 1-1,1 0 0,-1-1 1,1 1-1,-1 0 0,0 0 1,1 0-1,-1 1 0,0-1 1,0 0-1,0 1 0,0-1 1,0 1-1,0 0 0,-1 0 1,1 0-1,-1 0 0,1 0 1,1 2-1,1 2 17,0 1 0,-1-1 0,1 1 1,-1-1-1,-1 1 0,4 11 0,-4-7 0,-1 0 0,0 0-1,-1 0 1,0 0 0,0 0 0,-3 15 0,-18 66 162,12-56-159,9-35-29,-1 0-1,1-1 1,0 1-1,0 0 1,0 0-1,0-1 0,0 1 1,-1 0-1,1 0 1,0-1-1,-1 1 1,1 0-1,-1-1 0,1 1 1,0 0-1,-1-1 1,1 1-1,-1-1 1,0 1-1,0 0 0,0-2-11,1 0 0,-1 0 0,1 0 0,-1 0 0,1 0 0,0 0 0,0 0 0,-1 0 0,1 0 0,0 0 0,0 0 0,0-1 0,0 1 0,0 0 0,0 0 0,1 0 0,-1-1 0,6-35-2351,3-4-7937</inkml:trace>
  <inkml:trace contextRef="#ctx0" brushRef="#br0" timeOffset="14463.33">1169 2486 15872,'-6'59'767,"9"-36"641,-1-24-1408,25-21 0,-26 21 0,0 0 0,0 1 0,0-1 0,0 0 0,0 0 0,0 1 0,1-1 0,-1 1 0,0-1 0,0 1 0,0 0 0,0-1 0,1 1 0,-1 0 0,0 0 0,0-1 0,1 1 0,-1 0 0,0 1 0,0-1 0,3 0 0,-3 2 0,1 0 0,-1 0 0,0 0 0,0 0 0,0 0 0,0 0 0,0 1 0,0-1 0,-1 0 0,1 0 0,-1 1 0,0-1 0,1 4 0,0 33 0,-1-36 0,3 32 117,-2 16 129,-12-16-87,9-32-123,0 0 0,1 1 0,0-1 0,0 0 0,0 1 1,0-1-1,0 1 0,0 6 0,2-8-30,-1-1 1,1 0-1,-1 1 0,1-1 1,0 0-1,-1 1 0,1-1 1,0 0-1,0 0 0,0 0 1,0 0-1,0 0 0,0 0 1,0 0-1,0 0 0,0 0 1,0 0-1,1 0 0,-1-1 1,0 1-1,0-1 0,1 1 1,-1-1-1,1 1 0,-1-1 1,0 0-1,3 1 0,-1 0 27,23 5 174,-26-6-270,0 0 1,1 0 0,-1 0-1,0 1 1,1-1 0,-1 0-1,0 0 1,0 0-1,1 0 1,-1 0 0,0 0-1,1 0 1,-1 0 0,0 0-1,1 0 1,-1 0 0,0 0-1,1 0 1,-1 0 0,0 0-1,1 0 1,-1 0 0,0 0-1,1 0 1,-1 0 0,0 0-1,1-1 1,-1 1-1,0 0 1,0 0 0,1 0-1,-1 0 1,0-1 0,0 1-1,1 0 1,-1 0 0,0-1-1,0 1 1,0 0 0,1-1-1,-1 1 1,0 0 0,0 0-1,0-1 1,0 1 0,0 0-1,0-1 1,0 0 0,-1-4-11074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1:52.2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1925 0 2560,'0'1'61,"0"0"-1,1 0 1,-1 0 0,0-1-1,0 1 1,0 0 0,1 0 0,-1-1-1,0 1 1,1 0 0,-1-1-1,1 1 1,-1-1 0,1 1 0,-1 0-1,1-1 1,-1 1 0,1-1-1,0 1 1,-1-1 0,1 1 0,0-1-1,-1 0 1,1 1 0,0-1-1,0 0 1,-1 0 0,1 1 0,0-1-1,0 0 1,-1 0 0,1 0-1,0 0 1,0 0 0,1 0 0,39-3 3475,-15 0-1173,-26 3-2344,0 0-1,1 0 1,-1 0-1,0 0 1,1 0-1,-1 0 1,0 0-1,0 0 1,1 0-1,-1 0 1,0 0-1,1 1 1,-1-1-1,0 0 1,0 0-1,1 0 1,-1 0-1,0 0 1,0 1-1,1-1 1,-1 0-1,0 0 1,0 0-1,0 1 1,1-1-1,-1 0 1,0 0-1,0 1 1,0-1-1,0 0 1,0 0-1,1 1 1,-1-1 0,0 0-1,0 1 1,0-1-1,0 0 1,0 0-1,0 1 1,0-1-1,0 0 1,0 1-1,0-1 1,0 0-1,0 1 1,0-1-1,-1 0 1,1 0-1,0 1 1,0-1-1,0 0 1,0 0-1,0 1 1,-1-1-1,1 0 1,-12 12 949,-53 2 56,60-12-1013,-4 2 251,12-14-1,-2 10-2139,-1 0-6484</inkml:trace>
  <inkml:trace contextRef="#ctx0" brushRef="#br0" timeOffset="1129.56">582 1179 11392,'-9'10'351,"9"-9"-296,-1 0 0,1 0 1,-1-1-1,1 1 0,-1 0 1,0-1-1,1 1 0,-1 0 0,0-1 1,1 1-1,-1-1 0,0 1 1,0-1-1,0 1 0,0-1 1,1 0-1,-1 1 0,0-1 0,0 0 1,0 0-1,0 0 0,0 0 1,0 0-1,0 0 0,0 0 1,0 0-1,0 0 0,0 0 0,1 0 1,-1 0-1,0-1 0,-2 0 1,-73-12 195,-2 3 1,1 3 0,-1 4-1,-119 10 1,185-7-217,-9 2 41,21-2-75,0 0 0,-1 1 0,1-1 0,-1 1 0,1-1 0,0 0 0,-1 1 0,1-1 0,0 1 0,-1-1 0,1 1 1,0-1-1,0 1 0,-1-1 0,1 1 0,0-1 0,0 1 0,0-1 0,0 1 0,0-1 0,0 1 0,0-1 0,0 1 1,0-1-1,0 1 0,0-1 0,0 1 0,0-1 0,0 1 0,0 0 0,1-1 0,-1 1 0,0-1 0,0 0 0,1 2 1,-1-1-2,13 34 0,-2 1 0,8 44 0,16 70 50,1 7 54,-32-134-88,-2 0 0,0-1 0,-2 1 0,-3 43 0,3-65 114,1-3-28,2-13 35,10-38-31,-1 3-26,2-3 32,-5 22 20,-2-1 0,0 1 0,3-61 0,-10 91-210,1 1 0,-1 0 0,0-1 1,0 1-1,0-1 0,1 1 0,-1-1 0,0 1 1,1 0-1,-1-1 0,0 1 0,0 0 0,1-1 1,-1 1-1,1 0 0,-1-1 0,0 1 1,1 0-1,-1 0 0,1 0 0,-1-1 0,1 1 1,-1 0-1,0 0 0,1 0 0,0 0-96,5-2-9554</inkml:trace>
  <inkml:trace contextRef="#ctx0" brushRef="#br0" timeOffset="1549.2">406 1565 14592,'1'0'0,"0"0"1,-1 1 0,1-1-1,0 0 1,-1 0 0,1 1-1,0-1 1,-1 0 0,1 1-1,-1-1 1,1 1 0,-1-1-1,1 1 1,-1-1-1,1 1 1,-1-1 0,1 1-1,-1-1 1,1 1 0,-1 0-1,0-1 1,1 1 0,-1 0-1,0-1 1,0 1 0,0 0-1,1-1 1,-1 1 0,0 0-1,0 0 1,0-1 0,0 1-1,0 0 1,0-1 0,-1 3-1,-3 36 52,2-20-21,-1 24 62,3-20-23,-2 1 0,0-1 0,-1 1 0,-2-1-1,-12 38 1,17-61-73,-1 1 0,1 0-1,-1 0 1,1-1-1,0 1 1,-1 0 0,1 0-1,0 0 1,-1-1 0,1 1-1,0 0 1,0 0 0,0 0-1,0 0 1,0 0 0,0-1-1,0 1 1,0 0 0,0 0-1,0 0 1,0 0 0,1 1-1,17-13-2329,-1-4-6371</inkml:trace>
  <inkml:trace contextRef="#ctx0" brushRef="#br0" timeOffset="1886.59">644 1836 13824,'0'-7'0,"-1"-6"0,1 13 0,-3 14 0,2-3 0,-4 2 0,-1 2 0,-4 3 0,1-2 0,3-2 0,-4 1 0,-1-2 0,2-4 0,3-2-512,2-4 128,0 1-8832</inkml:trace>
  <inkml:trace contextRef="#ctx0" brushRef="#br0" timeOffset="2232.39">710 1640 13312,'1'2'5,"0"-1"1,0 1-1,0-1 1,0 0 0,0 1-1,0-1 1,0 0 0,1 1-1,-1-1 1,1 0-1,-1 0 1,1 0 0,-1 0-1,1-1 1,-1 1-1,1 0 1,0-1 0,1 1-1,6-2 4,0-1 1,0 0-1,-1 0 0,1-1 0,-1 0 0,1 0 0,-1-1 1,0-1-1,-1 1 0,1-1 0,-1 0 0,8-8 0,39-22 22,-53 35-31,-1-1 0,1 1 0,-1 0 0,0-1 0,1 1 0,-1 0 0,1-1 0,-1 1 0,1 0 0,-1-1 0,1 1 0,-1 0 0,1 0 0,-1 0 0,1 0 0,-1 0 0,1-1 0,-1 1 0,1 0 0,-1 0 0,1 0 0,-1 0 0,1 0 0,-1 1 0,1-1 0,-1 0 0,1 0 0,-1 0 0,1 0 0,-1 1 0,1-1 0,-1 0 0,1 0 0,-1 1 0,1-1 0,-1 0 0,0 1 0,1-1 0,-1 0 0,0 1 0,1-1 0,-1 1 0,0-1 0,1 1 0,-1-1 0,0 0 0,0 1 0,1-1 0,-1 1 0,0-1 0,0 1 0,0 0 0,0-1 0,0 1 0,0-1 0,0 1 0,0-1 0,0 1 0,0-1 0,0 1 0,0-1 0,0 2 0,-11 42 0,7-31 0,-7 27 0,4-18 0,0-1 0,2 1 0,1 0 0,1 0 0,0 0 0,2 40 0,1-60 8,0-1 0,1 1 0,-1 0 0,0-1 0,1 1 0,0-1 0,-1 1 0,1-1 0,0 1 0,0-1 0,-1 0 0,1 1 0,0-1 1,0 0-1,1 0 0,-1 0 0,0 1 0,0-1 0,1 0 0,-1-1 0,0 1 0,1 0 0,-1 0 0,1-1 0,-1 1 0,1 0 0,1-1 0,5 2-274,-1-1-1,0 0 1,1 0-1,12-2 1,-9 1-611,-3 0-6867</inkml:trace>
  <inkml:trace contextRef="#ctx0" brushRef="#br0" timeOffset="3097.44">498 2181 12672,'-22'7'172,"23"-7"-123,0 1 0,0-1 0,0 0 0,0 0 0,0 0 0,0 0 0,0 0 0,0 0 0,-1 0 0,1 0 0,0 0 0,0-1 0,0 1 0,0 0 0,0 0 0,0-1 0,0 1 0,0-1 0,0 0 0,6-1 255,-1-1 672,-11 1-190,-9-4-804,-9-4 100,-1 1 0,0 1 0,0 0 1,-1 2-1,0 1 0,0 1 1,0 1-1,0 2 0,0 0 0,-1 1 1,1 2-1,0 1 0,-31 7 0,56-10-82,-1 0 0,1 0 0,-1 1 0,1-1 0,-1 1 0,1-1 0,0 0 0,-1 1 0,1-1 0,0 1 0,-1-1 0,1 1 0,0-1 0,-1 1 0,1-1 0,0 1 0,0-1 0,0 1 0,-1-1 0,1 1 0,0 0 0,0-1 0,0 1 0,0-1 0,0 1 0,0-1 0,0 1 0,0 0 0,1-1 0,-1 1 0,0-1 0,0 1 0,0-1 0,0 1 0,1-1 0,-1 1 0,0-1 0,1 1 0,0 0 0,16 33 0,-9-19 0,71 199 0,-20-46 0,-57-164 0,0 1 0,0 0 0,0-1 0,1 0 0,-1 1 0,1-1 0,0 0 0,0 0 0,1 0 0,6 6 0,-9-11 0,0 1 0,0 0 0,0 0 0,0 0 0,0 0 0,-1-1 0,1 1 0,0 0 0,0-1 0,0 1 0,0-1 0,0 1 0,-1-1 0,1 0 0,0 1 0,-1-1 0,1 0 0,0 1 0,-1-1 0,1 0 0,-1 0 0,1 1 0,-1-1 0,1 0 0,0-2 0,10-23 0,-4-16 0,4-74 0,0 0 0,-9 91-45,-2 19 6,1 1-1,-1-1 0,1 1 1,0-1-1,0 1 0,0-1 1,3-6-1,2 9-2157,1 1-7659</inkml:trace>
  <inkml:trace contextRef="#ctx0" brushRef="#br0" timeOffset="3433.64">498 2603 13312,'0'-5'0,"-2"-8"0,2 13 0,0 7 0,0 0 0,2 0-128,1 0 128,-2 5 0,2 5 0,-2 6 0,-1 0 0,0 0 0,0-4 0,0 2 0,0-4 0,0-2-256,0-3 128,0 0-8960</inkml:trace>
  <inkml:trace contextRef="#ctx0" brushRef="#br0" timeOffset="3903.12">665 2719 11648,'1'-3'2,"0"1"0,0 0 1,0 0-1,0 0 1,1 0-1,-1 0 1,1 1-1,-1-1 0,1 0 1,2-1-1,4 4 44,1 14 31,-8-9 114,1-1 0,-1 1 0,-1 0 0,1 0 0,-1 0 1,0 0-1,0 0 0,-1 0 0,0 0 0,0 0 0,0 0 0,-1 0 0,0-1 0,0 1 0,0-1 1,-4 7-1,0 2-48,5-10 225,4-9-2720,1-4-6629</inkml:trace>
  <inkml:trace contextRef="#ctx0" brushRef="#br0" timeOffset="4447.74">802 2473 14848,'0'0'4,"1"1"0,-1-1 0,1 1 0,0-1 1,-1 1-1,1-1 0,-1 1 0,1-1 1,0 0-1,-1 1 0,1-1 0,0 0 0,-1 0 1,1 1-1,0-1 0,-1 0 0,1 0 1,0 0-1,0 0 0,-1 0 0,1 0 0,0 0 1,-1 0-1,1 0 0,0 0 0,-1-1 1,1 1-1,0 0 0,0 0 0,-1-1 0,1 1 1,0-1-1,33-18 271,-2 2-71,-25 17-150,0 1-1,0-1 0,0 1 1,0 0-1,0 1 0,0 0 1,0 0-1,0 0 0,-1 1 1,1 0-1,6 4 0,-13-7-47,1 1 1,-1-1-1,1 1 0,-1-1 0,0 1 0,0 0 0,1-1 1,-1 1-1,0 0 0,0-1 0,1 1 0,-1 0 0,0-1 1,0 1-1,0 0 0,0-1 0,0 1 0,0 0 0,0-1 1,0 1-1,-1 0 0,1-1 0,0 1 0,0 0 0,0-1 1,-1 1-1,1-1 0,0 1 0,-1 0 0,1-1 0,-1 1 1,1-1-1,0 1 0,-1-1 0,0 1 0,-21 24 107,18-21-64,-10 9 15,10-10-24,1 0 0,-1 0 0,1 0 0,0 0 0,0 1 0,0 0 0,-5 7 0,8-10-39,0-1-1,1 0 1,-1 1-1,0-1 1,0 0 0,0 0-1,0 1 1,0-1-1,0 0 1,1 1 0,-1-1-1,0 0 1,0 1-1,0-1 1,1 0-1,-1 0 1,0 0 0,0 1-1,1-1 1,-1 0-1,0 0 1,1 0 0,-1 1-1,0-1 1,0 0-1,1 0 1,-1 0 0,0 0-1,1 0 1,-1 0-1,0 0 1,1 0-1,-1 0 1,1 0 0,-1 0-1,0 0 1,1 0-1,-1 0 1,0 0 0,1 0-1,-1 0 1,0 0-1,0 0 1,1-1-1,22-3-3,-19 4 1,0-1 7,-1 0-1,1 1 0,-1 0 1,1 0-1,-1 0 0,1 0 0,-1 0 1,1 1-1,-1-1 0,1 1 0,-1 0 1,1 0-1,-1 0 0,5 3 0,-6-3-1,-1 1-1,1-1 1,-1 1-1,0 0 0,0-1 1,0 1-1,0 0 0,0-1 1,0 1-1,0 0 1,0 0-1,-1 0 0,1 0 1,-1 0-1,1 0 0,-1 0 1,0 0-1,0 0 1,0 0-1,0 0 0,0 0 1,0 0-1,-1 0 0,1 0 1,-1 0-1,-1 3 0,1 4-3,-2-1-1,1 0 1,-1-1-1,0 1 1,-1 0-1,0-1 1,0 0-1,0 0 1,-1 0-1,0 0 1,-1-1-1,1 0 1,-9 8-1,13-14-87,0 1-1,1-1 0,-1 1 1,0 0-1,0-1 1,0 1-1,0-1 0,0 0 1,0 1-1,0-1 1,0 0-1,0 0 0,0 1 1,0-1-1,0 0 1,0 0-1,0 0 0,0 0 1,0 0-1,0 0 1,0-1-1,0 1 0,0 0 1,-2-1-1,-12-3-10064</inkml:trace>
  <inkml:trace contextRef="#ctx0" brushRef="#br0" timeOffset="5010.64">450 2951 13184,'2'7'0,"5"1"-128,-3-2 128,-2-2-640,4 0 128,0 3-1664,1-4 0,-1 1-2560</inkml:trace>
  <inkml:trace contextRef="#ctx0" brushRef="#br0" timeOffset="5349.4">450 3131 13312,'2'-13'0,"5"-9"0,-3 18 0,-2 8-1408,-2-4 0,0 0-5632</inkml:trace>
  <inkml:trace contextRef="#ctx0" brushRef="#br0" timeOffset="6140.28">732 3295 15232,'1'-3'82,"7"9"104,4 5 58,-83-10 1547,8-4-1663,0 3 0,0 3 0,-122 21 0,164-19-128,0-1 0,0-1 0,-1 0 0,1-2 0,-36-2 0,67 6 0,1 0 0,-1 1 0,0 0 0,-1 0 0,1 1 0,13 14 0,-3-1 0,-1 1 0,-1 1 0,27 43 0,3 3 0,-38-53 0,-10-14 0,1 0 0,-1 1 0,1-1 0,0 0 0,-1 0 0,1 0 0,0 0 0,0 0 0,0 0 0,0-1 0,0 1 0,0 0 0,0 0 0,1 0 0,-1-1 0,1 0 0,-1-1 0,0 1 0,0 0 0,0-1 0,0 1 0,0-1 0,0 0 0,0 1 0,-1-1 0,1 0 0,0 0 0,0 1 0,0-1 0,-1 0 0,1 0 0,0 0 0,-1 0 0,1 0 0,-1 0 0,1 0 0,0-1 0,5-9 27,-1 0 0,0-1-1,-1 1 1,0-1 0,0 0-1,-1 0 1,2-24 0,1-88-3014,-6 120-7423</inkml:trace>
  <inkml:trace contextRef="#ctx0" brushRef="#br0" timeOffset="6479.3">653 3549 16511,'-4'-7'0,"-2"-1"0,3 4 0,2 4 0,1 4 128,4 2-128,-3 3 128,-1 3-128,-1 5 0,-2 1 0,-1-2 0,-2 2 0,-1-3 0,3-5-128,0-1 128,2-1-383,8-12 127,1 0-11264</inkml:trace>
  <inkml:trace contextRef="#ctx0" brushRef="#br0" timeOffset="6836.43">828 3706 15488,'-4'-5'0,"-2"-4"0,11 14 0,3 7 0,-1 0 0,0 2 0,-3 7 0,-1 4 0,-6-2 0,-1 2 0,-2-4 0,-2-3-512,1-6 128,1 1-9984</inkml:trace>
  <inkml:trace contextRef="#ctx0" brushRef="#br0" timeOffset="7218.01">944 3583 14976,'-7'-4'0,"26"11"89,-16-7-70,0 1 0,0 0 0,-1-1 0,1 1 1,0 0-1,-1 0 0,1 1 0,-1-1 1,1 1-1,-1-1 0,1 1 0,-1 0 1,0-1-1,0 1 0,0 0 0,0 1 0,0-1 1,-1 0-1,1 1 0,-1-1 0,3 5 1,-2 1 76,1 0 0,-1 0 1,-1 0-1,0 0 1,1 17-1,-2-23-57,0 1 1,0 0-1,0 0 1,-1 0-1,1-1 1,-1 1-1,1 0 1,-1 0-1,0-1 1,0 1-1,0-1 1,-1 1-1,1-1 1,0 1-1,-1-1 1,0 0-1,1 1 1,-1-1-1,0 0 1,-4 3-1,6-5-31,0 0-1,0 0 0,0 0 0,-1 0 0,1 0 0,0 0 0,0 1 1,0-1-1,-1 0 0,1 0 0,0 0 0,0 0 0,-1 0 0,1 0 1,0 0-1,0 0 0,-1 0 0,1 0 0,0 0 0,0 0 0,0 0 0,-1 0 1,1 0-1,0 0 0,0-1 0,-1 1 0,1 0 0,0 0 0,0 0 1,0 0-1,-1 0 0,1-1 0,0 1 0,0 0 0,0 0 0,0 0 1,-1 0-1,1-1 0,0 1 0,0 0 0,0-1 0,-4-14 140,4-14-60,1 19-61,0 1 0,0 0 0,1 0 0,0 0 0,1 0 1,0 0-1,1 0 0,-1 1 0,11-17 0,-11 21-12,1-1-1,0 1 1,0 0-1,1 0 1,-1 0-1,1 0 1,0 1-1,0 0 1,0 0-1,0 0 1,0 1-1,1-1 0,-1 1 1,1 1-1,0-1 1,11-1-1,-16 3-12,1-1-1,0 1 0,0 0 0,0 0 0,0 0 1,0 0-1,0 0 0,0 1 0,0-1 0,-1 1 1,1-1-1,0 1 0,0 0 0,0-1 0,-1 1 0,1 0 1,0 0-1,-1 0 0,1 1 0,-1-1 0,1 0 1,-1 0-1,0 1 0,1-1 0,-1 1 0,0-1 1,2 4-1,0 2-3,1 1 0,-1-1 0,-1 1 0,0 0 0,2 9 1,-2-8-8,-2-9-23,0 1-1,0-1 1,0 0-1,0 0 1,0 1-1,0-1 0,0 0 1,0 0-1,0 1 1,0-1-1,0 0 1,0 0-1,0 1 1,0-1-1,0 0 1,0 0-1,0 0 1,0 1-1,0-1 1,1 0-1,-1 0 1,0 1-1,0-1 1,0 0-1,0 0 1,0 0-1,1 0 0,-1 1 1,0-1-1,0 0 1,0 0-1,1 0 1,-1 0-1,0 0 1,0 0-1,1 1 1,-1-1-1,0 0 1,0 0-1,1 0 1,-1 0-1,0 0 1,0 0-1,1 0 1,-1 0-1,0 0 1,0 0-1,1 0 1,-1 0-1,0 0 0,0 0 1,0 0-1,1-1 1,-1 1-1,0 0 1,0 0-1,1 0 1,-1 0-1,0 0 1,0 0-1,0-1 1,1 1-1,-1 0 1,0 0-1,0 0 1,0-1-1,0 1 1,0 0-1,1-1 1,7-4-10655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2:02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8 991 17279,'0'0'0,"32"-14"128,-36 10 128,-13 1-128,6-1 128,3 3-128,16-19 0,16-10-128,19-13 128,18-13-128,48-37 128,38-28-3967,27-19-1,28-21-1280,175-139 3456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2:15.0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121 1 15360,'0'0'128,"0"0"42,0 0 172,0 0 20,0 0-85,0 0 22,0 0 170,0 0 22,0 0-64,0 0-1,0 0-212,-3-1-1,1 1-205,0 0 1,0 0-1,0 0 0,1 0 0,-1 1 1,0-1-1,0 1 0,0-1 1,1 1-1,-1-1 0,0 1 0,1 0 1,-1 0-1,1 0 0,-1 0 1,1 0-1,-1 0 0,-1 1 0,-1 2 24,1 0 0,-1 1-1,1-1 1,0 1-1,0-1 1,-3 6 0,-1 7 62,-1 0 0,-7 32 0,6-10-94,2 0 0,2 1 0,1 0 0,2 0 0,2 0 0,1 0 0,3 0 0,8 41 0,-9-67 0,0 1 0,2-1 0,-1 0 0,2 0 0,0-1 0,0 1 0,1-1 0,17 22 0,-19-28 0,1 0 0,0-1 0,0 0 0,0 0 0,1 0 0,0-1 0,0 0 0,0 0 0,1-1 0,0 0 0,0 0 0,0-1 0,0 0 0,0 0 0,1-1 0,9 2 0,0-2 0,0-1 0,0-1 0,0-1 0,0 0 0,0-1 0,0-1 0,0-1 0,34-11 0,-43 12 0,-1-1 0,1 0 0,0 0 0,-1-1 0,0 0 0,0 0 0,0-1 0,-1 0 0,1 0 0,-2-1 0,1 0 0,-1 0 0,0-1 0,0 0 0,-1 0 0,0 0 0,-1 0 0,7-17 0,-9 16 2,-1-1-1,1 0 1,-2 1-1,0-1 1,0 0-1,-1 1 0,0-1 1,0 0-1,-1 1 1,0 0-1,-1-1 0,0 1 1,-1 0-1,-4-8 1,1 7 32,7 24 1,7 23 2,12 20-138,2-2 0,3 0-1,44 72 1,-46-87 16,2-1-1,38 47 1,-58-81 78,1 0 1,-1-1-1,1 1 1,0-1-1,1 0 0,-1 0 1,1-1-1,-1 0 1,1 0-1,0 0 0,1 0 1,-1-1-1,0 0 1,12 2-1,-8-3 5,0-1 0,0 1 0,0-2 0,0 1 1,0-1-1,0-1 0,-1 0 0,1 0 0,11-5 0,-7 2 5,-1 0-1,0-1 0,0-1 0,0 0 1,-1-1-1,0-1 0,0 1 1,-1-2-1,0 0 0,-1 0 1,0-1-1,0 0 0,10-17 1,-10 8 64,0-1 0,-2 0 0,0 0 0,-1 0 1,-2-1-1,0 0 0,-1 0 0,2-42 0,-6-2 79,-12-107 0,9 143-195,-2 0 0,0 0 0,-2 1 1,-1 0-1,-1 0 0,-15-29 0,24 56-290,-1 0-1,0 0 0,0 1 0,0-1 1,0 1-1,-1-1 0,1 1 0,0 0 1,-1-1-1,1 1 0,-1 0 1,-3-2-1,2 2-1005,-1-1 1,1 1-1,-1 1 0,0-1 1,1 0-1,-1 1 1,0 0-1,-6 0 1,4 0-293,-14 0 2192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2:27.8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269 49 12672,'0'0'128,"0"0"42,0 0 172,0 0 63,0 0 86,0 0 42,0 0 86,0 0-65,0 0-319,-3 6-43,-21 55 144,-4-2 0,-2-1 0,-44 65 0,74-123-325,-1 1 1,1-1-1,0 1 0,0 0 1,-1-1-1,1 1 1,-1-1-1,1 1 0,0-1 1,-1 1-1,1-1 0,-1 0 1,1 1-1,-1-1 1,0 0-1,1 1 0,-1-1 1,1 0-1,-1 1 1,0-1-1,1 0 0,-1 0 1,1 0-1,-1 0 0,0 0 1,1 0-1,-1 0 1,0 0-1,1 0 0,-1 0 1,0 0-1,1 0 1,-1 0-1,1 0 0,-1 0 1,0-1-1,-1 0 14,1 0 0,0-1 0,0 1 0,0 0 0,0-1 0,0 1 0,0-1 0,0 1 0,0-1 0,1 1 0,-1-1 0,0-3 0,1 0-14,0 0-1,1 1 1,0-1-1,0 0 0,0 0 1,0 1-1,1-1 1,0 1-1,0-1 0,3-5 1,1-3 24,7-16-20,1 1 0,1 0 0,1 1 1,2 0-1,1 2 0,21-24 0,-10 5-15,-21 29 0,-13 26 24,0-1-1,1 1 0,0-1 0,1 1 0,1 0 0,-1 0 0,2 0 0,0 12 0,-3 18 25,-5 56 443,9-96-481,-1 0 0,-1 1-1,1-1 1,0 0 0,0 0 0,0 0-1,-1 1 1,1-1 0,0 0 0,-1 0-1,1 0 1,-1 0 0,0 0 0,1 0-1,-1 0 1,0 0 0,1 0-1,-1 0 1,0 0 0,0 0 0,0 0-1,0-1 1,0 1 0,0 0 0,0-1-1,0 1 1,0-1 0,-2 1 0,1-1 4,-1 0 1,1-1 0,0 0 0,0 1-1,0-1 1,-1 0 0,1 0 0,0 0-1,0 0 1,0-1 0,1 1 0,-1 0-1,0-1 1,0 0 0,1 1 0,-3-3-1,-8-8-14,-5-6 0,0 2 0,-1 0 0,-30-20 0,37 29 0,5 4 0,0 0 0,0-1 0,0 0 0,0 0 0,1 0 0,-1-1 0,1 0 0,1 0 0,-10-11 0,14 15 0,0 1 0,0-1 0,0 1 0,0 0 0,0-1 0,0 1 0,0-1 0,0 1 0,0 0 0,0-1 0,0 1 0,0-1 0,0 1 0,0-1 0,0 1 0,0 0 0,0-1 0,0 1 0,1 0 0,-1-1 0,0 1 0,0-1 0,0 1 0,1 0 0,-1 0 0,0-1 0,1 1 0,-1 0 0,0-1 0,1 1 0,-1 0 0,0 0 0,1-1 0,-1 1 0,0 0 0,1 0 0,-1 0 0,1 0 0,-1 0 0,0 0 0,1-1 0,-1 1 0,1 0 0,-1 0 0,0 0 0,1 0 0,-1 0 0,1 1 0,-1-1 0,1 0 0,-1 0 0,0 0 0,1 0 0,-1 0 0,0 0 0,1 1 0,0-1 0,22 6 0,-15-2 12,-1 1 0,1 0 0,-1 0-1,0 1 1,0-1 0,0 2 0,-1-1 0,10 13-1,7 6 11,-19-21-21,17 15 16,-2 1 1,0 1 0,-2 1 0,0 0-1,17 31 1,-26-39 16,7 15 117,-29-52-59,5 8-92,0 1 0,-1 0 0,-1 1 0,0 0 0,-1 0 0,0 2 0,-1-1 0,0 2 0,-1-1 0,0 2 0,-29-15 0,37 21 5,-31-15 107,31 16-42,24 12-22,-7-4-41,0-1 0,1 0 1,0-1-1,-1-1 0,1 0 0,0 0 1,1-1-1,-1-1 0,0 0 0,1 0 0,-1-2 1,15-1-1,9-3 47,0-2 0,63-21 0,-65 19 220,-32 9-147,-4 1-25,-20 7-72,-36 7-30,-88 12 0,92-18 0,51-9 0,0 1 0,0-1 0,0 0 0,0 0 0,-1 0 0,1 0 0,0-1 0,0 1 0,0-1 0,0 1 0,-5-3 0,8 1-20,7 0-24,8 1-20,110 7 86,-164-7 34,21 0-21,0 1 1,0 1 0,0 0 0,-24 5-1,27-3-35,0-1 0,-1 0 0,-24-1 0,40-1 0,0 0 0,1 0 0,-1 0 0,0 1 0,0-1 0,0 0 0,0 0 0,0 0 0,0 0 0,0 1 0,0-1 0,1 0 0,-1 0 0,0 0 0,0 1 0,0-1 0,0 0 0,0 0 0,0 0 0,0 1 0,0-1 0,0 0 0,0 0 0,0 0 0,0 1 0,-1-1 0,1 0 0,0 0 0,0 0 0,0 0 0,0 1 0,0-1 0,0 0 0,0 0 0,0 0 0,-1 0 0,1 1 0,0-1 0,0 0 0,0 0 0,0 0 0,0 0 0,-1 0 0,1 0 0,0 0 0,0 1 0,0-1 0,-1 0 0,1 0 0,0 0 0,0 0 0,0 0 0,-1 0 0,1 0 0,0 0 0,0 0 0,0 0 0,-1 0 0,1 0 0,0 0 0,0 0 0,0 0 0,-1 0 0,1-1 0,0 1 0,0 0 0,0 0 0,0 0 0,-1 0 0,14 7 0,33-5-94,-35-1-13,0 0-1,0-1 0,0 0 0,-1 0 0,1-1 0,0-1 1,0 1-1,-1-2 0,1 0 0,14-5 0,-25 2-10446,-6-5 3558,6 10 6435,-7-9 1265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2:35.6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0 165 13440,'0'0'0,"4"-23"0,0 15 0,0 4 0,5-2 0,2 2 128,14-8 0,8-5 0,-4 2 0,-2 1 0,-2 0 0,0 2-128,-5-1 128,-4 2-384,1 6 128,-3 2-6528,3 2-512,0-2 9344</inkml:trace>
  <inkml:trace contextRef="#ctx0" brushRef="#br0" timeOffset="329.09">15 447 15232,'6'-11'0,"2"-4"0,-1 16 0,-1 10 0,2-4 0,4 3 0,1-6 128,0-1-128,2 0 0,1-3 0,-1-3 0,0 1-512,3-2 128,5-1-6528,0-1-512,0 2 9600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2:38.1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0 203 14336,'7'5'0,"-6"-6"0,0 1 0,-1 0 0,1-1 0,0 1 0,-1-1 0,1 1 0,-1 0 0,1-1 0,-1 1 0,1-1 0,-1 0 0,1 1 0,-1-1 0,0 1 0,1-1 0,-1 0 0,0 1 0,1-1 0,-1 0 0,0 1 0,0-1 0,0 0 0,1 1 0,-1-1 0,0-1 0,6-12 0,1 8 3,1 1 1,-1 0 0,1 0-1,0 0 1,0 1 0,0 1 0,0-1-1,1 1 1,17-4 0,9-4 65,41-19 28,-42 15-7,1 2 1,1 1-1,0 1 1,0 2 0,44-5-1,-30 12-42,72-9 182,-117 10-208,-1 0 0,1 1 0,0 0 0,-1-1 1,1 2-1,0-1 0,-1 0 0,1 1 1,0 0-1,-1 0 0,1 1 0,-1-1 0,0 1 1,0 0-1,8 4 0,-7-2 14,0 0 0,-1 1 1,1-1-1,-1 1 0,0 0 0,0 0 0,-1 1 0,1-1 0,-1 1 1,0 0-1,2 6 0,6 16 85,-1-1 0,-2 2-1,0-1 1,-2 1 0,4 50 0,4 18-35,0 11-23,-14 51-63,2 22 0,8-69 71,-3-45 84,-3-1-1,-7 120 0,1-174-97,0 1 0,-1-1 0,-1 0 1,1 0-1,-2 0 0,0 0 0,0-1 0,-1 0 1,-1 0-1,0 0 0,0-1 0,-1 0 0,0 0 1,-1-1-1,-19 16 0,20-19-21,-1 0 1,0 0-1,1-1 0,-2 0 1,1-1-1,-1 0 1,1 0-1,-1-1 0,0 0 1,0-1-1,0 0 0,-1-1 1,1 0-1,0 0 1,-1-1-1,1-1 0,0 1 1,-1-2-1,-16-4 0,-1-4-17,1-1 0,1-1 0,0-2 0,-48-33 0,12 7-92,-18-5-2274,-1-1-9279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2:37.0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302 37 10624,'-6'-4'324,"0"1"-1,0 0 1,-1 1 0,0-1 0,1 1 0,-1 0-1,-11-1 1,11 2-184,-22-5 526,-43-1-1,63 6-572,0 1 0,0 0 0,0 1 0,0 0 0,0 0 0,0 1 0,1 0 0,-1 1 1,-9 3-1,16-4-64,0-1 0,0 1 0,0 0 0,1-1 0,-1 1 0,0 0 1,1 0-1,-1 0 0,1 1 0,0-1 0,0 0 0,0 0 1,0 1-1,0-1 0,0 1 0,1-1 0,-1 3 0,-6 48 431,6-44-421,1 13 78,1 0-1,1 0 0,1 0 0,1 0 0,0-1 1,15 38-1,-9-25-21,10 54-1,4 292 243,-15-135-119,4-106 16,-12-136-213,-1 0 0,0 0-1,1 0 1,0 0-1,-1 0 1,1 0-1,0 0 1,1 0-1,-1 0 1,0-1 0,1 1-1,-1 0 1,1-1-1,0 1 1,0-1-1,0 0 1,0 1-1,1-1 1,-1 0-1,1 0 1,-1-1 0,1 1-1,-1-1 1,1 1-1,0-1 1,0 0-1,0 0 1,0 0-1,0 0 1,0 0 0,0-1-1,5 1 1,11 1 162,0-1 0,1-1 0,-1-1 0,24-4 0,-16 2-113,118-14-111,-50-4-3139,-64 12-8318</inkml:trace>
  <inkml:trace contextRef="#ctx0" brushRef="#br0" timeOffset="2383.36">547 269 11136,'-12'-16'104,"5"14"143,5 4-201,1 0 1,0 0 0,0 0-1,1 0 1,-1 0 0,0 0 0,1 0-1,-1 0 1,1 0 0,0 3-1,-2 3 7,0 2 55,1-7-79,0-1 0,1 1 0,-1 0-1,1 0 1,-1-1 0,1 1 0,0 0-1,0 0 1,1 0 0,-1-1 0,0 1 0,1 0-1,0 0 1,0-1 0,-1 1 0,3 3-1,1 4 16,0 0 1,-1 0-1,0 0 0,-1 0 0,0 0 0,-1 1 0,0-1 1,0 15-1,-3 13 108,-7 39 0,4-50-66,2 1 0,1-1 0,2 36 0,17 57 146,-14-104-203,2 0 0,-1 0 0,2-1-1,0 1 1,11 18 0,-15-31-21,-1 0 0,1-1 1,-1 1-1,1-1 0,0 0 0,0 0 1,0 1-1,1-1 0,-1 0 0,0-1 1,1 1-1,-1 0 0,1-1 0,0 1 1,-1-1-1,1 0 0,0 0 0,0 0 1,0 0-1,0-1 0,0 1 0,0-1 1,0 1-1,0-1 0,0 0 1,4-1-1,-2 0 9,0 0-1,-1-1 1,1 1 0,-1-1-1,1 0 1,-1 0 0,0-1 0,0 1-1,0-1 1,0 0 0,0 0 0,-1 0-1,1-1 1,-1 1 0,5-7 0,1-5 40,0 0 1,-1 0 0,-1 0-1,-1-1 1,0 0 0,0 0 0,-2-1-1,4-25 1,-3 2 153,-1 0 0,-3-59 0,-1 94-171,0 2 5,0 0 0,0-1 0,0 1 0,0 0 0,-1 0 0,1-1 0,-1 1 0,0 0 0,-2-4 0,-2 42 211,5-23-243,2 1 0,-1 0 0,2-1 0,-1 1 0,2-1 0,5 15 0,37 71 45,-46-98-58,4 8 14,1 0 0,0 0 0,1 0 0,-1-1-1,2 0 1,-1 0 0,1 0 0,0-1-1,0 0 1,0-1 0,15 9 0,-18-12-8,-1 0 1,1-1 0,0 1-1,0-1 1,-1 0-1,1 0 1,0 0-1,0 0 1,0-1 0,0 0-1,0 0 1,0 0-1,0 0 1,0 0-1,0-1 1,0 0 0,0 0-1,0 0 1,0 0-1,-1-1 1,1 1 0,0-1-1,-1 0 1,1 0-1,-1 0 1,0-1-1,0 1 1,0-1 0,5-5-1,-2 1 17,0-1 1,-1 0-1,0 0 0,-1 0 0,0-1 1,0 1-1,-1-1 0,0 0 0,0 0 1,-1 0-1,0 0 0,-1 0 0,1-11 0,-1-19 129,-5-69-1,3 96-139,0-9-39,-2 0 1,0 1-1,-1-1 0,-1 1 1,-1 0-1,-1 0 0,-14-29 1,10 37-2193,1 2-8255</inkml:trace>
  <inkml:trace contextRef="#ctx0" brushRef="#br0" timeOffset="2715.48">1318 951 18303,'0'8'0,"0"7"0,0 6 0,1 2-896,2 2 0,-2 3-1279,1 1-1,1 0-6016</inkml:trace>
  <inkml:trace contextRef="#ctx0" brushRef="#br0" timeOffset="3048.88">1875 868 18943,'0'19'0,"3"14"0,-3 3 0,0 8 0,-4 2 0,0 5 0,-5 4 0,1 6 0,-5-4 0,-2-1-1024,1-13 128,-3-6-255,5-10-1,-1 0-9216</inkml:trace>
  <inkml:trace contextRef="#ctx0" brushRef="#br0" timeOffset="3498.86">1719 549 17791,'8'-6'0,"7"-4"-640,-4 5 0,-1 4-511,9-12-1,-1 1-8832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2:41.3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2 186 18815,'0'8'0,"-2"39"-30,3-1 1,2 1-1,2-1 0,18 79 0,-15-97-29,2-1-1,13 29 1,-19-48 42,0 0 0,0-1-1,0 0 1,1 0 0,1 0 0,-1 0 0,1-1 0,0 0 0,0 0-1,1-1 1,12 9 0,-15-13 8,-1 1 1,1-1-1,0 0 0,-1-1 0,1 1 1,0-1-1,0 1 0,0-1 0,-1 0 1,1-1-1,0 1 0,0-1 1,-1 1-1,1-1 0,0 0 0,-1-1 1,1 1-1,-1-1 0,1 1 0,-1-1 1,1 0-1,2-3 0,7-4-19,0 0 0,-1-1 0,0-1 0,10-11 0,-5 3 9,-1-1 0,-1 0 1,-1-1-1,-1 0 0,-1-1 1,0-1-1,15-47 0,-26 66 31,0-1 0,0 1-1,-1-1 1,1 0 0,-1 1-1,-1-1 1,1 1 0,-1-1-1,1 1 1,-1-1-1,0 1 1,-1-1 0,1 1-1,-1 0 1,0-1 0,0 1-1,0 0 1,-1 0 0,0 1-1,1-1 1,-7-6-1,5 11 164,2 9-108,0 11-31,4-6-27,-1 0 0,2-1 0,0 1 0,1-1 0,0 0 0,7 14 0,41 81 33,-41-88-41,-9-18-1,1 5 0,1-1 0,0 0 0,1 0 0,0 0 0,10 11 0,-14-17 0,0 0 0,1 0 0,-1 0 0,0 0 0,0 0 0,1 0 0,-1-1 0,0 1 0,1-1 0,-1 1 0,1-1 0,-1 0 0,1 1 0,-1-1 0,1 0 0,-1 0 0,1 0 0,-1 0 0,1 0 0,-1 0 0,1 0 0,-1-1 0,1 1 0,-1-1 0,1 1 0,-1-1 0,0 1 0,1-1 0,-1 0 0,0 1 0,1-1 0,-1 0 0,0 0 0,0 0 0,0 0 0,0 0 0,0-1 0,0 1 0,1-2 0,5-6 0,-1 1 0,0-2 0,0 1 0,-1 0 0,0-1 0,-1 0 0,0 0 0,-1-1 0,0 1 0,3-17 0,0-17 0,1-55 0,-5 69 0,1-43 192,-1 6-1557,20-115 0,-17 160-9536</inkml:trace>
  <inkml:trace contextRef="#ctx0" brushRef="#br0" timeOffset="330.11">950 675 17535,'-2'-7'0,"-3"-3"0,14-9 0,6-3-256,-5 3 128,2 5-1663,-3 4 127,-1-1-7808</inkml:trace>
  <inkml:trace contextRef="#ctx0" brushRef="#br0" timeOffset="666.75">992 669 13440,'-1'14'122,"-1"0"-1,0 0 1,0 0 0,-2-1 0,-5 16 0,-8 40 405,16-67-502,1 0 0,0 0 0,0 0-1,0 1 1,0-1 0,0 0 0,0 0 0,1 0 0,-1 0-1,1 0 1,0 0 0,-1 0 0,1 0 0,0 0-1,0 0 1,0 0 0,0-1 0,1 1 0,-1 0-1,0-1 1,1 1 0,-1-1 0,1 1 0,-1-1-1,1 0 1,0 0 0,0 1 0,0-1 0,-1 0 0,1-1-1,0 1 1,0 0 0,0 0 0,0-1 0,0 0-1,1 1 1,-1-1 0,3 0 0,1 1 1,0 0 0,0-1 0,1 0 0,-1-1 0,0 1 0,0-1 0,1 0 0,-1-1 0,0 1 0,0-1 0,11-6 0,17-14-2138,-19 12-7402</inkml:trace>
  <inkml:trace contextRef="#ctx0" brushRef="#br0" timeOffset="1110.91">1526 394 19839,'-4'-4'0,"-3"0"0,3 4 0,2 2 0,2-2 0,-3 6-1408,3-6 128,0 0-10879</inkml:trace>
  <inkml:trace contextRef="#ctx0" brushRef="#br0" timeOffset="1502.33">1544 803 17535,'-4'21'0,"-4"16"0,3 0 128,5 6-128,-1-3 128,-2 1-128,2-7 128,-2-8-128,-3-4 0,-5-3-256,-3-21 128,-1 0-12543</inkml:trace>
  <inkml:trace contextRef="#ctx0" brushRef="#br0" timeOffset="1909.53">1798 246 19071,'65'275'-1002,"-61"-264"846,0 1 0,1-1 0,0-1 0,1 1 0,0-1 0,0 0 0,1-1 0,1 1 0,10 9 1,-16-17 151,0 1 0,1-1 0,-1 0 0,1 0 0,0 0 0,-1 0 0,1 0 0,0 0 0,0-1 0,0 0 0,1 1 0,-1-1 0,0 0 0,0-1 0,1 1 0,-1-1 0,0 1 0,1-1 0,-1 0 0,0 0 0,1 0 0,-1-1 0,0 1 0,1-1 0,-1 0 0,0 0 0,0 0 0,1 0 0,-1 0 0,0-1 0,0 0 0,-1 1 0,1-1 0,0 0 0,-1 0 0,4-4 0,0 0-27,0-1 0,0-1 0,0 1 0,-1-1 0,0 0 0,-1-1-1,6-13 1,20-66-304,-27 77 301,3-8-14,-2 0 0,4-24 0,-7 38 56,-1 0 1,0 0 0,0 0 0,0 0-1,0 0 1,-1 0 0,1-1 0,-2 2-1,1-1 1,0 0 0,-1 0 0,0 0-1,-4-8 1,6 13-7,-1 0-1,1-1 1,0 1-1,0 0 1,0 0-1,0 0 0,0 0 1,0 0-1,0 0 1,0 0-1,0 0 1,0 0-1,-1-1 1,1 1-1,0 0 1,0 0-1,0 0 1,0 0-1,0 0 1,0 0-1,-1 0 1,1 0-1,0 0 1,0 0-1,0 0 0,0 0 1,0 0-1,0 0 1,-1 0-1,1 0 1,0 0-1,0 0 1,0 0-1,0 0 1,0 0-1,0 0 1,0 0-1,-1 0 1,1 1-1,0-1 1,0 0-1,0 0 1,0 0-1,0 0 0,0 0 1,0 0-1,0 0 1,0 0-1,-1 0 1,1 1-1,0-1 1,-5 10 48,0 15-6,4 15-19,1 0 1,3 1-1,14 78 0,-9-73-19,-6-30-6,1-1 0,10 28 0,-12-39 0,0-1 0,0 1 0,1-1 0,0 0 0,-1 1 0,1-1 0,0 0 0,1 0 0,-1 0 0,1-1 0,-1 1 0,1 0 0,0-1 0,0 0 0,0 0 0,0 0 0,6 3 0,-7-4 0,1-1 0,-1 0 0,1 1 0,-1-1 0,1 0 0,-1 0 0,0-1 0,1 1 0,-1 0 0,1-1 0,-1 0 0,0 1 0,1-1 0,-1 0 0,0 0 0,0 0 0,0-1 0,0 1 0,0 0 0,0-1 0,3-2 0,2-2 0,-1-1 0,0 1 0,0-1 0,8-12 0,0-6-20,0-1 0,-2 0 0,-1 0 0,-1-1 0,-1-1 0,-2 1 0,6-42 0,9-200-332,-21 235-1760,-1 4-6912</inkml:trace>
  <inkml:trace contextRef="#ctx0" brushRef="#br0" timeOffset="2410.02">2575 708 18559,'-5'-10'2,"-2"-9"1,7 18-4,0 0 0,0 0 0,1 0 0,-1 1 0,0-1 0,1 0 0,-1 1 0,1-1 0,-1 0 0,1 0 0,-1 1 0,1-1 0,0 1 0,-1-1 0,1 1 0,0-1 0,0 1 0,-1-1 0,1 1 0,0 0 0,0-1 0,-1 1 0,1 0 0,0-1 0,1 1 0,2-2-64,0 0 0,0-1 1,0 1-1,-1-1 0,1 0 0,-1 0 0,0 0 0,6-6 0,-7 5-52,1 1-1,0 0 0,0 0 1,0 0-1,1 0 0,-1 1 1,1-1-1,7-3 0,-6 7 51,1-1 0,-1 1 0,0 0-1,1 0 1,-1 1 0,0 0 0,0-1-1,0 2 1,0-1 0,0 1-1,-1-1 1,5 5 0,-7-5 51,-1-1-1,0 1 1,0 0 0,0 0 0,-1 0-1,1 0 1,0 0 0,-1 0 0,0 0-1,1 0 1,-1 0 0,0 0-1,0 0 1,0 3 0,-5 37-284,2-13 183,3-20 117,0-6 0,-1 1 0,1 0 0,1-1 0,-1 1 0,0-1 0,1 1 0,1 4 0,-1-7 0,-1 0 0,1 0 0,0 0 0,-1-1 0,1 1 0,-1 0 0,1-1 0,0 1 0,0 0 0,0-1 0,-1 1 0,1-1 0,0 1 0,0-1 0,0 0 0,0 1 0,0-1 0,0 0 0,0 0 0,-1 1 0,1-1 0,0 0 0,0 0 0,0 0 0,0 0 0,0 0 0,0-1 0,0 1 0,0 0 0,0 0 0,0 0 0,1-1 0,22-5-8,-15 4-3,0 0-1,1 0 0,-1 0 0,1 1 0,15 1 1,-23 0 9,1 1 0,-1-1 0,0 1 1,1-1-1,-1 1 0,0 0 0,0 0 0,1 0 1,-1 0-1,0 0 0,0 1 0,0-1 0,0 1 1,-1-1-1,1 1 0,0 0 0,-1-1 0,1 1 1,-1 0-1,1 0 0,-1 0 0,0 0 1,0 0-1,0 1 0,0-1 0,0 0 0,0 4 1,2 5 35,-1 1 1,-1 0 0,1-1-1,-2 1 1,0 0 0,0-1-1,-4 21 1,-1-8-839,0 0 1,-15 40-1,12-43-8070</inkml:trace>
  <inkml:trace contextRef="#ctx0" brushRef="#br0" timeOffset="2744.57">3118 911 19583,'-6'-8'0,"-3"-6"0,11 7 0,5 5-1664,3-6 129,1 0-9985</inkml:trace>
  <inkml:trace contextRef="#ctx0" brushRef="#br0" timeOffset="3077.7">3313 796 14592,'0'-7'0,"-3"-5"-128,11 4 128,6 2-1152,3-9 128,-2 1-7552</inkml:trace>
  <inkml:trace contextRef="#ctx0" brushRef="#br0" timeOffset="3078.7">3593 556 12288,'-6'0'0,"-7"0"0,15 14 0,9 4-128,-3-4 128,1 1-1408,1-14 128,1 2-5120</inkml:trace>
  <inkml:trace contextRef="#ctx0" brushRef="#br0" timeOffset="3764.89">3871 219 18943,'1'1'0,"0"1"0,0-1 0,0 1 0,0-1 0,-1 1 0,1 0 0,0-1 0,-1 1 0,1 0 0,-1 0 0,1-1 0,-1 1 0,0 0 0,0 0 0,0 0 0,0-1 0,-1 5 0,2 4-21,3 15-93,1 1 1,1-1-1,1-1 0,1 0 0,1 0 0,1 0 1,1-1-1,25 38 0,-34-58 89,0-1-1,0 1 1,0 0-1,0-1 1,1 0 0,-1 0-1,1 1 1,0-1-1,0-1 1,-1 1 0,1 0-1,0-1 1,0 0-1,0 1 1,1-1 0,-1 0-1,0-1 1,0 1-1,1 0 1,-1-1-1,0 0 1,1 0 0,-1 0-1,0 0 1,1-1-1,-1 1 1,0-1 0,1 0-1,-1 1 1,0-2-1,0 1 1,6-3 0,-3 0-15,1 0 1,-1 0 0,0 0 0,0-1 0,-1 0 0,1 0 0,-1-1-1,0 1 1,0-1 0,-1 0 0,0-1 0,0 1 0,5-13-1,-4 5 8,0 0 1,-1 0-1,-1-1 0,3-22 0,-5 30 24,0 1 1,-1-1-1,0 0 1,-1 1 0,1-1-1,-1 0 1,-1 1-1,1-1 1,-1 1 0,0 0-1,0-1 1,-5-7 0,7 13 7,-1 0 0,1 0 0,-1 0 0,1 1 0,-1-1 0,1 0 0,-1 0 0,1 1 0,-1-1 0,0 0 0,0 1 0,1-1 0,-1 1 0,0-1 0,0 1 0,0-1 0,1 1 0,-1-1 0,0 1 0,0 0 0,0-1 0,-1 1 0,1 0 0,0 1 0,0-1 0,0 0 0,1 1 0,-1-1 0,0 0 0,0 1 0,1-1 0,-1 1 0,1-1 0,-1 1 0,0 0 0,1-1 0,-1 1 0,1 0 0,-1-1 0,1 1 0,-1 0 0,1 1 0,-3 3 0,1 1 0,0-1 0,0 1 0,1 0 0,-1 9 0,2-3-32,0-1 0,1 1 0,1-1 0,0 0 0,0 1 0,1-1 0,1 0 0,0-1 0,0 1 0,1-1 0,0 1 0,1-1 0,0-1 0,1 1 0,14 15 0,-14-17 3,0 0 1,0-1-1,1 0 1,-1 0-1,2-1 1,-1 0-1,1 0 1,0-1 0,0 0-1,0-1 1,1 0-1,-1 0 1,1-1-1,0 0 1,0-1-1,0 0 1,20 0 0,-26-2 30,1 0 1,0-1 0,-1 1 0,1-1 0,-1 0 0,1-1 0,-1 1 0,0-1 0,0 0 0,1 0 0,-1 0-1,-1-1 1,1 1 0,0-1 0,0 0 0,-1 0 0,0 0 0,0-1 0,0 1 0,0-1 0,0 1 0,-1-1-1,1 0 1,-1 0 0,0 0 0,0-1 0,2-7 0,2-10 27,-2 1 0,0-1-1,-2 1 1,1-38 0,-2 32-4,1-68 100,0 26-1107,11-80 1,-12 137-8321</inkml:trace>
  <inkml:trace contextRef="#ctx0" brushRef="#br0" timeOffset="4183.24">4660 468 18175,'-12'-22'0,"12"22"-2,0 0 0,0 0-1,0 1 1,1-1 0,-1 0-1,0 0 1,0 0-1,0 0 1,0 0 0,1 0-1,-1 1 1,0-1-1,0 0 1,0 0 0,1 0-1,-1 0 1,0 0-1,0 0 1,1 0 0,-1 0-1,0 0 1,0 0 0,0 0-1,1 0 1,-1 0-1,0 0 1,0 0 0,1 0-1,-1 0 1,0 0-1,0-1 1,0 1 0,1 0-1,-1 0 1,0 0-1,0 0 1,0 0 0,0 0-1,1-1 1,-1 1 0,0 0-1,0 0 1,0 0-1,0-1 1,0 1 0,0 0-1,1 0 1,-1 0-1,0-1 1,0 1 0,0 0-1,0 0 1,0 0-1,0-1 1,0 1 0,0 0-1,0 0 1,0 0 0,0-1-1,0 1 1,0 0-1,0 0 1,0-1 0,0 1-1,0 0 1,-1-1-1,15 10-221,-11-4 207,0 0-1,-1 0 0,0 0 0,1 1 1,-2-1-1,1 1 0,-1 0 0,2 6 0,2 29-78,-6-58 96,-1-18 0,1 0 0,6-48 0,-5 81 5,1 0 0,-1 1 0,1-1 1,-1 0-1,1 0 0,0 0 0,0 1 0,0-1 0,0 1 0,0-1 0,0 1 0,1-1 0,-1 1 0,0-1 0,1 1 0,-1 0 0,1 0 0,-1 0 0,1 0 0,0 0 0,-1 0 0,1 0 0,0 0 0,0 1 0,0-1 0,-1 1 0,1-1 0,0 1 0,0 0 0,0 0 0,0 0 0,4 0 0,0 0 15,-1 0-1,1 1 1,0 0 0,0 0-1,-1 0 1,1 1 0,-1 0 0,1 0-1,9 5 1,-5-1 24,-1 1 1,1 0-1,-2 0 0,1 1 0,-1 0 0,0 0 1,-1 1-1,0 0 0,7 11 0,-6-4-580,1 0-1,-2 1 1,-1 0 0,10 35-1,-10-26-10257</inkml:trace>
  <inkml:trace contextRef="#ctx0" brushRef="#br0" timeOffset="4512.12">5112 564 18047,'0'-11'0,"-2"-12"0,0 15 0,0 8-768,2-23 0,0 0-11007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2:51.8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1 867 16895,'0'0'128,"6"-3"0,20-11 29,-15 7-15,1 1 0,0 0 0,0 0 1,0 1-1,0 1 0,19-4 0,-29 8-113,0 0-1,1 0 1,-1 1-1,0-1 0,0 1 1,1 0-1,-1 0 0,0 0 1,0 0-1,0 0 0,0 0 1,0 0-1,0 0 1,-1 1-1,1-1 0,0 1 1,-1 0-1,1-1 0,-1 1 1,1 0-1,-1 0 0,0 0 1,0 0-1,0 0 1,0 0-1,0 0 0,1 3 1,2 8 118,0 0 0,0 0-1,2 17 1,-6-30-142,5 50 294,-4-34-136,1 0 1,5 24-1,-7-40-158,0 0 0,1 1 0,-1-1 0,0 0 0,0 1 0,0-1 0,0 0 0,1 1 0,-1-1 0,0 0 0,0 0-1,1 1 1,-1-1 0,0 0 0,0 0 0,1 0 0,-1 1 0,0-1 0,1 0 0,-1 0 0,0 0 0,0 0 0,1 0-1,-1 0 1,0 0 0,1 1 0,-1-1 0,1 0 0,-1 0 0,0 0 0,1 0 0,-1-1 0,0 1 0,1 0 0,-1 0 0,0 0-1,1 0 1,-1 0 0,0 0 0,0 0 0,1-1 0,-1 1 0,0 0 0,1 0 0,-1 0 0,0-1 0,0 1 0,1 0 0,-1 0-1,0-1 1,0 1 0,0 0 0,1-1 0,17-18 92,-16 16-76,126-162 262,-51 63-203,-2-1-19,-4-3 0,68-135 0,-40 29-2889,-62 124-9993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3:11.4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58 127 11392,'-5'4'8,"0"-1"87,0 1 1,0 0-1,1 0 1,-1 0 0,-6 9-1,10-11-62,0 0 0,0 1 0,0-1 0,0 0 0,0 1-1,0-1 1,1 1 0,-1-1 0,1 0 0,0 1 0,0 0 0,0-1 0,0 1-1,0-1 1,0 1 0,1-1 0,0 4 0,56 195 1460,-49-169-1277,-1 0 0,-1 1 0,2 52 0,-6-52-37,1 0 0,2 0-1,13 48 1,-17-78-155,0 0 0,0 1 0,0-1 1,0 1-1,0-1 0,-1 1 0,0-1 0,0 1 0,0 0 1,0-1-1,0 1 0,-1-1 0,1 1 0,-2 3 1,1-7-25,1 1 0,0-1 0,0 0 0,0 0 0,0 0 0,-1 0 0,1 0 0,0 0 0,0 0 0,0 1 0,-1-1 0,1 0 0,0 0 0,0 0 0,0 0 0,-1 0 0,1 0 0,0 0 0,0 0 0,0 0 0,-1 0 0,1 0 0,0 0 0,0 0 0,0 0 0,-1 0 0,1 0 0,0-1 0,0 1 0,0 0 0,-1 0 0,1 0 0,0 0 0,0 0 0,0 0 0,0-1 0,-1 1 0,1 0 0,0 0 0,0 0 0,0 0 0,0-1 0,0 1 0,0 0 0,-1 0 0,1 0 0,0 0 0,0-1 0,0 1 0,0 0 0,0-1 0,-9-13 0,2-9 0,1-1 0,1 1 0,-4-42 0,5 37 0,-6-112 0,8 93 0,-1-1 0,-12-50 0,-33-183 0,48 280 2,-1 0 0,1 1 0,0-1 0,0 1 0,0-1 0,0 1 0,0-1 0,0 0 0,0 1 0,0-1 0,0 0 0,0 1 0,0-1 0,0 1 0,1-1 0,-1 1 0,0-1 0,0 0 1,1 1-1,-1-1 0,0 1 0,1-1 0,-1 1 0,0-1 0,1 1 0,-1 0 0,1-1 0,-1 1 0,1-1 0,-1 1 0,1 0 0,-1-1 0,1 1 0,-1 0 0,1 0 0,-1-1 0,1 1 1,0 0-1,-1 0 0,1 0 0,-1 0 0,1 0 0,0 0 0,-1 0 0,1 0 0,-1 0 0,1 0 0,1 0 0,35 13 189,-17-6-98,-2-4-24,0-1 0,1 0 1,0-1-1,-1-1 0,37-5 0,-12-3 107,57-17 0,-98 24-518,-1 0 0,1 0 0,0 1-1,-1-1 1,1 1 0,0-1-1,-1 1 1,1 0 0,0 0 0,0 0-1,-1 0 1,1 0 0,0 0-1,0 0 1,0 0 0,-1 1 0,1-1-1,0 1 1,-1-1 0,1 1-1,0 0 1,-1-1 0,1 1-1,-1 0 1,1 0 0,-1 0 0,0 1-1,1-1 1,-1 0 0,0 0-1,0 1 1,0-1 0,0 0 0,0 1-1,0-1 1,0 1 0,0 0-1,0-1 1,-1 1 0,1 0-1,-1-1 1,1 1 0,-1 3 0,4 8-85</inkml:trace>
  <inkml:trace contextRef="#ctx0" brushRef="#br0" timeOffset="337.7">87 547 14336,'0'0'7,"0"-1"0,0 1 0,0-1 0,0 0 1,1 1-1,-1-1 0,0 1 0,0-1 0,1 1 1,-1-1-1,0 1 0,1-1 0,-1 1 0,0-1 1,1 1-1,-1-1 0,1 1 0,-1-1 0,1 1 1,-1 0-1,1-1 0,-1 1 0,1 0 0,-1 0 1,2-1-1,7 11 336,-9-8-323,1-1 1,0 1 0,0-1-1,0 0 1,0 1-1,0-1 1,0 0-1,0 1 1,0-1-1,1 0 1,-1 0-1,0 0 1,1 0-1,-1 0 1,1 0-1,-1-1 1,1 1 0,0 0-1,-1-1 1,1 1-1,-1-1 1,4 1-1,29-9 78,12-3-380,-33 12-4064,-2 3-3689,-7-1 6798</inkml:trace>
  <inkml:trace contextRef="#ctx0" brushRef="#br0" timeOffset="668.94">150 911 11392,'4'-11'0,"3"-11"640,-1 16 0,2 6-128,3 0 128,-1 4-128,8-2 0,6 2-384,-5-1 128,-2 1-256,-3-3 128,1 2-128,-1 0 128,3-2-896,-2 2 128,-2-3-6016,-1 0-640,1 0 9472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3:20.8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0 748 13440,'64'-3'290,"-33"2"263,37 2-1,-57-1-454,-1 2-1,0 0 1,0 0-1,-1 1 1,1 0-1,0 0 1,15 9 0,-19-8-9,0 0 1,0 1-1,0-1 1,-1 1-1,0 0 1,0 1-1,-1 0 1,1-1-1,-1 1 1,0 0-1,-1 1 1,1-1-1,3 12 1,9 13 214,-16-29-264,1 0 0,1 0 0,-1 0 0,0 0 0,0-1 0,1 1 0,-1 0 0,1-1 0,-1 1 0,3 1 0,-3-3-35,0 1 1,0-1-1,-1 0 1,1 0 0,0 0-1,0 0 1,0-1-1,-1 1 1,1 0-1,0 0 1,0 0-1,-1 0 1,1-1 0,0 1-1,-1 0 1,1-1-1,0 1 1,-1-1-1,1 1 1,0-1-1,-1 1 1,1-1 0,-1 1-1,1-1 1,-1 1-1,1-1 1,-1 0-1,1 1 1,-1-1-1,0 0 1,1 1 0,-1-1-1,0 0 1,0 0-1,1 0 1,5-12 70,-1 0 1,8-25-1,3-11 36,273-595 400,-276 619-727,24-40 707,-34 60-784,1 0 0,-1 0-1,1 1 1,1-1 0,-1 1 0,1 0-1,-1 0 1,1 0 0,7-3 0,-8 4-10737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3:23.4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51 6784,'5'-5'629,"-4"16"-10,-1-8-550,0-1-1,0 1 1,0-1-1,0 1 1,0-1-1,1 0 1,-1 1-1,1-1 1,0 1 0,0-1-1,0 0 1,0 1-1,0-1 1,0 0-1,0 0 1,1 0-1,-1 0 1,1 0 0,0 0-1,3 2 1,1-2 13,-1 0-1,1-1 1,1 1 0,-1-1 0,0-1 0,0 1 0,0-1-1,0 0 1,0-1 0,1 0 0,-1 0 0,8-2-1,13-5 318,38-15-1,-30 9-61,-22 10-203,36-14 440,72-16 1,-106 31-490,-1 1 0,1 0 0,0 1 0,0 0 0,-1 2 0,1-1 0,0 2 0,0 0 0,25 7 0,-36-8-65,0 1-1,-1-1 1,1 1-1,-1 0 1,1 0-1,-1 0 1,0 0-1,0 0 1,0 1-1,0 0 1,-1-1-1,1 1 1,-1 0 0,1 0-1,-1 1 1,0-1-1,0 0 1,0 1-1,-1-1 1,1 1-1,-1-1 1,0 1-1,0 0 1,0 0-1,0 5 1,0 8 51,-1 0 0,0 1 0,-1-2 0,-6 28 0,2-11-16,-59 296 455,39-216-380,-61 221 275,78-303-262,2 1 1,-4 45-1,7-46 13,-1 0-1,-10 37 0,13-63-128,0-1-1,-1 1 1,0 0 0,0-1 0,0 1-1,-1-1 1,1 0 0,-1 1 0,0-1-1,0-1 1,0 1 0,-1 0 0,0-1-1,1 0 1,-1 1 0,0-2 0,0 1-1,-1 0 1,1-1 0,-1 0 0,1 0 0,-1 0-1,0 0 1,1-1 0,-1 0 0,0 0-1,0 0 1,0-1 0,-9 1 0,-10-3-7,-1 0 1,1-1 0,0-2 0,-45-14 0,16 5-310,6 3-2057,1 0-7851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3:24.4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574 0 13696,'-8'4'0,"6"-3"0,0 0 0,0 0 0,0 0 0,0 0 0,0 0 0,0 0 0,0 0 0,0 1 0,1-1 0,-1 1 0,0-1 0,-1 4 0,3-5 31,1 0 1,-1 1-1,1-1 1,-1 1-1,1-1 1,-1 0-1,1 1 1,0-1-1,-1 0 1,1 0-1,-1 0 0,1 1 1,0-1-1,-1 0 1,1 0-1,-1 0 1,1 0-1,0 0 1,-1 0-1,1 0 1,0 0-1,-1 0 1,2-1-1,-3 2 277,-2-1-219,-43 10 544,-81 27 1,18-3-259,96-30-373,0 1 0,0 0 0,0 1 0,0 1 0,1 0 0,0 0 1,1 2-1,-1-1 0,2 1 0,-1 1 0,1 0 0,-12 17 0,11-13-3,0 1 1,1 0-1,1 0 1,1 1-1,0 1 1,1-1-1,1 1 1,1 0-1,-6 26 1,5-9 48,1 0 1,1 0 0,2 1 0,2-1-1,0 1 1,7 37 0,19 138 173,-25-176-151,-2 0 0,-1 0-1,-1 0 1,-10 43 0,11-72-50,1 1 0,-1-1 1,2 1-1,-1-1 0,0 1 1,1-1-1,0 1 0,0 0 1,1-1-1,0 1 0,0-1 1,0 1-1,1-1 0,-1 1 1,1-1-1,5 9 0,6 16 7,-10-24-4,-1 1-1,1-1 0,0 0 0,1 0 0,7 10 0,-8-13-17,0-1 0,0 1 0,0-1 0,0 0 0,0 0 0,0 0 0,0-1 0,1 1 0,-1-1 0,0 0 0,1 0 0,-1 0 0,1 0-1,7 0 1,65 0-1471,-58-2-83,-1 0-1,0 2 1,33 4 0,-31 2-5023,-19-7 6524,1 0 1,-1 0-1,1 0 0,-1 1 0,1-1 0,-1 0 1,0 0-1,1 0 0,-1 1 0,1-1 0,-1 0 1,0 1-1,1-1 0,-1 0 0,0 1 0,1-1 1,-1 0-1,0 1 0,0-1 0,1 0 0,-1 1 1,0-1-1,0 1 0,0-1 0,1 1 0,-1-1 1,0 0-1,0 1 0,0-1 0,0 1 0,0-1 0,0 1 1,0-1-1,0 1 0,0 0 0,-3 4-1062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3:31.3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1 703 14848,'0'0'128,"0"0"0,0 0 21,0 0 64,0 0-42,1 4 42,8 16 34,0 1-1,1-1 1,1-1-1,1 0 1,1 0-1,0-1 1,2-1-1,25 25 1,-29-31-117,-11-12-121,0 1 0,0 0-1,0 0 1,0 0-1,0-1 1,0 1-1,0 0 1,1 0-1,-1 0 1,0 0-1,0-1 1,0 1-1,0 0 1,0 0-1,0 0 1,0 0-1,0-1 1,0 1-1,0 0 1,1 0-1,-1 0 1,0 0-1,0 0 1,0-1 0,0 1-1,1 0 1,-1 0-1,0 0 1,0 0-1,0 0 1,0 0-1,1 0 1,-1 0-1,0 0 1,0 0-1,0 0 1,0 0-1,1 0 1,-1 0-1,0 0 1,0 0-1,0 0 1,1 0-1,-1 0 1,0 0-1,0 0 1,0 0 0,0 0-1,1 0 1,-1 0-1,0 0 1,0 0-1,0 0 1,0 1-1,1-1 1,-1 0-1,0 0 1,0 0-1,0 0 1,0 0-1,0 1 1,0-1-1,1 0 1,-1 0-1,0 0 1,0 0-1,0 1 1,7-14 49,37-64 105,-4-3 1,52-146-1,-56 130-163,3 2 0,85-145 0,-95 197 83,-7 15-3110,-7 10-8236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2:57.6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163 199 10368,'-1'5'383,"-5"16"576,4-15 304,1-8 1124,-12 13-1385,-7 21-931,2 1-1,0 1 1,3 1-1,1 0 1,1 1-1,2 0 1,2 1-1,-5 38 1,10-50-33,2 0 1,1 1-1,1-1 1,1 0-1,1 0 1,1 0-1,1 0 1,1 0-1,2-1 1,0 1-1,2-2 1,0 1-1,13 21 0,-19-39-38,0-1 0,1 0 0,-1 0 0,1 0 0,0 0 0,0-1 0,1 0 0,-1 0 0,1 0 0,0 0 0,0-1 0,9 5 0,-10-6 0,0-1 0,1 0 0,-1 1 0,0-2 0,1 1 0,-1-1 0,1 1 0,-1-1 0,1 0 0,-1-1 0,1 1 0,-1-1 0,0 0 0,1 0 0,-1 0 0,0-1 0,0 1 0,5-3 0,8-6 23,-1 0-1,0 0 1,0-2-1,-1 0 0,-1-1 1,0 0-1,0-1 1,-1 0-1,20-31 0,-9 7 50,-1 0 0,-2-1 0,18-50 0,-31 69 78,-1 0-1,-1 0 0,5-28 1,-11 47-147,0 1 1,0 0-1,0 0 1,0-1-1,1 1 0,-1 0 1,0-1-1,0 1 1,0 0-1,0 0 1,0-1-1,0 1 1,0 0-1,0-1 1,0 1-1,0 0 0,0-1 1,0 1-1,0 0 1,0-1-1,-1 1 1,1 0-1,0 0 1,0-1-1,0 1 0,0 0 1,0 0-1,-1-1 1,1 1-1,0 0 1,0 0-1,0-1 1,-1 1-1,1 0 1,0 0-1,0 0 0,-1 0 1,1-1-1,-12 9 128,-10 21 116,14-9-228,1 1 0,0 0 1,2 0-1,0 0 0,2 1 0,0 0 1,1 0-1,2 30 0,2-18-92,2 0 0,1 0 0,1-1 0,19 57 0,-21-77 57,1-1 1,1 0-1,0 0 1,0 0-1,2 0 1,-1-1 0,1-1-1,1 1 1,11 10-1,-17-18 12,1 1 0,-1-1 0,1 0 0,0-1 0,0 1 0,0-1-1,0 0 1,0 0 0,1 0 0,-1 0 0,1-1 0,-1 1 0,1-1 0,0-1 0,-1 1 0,1-1 0,0 1-1,0-1 1,-1-1 0,1 1 0,0-1 0,-1 1 0,1-1 0,0-1 0,-1 1 0,1-1 0,-1 1 0,0-1-1,6-4 1,1-2 15,1 0-1,-2-1 0,1-1 0,-1 0 0,0 0 0,-1-1 0,0 0 0,-1-1 1,9-15-1,-2 0 23,-1-1 0,-1-1 1,10-34-1,-12 25 43,-2 0 0,-1 0 1,-2-1-1,2-71 0,-10 53-3665,-4 1-3912,6 54 6464,0 2 918,0 0-1,0 0 0,0 0 0,0 0 0,-1 0 0,1 0 0,0 0 0,0 0 1,0 0-1,0 0 0,0 0 0,0 0 0,0 0 0,0 0 0,0 0 0,0 0 0,0 0 1,0 0-1,-1 0 0,1 0 0,0 0 0,0 0 0,0-1 0,0 1 0,0 0 1,0 0-1,0 0 0,0 0 0,0 0 0,0 0 0,0 0 0,0 0 0,0 0 0,0 0 1,0 0-1,0 0 0,-1 0 0,1 0 0,0 0 0,0-1 0,-1 5-477</inkml:trace>
  <inkml:trace contextRef="#ctx0" brushRef="#br0" timeOffset="1015.96">1405 115 12928,'-6'27'168,"-3"15"281,-2 0 0,-20 52-1,-50 101 598,67-175-837,14-19-207,0-1-1,0 0 0,-1 0 1,1 0-1,0 0 0,0 0 1,-1 1-1,1-1 1,0 0-1,0 0 0,-1 0 1,1 0-1,0 0 0,0 0 1,-1 0-1,1 0 0,0 0 1,0 0-1,-1 0 0,1 0 1,0 0-1,0 0 0,-1-1 1,1 1-1,0 0 1,0 0-1,-1 0 0,1 0 1,0 0-1,0 0 0,0-1 1,-1 1-1,1 0 0,0 0 1,0 0-1,0-1 0,0 1 1,-1 0-1,1 0 0,0 0 1,0-1-1,-2-4 15,0-1 0,0 1 0,1-1 0,-1 0 0,0-9 0,0-13-16,1-1 0,2 1 0,5-48-1,-2 45 94,-1-1 0,-4-56 0,-1 51 159,2 36-178,1 4-7,0 19 30,-2 44-74,-1-42-18,2-1 0,1 1 0,7 41 0,5-14 80,2-1 0,28 63 1,-42-113-81,-1 0 1,0 0-1,0 0 1,0 0-1,0 0 1,0 0-1,0 0 1,0 0-1,0 0 1,0 0-1,0 0 1,0 0-1,0 0 1,0 0 0,0-1-1,1 1 1,-1 0-1,0 0 1,0 0-1,0 0 1,0 0-1,0 0 1,0 0-1,0 0 1,0 0-1,0 0 1,0 0-1,0 0 1,1 0-1,-1 0 1,0 0-1,0 0 1,0 0-1,0 1 1,0-1-1,0 0 1,0 0-1,0 0 1,0-19 29,-7-24-29,1 23 22,-1 0 0,0 0 0,-2 0-1,0 2 1,-2-1 0,0 1 0,0 0 0,-2 1 0,0 1 0,-1 0 0,-1 1 0,-25-21-1,29 34 5,11 2-30,0 0 0,0 0-1,0 0 1,0 0-1,0 1 1,0-1-1,0 0 1,0 0-1,0 0 1,0 0-1,1 0 1,-1 1-1,0-1 1,0 0-1,0 0 1,0 0-1,0 0 1,0 0-1,-1 0 1,1 1-1,0-1 1,0 0 0,0 0-1,0 0 1,0 0-1,0 0 1,0 1-1,0-1 1,0 0-1,0 0 1,0 0-1,0 0 1,0 0-1,-1 0 1,1 0-1,0 0 1,0 1-1,0-1 1,0 0-1,0 0 1,0 0-1,0 0 1,-1 0-1,1 0 1,0 0 0,0 0-1,0 0 1,0 0-1,0 0 1,-1 0-1,1 0 1,0 0-1,0 0 1,0 0-1,0 0 1,0 0-1,-1 0 1,1 0-1,0 0 1,0 0-1,0 0 1,0-1-1,2 3 26,1 0 0,0-1-1,-1 1 1,1-1 0,0 0-1,0 0 1,0 0-1,0 0 1,0-1 0,0 1-1,0-1 1,0 0-1,0 0 1,4 0 0,45-4 341,-19-2-173,0-1-1,0-2 0,35-14 1,92-46-311,-118 48-1779,-5 3-2821,1 1-5953,-17 8 11288</inkml:trace>
  <inkml:trace contextRef="#ctx0" brushRef="#br0" timeOffset="1530.74">1889 545 10240,'0'2'67,"0"0"0,0 0 0,0 1 0,1-1 0,-1 0 0,1 0 0,-1 0 0,1 0 0,0 0 0,0 0 0,0 0 0,0 0 0,0 0 0,1-1 0,-1 1 0,0 0 0,1-1 0,-1 1 0,3 1 0,0-2 142,-1 1 0,1-1 0,0 0 0,0 0 0,0-1 0,0 1 0,0-1 0,8 0 0,-3 0-81,98-1 1472,-104 1-1721,0-1 0,0 1-1,0 0 1,0-1 0,0 0 0,-1 0 0,1 0 0,0 0-1,4-2 1,22-17-7988,-19 12 4054,7-5 4674</inkml:trace>
  <inkml:trace contextRef="#ctx0" brushRef="#br0" timeOffset="1856.59">1848 900 16128,'9'0'0,"7"-3"0,9-2 0,12-3 0,-1-5 0,7-3-256,-8 3 128,-3 2-7424,-3 6-512,-4 5 8064,-6 0 0</inkml:trace>
  <inkml:trace contextRef="#ctx0" brushRef="#br0" timeOffset="65551.65">1459 131 16256,'-6'15'78,"5"-11"-37,0-1-1,0 0 1,-1 0 0,1 0-1,0 0 1,-1 0-1,0 0 1,0 0-1,0 0 1,0-1-1,0 1 1,0-1-1,-1 0 1,1 1-1,-1-1 1,-4 3-1,-3 1 106,1 0 0,0 1 0,0 0 0,0 1 0,1-1 0,0 2 0,-7 9 0,-9 8-55,-21 21-93,2-1 145,-2-2 0,-59 45 0,93-82-37,11-7-106,-1 0 0,1 0 0,-1 0 0,1 0 0,-1 0 0,1-1 0,-1 1 0,1 0 0,-1 0 0,1 0 0,-1 0 0,1-1 0,0 1 0,-1 0 0,1 0 0,-1-1 0,1 1 0,0 0 0,-1 0 0,1-1 0,0 1 0,-1-1 0,1 1 0,0 0 0,0-1 0,-1 1 0,1-1 0,0 1 0,0 0 0,0-1 0,0 1 0,0-1 0,-1 1 0,1-1 0,0 1 0,0-1 0,0 1 0,0-1 0,0 1 0,0-1 0,0 1 0,1 0 0,-1-1 0,0 1 0,0-1 0,0-1 0,-3-30 8,1-39 0,2 49 14,0 0 1,-1 0-1,-2 0 0,0 0 0,-7-25 1,5 37 39,0-1 1,-1 1-1,0 0 1,0 0-1,-15-16 1,14 18-26,1 0 0,0 1 0,0-2 0,1 1 1,0-1-1,0 0 0,1 0 0,1 0 0,-4-12 0,6 20-36,1 1 0,0-1-1,0 0 1,0 1 0,0-1-1,0 0 1,0 1 0,0-1-1,0 0 1,0 1-1,0-1 1,1 0 0,-1 1-1,0-1 1,0 1 0,1-1-1,-1 0 1,0 1 0,1-1-1,-1 1 1,0-1 0,1 1-1,-1-1 1,1 1 0,-1-1-1,1 1 1,-1-1-1,1 1 1,-1 0 0,2-1-1,23-3 44,-17 5-31,0 0 0,-1 0 0,1 1 0,12 4-1,-3 2 14,0 1 0,-1 1-1,0 1 1,-1 0-1,0 1 1,-1 1 0,0 0-1,-1 0 1,21 29-1,-16-17 18,-1 2 0,-2 0-1,0 0 1,-2 2 0,12 34-1,11 24 170,-26-66-115,0 0-1,-2 0 0,-1 0 0,0 1 0,6 40 1,-13-62-94,0 0 0,0 1 1,0-1-1,0 0 1,0 1-1,0-1 0,0 0 1,0 1-1,0-1 1,0 0-1,0 1 0,0-1 1,0 0-1,0 0 0,0 1 1,0-1-1,0 0 1,0 1-1,0-1 0,0 0 1,-1 0-1,1 1 1,0-1-1,0 0 0,0 1 1,0-1-1,-1 0 1,1 0-1,0 0 0,0 1 1,-1-1-1,1 0 0,0 0 1,-1 0-1,1 0 1,0 1-1,0-1 0,-1 0 1,1 0-1,0 0 1,-1 0-1,1 0 0,0 0 1,-1 0-1,1 0 0,0 0 1,0 0-1,-1 0 1,1 0-1,0 0 0,-1 0 1,1 0-1,0 0 1,-1 0-1,1-1 0,0 1 1,0 0-1,-1 0 0,1 0 1,0 0-1,0-1 1,-1 1-1,1 0 0,0 0 1,0-1-1,-1 1 1,1 0-1,0-1 0,-20-18 105,-26-48-89,-34-45-16,70 99-3,-1 0 0,-1 2 0,0-1 0,-1 2 0,0 0-1,-16-10 1,26 18 0,0 1 0,0-1 1,-1 1-1,1 0 0,0 0 0,0 1 0,-1-1 0,1 1 0,-1-1 0,1 1 0,-1 0 0,1 0 0,0 1 0,-1-1 0,1 1 0,-1 0 0,1 0 0,-6 2 0,-4 3-1,0 0-1,0 1 1,-14 11-1,4-3-14,21-12-39,8-1-23,7-1-24,3-4 88,0-1 0,0 0 0,-1-1-1,1-1 1,-1 0 0,0-2-1,-1 1 1,1-2 0,-2 0 0,1 0-1,-1-2 1,14-13 0,14-19-82,-1 0 1,35-53-1,-41 51 56,-19 27-6,-5 5 26,0 0-1,0-1 1,13-26-1,-69 101 21,-82 142 0,40-61 0,180-312-206,-4 3 28,-107 211-594,-32 70-2880,44-100 2644,0 0-1,-2-1 1,1 0 0,-2 0-1,-19 21 1,13-22-6522,2-4 8255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4:21.7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 1 13824,'0'0'128,"0"0"0,0 0 21,0 0 64,0 0-63,0 4-22,-15 251 512,15-248-743,0 1 0,0 0 0,1-1 0,-1 1 1,2-1-1,-1 1 0,1-1 0,0 1 0,1-1 1,3 9-1,-5-16-94,-1 0-1,0 1 1,0-1 0,0 0-1,0 0 1,1 0 0,-1 1-1,0-1 1,0 0 0,0 0-1,1 0 1,-1 1 0,0-1-1,0 0 1,0 0 0,1 0-1,-1 0 1,0 0 0,1 0-1,-1 0 1,0 1 0,0-1-1,1 0 1,-1 0 0,0 0-1,0 0 1,1 0 0,-1 0-1,0 0 1,1 0 0,-1-1-1,0 1 1,0 0 0,1 0-1,-1 0 1,0 0 0,0 0-1,1 0 1,-1 0 0,0-1-1,0 1 1,0 0 0,1 0 0,-1 0-1,0-1 1,0 1 0,0 0-1,1 0 1,-1 0 0,0-1-1,0 1 1,0 0 0,0 0-1,0-1 1,0 1 0,0 0-1,0 0 1,1-1 0,-1 1-1,0 0 1,0-1 0,0 1-1,0 0 1,5-9 773</inkml:trace>
  <inkml:trace contextRef="#ctx0" brushRef="#br0" timeOffset="441.43">199 134 13184,'-1'0'0,"1"0"0,0 0 0,0 0 0,0 0 0,-1 0 0,1 0 0,0 0 0,0 0 0,0 0 0,-1 0 0,1 0 0,0 0 0,0 0 0,0 0 0,-1 1 0,1-1 0,0 0 0,0 0 0,0 0 0,0 0 0,0 0 0,-1 1 0,1-1 0,0 0 0,0 0 0,0 0 0,0 0 0,0 1 0,0-1 0,0 0 0,0 0 0,-1 0 0,1 1 0,0-1 0,0 0 0,0 0 0,0 1 0,0-1 0,0 0 0,0 0 0,0 0 0,0 1 0,1-1 0,4 16 0,18 23 0,-15-26 0,11 21-64,28 73 0,-43-102-1634,-3-4-1435,-1 0-3599,0-1 7287</inkml:trace>
  <inkml:trace contextRef="#ctx0" brushRef="#br0" timeOffset="776.12">345 167 14464,'-32'67'1713,"20"-43"-1506,2-6-150,-2 0 1,-23 29 0,-14 21 24,48-66-84,-15 26-1931,0 0-1,-17 47 1,34-75 1723,-1 0 1,0 0-1,0 0 1,0 0-1,0 0 1,0 0-1,0 0 1,0 0-1,1 0 1,-1 0-1,0 0 1,0 0-1,0 0 1,0 0-1,0 0 0,0 0 1,1 0-1,-1 0 1,0 0-1,0 0 1,0 0-1,0 0 1,0 0-1,0 0 1,0 1-1,0-1 1,1 0-1,-1 0 1,0 0-1,0 0 0,0 0 1,0 0-1,0 0 1,0 0-1,0 1 1,0-1-1,0 0 1,0 0-1,0 0 1,0 0-1,0 0 1,0 0-1,0 1 0,0-1 1,6-4 721</inkml:trace>
  <inkml:trace contextRef="#ctx0" brushRef="#br0" timeOffset="1660.29">358 314 14720,'0'-1'0,"-1"1"0,1 0 0,0 0 0,0-1 0,0 1 0,0 0 0,-1 0 0,1-1 0,0 1 0,0 0 0,-1 0 0,1-1 0,0 1 0,-1 0 0,1 0 0,0 0 0,0 0 0,-1 0 0,1 0 0,0-1 0,-1 1 0,1 0 0,0 0 0,-1 0 0,1 0 0,0 0 0,-1 0 0,1 0 0,0 0 0,-1 0 0,1 1 0,0-1 0,-1 0 0,1 0 0,0 0 0,0 0 0,-1 0 0,4 14 0,-2-12 0,1 1 0,-1 0 0,1-1 0,0 1 0,-1-1 0,1 1 0,0-1 0,1 0 0,-1 0 0,4 3 0,-5-4 0,-1 0 0,1 0 0,-1 1 0,1-1 0,-1 0 0,1 0 0,-1 0 0,1 0 0,-1 1 0,0-1 0,0 0 0,0 0 0,0 1 0,0-1 0,0 0 0,0 0 0,0 1 0,0-1 0,-1 0 0,1 0 0,-1 3 0,0 0 0,8 34-256,-3-23 80,-3-13 118,-1-5 36,-1-46 768,0 32-633,0 16-81,1 0 0,0-1 1,0 1-1,0-1 1,0 1-1,0 0 0,0-1 1,0 1-1,1-1 0,-1 1 1,0 0-1,1-3 0,1 3-13,-1 0-1,0-1 0,1 1 1,-1 0-1,0 0 0,1 0 0,-1 0 1,1 1-1,0-1 0,-1 0 1,1 1-1,0-1 0,3 0 1,-2-1 36,0 1 0,0-1 0,0 0 1,0 0-1,0-1 0,-1 1 1,4-4-1,22-15 740,-27 21-780,0-1 0,0 1 1,0-1-1,0 1 1,0 0-1,0 0 1,0 0-1,0-1 1,0 1-1,0 0 1,0 0-1,0 1 1,0-1-1,1 0 0,-1 0 1,0 0-1,0 1 1,0-1-1,0 0 1,0 1-1,-1-1 1,1 1-1,0-1 1,0 1-1,0 0 0,0-1 1,0 1-1,0 1 1,1-1 69,0 0-853,-1-1-3157,-1-2-3427,1-7 3995,2 4 2909</inkml:trace>
  <inkml:trace contextRef="#ctx0" brushRef="#br0" timeOffset="2320.77">404 413 8960,'-1'-4'68,"0"-2"-1,1 1 1,-1 0 0,1 0 0,0 0 0,1 0-1,-1 0 1,1 0 0,0 0 0,0 0 0,0 0-1,1 0 1,0 1 0,3-7 0,-4 9-61,4-12 171,0 1 1,2 0 0,-1 0-1,1 1 1,1-1 0,11-12 0,-15 21-150,-1 1 0,0 0 0,1 0 0,0 0 0,0 0 0,-1 0 0,2 1 0,-1 0 0,0 0 0,0 0 1,1 0-1,-1 1 0,1 0 0,-1 0 0,1 0 0,0 0 0,-1 1 0,1-1 0,0 1 0,0 1 0,-1-1 1,8 2-1,-8-1 36,0 0 1,0 0 0,0 0 0,0 1 0,0 0-1,0 0 1,0 0 0,-1 0 0,1 0 0,-1 1 0,0 0-1,0 0 1,1 0 0,-2 0 0,1 0 0,0 0-1,-1 1 1,1-1 0,-1 1 0,0 0 0,0 0-1,2 7 1,1 7 299,0-1-1,-1 2 1,3 35-1,-4-27-114,0 7-104,-2 41 0,-1-49-1931,3-18-10098,-2-4 12438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3:12.8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176 401 13056,'-13'2'0,"10"-2"0,1 1 0,-1-1 0,0 0 0,0 1 0,0-2 0,0 1 0,0 0 0,-4-1 0,6 0 12,1 1 0,-1 0 0,1 0 0,-1-1 1,1 1-1,-1 0 0,1 0 0,0-1 0,-1 1 0,1-1 1,-1 1-1,1 0 0,0-1 0,0 1 0,-1-1 1,1 1-1,0-1 0,0 1 0,-1-1 0,1 1 1,0-1-1,0 1 0,0-1 0,0 1 0,0-1 1,0 1-1,0-1 0,0 1 0,0-1 0,0 0 0,-2-5 371,-10 12-119,8-2-157,0 0 0,-1 1 0,1-1 0,1 1 0,-1 0 0,1 0 0,0 1 0,0-1 0,-2 7 0,-20 57 232,21-56-234,-8 35 38,1 0 0,3 1 0,2 0 0,2 0 0,2 1 0,2-1 0,2 0 0,3 1 0,14 62-1,-14-88-54,1-1-1,1-1 1,17 39-1,-18-49-163,1 0 1,0-1-1,0 0 0,1 0 1,1 0-1,-1-1 0,21 18 0,-11-13-2377,-2-1-7253</inkml:trace>
  <inkml:trace contextRef="#ctx0" brushRef="#br0" timeOffset="714.97">321 852 16256,'-1'3'-2,"0"1"1,0 0 0,1-1 0,-1 1 0,1 0-1,0-1 1,0 1 0,0 0 0,0 0 0,1-1-1,0 1 1,0 0 0,0-1 0,0 1 0,0-1 0,1 1-1,2 5 1,3 6-21,-2 1 0,0 0 0,-1 0-1,0 1 1,2 25 0,-2 85-79,-11-241 0,1 44 7,2 0-1,7-88 1,0 134 94,1 0 0,11-42 0,-12 59 0,0 0 0,0 0 0,0 0 0,1 0 0,0 1 0,0-1 0,0 1 0,1 0 0,0 0 0,1 1 0,-1-1 0,12-7 0,-10 8 13,0 0 0,1 1 1,0 0-1,0 0 0,0 1 1,1 0-1,-1 0 0,1 1 1,-1 0-1,1 1 0,13-1 1,-19 2-6,1 0 0,0 0 0,0 1 0,0-1 0,0 1 0,0 0 0,-1 0 0,1 0 0,0 1 0,-1-1 0,1 1 0,-1 0 0,1 0 0,-1 0 0,0 0 0,0 1 0,0-1 0,0 1 0,0 0 0,-1 0 0,1 0 0,-1 0 0,0 0 0,0 0 0,0 1 0,0-1 0,2 7 0,-1 1 16,0-1 1,-1 1 0,-1 0 0,0 0-1,0 0 1,-1 0 0,0 0 0,-1 0-1,-2 12 1,-24 97 236,26-118-258,-25 89 176,-28 112 176,54-202-350,-1-1 1,1 1-1,0-1 1,0 1-1,-1-1 0,1 1 1,0-1-1,0 1 1,0-1-1,0 1 1,0 0-1,0-1 0,0 1 1,0-1-1,0 1 1,0-1-1,0 1 1,0-1-1,0 1 0,1 0 1,-1-1-1,0 1 1,0-1-1,1 1 1,-1-1-1,0 1 0,1 0 1,15-7 96,-11 4-100,-1-1 11,0 1 0,0 0 1,1 0-1,-1 1 0,1-1 1,0 1-1,-1 0 0,1 0 1,7 0-1,-9 1-7,0 1 0,0 0 0,0-1 0,0 1 0,0 0 0,0 0 0,-1 1 0,1-1 0,-1 0 0,1 1 0,-1 0 0,1 0 0,-1-1 0,0 2 0,0-1 0,4 4-1,5 7-533,-1 1-1,0 0 1,-1 0-1,0 1 1,-1 0-1,-1 1 0,0 0 1,6 25-1,-9-26-7897</inkml:trace>
  <inkml:trace contextRef="#ctx0" brushRef="#br0" timeOffset="1116.12">889 1142 15488,'4'38'99,"-2"1"1,-4 41 0,1-10-15,0-66-92,0-5-12,-5-16-46,-3-26-122,-7-76-810,14 104 847,2 0-1,0-1 1,1 1 0,0 0 0,7-28 0,-7 40 150,1-1 0,0 1 0,0-1 0,1 1 0,-1 0 0,1 0 0,-1 0 0,1 0 0,0 1 0,0-1 0,0 1 0,1 0 0,-1 0 0,4-2 0,52-23 0,-58 26 1,0 1 0,0 0 0,-1-1 0,1 1 0,0 0 0,0-1 0,0 1 0,0 0 0,0 0 0,-1 0 0,1 0 0,0 0 0,0 0 0,0 0 0,0 0 0,0 0 0,0 0 0,-1 1 0,1-1 0,0 0 0,0 0 0,0 1 0,0-1 0,-1 1 0,1-1 0,0 1 0,-1-1 0,1 1 0,0-1 0,-1 1 0,2 1 0,-1 0 5,0 0 0,0 0 0,-1 1 1,1-1-1,0 0 0,-1 1 0,0-1 1,1 1-1,-1-1 0,0 1 0,-1 3 1,-1 11 45,0 0 0,-9 26 0,9-36-38,-19 71 50,21-76-162,-4 6 119,0-14-1907,0-4-6348</inkml:trace>
  <inkml:trace contextRef="#ctx0" brushRef="#br0" timeOffset="1449.16">1171 1175 12800,'1'-11'0,"2"-3"0,8-5 0,10 0 0,-1-2 0,-1 2 0,-5 1 0,-1 0-1024,-1 3 128,1 1-6656</inkml:trace>
  <inkml:trace contextRef="#ctx0" brushRef="#br0" timeOffset="2324.08">1565 761 17919,'1'16'0,"1"-1"0,1 1 0,0-1 0,9 26 0,2 8 0,6 31 55,-9-44-4,-3 1-1,0 0 0,2 44 0,-11-74-50,-3-8 0,-7-19 0,-9-31 0,12 20 0,1-1 0,2 0 0,2-1 0,0-34 0,14-131 0,-9 178 0,10-68 0,-10 80 0,0 0 0,0 0 0,1 1 0,0-1 0,0 1 0,0 0 0,1 0 0,7-10 0,-9 15 0,0 0 0,0 1 0,0 0 0,0-1 0,0 1 0,0 0 0,0 0 0,0 0 0,0 0 0,0 0 0,1 1 0,-1-1 0,0 1 0,0-1 0,1 1 0,-1 0 0,0 0 0,1 0 0,-1 0 0,0 1 0,1-1 0,-1 0 0,0 1 0,1 0 0,-1-1 0,0 1 0,0 0 0,0 0 0,3 2 0,5 2 0,-1 0 0,1 1 0,-1 1 0,15 12 0,-18-13 10,0 0-1,-1 0 1,0 0-1,0 1 1,0 0-1,-1 0 0,0 0 1,-1 1-1,1-1 1,-1 1-1,-1 0 1,3 9-1,-3-4 13,0 0 0,0 0 0,-2 1 0,1-1 1,-2 0-1,-3 25 0,1-24 12,-2-1 0,1 1 1,-2-1-1,0 1 0,0-2 1,-10 14-1,-11 25 195,25-46-208,5-4-21,0 1 0,1 0 0,-1-1 0,0 1 0,0 0 0,0 1 0,0-1 0,0 0 0,3 5 0,5 5-48,-1 0 0,-1 1 0,0 0 0,-1 1 0,-1 0 0,0 0 0,0 1 0,-1 0 0,5 22 0,-11-35 38,1 0-166,9 21-167,2-13-2914,-6-8-6684</inkml:trace>
  <inkml:trace contextRef="#ctx0" brushRef="#br0" timeOffset="2663.52">2066 1159 11648,'-6'-13'0,"-2"-5"-256,8 7 0,5 3-1664,6-4 128,-1-1-2944</inkml:trace>
  <inkml:trace contextRef="#ctx0" brushRef="#br0" timeOffset="2997.17">2133 1036 10112,'-4'36'571,"3"-30"-389,0 1 0,0-1 0,1 1 0,0-1 1,1 13-1,6 34 895,0 100 0,-7-98-309,-6-60-501,-2-12-235,-1-24 17,1 0-1,3-1 1,1 1 0,2-1 0,2 0-1,6-52 1,-5 88-28,1 0-1,-1 0 0,1 0 1,0 0-1,0 0 1,1 0-1,0 1 0,0-1 1,0 1-1,1 0 1,-1 0-1,1 0 0,0 0 1,1 1-1,-1-1 0,11-6 1,-12 8-9,0 1 0,1-1 0,0 1 0,0 0 0,-1 0 0,1 0 1,0 1-1,1 0 0,-1-1 0,0 1 0,0 1 0,0-1 0,1 0 0,-1 1 0,0 0 0,1 0 1,-1 1-1,0-1 0,1 1 0,-1 0 0,0 0 0,0 0 0,0 0 0,0 1 0,5 2 1,-7-3-130,0 1 1,0-1 0,-1 0-1,1 1 1,-1-1 0,1 1 0,-1 0-1,1 0 1,-1-1 0,0 1 0,0 0-1,0 0 1,0 0 0,0 0 0,0 0-1,-1 0 1,1 0 0,-1 1 0,1 2-1,1 7-9205</inkml:trace>
  <inkml:trace contextRef="#ctx0" brushRef="#br0" timeOffset="3332.93">2018 1305 16256,'7'-11'0,"11"-4"0,5 8 128,9 7-1,-2-8 1,4-2-128,-5-3 128,-4-3-128,-4 3 0,-4 1-128,-5 5 128,-1 3-895,-2 3 127,-1-2-9856</inkml:trace>
  <inkml:trace contextRef="#ctx0" brushRef="#br0" timeOffset="3667.05">2202 292 13824,'2'9'1,"-2"-7"4,0 0 1,0 1-1,0-1 1,1 0-1,-1 0 1,1 0-1,0 0 1,-1 0-1,1 0 0,0 0 1,0-1-1,0 1 1,1 0-1,-1 0 1,0-1-1,1 1 1,-1-1-1,1 1 1,-1-1-1,1 1 1,0-1-1,-1 0 1,1 0-1,0 0 1,0 0-1,4 1 1,6 4 112,-1 0 1,1 1 0,-1 0-1,-1 1 1,1 0-1,-1 1 1,-1 0-1,1 0 1,-2 1-1,1 0 1,7 12-1,10 19 231,34 71-1,-58-107-334,22 44 200,-3 1 0,-2 1 0,19 79 0,-30-96-147,-3 0-1,-1 0 1,-1 0 0,-2 1-1,-1-1 1,-8 55 0,3-54-140,-1 0 1,-2-1-1,-1 0 1,-26 62-1,35-95 56,0-1-1,0 1 1,0-1 0,0 0-1,0 1 1,0-1 0,-1 1-1,1-1 1,0 0-1,0 1 1,0-1 0,-1 1-1,1-1 1,0 0 0,-1 1-1,1-1 1,0 0-1,-1 1 1,1-1 0,0 0-1,-1 0 1,1 1 0,0-1-1,-1 0 1,1 0-1,-1 0 1,1 0 0,0 1-1,-1-1 1,1 0 0,-2 0-1,-6-12-2052,7 10 1731,-9-19-9154</inkml:trace>
  <inkml:trace contextRef="#ctx0" brushRef="#br0" timeOffset="5963.96">2874 1264 11648,'1'1'45,"0"-1"1,-1 0 0,1 1 0,0 0 0,0-1 0,0 1-1,0-1 1,-1 1 0,1 0 0,0 0 0,-1-1 0,1 1-1,0 0 1,-1 0 0,1 0 0,-1 0 0,1 0 0,-1 0 0,0 0-1,1-1 1,-1 1 0,0 0 0,0 2 0,1 29 1964,-1-7-1024,3-18-932,-1 1 1,1-1 0,0 1 0,0-1 0,1 0 0,0 0-1,0-1 1,7 9 0,45 48 414,-45-52-450,-11-10-86,1 0 1,0 0-1,0 0 1,-1 0-1,1 0 1,0 0-1,0 0 1,0 0-1,0-1 0,0 1 1,0 0-1,0-1 1,0 1-1,0 0 1,1-1-1,-1 0 1,0 1-1,0-1 1,0 0-1,1 1 1,-1-1-1,0 0 0,0 0 1,1 0-1,-1 0 1,0 0-1,0 0 1,1-1-1,-1 1 1,0 0-1,0-1 1,0 1-1,1-1 1,-1 1-1,0-1 0,0 1 1,0-1-1,0 0 1,0 1-1,0-1 1,1-1-1,8-7-9383</inkml:trace>
  <inkml:trace contextRef="#ctx0" brushRef="#br0" timeOffset="6296.24">3005 1313 18175,'3'6'0,"-2"6"0,-1 3 128,-1 2-128,-2-3 128,-1 2-128,-2-2 0,-1 3 0,-1-1 0,0 1-128,-5-5 128,0-3-384,1-9 128,-1 0-12543</inkml:trace>
  <inkml:trace contextRef="#ctx0" brushRef="#br0" timeOffset="23879.54">3351 1208 10752,'0'0'128,"0"0"0,0 0 21,0 0 86,0 0 21,0 0 0,0 0 0,0 0-22,0 0-63,0 0 42,0 0-42,0 0 42,0 0-42,0 0 42,0 0-42,0 0 42,0 0-63,0 0-22,0 0 0,3 3 0,4 5-78,0-1 1,0 0-1,1-1 0,0 1 1,0-2-1,1 1 1,0-1-1,0 0 1,0-1-1,0 0 1,19 5-1,14 2 223,61 9 0,-103-20-272,23-2-1,-20 1 0,0 1 0,0-1 0,1 1 0,-1-1 0,0 1 0,0 0 0,0 0 0,7 2 0,-6-1 0,1 3 0,-1-3 0,-4 0 0,0-1 1,0 0-1,0 0 1,0 0-1,0 0 1,1 0-1,-1 0 1,0 0-1,0 0 1,0 0-1,0 0 1,0-1-1,0 1 1,0 0-1,1 0 1,-1 0-1,0 0 1,0 0-1,0 0 1,0 0-1,0 0 1,0 0-1,0 0 1,0 0-1,1 0 1,-1 0-1,0 0 1,0-1-1,0 1 1,0 0-1,0 0 1,0 0-1,0 0 1,0 0-1,0 0 1,0 0-1,0-1 1,0 1-1,0 0 1,0 0-1,0 0 1,0 0-1,0 0 1,0 0-1,0 0 1,0-1-1,0 1 1,0 0-1,0 0 1,0 0-1,0 0 1,0 0-1,-6-9 63,-10-8 70,16 16-121,-14-12 31,1 1 0,-27-18-1,37 27-40,-1 0 0,1 0 0,0 0 0,0-1 0,0 1-1,1-1 1,-1 1 0,1-1 0,0 0 0,0 0 0,0 0 0,1 0-1,-3-6 1,-10-63-5,10 48 2,1 8 1,0-1 0,1 1 0,1-1 0,0 1 0,1-1 0,1 0 0,4-18 0,-3-23 0,-2 50 0,0-1 0,0 1 0,1-1 0,0 1 0,0-1 0,4-12 0,1 4 0,-4 12 0,1-1 0,-1 0 0,1 0 0,1 1 0,4-8 0,5-5 0,-4 4 0,1 0 0,0 1 0,1 0 0,0 1 0,1 0 0,1 1 0,0 0 0,0 1 0,18-11 0,-7 9 4,1-2 29,38-16 0,-55 27-24,1 1 0,0 0-1,0 1 1,0 0 0,0 1 0,0-1-1,0 2 1,16 0 0,29 1 239,-43-2-175,0 0 0,1 1 1,-1 1-1,0 0 0,1 1 1,-1 0-1,0 0 0,0 1 1,13 6-1,-17-3-16,0 1 0,0 1 0,-1 0 0,0-1 0,-1 2-1,1-1 1,-1 1 0,5 13 0,-4-9-45,0 0-1,-1 0 1,-1 0-1,0 1 1,0 0-1,-2 0 1,0 0-1,0 0 1,-1 0-1,-1 0 0,0 0 1,-5 24-1,-7 89 245,8-109-256,-1 0 0,0 0 0,-12 26 0,1 3 45,12-34-24,0 0 0,-1-1 0,-10 22-1,-7 26-20,18-55 0,1 1 0,0 0 0,0 1 0,0-1 0,1 0 0,-1 1 0,2 0 0,-1-1 0,1 1 0,-1 13 0,1-8 0,-1-1 0,0 0 0,-6 18 0,7-25 0,0 0 0,1 0 0,1 0 0,0-2 0,-1-1 0,1 1 0,0-1 0,0 1 0,0-1 0,0 0 0,0 0 0,0 1 0,1-1 0,-1 0 0,0 0 0,1 0 0,-1 0 0,0 0 0,1-1 0,-1 1 0,1 0 0,0-1 0,-1 1 0,1-1 0,-1 1 0,1-1 0,0 0 0,-1 0 0,3 1 0,41-3 0,-41 1 0,-2 1 0,16-3 0,0 1 0,-1 0 0,1 2 0,0 0 0,0 1 0,28 5 0,-35-4-318,1-1 0,-1 0 0,14-1 0,-17 0-1012,-1 0-9379</inkml:trace>
  <inkml:trace contextRef="#ctx0" brushRef="#br0" timeOffset="25528.29">4330 368 1792,'10'0'4550,"13"9"-3241,-4-2-918,35-5 157,-45-2-438,0 0 1,-1 0-1,1 1 0,0 0 0,-1 0 0,1 1 1,11 4-1,-28-8 297,-1 1 0,0 1 1,0 0-1,0 0 1,0 1-1,1 0 0,-10 2 1,-44 3 941,62-6-1221,0 0 0,45 18 405,-41-18-515,1 1 0,0-1 0,0 0 0,0-1 0,8-1 0,30-2 66,-42 4-276,-1 0-107,0 0-575,0 0-1452,0 0-5204</inkml:trace>
  <inkml:trace contextRef="#ctx0" brushRef="#br0" timeOffset="27565.2">4732 57 13056,'0'0'13,"0"0"0,1 1 0,-1-1 1,0 0-1,0 0 0,0 0 1,1 0-1,-1 1 0,0-1 0,0 0 1,1 0-1,-1 0 0,0 0 1,1 0-1,-1 0 0,0 0 0,0 0 1,1 0-1,-1 1 0,0-1 1,1 0-1,-1-1 0,0 1 0,0 0 1,1 0-1,-1 0 0,0 0 1,1 0-1,-1 0 0,0 0 0,0 0 1,1 0-1,-1 0 0,0-1 1,0 1-1,1 0 0,-1 0 0,0 0 1,0-1-1,0 1 0,1 0 1,-1 0-1,0-1 0,0 1 0,0 0 1,0 0-1,0-1 0,1 1 1,-1 0-1,0 0 0,0-1 0,0 1 1,0 0-1,0-1 0,0-3 517,-6 9-233,5-1-242,0 0 0,0 1-1,0-1 1,1 0 0,0 0 0,-1 0 0,2 1 0,-1-1-1,0 0 1,1 0 0,0 0 0,0 0 0,2 6 0,1 14 52,13 267 1407,-17-278-1379,-1 0-1,0-1 1,-4 21 0,-5 2 371,11-57-465,1 1 0,2-1-1,9-35 1,4-27 52,-16 74-70,-1 0 1,0-1-1,-1 1 0,0 0 0,-3-10 0,-3-25 73,5 21-3,-1 1-1,-11-35 0,13 52-76,0 0 0,1 0-1,-1 0 1,1 0-1,0 0 1,1 0-1,1-7 1,1-38 115,-16 96-3,-14 32-128,18-52 0,-13 48 0,22-71 0,3-16 0,0 1 0,0-1 0,2 1 0,0 0 0,0 0 0,1 1 0,13-20 0,-2 0 0,-9 12 0,-5 14 0,-1 0 0,1 0 0,0 0 0,0 1 0,0-1 0,8-8 0,-6 11 0,-4 3 0,0 1 0,0-1 0,0 1 0,0-1 0,0 1 0,-1-1 0,1 1 0,0 0 0,0-1 0,0 1 0,0 0 0,-1 0 0,1-1 0,0 1 0,-1 0 0,1 0 0,-1 0 0,1 0 0,-1 0 0,1 0 0,-1 0 0,0 0 0,1 0 0,-1 0 0,0 0 0,0 0 0,0 0 0,0 2 0,1-1 0,5 29 0,-2-1 0,0 1 0,-3 0 0,0 1 0,-6 49 0,1 22 0,-6 37 0,10-136 0,-1 0 0,-1 0 0,-1 0 0,1-2 7,0 0 0,0-1 0,-1 1 0,1 0 0,-1-1 0,1 0 0,-1 1 0,0-1 0,1 0 0,-1 0 0,0-1 0,0 1 0,0-1 0,-5 1 0,-6 2 16,-24 7-23,72-24-106,9-3-2838,-28 12-8213</inkml:trace>
  <inkml:trace contextRef="#ctx0" brushRef="#br0" timeOffset="28609.31">3064 1308 9984,'1'3'161,"-1"1"0,1 0 0,-1 0 0,1 0 0,0 0 0,1 0 0,-1-1 0,1 1 0,-1 0 0,1-1 0,0 0 0,0 1 0,1-1 1,-1 0-1,1 0 0,0 0 0,-1 0 0,1-1 0,5 4 0,1 0-76,0 1 1,-1 0-1,1 0 0,-2 1 1,1 0-1,-1 1 0,0-1 1,-1 1-1,0 1 0,0-1 1,-1 1-1,0 0 0,-1 0 1,4 14-1,-2-8 128,-14-34-3263,6 10-4758</inkml:trace>
  <inkml:trace contextRef="#ctx0" brushRef="#br0" timeOffset="28957.98">3334 1066 15104,'1'-11'0,"2"-3"-256,-7 16 0,-7 10-1408,1-3 0,-1-1-5888</inkml:trace>
  <inkml:trace contextRef="#ctx0" brushRef="#br0" timeOffset="30545.91">3175 1134 11392,'17'-4'265,"-25"12"279,-12 11-52,14-9-388,1 1-1,-1 0 1,2 0-1,-1 0 1,-4 22 0,5-17-14,-1-1-1,0 0 1,-9 16 0,-73 109 849,81-130-857,1-1 20,5-9-101,0 0 0,0 0 0,0 0 0,1 0 0,-1 0 0,0 0 0,0 0 0,0 0 0,0 0 0,0-1 0,0 1 0,0 0 0,0 0 0,0 0 0,0 0 0,0 0 0,0 0 0,0 0 0,0 0 0,0 0 0,-1 0 0,1 0 0,0-1 0,0 1 0,0 0 0,0 0 0,0 0 0,0 0 0,0 0 0,0 0 0,0 0 0,0 0 0,0 0 0,0 0 0,0 0 0,0 0 0,0 0 0,0 0 0,-1 0 0,1 0 0,0 0 0,0-1 0,0 1 0,0 0 0,0 0 0,0 0 1,0 0-1,0 0 0,-1 0 0,4-7-1,-1-1 0,1 1 0,0-1 0,0 1 0,1 0 0,0 0 0,0 0 0,1 1 0,5-7 0,10-17 0,-13 19 0,9-14 0,-1-2 0,-1 0 0,-1 0 0,18-58 0,-37 106 144,-2 0-1,0-1 1,-15 28 0,-49 80 921,4-8-508,59-91-360,10-19-82,8-19-65,17-28-50,-1-2 0,-2-1 0,32-80 0,-42 79 0,-30 57-64,16-15 61,-1 0-1,1 0 0,0 0 0,0 0 1,-1 0-1,1 0 0,-1 0 0,1-1 1,-1 1-1,1 0 0,-1-1 0,1 1 1,-1-1-1,0 0 0,1 1 0,-3-1 0,-12-6 4,0-1 0,0-1 0,1-1 0,0 0 0,1 0 0,-1-2 0,-23-23 0,14-5 0,63 57 128,-10 1-105,-6-5 36,0 1-1,-2 1 0,31 29 0,-33-27 26,-2 2 0,23 31-1,-35-43-59,-1-1-1,0 1 1,0-1-1,-1 1 1,0 0-1,0 0 1,-1 1 0,0-1-1,-1 1 1,1-1-1,-1 13 1,-1-20-21,0 0 0,0 0 0,0 0 0,0 0 1,0 0-1,0 0 0,0 0 0,0 0 0,0 0 1,-1 0-1,1 0 0,0-1 0,-1 1 0,1 0 0,-1 0 1,1 0-1,-1 0 0,1-1 0,-1 1 0,1 0 0,-1 0 1,0-1-1,0 1 0,1 0 0,-2 0 0,0-1 7,1 1-1,-1-1 0,1 0 0,0 0 1,-1 0-1,1 0 0,-1 0 0,1 0 1,-1 0-1,1 0 0,0-1 0,-1 1 1,1 0-1,0-1 0,-3 0 1,-6-4 52,0-1 1,1 0-1,-14-10 1,17 11-54,-14-8-9,1-2 0,0 0 0,2-1 0,-1-1 0,2-1 0,-20-27 0,26 32 0,-13-19 0,19 23 0,11 13 0,171 133 0,-175-134 0,0 0 0,-1 0 0,1 0 0,-1 1 0,1-1 0,-1 1 0,2 5 0,3 3 0,-39-32 0,-69-51 0,99 70-2,1 0 0,-1 0 0,0-1 0,1 1 0,-1-1 0,1 1 0,0-1 0,0 0 0,0 0-1,-2-2 1,-2-13-2940,4 0-7788</inkml:trace>
  <inkml:trace contextRef="#ctx0" brushRef="#br0" timeOffset="42975.2">4981 1392 16384,'0'0'127,"0"0"1,0 0 0,2 5 0,110 211 1302,-108-208-1440,2 5 86,-6-13-122,0 0 1,0 0 0,0 0-1,0 0 1,0 0-1,0 0 1,0-1-1,0 1 1,0 0-1,0 0 1,0 0 0,0 0-1,0-1 1,0 1-1,0 0 1,0 0-1,0 0 1,0 0 0,0 0-1,0-1 1,0 1-1,0 0 1,0 0-1,0 0 1,0 0-1,0 0 1,0 0 0,0-1-1,0 1 1,0 0-1,1 0 1,-1 0-1,0 0 1,0 0-1,0 0 1,0 0 0,0 0-1,0 0 1,0-1-1,1 1 1,-1 0-1,0 0 1,0 0 0,0 0-1,0 0 1,0 0-1,1 0 1,-1 0-1,0 0 1,0 0-1,0 0 1,0 0 0,0 0-1,1 0 1,-1 0-1,0 0 1,0 0-1,0 0 1,0 0 0,0 1-1,1-1 1,-1 0-1,0 0 1,0 0-1,0 0 1,0 0-1,0 0 1,0 0 0,1 0-1,0-8-10300</inkml:trace>
  <inkml:trace contextRef="#ctx0" brushRef="#br0" timeOffset="43306.37">5173 1313 17663,'-6'17'0,"-7"9"0,3-4 0,2 3 0,-3 3 128,-2 2-128,-3-5 128,-3 0-128,3-5 0,-1-3 0,2-3 0,1-3 0,-2-3 0,2-2-384,3-2 128,1 0-12159</inkml:trace>
  <inkml:trace contextRef="#ctx0" brushRef="#br0" timeOffset="44108.99">5879 557 14464,'-2'7'13,"-1"2"154,4-10 113,11-7 177,-11 8-399,0 0-1,0 1 1,1-1 0,-1 0-1,0 1 1,0-1 0,0 1-1,0-1 1,0 1 0,0-1-1,0 1 1,0 0 0,0-1-1,0 1 1,0 0 0,0 0-1,0 0 1,0 0 0,-1 0-1,1 0 1,0 0 0,-1 0-1,2 2 1,12 27 456,-6 4-208,0-1 0,-3 1 0,0 0-1,-1 47 1,-1-16 64,1-16-211,0-25 4,-2 0 0,-1 1 1,-1 0-1,-1-1 0,-1 1 0,-10 44 0,9-59 70,3-21-3442,0 10 2985,3-17-11679</inkml:trace>
  <inkml:trace contextRef="#ctx0" brushRef="#br0" timeOffset="44490.35">6677 79 18687,'-1'0'0,"1"0"0,-1 0 0,0 1 0,1-1 0,-1 0 0,0 0 0,1 0 0,-1 1 0,1-1 0,-1 0 0,0 1 0,1-1 0,-1 0 0,1 1 0,-1-1 0,1 1 0,-1-1 0,1 1 0,-1-1 0,1 1 0,-1-1 0,1 1 0,0-1 0,-1 1 0,1 1 0,9 11 0,0-4 0,-6-5 3,0-1 0,0 1-1,-1 1 1,0-1 0,0 0-1,0 0 1,0 1 0,0 0-1,-1-1 1,0 1 0,0-1-1,0 1 1,-1 0 0,0 0-1,1 0 1,-2-1 0,1 1-1,-2 7 1,-2 7 19,0 0-1,-2 0 1,-9 22-1,8-24-8,-263 596 700,65-161-189,40-51-247,145-357-261,14-30-33,8-18-46,3-7-521,-1 0-1,-1 0 1,0 0-1,3-16 1,2-18-11405</inkml:trace>
  <inkml:trace contextRef="#ctx0" brushRef="#br0" timeOffset="44821.32">6669 1051 15872,'-6'-6'0,"-6"-6"-256,8 5 0,5 3-1920,2-3 128,3-4 0,-2 3 128,0 0-2560</inkml:trace>
  <inkml:trace contextRef="#ctx0" brushRef="#br0" timeOffset="45209.8">6669 986 10624,'-8'69'2203,"3"-36"-1718,-61 297 2181,59-299-2526,4-13 37,-1 0 0,-1 0-1,-1-1 1,-15 33 0,17-48-108,2-10-14,3-16-8,6-14 41,2 0-1,23-64 1,-13 44-10,103-269 306,-110 295-332,-10 25-35,1-1 0,0 1 0,0-1 0,1 1 0,0 0 0,6-9 0,-9 16-11,-1 0 0,1-1 0,-1 1 1,1 0-1,-1 0 0,1-1 0,-1 1 1,1 0-1,0 0 0,-1 0 0,1 0 1,-1 0-1,1 0 0,-1 0 0,1 0 0,0 0 1,-1 0-1,1 0 0,-1 0 0,1 0 1,-1 1-1,1-1 0,0 0 0,-1 0 1,1 1-1,-1-1 0,1 0 0,-1 1 0,0-1 1,1 0-1,-1 1 0,1-1 0,-1 1 1,1-1-1,19 22 61,-12-14-11,35 34 21,74 95 1,-95-106-54,-2 1 1,-1 1-1,-1 1 1,17 45-1,-13-27-224,53 90-1,-63-121 112,-17-30-2386,0-1-8255</inkml:trace>
  <inkml:trace contextRef="#ctx0" brushRef="#br0" timeOffset="45541">6677 1330 17279,'14'0'89,"-1"-1"-1,1 0 1,0-1-1,-1 0 0,0-1 1,14-5-1,-11 4-23,-1 1 1,1 1-1,0 1 0,-1 0 0,1 1 1,0 1-1,0 1 0,25 5 0,-19-4 18,0 0-1,-1-1 1,32-2-1,-52 0-59,1 0 0,-1 0 0,0 0 0,1 0 0,-1 0 0,0-1 0,0 1 0,1 0 0,-1-1 0,0 1 0,0-1 0,0 1 0,1-1-1,-1 0 1,0 1 0,0-1 0,0 0 0,0 0 0,1-1 0,-2 1-218,1-1-1,-1 1 0,0 0 1,0-1-1,1 1 1,-1-1-1,0 1 1,0 0-1,0-1 1,-1 1-1,1-1 0,0 1 1,-1-1-1,0-1 1,-5-22-11026</inkml:trace>
  <inkml:trace contextRef="#ctx0" brushRef="#br0" timeOffset="73052">2087 1555 14080,'1'1'6,"0"1"0,-1-1 1,1 1-1,0 0 1,0-1-1,0 1 0,0-1 1,0 0-1,0 1 1,1-1-1,-1 0 1,0 0-1,1 0 0,-1 1 1,1-2-1,-1 1 1,1 0-1,0 0 0,-1 0 1,1-1-1,3 2 1,10 3 364,-12-2-305,1 0 0,-1 1 1,0-1-1,0 1 1,-1-1-1,1 1 0,-1 0 1,0 0-1,0 0 1,0 0-1,2 9 1,-1-7 10,12 36 224,11 49 0,9 26-220,-31-113-257,-1 0-3296,-3-4-4805</inkml:trace>
  <inkml:trace contextRef="#ctx0" brushRef="#br0" timeOffset="73385.66">2392 1809 11392,'20'22'-228,"30"25"0,-7-7 44,-39-36-77,-1 0 1,1-1 0,0 1 0,0-1-1,0 0 1,0-1 0,1 1 0,-1-1-1,8 3 1,-3-2-5073</inkml:trace>
  <inkml:trace contextRef="#ctx0" brushRef="#br0" timeOffset="73718.59">2570 1686 7808,'4'8'0,"2"9"0,-3-7 0,-3 0 0,-7 3 0,-3 2 128,-5 13 128,-4 5 128,3 0 128,-1 0-128,2-3 128,5 1-256,-1-8 0,3-5-256,2-5 0,-1-5-640,7-4 128,0 0-5888</inkml:trace>
  <inkml:trace contextRef="#ctx0" brushRef="#br0" timeOffset="74118.78">2598 1799 12032,'-2'3'-28,"1"0"1,0 1-1,0-1 1,0 1-1,0-1 1,1 1-1,0-1 1,-1 1-1,1-1 1,0 1 0,1-1-1,-1 1 1,1-1-1,-1 0 1,1 1-1,0-1 1,0 1-1,1-1 1,2 5-1,-2-4-16,0 0 0,0 0-1,0 0 1,1 0 0,-1-1-1,1 1 1,0-1 0,0 0-1,0 0 1,1 0 0,-1 0-1,1 0 1,-1-1 0,1 0-1,5 3 1,-8-5-4,0 0 1,0 0-1,0-1 0,0 1 1,-1 0-1,1-1 0,0 1 0,0 0 1,-1-1-1,1 1 0,0-1 1,-1 1-1,1-1 0,0 1 1,-1-1-1,1 0 0,-1 1 0,1-1 1,-1 0-1,1 1 0,-1-1 1,0 0-1,1 0 0,-1 1 1,0-1-1,1 0 0,-1 0 0,0 0 1,0 1-1,0-1 0,0-1 1,9-37 14,-7 31-93,2-15 151,2 0-1,0 0 1,2 1 0,0 1 0,19-34 0,-26 54 27,0 0-1,0-1 1,0 1-1,1 1 1,-1-1-1,0 0 1,1 0 0,-1 0-1,1 1 1,-1-1-1,1 0 1,-1 1-1,1 0 1,0-1 0,-1 1-1,1 0 1,-1 0-1,1 0 1,0 0-1,-1 0 1,1 0 0,0 0-1,-1 1 1,1-1-1,-1 0 1,1 1-1,1 0 1,3 1 68,0 0 0,-1 0-1,1 0 1,-1 1 0,0 0 0,6 4 0,-6-3-52,-1 1 1,0-1 0,0 1 0,0 1 0,0-1-1,-1 0 1,0 1 0,0 0 0,0-1-1,-1 1 1,3 10 0,1 8 158,5 36 1,-7 21-1624,-4-74 381,0-3-5918</inkml:trace>
  <inkml:trace contextRef="#ctx0" brushRef="#br0" timeOffset="75363.11">4468 1721 10368,'-8'49'1180,"6"-40"-858,0 0 1,0 0 0,1 0 0,0 14 0,3-1 73,0-17-305,-2 0 0,1 1 0,0-1 0,-1 0 0,0 1 0,0-1 0,-1 0 0,1 0 0,-1 1 0,0-1 0,-1 0 0,-1 5 0,6-15-70,-1-1 0,1 0 0,-1 0 1,0 0-1,-1 0 0,2-9 0,10-29 66,-5 24-89,-4 12 2,-1-1-1,1 1 0,1 0 1,-1 1-1,8-10 1,-11 15 1,1 1 0,-1-1-1,1 1 1,0-1 0,-1 1 0,1 0 0,0 0 0,0-1 0,0 1 0,0 1 0,0-1 0,0 0 0,0 0 0,0 1 0,0-1 0,0 1 0,0 0 0,1-1-1,-1 1 1,0 0 0,0 0 0,0 1 0,0-1 0,1 0 0,-1 1 0,0-1 0,2 2 0,0-1 6,-1 1-1,0-1 1,0 1 0,-1 0 0,1 0 0,0 0-1,-1 0 1,1 1 0,-1-1 0,1 0 0,-1 1-1,0 0 1,2 3 0,22 44 105,-13-21-84,-11-27-155,-1 1 0,-1 0 1,1-1-1,0 1 1,-1 0-1,1 0 0,-1-1 1,0 1-1,0 0 1,0 0-1,0 0 0,0-1 1,-1 1-1,-1 5 1,-1 17-2477,3-20-4415</inkml:trace>
  <inkml:trace contextRef="#ctx0" brushRef="#br0" timeOffset="75688.61">4995 1595 13312,'-3'5'51,"1"0"-1,0 1 1,0-1 0,0 1 0,1-1 0,0 1 0,0-1 0,0 1 0,0 9 0,6 56 764,-2-36-625,-1-29-180,0 0 1,0 0-1,1 0 0,0-1 0,0 1 0,0-1 1,0 0-1,1 0 0,0 0 0,0-1 0,0 1 0,1-1 1,6 5-1,-1 1-3,-3-4-315,0 0 0,1-1 0,-1 0 0,1 0 1,0-1-1,16 7 0,-10-5-1036,1 1-6293</inkml:trace>
  <inkml:trace contextRef="#ctx0" brushRef="#br0" timeOffset="76024.77">5065 1687 13824,'5'-4'0,"8"-4"0,-10 12 0,-3 7 0,-5-1 0,-3 2 0,-4 3 0,-8 3 0,2 6 0,-3 5 0,-3 1 0,-1 5 0,4-6 0,3-3-768,3-5 0,1-1-7808</inkml:trace>
  <inkml:trace contextRef="#ctx0" brushRef="#br0" timeOffset="76466.67">5224 1834 13696,'-5'-21'0,"-1"0"0,3 23 0,2 12 0,3 19 66,-1-30-54,0 0 0,-1 0 0,0 1 0,1-1 0,-1 0 0,0 1 0,-1-1 0,1 0 0,0 1 0,-1-1 0,0 0 0,0 0 0,-1 4 0,-7 17 359,15-43-102,25-121 542,-28 133-754,-1 0-1,2 1 1,-1-1 0,1 0-1,0 1 1,0 0 0,0 0-1,1 0 1,0 1 0,0-1-1,1 1 1,-1 0 0,13-7-1,-15 10-42,1-1 0,-1 1 0,1 0-1,0 1 1,0-1 0,0 0 0,0 1 0,0 0-1,0 0 1,0 1 0,0-1 0,0 1-1,1-1 1,-1 1 0,0 1 0,0-1 0,0 1-1,0-1 1,0 1 0,0 0 0,0 1 0,0-1-1,0 1 1,0-1 0,4 4 0,-1 0 9,-1 1 0,1-1 0,-1 2 0,0-1 0,-1 1 0,1 0 0,-1 0 0,-1 0 0,1 1 0,-1-1 0,-1 1 0,1 0 0,-1 0 0,-1 1 0,0-1 0,0 1 0,0-1 1,-1 1-1,0-1 0,-1 1 0,0 0 0,0-1 0,-1 1 0,-3 13 0,-2-11-2370,1-7-7807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34:30.0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1 710 22527,'0'-15'0,"-1"-7"0,1 22 0,1 14 0,2-6 0,0 1 0,2-18 0,4-6-128,7-26 128,8-20-512,7-27 0,11-27-768,27-73 128,0 1-12287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45:10.6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11264,'0'5'202,"0"1"1,0 0 0,1 0-1,0-1 1,0 1 0,1 0-1,-1-1 1,1 1 0,5 9-1,-2-2 185,0 1 0,-1-1-1,0 1 1,-1 0 0,-1 0-1,1 23 1,-6 89 588,-1-38-390,3-25-383,-1-29-89,2 1 0,1-1 1,2 1-1,8 36 0,-7-60-110,-4-10-65,0-1-1,1 1 1,-1 0-1,1-1 1,-1 1-1,0 0 1,0-1 0,1 1-1,-1 0 1,0-1-1,0 1 1,0 0-1,0 0 1,0-1-1,0 1 1,0 0 0,0 0-1,0-1 1,0 1-1,0 0 1,0-1-1,-1 1 1,1 0-1,0 0 1,0-1 0,-1 1-1,1-1 1,-1 1-1,1 0 1,0-1-1,-1 1 1,1-1-1,-1 1 1,1-1 0,-1 1-1,0-1 1,1 1-1,-2 0 1,-8 5-10839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45:29.2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0 198 12800,'2'-1'-8,"-1"0"0,1-1 1,-1 1-1,0 0 1,1-1-1,-1 1 0,0-1 1,0 1-1,0-1 1,0 1-1,-1-1 0,1 0 1,0 0-1,-1 1 1,1-1-1,-1 0 0,1 0 1,-1 0-1,0 1 1,0-1-1,0-4 0,1-6-59,2 5 52,-1 1 0,1 1 0,0-1 0,1 0 0,-1 1 0,1 0 0,1-1 0,-1 2 0,0-1 0,1 0 0,0 1 0,0 0 0,1 0 0,-1 0 0,1 1 0,0 0 0,-1 0 0,1 1 0,1-1 0,-1 1 0,0 0 0,1 1 0,-1 0 0,0 0 0,1 0 0,11 0 0,-16 2 17,0-1 0,0 1 0,1 0 0,-1-1 0,0 1 0,0 0 0,0 0 0,0 0 0,0 0 1,0 1-1,0-1 0,-1 1 0,1-1 0,0 1 0,-1-1 0,1 1 0,-1 0 0,1 0 0,-1 0 1,0 0-1,0 0 0,0 0 0,0 0 0,0 0 0,0 0 0,-1 0 0,1 5 0,1-3 5,-1 1 0,-1 0 0,1 0 0,-1 0 0,0 0 0,0-1 0,0 1 0,0 0 0,-1 0 0,0 0 0,0 0 0,-2 4 0,1-5 9,0-1 1,0 0 0,0 0-1,-1 0 1,1-1-1,-1 1 1,1 0-1,-1-1 1,0 0-1,0 1 1,0-1-1,0 0 1,0-1-1,-1 1 1,1 0 0,-1-1-1,1 0 1,-1 0-1,1 0 1,-1 0-1,-5 0 1,-8 1 65,0-1 0,0-1-1,-22-2 1,34 1-48,5 1-32,-1 1 0,1-1 0,0-1-1,-1 1 1,1 0 0,-1 0 0,1 0-1,0 0 1,-1 0 0,1 0 0,0 0-1,-1 0 1,1-1 0,-1 1 0,1 0-1,0 0 1,-1-1 0,1 1 0,0 0-1,0 0 1,-1-1 0,1 1 0,0 0-1,0-1 1,-1 1 0,1 0 0,0-1-1,0 1 1,0 0 0,0-1 0,-1 1-1,1-1 1,0 1 0,0-1 0,4-16 91,16-14 30,-11 21-82,-1 1 0,1 0 0,1 0 0,-1 0 0,2 2 0,11-9 1,-17 13-19,1 0 1,-1 0-1,1 1 0,0-1 1,0 1-1,0 0 1,0 1-1,0-1 1,1 1-1,-1 1 1,0-1-1,1 1 1,-1 0-1,9 2 1,-14-2-9,0 0 1,-1 0-1,1 0 1,0 0 0,0 0-1,-1 1 1,1-1 0,0 0-1,-1 1 1,1-1-1,-1 0 1,1 1 0,0-1-1,-1 1 1,1-1-1,-1 1 1,1-1 0,-1 1-1,1-1 1,-1 1 0,0 0-1,1-1 1,-1 1-1,0-1 1,1 1 0,-1 1-1,-3 20 259,-20 20 55,16-33-251,0-1 0,-1 1 0,0-1 1,-1-1-1,-10 9 0,14-13-44,0 1 0,0-1-1,-1 0 1,1-1 0,-1 1 0,1-1-1,-1 0 1,0 0 0,0-1 0,0 1-1,-9 0 1,13-3-21,0 0 0,-1 1 0,1-1-1,0 0 1,-1 0 0,1 0 0,0-1 0,0 1-1,0 0 1,0-1 0,0 0 0,1 1 0,-1-1-1,0 0 1,1 0 0,-1 0 0,1 0 0,0 0 0,-1 0-1,1 0 1,0 0 0,0-1 0,0-2 0,0 3-1,0 1 0,0-1 0,1 0 0,-1 0 0,0 0 0,1 1 0,0-1 0,-1 0 0,1 0 1,0 0-1,0 0 0,0 0 0,0 0 0,0 0 0,1 1 0,-1-1 0,1 0 0,-1 0 1,1 0-1,0 0 0,-1 1 0,1-1 0,0 0 0,0 1 0,0-1 0,0 1 0,1-1 1,-1 1-1,0-1 0,3-1 0,3 0 2,0 0 1,1 0 0,-1 1-1,1 0 1,-1 1 0,1-1-1,0 2 1,0-1 0,-1 1-1,1 0 1,0 0 0,0 1-1,-1 0 1,1 1 0,7 2-1,-14-4-13,0 0 0,0 0-1,-1 1 1,1-1-1,0 0 1,0 1 0,-1-1-1,1 0 1,0 1-1,-1-1 1,1 1-1,0-1 1,-1 1 0,1 0-1,-1-1 1,1 1-1,-1 0 1,1-1-1,-1 1 1,1 0 0,-1-1-1,0 1 1,1 0-1,-1 0 1,0-1 0,0 1-1,1 0 1,-1 0-1,0 1 1,0 0 3,-1 1-1,1-1 1,-1 0 0,1 1 0,-1-1-1,0 0 1,0 0 0,0 1 0,0-1-1,-2 3 1,-3 3 19,-1 0-1,1 0 1,-15 13 0,14-15 26,0-1 0,-1 0 1,-13 7-1,19-10-40,-1-1 1,1 0-1,0 0 0,-1 0 0,1 0 0,-1 0 0,1-1 1,-1 1-1,0-1 0,1 1 0,-1-1 0,1 0 1,-1 0-1,0 0 0,1-1 0,-1 1 0,-3-1 0,5 0-9,1 0 0,-1 0 0,0 0 0,0 0 0,0 0 0,1 0 0,-1 0 0,1 0 0,-1 0 0,0 0 0,1 0 0,0-1 0,-1 1 0,1 0 0,0 0 0,0 0 0,-1-1 0,1 1 0,0 0 0,0 0 0,0-1 0,1 1 0,-1 0 0,0 0 0,0 0 0,1-1 0,-1 1 0,1 0 0,-1 0 0,2-2 0,16-34 0,-15 32 0,0 1 0,0 0 0,0 0 0,1 0 0,0 0 0,0 0 0,0 1 0,0 0 0,0 0 0,1 0 0,-1 0 0,1 1 0,0 0 0,0 0 0,0 0 0,0 0 0,0 1 0,0 0 0,0 0 0,0 0 0,11 0 0,-15 1 0,-1 0 0,1 0 0,-1 0 0,0 0 0,1 1 0,-1-1 0,1 0 0,-1 0 0,0 0 0,1 0 0,-1 0 0,1 1 0,-1-1 0,0 0 0,1 0 0,-1 1 0,0-1 0,1 0 0,-1 0 0,0 1 0,1-1 0,-1 0 0,0 1 0,0-1 0,1 1 0,-1-1 0,0 0 0,0 1 0,0-1 0,0 1 0,1-1 0,-1 1 0,-1 18 0,-12 17 0,12-35 0,1 0 0,0 0 0,-1 0 0,1-1 0,0 1 0,-1 0 0,1-1 0,-1 1 0,1 0 0,-1-1 0,1 1 0,-1-1 0,0 1 0,1-1 0,-1 1 0,0-1 0,1 1 0,-1-1 0,0 0 0,0 1 0,0-1 0,-1 0 0,1 0 0,1 0 0,-1 0 0,0 0 0,1-1 0,-1 1 0,1 0 0,-1-1 0,0 1 0,1-1 0,-1 1 0,1 0 0,-1-1 0,1 0 0,-1 1 0,1-1 0,-1 1 0,1-1 0,0 1 0,-1-1 0,1-1 0,-2-1 0,1 0 0,-1 0 0,1-1 0,0 1 0,1-1 0,-1 1 0,0-1 0,1 1 0,0-7 0,1 4 0,0-1 0,0 1 0,1-1 0,0 1 0,1-1 0,-1 1 0,1 0 0,0 0 0,1 0 0,-1 0 0,1 1 0,0-1 0,1 1 0,-1 0 0,1 1 0,0-1 0,0 1 0,1 0 0,-1 0 0,1 0 0,0 1 0,0 0 0,0 0 0,0 0 0,1 1 0,-1 0 0,1 0 0,-1 1 0,1 0 0,0 0 0,0 0 0,10 1 0,-16 0 0,1 0 0,-1 0 0,0 0 0,1 0 0,-1 0 0,0 0 0,1 0 0,-1 0 0,0 1 0,1-1 0,-1 0 0,0 1 0,1-1 0,-1 1 0,0 0 0,0-1 0,0 1 0,0 0 0,1 0 0,-1 0 0,0 0 0,0 0 0,-1 0 0,1 0 0,1 2 0,-2-2 0,0 1 0,0-1 0,0 1 0,-1 0 0,1-1 0,-1 1 0,1-1 0,-1 1 0,1-1 0,-1 0 0,0 1 0,0-1 0,0 0 0,0 1 0,0-1 0,0 0 0,0 0 0,0 0 0,0 0 0,0 0 0,-2 1 0,-6 5 0,0 0 0,0-1 0,-1 0 0,1-1 0,-22 9 0,27-12 0,1-1 0,-1 0 0,0 1 0,1-1 0,-1-1 0,0 1 0,0 0 0,0-1 0,0 0 0,0 0 0,0 0 0,0-1 0,0 1 0,1-1 0,-1 0 0,0 0 0,0 0 0,0 0 0,1-1 0,-6-2 0,9 3 2,-1 0-1,0 0 1,0 1-1,0-1 1,1 0-1,-1 0 1,0 0-1,1 0 1,-1 0-1,1 0 1,-1 0-1,1 0 1,-1 0-1,1-1 1,0 1-1,0 0 1,-1 0-1,1 0 1,0 0-1,0 0 1,0-1-1,0 1 1,0 0-1,1 0 1,-1 0-1,0 0 1,0 0-1,1-1 1,-1 1-1,1 0 1,-1 0-1,1 0 1,-1 0-1,1 0 1,0 0-1,-1 0 1,1 1-1,0-1 1,0 0-1,0 0 0,0 0 1,1 0-1,2-3 7,0 1 0,0-1 0,0 1 0,0 0 0,1 0 0,0 0 0,7-3 0,-8 5-8,0 0 0,0 0 0,0 0 0,0 1 0,0 0 0,1-1 0,-1 1 0,5 1 0,-9-1 0,1 0 0,0 0 0,0 1 0,-1-1 0,1 0 0,0 0 0,-1 1 0,1-1 0,0 0 0,-1 1 0,1-1 0,0 1 0,-1-1 0,1 1 0,-1-1 0,1 1 0,-1-1 0,1 1 0,-1 0 0,1-1 0,-1 1 0,1 0 0,-1-1 0,0 1 0,0 0 0,1 0 0,-1-1 0,0 1 0,0 0 0,0 0 0,0-1 0,0 1 0,0 0 0,0 0 0,0-1 0,0 1 0,0 0 0,0 0 0,0-1 0,0 1 0,-1 0 0,1 0 0,0-1 0,-1 1 0,1 0 0,0-1 0,-2 2 0,-2 7 0,-1 0 0,0 0 0,0-1 0,-1 0 0,0 0 0,0 0 0,-15 13 0,17-18 0,0 1 0,0-1 0,0 0 0,0-1 0,0 1 0,-1-1 0,1 1 0,-1-1 0,1-1 0,-1 1 0,0-1 0,0 1 0,0-1 0,0-1 0,0 1 0,0-1 0,-8 0 0,12 0 0,0 0 0,1 0 0,-1 0 0,0 0 0,0-1 0,0 1 0,0 0 0,0 0 0,0-1 0,0 1 0,0-1 0,0 1 0,1-1 0,-1 1 0,0-1 0,0 1 0,0-1 0,1 0 0,-1 1 0,0-1 0,1 0 0,-1 0 0,1 1 0,-1-1 0,1 0 0,-1 0 0,1-1 0,-1 0 0,1 1 0,0-1 0,0 0 0,1 0 0,-1 1 0,0-1 0,0 0 0,1 1 0,-1-1 0,1 0 0,0 1 0,-1-1 0,3-2 0,1-3 0,0 1 0,1 0 0,0 0 0,0 1 0,11-10 0,-11 11 0,1 0 0,-1 0 0,1 1 0,0 0 0,12-4 0,-17 6 0,0 1 0,0-1 0,0 1 0,0 0 0,0 0 0,1-1 0,-1 1 0,0 0 0,0 0 0,0 0 0,0 0 0,0 0 0,0 0 0,0 1 0,0-1 0,0 0 0,1 0 0,-1 1 0,0-1 0,0 1 0,0-1 0,0 1 0,0-1 0,-1 1 0,1 0 0,0-1 0,0 1 0,0 0 0,0 0 0,-1 0 0,1 0 0,0-1 0,-1 1 0,1 0 0,-1 0 0,1 0 0,-1 0 0,0 0 0,1 0 0,-1 1 0,0-1 0,1 2 0,-1 0 3,0 1 0,1 0-1,-1-1 1,-1 1-1,1 0 1,0-1-1,-1 1 1,0-1 0,0 1-1,0-1 1,0 1-1,-1-1 1,1 0-1,-1 1 1,0-1-1,0 0 1,0 0 0,0 0-1,-1-1 1,1 1-1,-1 0 1,1-1-1,-1 0 1,-6 4-1,5-3 2,0-1-1,0 1 0,0-1 0,0 0 0,0-1 1,-1 1-1,1-1 0,0 1 0,-1-1 0,0-1 1,1 1-1,-1-1 0,1 0 0,-1 0 0,0 0 1,1 0-1,-1-1 0,1 0 0,-8-2 0,11 3-3,0 0 0,1-1 0,-1 1 0,0 0 0,1 0 0,-1-1 0,0 1 0,1-1 0,-1 1 0,1 0 0,-1-1 0,1 1 0,-1-1 0,1 1 0,-1-1 0,1 0 0,-1 1 0,1-1 0,0 1 0,-1-1 0,1 0 0,0 1 0,0-1 0,-1 0 0,1 1 0,0-1 0,0-1 0,0 0 0,0 0 0,1 1 0,-1-1 0,1 1 0,-1-1 0,1 1 0,-1-1 0,1 1 0,0-1 0,0 1 0,2-3 0,31-30 0,-32 32 0,6-4 0,1-1 0,-1 1 0,2 1 0,-1-1 0,1 1 0,12-4 0,-19 8 0,0 0 0,0 0 0,1 0 0,-1 0 0,0 0 0,1 1 0,-1 0 0,1 0 0,-1 0 0,1 0 0,-1 0 0,0 0 0,1 1 0,-1 0 0,0 0 0,1 0 0,-1 0 0,0 0 0,0 1 0,0-1 0,0 1 0,0 0 0,3 2 0,-5-3 1,0 0-1,0 0 0,0-1 0,0 1 0,-1 0 1,1 0-1,0 0 0,-1 0 0,1 0 1,-1 0-1,1 0 0,-1 0 0,1 0 0,-1 0 1,0 0-1,1 0 0,-1 0 0,0 1 0,0-1 1,0 0-1,0 0 0,0 0 0,0 0 0,0 0 1,-1 2-1,0-1 0,0 0 1,0 0-1,0 0 1,0 0-1,0 0 0,-1 0 1,1 0-1,-1 0 1,0 0-1,1-1 1,-5 3-1,-1 1-9,-1 0 0,0 0 0,0-1 1,0 0-1,-14 4 0,-33 4-589,29-7-2324,13-2-6571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45:42.2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29 250 8576,'4'11'277,"-1"1"-1,0-1 1,0 1 0,-2 0 0,1-1 0,-1 1 0,-1 0 0,-1 15 0,1 5 324,0-13-414,-1-1-1,-1 1 1,0-1 0,-1 1-1,-1-1 1,-1 0 0,-8 22-1,10-31-143,0 1 0,0-1-1,1 1 1,1 0 0,0 0-1,0-1 1,1 1 0,0 0-1,3 16 1,2-45 170,1-146 58,0 52-264,-2 66 36,2 0 1,2 1 0,2 0 0,18-50-1,-26 90-27,0 0 12,1 1 1,0-1-1,0 1 0,1-1 0,-1 1 1,1 0-1,0 0 0,1 1 0,7-7 1,5-7 94,-15 16-107,-1 0-1,1 1 1,0-1 0,0 0 0,0 1 0,0-1 0,0 1 0,0 0 0,0-1 0,0 1 0,0 0 0,1 0 0,-1 1 0,0-1 0,1 0 0,-1 1 0,0-1 0,1 1 0,-1 0 0,1 0 0,-1 0 0,4 0 0,-3 1 10,1 0 1,-1 0 0,0 1 0,1-1-1,-1 1 1,0-1 0,0 1-1,0 0 1,-1 0 0,1 1 0,0-1-1,-1 0 1,1 1 0,2 4 0,-3-5-9,-1 0 0,0 0 0,0 1 1,-1-1-1,1 0 0,0 0 1,-1 1-1,1-1 0,-1 0 1,0 1-1,0-1 0,0 1 0,0-1 1,0 0-1,0 1 0,-2 3 1,-12 42 127,11-39-113,-15 43 237,-2-1 1,-47 87-1,64-135-252,1 0 0,0 0 0,-1 0 0,0 0 1,1 0-1,-1-1 0,0 0 0,0 1 0,-1-1 0,1 0 1,0-1-1,-1 1 0,-3 1 0,-4 2 69,11-5-86,-1 1-1,1-1 1,0 0-1,0 0 1,0 0-1,0 1 1,-1-1-1,1 0 0,0 0 1,0 0-1,0 1 1,0-1-1,0 0 1,0 0-1,-1 1 1,1-1-1,0 0 1,0 0-1,0 1 1,0-1-1,0 0 1,0 1-1,0-1 1,0 0-1,0 0 1,0 1-1,0-1 1,0 0-1,1 0 1,-1 1-1,0-1 0,0 0 1,0 0-1,0 1 1,0-1-1,0 0 1,1 0-1,-1 0 1,0 1-1,0-1 1,0 0-1,1 0 1,-1 0-1,0 0 1,0 1-1,0-1 1,1 0-1,-1 0 1,0 0-1,0 0 1,1 0-1,-1 0 1,0 0-1,1 0 0,17 11-4,-15-10 3,1 2 1,-1-1 0,-1 1 0,1-1 0,0 1 0,-1 0 0,1 0 0,-1 0 0,0 0 0,0 1 0,0-1 0,2 6 0,15 44 0,-15-42 0,28 127 34,-14-51-2649,-14-70-7347</inkml:trace>
  <inkml:trace contextRef="#ctx0" brushRef="#br0" timeOffset="556.8">405 548 15360,'6'26'0,"1"6"0,6 52 0,-7-7 77,-1-28 65,-2 68 1,-5-104-58,0-1 42,6-20-61,-2-1-66,-1 0 0,0 0 0,0 0 0,-1 0 0,-1 0 0,1 0 0,-1 0 0,-1 0 0,0 0 0,0 0 0,-6-15 0,-7-45 0,14 60 24,0-1 0,1 1 0,0-1 0,0 1 0,1 0 1,1-1-1,-1 1 0,2 0 0,-1 0 0,1 0 0,0 0 1,1 0-1,0 1 0,10-15 0,-14 22-18,0 1 0,1-1-1,-1 0 1,1 1 0,-1-1 0,1 1 0,-1-1-1,1 1 1,-1-1 0,1 1 0,-1-1-1,1 1 1,0 0 0,-1-1 0,1 1-1,0 0 1,-1-1 0,1 1 0,0 0-1,-1 0 1,1 0 0,0 0 0,0-1 0,-1 1-1,1 0 1,0 0 0,0 1 0,-1-1-1,1 0 1,0 0 0,-1 0 0,1 0-1,0 1 1,-1-1 0,2 1 0,0-1 8,-1 1 0,0-1 0,0 0 0,1 1 0,-1-1 0,0 0 1,1 0-1,-1 0 0,0 0 0,1 0 0,-1 0 0,0 0 0,3-1 0,28-16 327,-28 14-504,0 0 0,0 0 0,0 1 1,0 0-1,1 0 0,-1 0 0,0 0 0,1 1 1,0 0-1,9-2 0,-14 3-10418</inkml:trace>
  <inkml:trace contextRef="#ctx0" brushRef="#br0" timeOffset="891.54">491 711 16256,'6'7'0,"5"5"0,-3 0 0,1 1 0,-1-3 0,-2-2 0,5-1 0,-1-6-128,1-1 128,0 0-1024,-1-11 128,1 1-9088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45:45.1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584 141 11776,'-44'18'128,"-41"-1"140,-48 11 726,116-23-885,-1 2 1,1 0 0,0 1-1,0 1 1,-20 14 0,23-13-94,1 0 0,0 1 0,0 1 0,1 0 0,0 1 0,1 0 0,0 1 0,1 1 0,0 0 0,1 0 0,1 1 0,0 0 0,0 1 0,2 0 0,-7 23 0,6-12-16,1 0 0,1 0 0,1 1 0,1 0 0,1 50 0,3-58 0,1-1 0,0 1 0,2-1 0,0 0 0,1-1 0,1 1 0,0-1 0,17 36 0,-14-37-2,1 0 1,0 0-1,1-2 1,1 1-1,0-1 1,15 14-1,-21-24 10,0-1 1,0 0-1,1 0 0,0 0 0,0-1 0,0 0 0,0-1 0,0 1 1,1-2-1,-1 1 0,1-1 0,0-1 0,0 1 0,-1-2 0,1 1 0,13-2 1,-1-2 85,0-2 1,0 0 0,0-2 0,0 0-1,-1-1 1,33-21 0,0-5 437,52-44 1,-77 55-422,-1 0 1,-1-2 0,-1-1 0,0-2 0,-2 0 0,-1-2 0,21-39 0,-32 51-31,-1-1 0,-1 0 0,0 0 0,-1-1 0,-1 0 1,-1-1-1,0 1 0,-2-1 0,0 0 0,-1-1 0,-1 1 0,0 0 0,-1 0 0,-5-35 0,3 39-54,-1-1-1,-1 1 1,0 0-1,-1 1 1,0 0-1,-2-1 0,1 2 1,-2-1-1,1 1 1,-2 1-1,0 0 0,0 0 1,-1 1-1,-1 0 1,0 1-1,0 0 0,-1 1 1,-1 1-1,1 0 1,-17-9-1,13 10-802,-1 0-1,0 1 0,0 1 1,-36-8-1,36 12-517,0 0 0,-1 2 0,1 0 0,-1 2 0,-28 4-1,-56 19-4038,-3 5 5888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56:39.4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1489 724 14464,'-9'-9'3,"13"5"9,25 5 33,-6 0 23,-58-15 678,-6 5-534,0 2-1,-1 1 0,1 3 1,-81 3-1,-166 32 161,170-15-265,18-1 67,1 6 1,1 3-1,1 5 0,2 4 0,-112 56 0,168-74-60,25-10-52,0-1 0,1 2 1,-15 9-1,27-16-59,1 0-1,0 0 1,0 0-1,-1 0 1,1 1-1,0-1 1,0 0-1,0 0 1,0 0-1,-1 1 1,1-1-1,0 0 1,0 0-1,0 1 1,0-1-1,0 0 1,0 0-1,0 1 0,-1-1 1,1 0-1,0 0 1,0 1-1,0-1 1,0 0-1,0 0 1,0 1-1,0-1 1,0 0-1,1 0 1,-1 1-1,0-1 1,0 0-1,0 1 1,0-1-1,0 0 1,0 0-1,0 0 1,1 1-1,-1-1 1,0 0-1,14 12 51,20 5 48,22 7 15,-2 3-1,95 64 1,86 90 198,-169-131-212,-60-46-89,0-1 0,0 1 1,0-1-1,1-1 0,-1 1 1,1-1-1,0 0 0,-1-1 1,12 2-1,-16-3-7,0-1 0,0 1 0,0 0 0,-1-1 0,1 1 0,0-1 0,0 0 0,0 0-1,-1 0 1,1 0 0,0 0 0,-1 0 0,1 0 0,-1 0 0,1-1 0,-1 1 0,0 0 0,0-1 0,1 1 0,-1-1 0,1-1 0,21-43 89,-17 34-44,2-8 21,0-1-1,-2 1 0,0-2 1,-2 1-1,0 0 0,1-24 1,-2-134 365,-4 152-371,1 9-48,-3-36 82,3 51-92,-1 0 0,1 1 0,-1-1 0,0 1 1,0-1-1,0 1 0,0-1 0,-1 1 0,1 0 0,0-1 0,-1 1 0,0 0 1,1 0-1,-1 0 0,0 0 0,-4-3 0,-4-1-5,0 1-1,0 0 1,0 0 0,-1 1-1,1 0 1,-1 1 0,-12-3-1,19 5-2647,0-1-10069</inkml:trace>
  <inkml:trace contextRef="#ctx0" brushRef="#br0" timeOffset="327.45">680 41 17535,'0'0'0,"7"8"-128,-5-4 128,2 2-2047,-4-2 127,0 0-7296</inkml:trace>
  <inkml:trace contextRef="#ctx0" brushRef="#br0" timeOffset="661.63">767 1 15232,'22'0'56,"-8"0"96,1 0 0,25 4 0,-29-2-101,-1 0 0,0 1 0,0 0 0,0 0 0,-1 1 1,1 1-1,-1 0 0,0 0 0,13 10 0,-18-12-26,0 1-1,0 0 0,-1 0 1,1 0-1,-1 0 1,0 0-1,0 1 0,-1-1 1,1 1-1,-1 0 1,0-1-1,0 1 0,-1 0 1,0 0-1,1 1 1,-2-1-1,1 0 0,0 0 1,-1 0-1,-1 11 0,-1-3 31,-1 0-1,0 0 0,-1-1 0,0 1 0,-1-1 0,-10 18 1,7-13 74,0 1 1,-7 23-1,15-40-111,0 0 0,-1 1-1,1-1 1,0 1 0,0-1-1,0 0 1,0 1-1,0-1 1,1 0 0,-1 1-1,0-1 1,1 0-1,-1 1 1,1-1 0,-1 0-1,1 0 1,-1 0-1,1 1 1,0-1 0,0 0-1,-1 0 1,1 0-1,0 0 1,0 0 0,0 0-1,0 0 1,0-1 0,1 1-1,-1 0 1,0 0-1,0-1 1,0 1 0,1-1-1,-1 1 1,0-1-1,2 1 1,7 1 67,0 1-1,0-1 1,18 0-1,-20-1-71,15 0-11,0-1 1,0-1-1,41-7 0,-6-2-2933,-37 6-7693</inkml:trace>
  <inkml:trace contextRef="#ctx0" brushRef="#br0" timeOffset="1016.87">1334 1613 18175,'1'1'0,"-1"-1"0,1 0 0,0 0 0,0 1 0,0-1 0,-1 0 0,1 1 0,0-1 0,0 1 0,-1-1 0,1 1 0,0-1 0,-1 1 0,1 0 0,-1-1 0,1 1 0,-1 0 0,1-1 0,-1 1 0,1 0 0,-1 0 0,0-1 0,1 1 0,-1 0 0,0 0 0,0 0 0,1 0 0,-1-1 0,0 1 0,0 0 0,0 0 0,0 0 0,0 0 0,-1 1 0,-1 44 0,-1-20 0,5 39 264,2 0-1,19 98 0,-23-161-199,1-7-150,1-15-2303,-1-5-9045</inkml:trace>
  <inkml:trace contextRef="#ctx0" brushRef="#br0" timeOffset="1432.27">1269 1537 19071,'1'-1'6,"0"0"-1,-1 0 0,1 0 1,0 1-1,-1-1 0,1 0 1,0 0-1,0 0 0,0 1 1,0-1-1,0 0 0,0 1 1,0-1-1,0 1 0,0-1 1,0 1-1,0 0 0,0-1 1,0 1-1,0 0 0,0 0 1,0 0-1,1 0 0,-1 0 1,0 0-1,0 0 0,0 0 1,0 0-1,0 0 0,0 1 1,1-1-1,-1 0 0,0 1 1,0-1-1,0 1 0,0-1 1,0 1-1,0 0 0,-1-1 1,1 1-1,0 0 0,0 0 1,1 1-1,0-1 1,1 0-1,-1 0 1,1 0 0,0-1-1,-1 1 1,1-1-1,0 1 1,0-1 0,-1 0-1,1 0 1,0 0 0,4-1-1,40-8 62,-30 5-58,1 1-6,86-14 62,-91 15-54,-1 2 1,1 0 0,-1 0 0,1 1-1,0 1 1,14 3 0,-25-5-5,-1 1-1,1-1 1,0 1 0,-1-1 0,1 1 0,0 0 0,-1 0 0,1 0 0,-1 0 0,1 0-1,-1 0 1,0 0 0,1 0 0,-1 1 0,0-1 0,0 0 0,0 1 0,0-1-1,0 1 1,0-1 0,0 1 0,0 0 0,0 2 0,0-1 2,-1 1 0,0 0 0,0-1 0,0 1 1,0-1-1,0 1 0,-1 0 0,1-1 0,-1 1 1,0-1-1,-2 4 0,-3 8 30,-1 0 0,0-1-1,-1 0 1,-12 15 0,9-15-10,0 1 0,-1-2 0,-1 0 0,0 0 0,-1-1 0,0-1 0,-1 0 0,0-1 0,0-1 0,-1 0 0,0-1-1,-1-1 1,-34 11 0,42-17-39,-1 0-1,0-1 0,1 0 1,-1 0-1,0-1 0,1 0 1,-1-1-1,1 0 0,-16-6 1,23 7-126,0 0 0,1 0 1,-1 0-1,1 0 1,-1-1-1,1 1 0,-1-1 1,1 1-1,0-1 1,0 1-1,-1-1 0,1 1 1,0-1-1,1 0 0,-1 0 1,0 0-1,0 0 1,1 1-1,-1-1 0,1 0 1,0 0-1,0 0 1,-1 0-1,1 0 0,0 0 1,1 0-1,-1-3 0,0-17-11191</inkml:trace>
  <inkml:trace contextRef="#ctx0" brushRef="#br0" timeOffset="1776.3">2106 1251 17663,'-1'-7'9,"2"2"35,8 11 10,3 3 37,0-1-1,0 0 1,1-1-1,0 0 1,17 6-1,-22-11 14,0 1 0,1-1 0,0-1 0,0 0-1,-1 0 1,1-1 0,0 0 0,0 0 0,0-1 0,10-2-1,-14 2-166,5-2 328,-17-3-3027,-3-1-8885</inkml:trace>
  <inkml:trace contextRef="#ctx0" brushRef="#br0" timeOffset="2112.29">1981 1490 19071,'9'4'0,"8"2"0,0 6 128,4 8-128,4-8 128,3-2-128,7-6 128,5-6-128,-2-8 0,-1-7-512,-8-18 128,1 1-13055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57:02.3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90 0 15360,'7'6'96,"-5"-5"-12,-5-3-8,2 1 73,1 1 86,0 0 42,0 0 85,0 0 1,-11 26 661,-17 54-215,9-25-488,-14 63 0,32-106-295,-1-1 0,2 0 0,0 1 0,0-1 0,1 0 1,0 1-1,1-1 0,0 0 0,5 14 0,-6-20-16,1 0-1,0 0 1,-1-1-1,2 1 1,-1-1-1,0 1 1,1-1 0,0 0-1,0 0 1,0 0-1,0 0 1,1-1-1,0 1 1,0-1-1,-1 0 1,2 0 0,-1 0-1,0-1 1,1 1-1,-1-1 1,1 0-1,-1-1 1,7 3-1,2-2-9,0-1 0,0 0 0,0-1 0,0 0 0,0-1 0,0 0 0,0-1 0,15-5 0,-21 5 0,-1 0 0,1 0 0,0-1 0,-1-1 0,0 1 0,0-1 0,0 0 0,0 0 0,0 0 0,-1-1 0,0 0 0,0 0 0,0-1 0,-1 1 0,1-1 0,4-9 0,-3 2 26,-1 1 0,0-1 0,-1 0 0,0 0 0,-1 0 0,-1 0 0,0-1 0,0 1 0,-2-1-1,1 1 1,-2-1 0,0 1 0,-3-15 0,7 48-24,2 1-1,0-1 1,1 0 0,2 0-1,-1 0 1,2-1 0,1-1-1,0 1 1,1-1-1,1-1 1,1 0 0,28 28-1,-28-33-1,-3-1 0,0-2 0,1 1 0,0-1 0,15 8 0,-23-15 0,1 0 0,-1-1 0,1 1 0,-1-1 0,1 0 0,-1 0 0,1 0 0,-1 0 0,1-1 0,0 0 0,0 1 0,-1-1 0,1-1 0,0 1 0,-1 0 0,1-1 0,0 0 0,-1 0 0,1 0 0,-1 0 0,4-2 0,1-2 3,-1 1 0,1-1 1,-1 0-1,-1-1 0,1 0 0,-1 0 0,0 0 0,0-1 0,-1 0 0,1 0 0,-2 0 0,1-1 0,-1 1 0,0-1 0,-1 0 0,0 0 0,0-1 0,-1 1 0,0-1 0,2-10 0,-2 5 3,-1 0-1,0-1 0,-1 1 1,-1-1-1,0 1 0,-1 0 1,0-1-1,-1 1 0,-1 0 1,0 1-1,-10-22 0,-2 13 312,14 20-599,0 0-1,-1-1 1,1 1 0,1-1-1,-1 1 1,0-1-1,1 1 1,-1-1 0,1 0-1,0 0 1,-2-6-1,3 6-11620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57:15.5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9 389 15488,'2'3'16,"0"0"0,0 0 0,0 0 0,0 0 0,-1 0 0,1 1 0,-1-1 0,0 1 0,0-1 0,0 1 1,0-1-1,0 8 0,-7 42 329,1-26-259,-11 123 254,15-130-294,1 1 1,1-1-1,1 1 0,0-1 1,8 28-1,-9-44-35,1 0 0,-1 1 0,1-1 0,-1-1 0,1 1 0,0 0-1,1 0 1,-1-1 0,1 1 0,-1-1 0,1 0 0,0 0 0,0 0 0,1 0 0,-1 0 0,0-1 0,1 1-1,0-1 1,0 0 0,-1 0 0,1 0 0,0-1 0,0 1 0,1-1 0,-1 0 0,0 0 0,0-1 0,1 1-1,-1-1 1,0 0 0,0 0 0,1 0 0,-1-1 0,8-1 0,-2 0 10,0-1 1,0 0-1,-1 0 1,1-1-1,-1 0 1,1-1-1,-1 0 1,-1 0-1,1-1 1,-1 0-1,0-1 1,0 0-1,11-13 1,-4 0 70,0 0-1,-2-2 1,18-36 0,-25 44-10,-1 1 0,0-1 0,-1 0 0,0-1 0,-2 1 1,1-1-1,-1-23 0,-12 104 387,10-44-451,2 0 0,0 0 0,1 0 1,7 22-1,-8-35-14,0-1 0,1 1 0,0-1 1,1 0-1,0 0 0,0 0 0,1-1 0,0 1 0,0-1 1,0 0-1,1-1 0,0 1 0,8 5 0,-10-9-2,0-1 0,0 0 0,1 0 0,-1 0-1,1 0 1,-1-1 0,1 0 0,0 0-1,-1 0 1,1 0 0,0-1 0,0 0 0,-1 0-1,1 0 1,0 0 0,0-1 0,0 0-1,-1 0 1,1 0 0,4-3 0,5-1 9,-1-1 1,1 0-1,-1-1 1,0 0 0,13-12-1,-18 13-2,-2 0 0,1-1-1,-1 0 1,0 0 0,0 0 0,-1-1 0,0 1-1,0-1 1,-1 0 0,0-1 0,-1 1 0,1-1-1,-2 0 1,1 0 0,-1 0 0,-1 0 0,2-14-1,-2 9 32,-1 1 1,0 0-1,-1-1 0,0 1 0,-1 0 0,-1 0 0,0 0 1,-1 0-1,0 0 0,-1 1 0,-10-19 0,15 30-40,-1-1 1,0 1-1,0 0 1,0 0-1,0 0 0,0 0 1,0 0-1,-1 0 1,1 0-1,0 1 0,0-1 1,-1 0-1,1 1 0,0-1 1,-1 1-1,1-1 1,0 1-1,-1-1 0,1 1 1,-1 0-1,1 0 0,-1 0 1,1 0-1,-1 0 1,1 0-1,-1 0 0,-1 1 1,-14 7-2999,11-3-8585</inkml:trace>
  <inkml:trace contextRef="#ctx0" brushRef="#br0" timeOffset="342.49">802 0 18175,'0'7'0,"0"2"0,0 4 0,0 3 0,2 13 128,2 13-128,0 1 128,3 5-128,1-10 128,2-3-128,-3-9 128,-1-6-128,-3-5 0,-2-8-384,-1-7 128,0 0-12799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57:08.7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75 1165 14336,'-3'-3'-8,"0"1"37,1 0 0,-1 0 0,1-1 0,-1 1 0,1 0 0,0-1 0,0 0 1,0 1-1,0-1 0,0 0 0,1 0 0,0 0 0,-1 0 0,1-1 0,0 1 0,0 0 0,1 0 0,-1-1 1,1 1-1,0 0 0,-1-1 0,2-4 0,-2-44 1123,-6 88-534,10 31-244,15 84-1,-18-150-367,0 0 1,0-1-1,0 1 0,0 0 1,0-1-1,0 1 0,0-1 1,0 1-1,0 0 0,-1-1 1,1 1-1,0-1 0,0 1 1,-1 0-1,1-1 0,0 1 1,0-1-1,-1 1 0,1-1 1,-1 1-1,1-1 0,-1 1 1,1-1-1,0 1 0,-1-1 1,0 0-1,1 1 0,-1-1 1,1 0-1,-1 0 0,1 1 1,-1-1-1,0 0 0,1 0 1,-1 0-1,1 1 0,-2-1 1,-27 0 197,20-1-94,36 22 146,-15-15-201,0 0 1,0-1 0,0 0-1,1-1 1,-1-1 0,26 4-1,10-3-3047,-33-4-7738</inkml:trace>
  <inkml:trace contextRef="#ctx0" brushRef="#br0" timeOffset="337.64">303 1091 16639,'5'1'0,"0"1"0,-1 0 0,0 0 0,1 0 0,-1 0 0,0 1 0,0-1 0,0 1 0,0 0 0,3 4 0,36 40 0,-22-24 0,-8-9 83,0-1 0,1-1-1,0 0 1,1 0 0,1-2-1,-1 0 1,29 13 0,-38-19 190,-3-1-2743,-3-3-7898</inkml:trace>
  <inkml:trace contextRef="#ctx0" brushRef="#br0" timeOffset="667.14">506 1107 17535,'6'4'0,"2"2"0,-9 5 0,-6 1 0,-3 5 0,-7 5 0,2-4 0,1 3 0,-4-1 0,-4 4 0,8-8 0,1-2 0,5-6 0,1-2-640,11-12 129,0 1-11265</inkml:trace>
  <inkml:trace contextRef="#ctx0" brushRef="#br0" timeOffset="1279.86">729 1179 17151,'-11'115'512,"23"-57"-118,-6-30 364,-4-80-405,-3 38-309,1 0 0,1-1 0,1 1-1,0 0 1,0 0 0,2 0 0,-1 1-1,7-15 1,-7 22-23,0 0-1,1 0 1,-1 0 0,1 1 0,0-1-1,0 1 1,1 0 0,0 0-1,0 1 1,0 0 0,8-6-1,-10 8-14,1 0 0,-1 1 0,0-1 0,1 1 0,-1 0 0,1 0 0,0 0 0,-1 0-1,1 1 1,0-1 0,-1 1 0,1 0 0,0 0 0,-1 1 0,1-1 0,0 1 0,-1 0 0,1-1-1,0 2 1,-1-1 0,1 0 0,3 3 0,-1-1 3,-1 1 1,0-1-1,0 1 0,0 0 1,-1 0-1,0 0 0,1 1 1,-1 0-1,-1 0 0,1 0 1,-1 0-1,0 0 0,0 1 1,-1-1-1,1 1 0,2 9 1,-3-6 0,0 1-1,0 0 1,-1-1 0,0 1-1,0 0 1,-1 0 0,-1 0 0,0-1-1,-3 18 1,4-27-21,0 0 0,0 0 0,0 0 0,0 0 0,0 0 0,0 0 0,0 0 0,0 0 0,0 0 0,0 0 0,0-1 0,0 1 0,0 0 0,1 0 0,-1 0 0,0 0 0,0 0 0,0 0 0,0 0 0,0 0 0,0 0 0,0 0 0,0 0 0,0 1 0,0-1 0,0 0 0,0 0 0,0 0 0,0 0 0,0 0 0,1 0 0,-1 0-1,0 0 1,0 0 0,0 0 0,7-12-117,9-20-2803,-6 3-8567</inkml:trace>
  <inkml:trace contextRef="#ctx0" brushRef="#br0" timeOffset="4112.73">1282 830 14976,'0'-1'1,"0"1"0,0 0 0,1-1 1,-1 1-1,0 0 0,0 0 1,0-1-1,1 1 0,-1 0 0,0 0 1,0-1-1,1 1 0,-1 0 1,0 0-1,1 0 0,-1-1 1,0 1-1,1 0 0,-1 0 0,0 0 1,1 0-1,-1 0 0,0 0 1,1 0-1,-1 0 0,0 0 1,1 0-1,-1 0 0,0 0 0,1 0 1,-1 0-1,1 0 0,-1 0 1,0 0-1,1 0 0,-1 1 0,0-1 1,1 0-1,14 11 108,-3-3-12,-2-5-11,0 0 0,0-1 0,0 0 1,0-1-1,0 0 0,20-1 0,63-11 356,-15 0-58,-53 9-204,-1 0-1,1 2 1,0 0 0,0 2 0,-1 0 0,40 11-1,-34-8 213,-32-8-157,-16-4-115,-35-6-28,37 10-55,0-1 0,0 0 0,1-1 0,-25-12 0,30 12-37,-1 0 0,1-1 0,0 0 0,1-1 0,-1 0 0,2-1 0,-1 0 0,1 0 0,0-1 0,0 0 0,1 0 0,-10-18 0,-13-26 0,10 20 0,1-1 0,2-1 0,2 0 0,1-1 0,-10-39 0,21 60 19,0 0-1,2 0 0,-1 0 1,2 0-1,0-1 0,4-22 0,-3 30-8,1 0-1,0 0 0,1 1 0,-1-1 0,2 0 0,-1 1 0,1 0 1,0-1-1,0 2 0,1-1 0,0 0 0,1 1 0,8-8 0,6-3 13,1 2-1,0 0 0,1 1 1,1 1-1,0 2 0,1 0 1,0 1-1,1 2 0,0 0 1,0 2-1,0 0 0,1 2 1,0 1-1,0 1 0,0 1 1,0 2-1,0 0 0,0 2 1,0 0-1,-1 2 0,1 1 1,-1 1-1,37 16 0,-53-19-9,0 0-1,-1 1 0,1 0 1,-1 1-1,0 0 0,-1 0 0,1 0 1,-1 1-1,0 0 0,-1 1 1,0-1-1,0 1 0,-1 0 1,0 1-1,0 0 0,6 14 0,-7-10 5,-1 0 0,1 1 0,-2-1 0,0 1 0,-1-1 0,0 1 0,-1 0 0,0-1 0,-1 1 0,-1 0 0,-4 18 0,-67 201 102,55-183-108,16-43-10,0 0 0,0 1 0,1-1 0,0 1 0,0-1 0,1 1 0,0-1 0,0 1 0,1 0 0,3 13 0,-3-15 0,1-1 0,-1 0 0,1 1 0,0-1 0,1 0 0,-1 0 0,1 0 0,0-1 0,1 1 0,-1-1 0,1 1 0,0-1 0,0 0 0,8 6 0,2-1 17,0-1 0,1 0-1,0-1 1,1-1 0,-1-1-1,1 0 1,23 4 0,-3-3 16,-1-2 1,50-1 0,-47-8-846,-27 3-1661,1 1-9324</inkml:trace>
  <inkml:trace contextRef="#ctx0" brushRef="#br0" timeOffset="10262.13">2193 1205 15616,'-2'60'397,"2"-47"-250,0 0 0,-1 0 0,0 0 0,-1 0 0,-4 17 0,6-30-138,0 0 0,0 0 0,0 0-1,0 0 1,0 0 0,0 0-1,0 0 1,-1 0 0,1 0-1,0 0 1,0-1 0,0 1-1,0 0 1,0 0 0,0 0-1,0 0 1,0 0 0,0 0-1,0 0 1,0 0 0,0 0-1,0 0 1,0 0 0,0 0 0,0 0-1,0 0 1,0 0 0,0 0-1,-1 0 1,1-1 0,0 1-1,0 0 1,0 0 0,0 0-1,0 0 1,0 0 0,0 0-1,0 0 1,0 0 0,0 0-1,0 0 1,0 0 0,-1 0-1,1 0 1,0 0 0,0 0 0,0 1-1,0-1 1,0 0 0,0 0-1,0 0 1,0 0 0,0 0-1,-3-15 128,0-20-79,4 19-24,1 0 0,0 1-1,1-1 1,1 1 0,6-18 0,-8 27-23,0 0 1,1 0-1,-1 0 0,1 0 1,1 0-1,-1 1 0,1-1 1,0 1-1,0 0 0,1 0 1,-1 1-1,1-1 0,0 1 1,0 0-1,8-4 0,-8 6-10,0 0 0,-1 1 0,1 0 0,0 0 0,0 0 0,0 0 0,0 1 0,-1 0 0,1 0 0,0 0 0,7 1 0,56 17 0,-32-8 0,-35-9 1,0-1 0,1 1-1,-1-1 1,0 1-1,0 0 1,0 0-1,-1-1 1,1 1 0,0 0-1,0 0 1,0 0-1,0 0 1,-1 0-1,1 0 1,-1 0-1,1 0 1,0 0 0,-1 0-1,0 0 1,1 0-1,-1 1 1,0-1-1,0 0 1,1 0 0,-1 0-1,0 1 1,0-1-1,0 0 1,0 0-1,-1 0 1,1 1-1,0-1 1,0 0 0,-1 2-1,-17 52-38,12-38-29,0 6-2813,3-12-7338</inkml:trace>
  <inkml:trace contextRef="#ctx0" brushRef="#br0" timeOffset="10598.02">2563 1115 15488,'-11'-2'0,"10"2"0,1 0 0,0 0 0,-1-1 0,1 1 0,0 0 0,-1 0 0,1 0 0,0 0 0,-1 0 0,1 0 0,0 0 0,-1 0 0,1 0 0,0 0 0,-1 0 0,1 0 0,0 1 0,-1-1 0,1 0 0,0 0 0,0 0 0,-1 0 0,1 0 0,0 1 0,-1-1 0,1 0 0,0 0 0,0 0 0,-1 1 0,1-1 0,0 0 0,0 0 0,0 1 0,0-1 0,-1 0 0,1 1 0,0-1 0,0 0 0,0 1 0,0-1 0,0 0 0,0 1 0,0-1 0,0 0 0,0 1 0,0-1 0,0 0 0,0 1 0,0-1 0,0 0 0,0 1 0,0-1 0,0 0 0,0 0 0,0 1 0,0-1 0,0 0 0,1 1 0,-1-1 0,0 0 0,0 0 0,0 1 0,1-1 0,-1 0 0,0 0 0,0 1 0,1-1 0,9 17 0,2 2 198,0 1 0,-2 0 0,-1 1 0,0 0 0,-2 0 0,6 23 0,-13-41-294,4 8 160,-4-11-122,0 0-1,0 0 0,0 0 1,1 0-1,-1 0 0,0 1 1,0-1-1,1 0 0,-1 0 1,0 0-1,0 0 0,0 0 1,1 0-1,-1 0 0,0 0 1,0 0-1,1 0 0,-1 0 1,0 0-1,0 0 0,0 0 1,1 0-1,-1-1 0,0 1 1,0 0-1,0 0 0,1 0 1,-1 0-1,0 0 0,0 0 1,0-1-1,1 1 0,-1 0 1,0 0-1,0 0 0,0 0 1,0-1-1,0 1 0,0 0 1,1 0-1,-1 0 0,0-1 1,0 1-1,0 0 0,0-1 1,5-5-9606</inkml:trace>
  <inkml:trace contextRef="#ctx0" brushRef="#br0" timeOffset="10927.81">2705 1082 15232,'-3'4'28,"1"0"0,0 0 1,0 0-1,0 1 1,1-1-1,0 1 1,0-1-1,-1 8 1,-2-2 64,1-1 1,-2 1-1,1-1 1,-1 0-1,0 0 1,-1 0-1,0-1 1,-1 0-1,0 0 1,0 0-1,0-1 1,-11 8-1,15-13-2567,3-2-7275</inkml:trace>
  <inkml:trace contextRef="#ctx0" brushRef="#br0" timeOffset="11523.27">2772 1140 16256,'-12'-3'0,"-12"2"0,23 2 0,1-1 0,-1 1 0,1-1 0,-1 1 0,1-1 0,0 1 0,-1-1 0,1 1 0,0-1 0,-1 1 0,1 0 0,0-1 0,0 1 0,0-1 0,0 1 0,0 0 0,-1-1 0,1 1 0,0 0 0,1-1 0,-1 1 0,0 0 0,0-1 0,0 1 0,0 0 0,0-1 0,0 1 0,1-1 0,-1 1 0,0 0 0,1-1 0,-1 1 0,0-1 0,2 2 0,-2-2 0,1 10 0,1-1 0,-2 1 0,0 16 0,-1-18 0,1 0 0,1 0 0,-1 1 0,1-1 0,3 14 0,2-32 51,-1-1 0,-1-1 0,0 1 0,4-21 0,-6 24-35,0 1 0,0-1 0,0 1 0,1 0 0,1 0 0,-1 0 0,1 0 0,0 0 0,1 1 0,-1-1 0,12-10 0,-15 15-10,1 1-1,0-1 0,1 0 0,-1 1 0,0-1 0,0 1 0,1 0 0,-1-1 0,1 1 0,-1 0 0,1 1 0,-1-1 0,1 0 0,-1 1 0,1-1 0,0 1 0,0 0 0,-1 0 0,1 0 1,0 0-1,-1 1 0,1-1 0,0 1 0,-1-1 0,1 1 0,-1 0 0,1 0 0,-1 0 0,1 0 0,-1 1 0,0-1 0,0 0 0,1 1 0,-1 0 0,0 0 0,0-1 0,2 5 0,1-2-5,-1 1 0,0-1 0,0 1 0,0 0 0,0 1 0,-1-1 0,0 1 0,0-1 0,-1 1 0,1 0 0,-1 0 0,0 0 0,-1 0 0,0 1 0,0-1 0,0 0 0,0 1 0,-1-1 0,0 0 0,-2 13 0,-16 75-234,18-92-1878,0-2-7829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57:23.7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34 17535,'-5'-7'0,"-6"-3"-1919,5 2 127,-1 0-7680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57:22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88 43 12544,'-3'1'16,"0"0"1,0 1 0,0 0-1,1-1 1,-1 1 0,0 0-1,1 1 1,-1-1 0,1 0 0,0 1-1,0-1 1,0 1 0,0 0-1,0 0 1,0 0 0,1 0-1,0 0 1,-1 0 0,1 0 0,0 0-1,1 0 1,-2 5 0,-1 7 231,1 0-1,0 26 1,2-26-26,-1-1-1,-5 29 1,3-33-120,3-7-46,0 0 0,-1 0 0,0 0 0,1 0 0,-1-1-1,0 1 1,-1 0 0,1-1 0,-2 4 0,3-6-50,-1-1 1,1 1-1,0 0 1,-1 0-1,1 0 1,0 0-1,-1 0 1,1 0-1,0 0 1,0 0-1,-1-1 1,1 1 0,0 0-1,0 0 1,-1 0-1,1 0 1,0-1-1,0 1 1,-1 0-1,1 0 1,0-1-1,0 1 1,0 0-1,0-1 1,-1 1-1,1 0 1,0 0-1,0-1 1,0 1-1,0 0 1,0-1-1,0 1 1,0 0-1,0-1 1,0 0-1,-4-11 101,3 2-100,0 0 0,0 0 0,1-1 0,1 1 0,0 0 0,0 0 0,1 0 0,0 0 0,1 0 0,0 1 0,0-1 0,9-16 0,-6 15-2,0 0 1,0 1-1,1 0 0,1 0 1,0 0-1,0 1 0,1 0 1,0 1-1,0 0 0,13-9 1,-18 16-6,-1 0 0,0-1 0,1 1 0,-1 1 0,1-1 0,-1 0 0,1 1 0,-1 0 0,1 0 0,-1 0 0,1 0 0,0 0 0,-1 1 0,1 0 0,-1-1 0,0 1 0,1 1 0,-1-1 0,0 0 0,1 1 0,-1 0 0,0-1 0,0 1 0,0 1 0,-1-1 0,1 0 0,0 1 0,-1-1 0,0 1 0,1 0 0,-1-1 0,0 1 0,0 0 0,-1 1 0,1-1 0,-1 0 0,1 0 0,0 7 0,0 8 0,-1 0 0,-1 0 0,-1 1 0,0-1 0,-2 0 0,0 0 0,-1 0 0,0 0 0,-2-1 0,-9 23 0,6-19-2560,9-21-6144</inkml:trace>
  <inkml:trace contextRef="#ctx0" brushRef="#br0" timeOffset="332.73">441 234 13568,'-6'0'0,"1"-1"0,10 6 0,9 6 0,-4-1 0,3 1 0,-1-1 128,3 2-128,-2-1 128,-3-1-128,1-3 128,-1-2-128,1-1 128,-3-1-128,0-3 0,1 0-768,1-7 128,1 2-8320</inkml:trace>
  <inkml:trace contextRef="#ctx0" brushRef="#br0" timeOffset="660.25">572 200 13056,'-2'5'0,"-2"6"0,-7 3 128,-1 5 0,-1-2 128,1 1 0,2-2 0,-1 1-128,1-5 128,-3 1-128,1-2 128,-1-2-256,2-3 128,5 1-256,6-7 0,0 0-10496</inkml:trace>
  <inkml:trace contextRef="#ctx0" brushRef="#br0" timeOffset="1015.64">804 244 16384,'-3'-7'0,"0"1"0,1-1 0,0 0 0,0 1 0,0-1 0,1 0 0,0 0 0,1 0 0,0-13 0,-8-88 234,17 141-140,1-1-1,17 33 0,-13-30 87,17 54 0,-31-88-164,1 0-1,-1 1 1,1-1-1,-1 1 1,0-1-1,1 1 1,-1-1-1,0 1 1,0-1-1,0 1 1,0-1-1,0 1 1,0-1-1,-1 1 1,1-1-1,0 0 1,-1 1-1,1-1 1,-1 1-1,0-1 1,1 0-1,-1 1 1,0-1 0,0 0-1,0 0 1,0 0-1,0 0 1,0 0-1,0 0 1,0 0-1,0 0 1,0 0-1,0 0 1,-1 0-1,1-1 1,0 1-1,-1 0 1,1-1-1,-1 1 1,1-1-1,-1 0 1,1 0-1,-3 1 1,19 6 213,-14-6-242,0 0 1,0-1-1,0 1 0,0 0 0,0 0 1,1-1-1,-1 1 0,0-1 0,1 1 1,-1-1-1,0 1 0,1-1 0,-1 0 1,0 0-1,1 0 0,-1 0 1,3 0-1,12-6-2270,0-3-8511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1:45:14.8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816 381 11904,'-2'13'54,"0"0"1,0 0 0,2 0 0,-1 0-1,2 0 1,0 0 0,4 20 0,-2-6 40,30 629 2060,-20 264-577,-2-478-853,38 183 43,-26-376-595,6 46 133,-20-236-252,3-1 0,37 110-1,-36-136-259,2 1 0,27 46 0,-35-72-2205,-1-1-7999</inkml:trace>
  <inkml:trace contextRef="#ctx0" brushRef="#br0" timeOffset="531.35">475 215 4992,'4'-18'0,"3"-10"-256,11 3 0,10-2-640,-2 2 128,6 3 512,-2 1 0,-1 0-1024</inkml:trace>
  <inkml:trace contextRef="#ctx0" brushRef="#br0" timeOffset="1190.99">815 0 128,'-16'2'63,"13"2"112,22 11 444,-7-7-281,-6-4-21,-1 0 0,0 1 0,0 0 0,-1 0 0,1 0 0,-1 0 1,0 1-1,-1 0 0,1 0 0,-1 0 0,0 0 0,-1 0 0,1 0 1,-1 1-1,-1 0 0,1-1 0,-1 1 0,0 0 0,0-1 0,-1 1 0,0 0 1,-1 0-1,-1 12 0,-1 1 37,-1 0 0,-1 0 0,-1 0 1,-1-1-1,0 0 0,-18 31 0,-6 8 451,-2 3 712,-56 79 1,89-140-1508,0 0-1,0 0 1,0 0 0,0 0 0,0 1-1,0-1 1,0 0 0,0 0 0,-1 0 0,1 0-1,0 0 1,0 0 0,0 0 0,0 1-1,0-1 1,0 0 0,0 0 0,0 0-1,-1 0 1,1 0 0,0 0 0,0 0-1,0 0 1,0 0 0,0 0 0,0 0 0,-1 0-1,1 0 1,0 0 0,0 0 0,0 0-1,0 0 1,0 0 0,0 0 0,-1 0-1,1 0 1,0 0 0,0 0 0,0 0 0,0 0-1,0 0 1,0 0 0,-1 0 0,1 0-1,0 0 1,0 0 0,0 0 0,0-1-1,0 1 1,0 0 0,0 0 0,-1 0-1,1 0 1,0 0 0,-3-12 194,2-15-70,7-64 260,29-148 1,-29 209-359,0 2 30,0-1 0,19-46 0,-25 74-64,0 1 0,1-1-1,-1 1 1,0-1-1,1 1 1,-1 0-1,0-1 1,1 1 0,-1 0-1,1-1 1,-1 1-1,1 0 1,-1 0-1,0-1 1,1 1 0,-1 0-1,1 0 1,-1 0-1,1 0 1,0 0-1,-1 0 1,1 0 0,-1 0-1,1 0 1,-1 0-1,1 0 1,-1 0-1,1 0 1,-1 0-1,1 0 1,-1 0 0,1 0-1,-1 1 1,1-1-1,-1 0 1,1 0-1,-1 1 1,0-1 0,1 0-1,-1 1 1,1-1-1,-1 0 1,0 1-1,1-1 1,-1 1 0,27 25 122,-17-16-86,40 33 122,2-2 0,1-3 0,67 37 0,-97-62-105,-2 1 0,24 20 0,-40-30-32,0 0 0,0 1 1,0-1-1,-1 1 0,0 1 0,0-1 0,0 0 0,-1 1 0,1 0 0,-1 0 1,-1 0-1,1 0 0,-1 0 0,2 9 0,-4-12-14,0-1 0,-1 1 0,1 0 0,-1-1 0,1 1 0,-1-1 0,0 1 1,0-1-1,0 1 0,0-1 0,0 1 0,-1-1 0,1 0 0,-1 0 0,1 0 0,-4 4 0,-37 33 170,33-32-107,-41 32 56,-3-2 0,-81 44 0,108-68-158,-1 0-1,-29 8 0,-21 2-3034,52-18-7985</inkml:trace>
  <inkml:trace contextRef="#ctx0" brushRef="#br0" timeOffset="2352.35">15 3691 2944,'52'4'-235,"-52"-4"232,0 0 0,0 0-1,0 0 1,0 0-1,0 0 1,1 0 0,-1 0-1,0 0 1,0 0 0,0 0-1,0 0 1,0 0 0,0 0-1,0 0 1,0 0 0,0 0-1,0 0 1,1 0 0,-1 0-1,0 0 1,0 0-1,0 0 1,0 1 0,0-1-1,0 0 1,0 0 0,0 0-1,0 0 1,0 0 0,0 0-1,0 0 1,0 0 0,0 0-1,0 0 1,0 0-1,0 1 1,0-1 0,0 0-1,0 0 1,0 0 0,0 0-1,0 0 1,0 0 0,0 0-1,0 0 1,0 0 0,0 0-1,0 1 1,0-1 0,0 0-1,0 0 1,0 0-1,0 0 1,0 0 0,0 0-1,0 0 1,0 0 0,0 0-1,0 0 1,0 0 0,0 0-1,0 1 1,-9 4-128,-11 4-39,-18-3 2133,36-6-247,5-1-149,22 1-157,236 12 700,-91-2-1319,655 30 1535,-776-37-2221,468 11 792,-60-1-244,-69 0-260,199-20 55,-121 0-235,23-11-12,204 3 88,-141 45-139,-374-23-90,53 4-14,-231-11-46,121 9 231,-105-9-897,-1-1 1,0-1-1,21-4 1,-18 1-9703</inkml:trace>
  <inkml:trace contextRef="#ctx0" brushRef="#br0" timeOffset="2746.24">6014 3566 16511,'1'2'0,"2"3"-8,0 0 0,0 0-1,1-1 1,-1 1 0,1-1 0,0 0-1,0 0 1,0 0 0,1 0-1,-1-1 1,1 0 0,0 0 0,0 0-1,0-1 1,0 1 0,0-1-1,8 2 1,5-1-17,1-1 0,0 0 1,-1-2-1,22-1 0,-23 0 6,-1 1 1,1 0 0,-1 1-1,0 1 1,29 6 0,-43-7 18,-1-1 0,0 1 0,1-1 0,-1 1 0,0-1 0,0 1 0,1 0 0,-1 0 0,0 0 0,0 0 0,0-1 0,0 1 0,0 1 0,0-1 0,0 0 0,0 0 0,-1 0 0,1 0 0,0 1 0,-1-1 0,1 0 0,-1 1 0,1 0 0,0 1 0,-1 0 0,0 0 0,0 0 0,0 0 0,0 0 0,0 0 0,-1 0 0,1 0 0,-1 0 0,-2 4 0,0 3 0,-2 0 0,1-1 0,-2 0 0,1 0 0,-10 11 0,-14 12-58,-2-1 0,0-2 1,-2-1-1,-2-2 1,0-1-1,-1-2 0,-2-1 1,0-2-1,-72 27 1,89-40-642,0-1 0,-1-1 1,-40 5-1,1-5-7834</inkml:trace>
  <inkml:trace contextRef="#ctx0" brushRef="#br0" timeOffset="4849.5">3032 3295 12544,'-72'-34'-4,"15"7"17,-60-38-1,41 20 312,-32-21-70,97 57-215,-1 0 1,1 0-1,1-1 0,0-1 1,0 0-1,-13-19 0,-27-59 303,5-1-1,-50-138 0,79 178-223,2-1 0,3 0 0,-7-72 0,12 80-35,3 16-17,0 1-1,2-39 1,1 54-49,1 0-1,1 0 1,0 1-1,1-1 1,-1 1-1,2 0 1,0 0-1,0 0 1,6-10 0,78-141-17,-67 130 42,1 1 1,1 1 0,2 1-1,0 2 1,55-45 0,-57 51-2,29-32 1,-35 34-4,0 0 0,2 1-1,24-18 1,89-63 37,55-34 0,-176 126-75,257-145 433,-191 113-212,128-46-1,-24 17 82,38-12 79,3 10-168,-29 13-169,81-21 26,-184 56-52,100-11-1,195 8-17,-384 24-2,0 0-1,1 0 0,-1 0 0,0 0 1,1 0-1,-1 0 0,0-1 0,1 1 1,-1 0-1,0-1 0,1 1 0,-1-1 1,0 1-1,3-2 0,1-12-2835,-3 0-7466</inkml:trace>
  <inkml:trace contextRef="#ctx0" brushRef="#br0" timeOffset="58713.18">3779 219 13312,'0'0'-128,"-3"4"0,-8 13 41,-14 20 66,-29 32 1,48-62 41,-50 61 235,61-108-43,-3 26-191,3-59 79,-5 67-74,0 0 1,0 0 0,-1 1-1,0-1 1,0 0 0,-1 1-1,1-1 1,-1 1 0,-1-1-1,-2-5 1,-6 3 141,-3 1-103,25 19 6,0 0 1,-1 1 0,0 1 0,9 16 0,-9-13-32,5 4 138,1-1 0,0-1 0,31 27 0,-19-18 257,-30-31-390,1 1 0,0-1 0,0 0 1,0 0-1,0 1 0,0-1 0,1 0 0,-1-4 1,-6-17 49,2 16-88,-1 1 1,1-1-1,-2 1 1,1 0-1,-1 1 1,0 0-1,0 0 0,-1 0 1,1 1-1,-1 0 1,-13-5-1,-3-4-2,21 12-6,0-2-22,3 3-84,-3-2-134,2 3-3104,1 0-5104</inkml:trace>
  <inkml:trace contextRef="#ctx0" brushRef="#br0" timeOffset="60199.21">3687 258 11904,'-9'0'1,"4"0"11,0 0-1,0 0 1,-1 0-1,1 1 1,0 0-1,0 0 1,1 0-1,-1 0 1,0 1-1,-5 2 1,7-3 9,-21 14 685,23-15-677,1 0 0,-1 1 1,1 0-1,-1-1 0,1 1 1,-1-1-1,1 1 1,0 0-1,-1-1 0,1 1 1,0 0-1,-1-1 0,1 1 1,0 0-1,0-1 0,0 1 1,0 0-1,0-1 0,0 1 1,0 0-1,0 0 1,0-1-1,0 1 0,0 0 1,0-1-1,0 1 0,1 0 1,-1 0-1,0-1 0,0 1 1,1 0-1,-1-1 0,0 1 1,1-1-1,-1 1 1,1 0-1,3 1 32,0 0 0,0 0 0,0-1 0,0 1 0,0-1 0,0 0-1,0-1 1,0 1 0,1 0 0,-1-1 0,0 0 0,0 0 0,5-1 0,0 1 67,39-1 299,-33 0-231,0 1 0,1 0 1,-1 1-1,20 3 0,-28-2 339,-18-5-325,-14-4-59,-5-7-112,24 11-30,0 0-1,-1 0 1,1 0-1,0 1 1,-1 0-1,0 0 1,1 1-1,-1 0 1,0 0-1,0 0 1,0 1-1,-11 1 0,-10 3 99,85-19-86,-35 12-21,42-5 0,-59 8 0,0 0 0,0 0 0,0 1 0,0 0 0,-1 0 0,1 0 0,0 0 0,0 0 0,-1 1 0,8 4 0,-11-6 0,-1 0 0,1 0 0,-1 1 0,1-1 0,0 0 0,-1 1 0,1-1 0,-1 1 0,1-1 0,-1 0 0,1 1 0,-1-1 0,0 1 0,1-1 0,-1 1 0,1 0 0,-1-1 0,0 1 0,0-1 0,1 1 0,-1 0 0,0-1 0,0 1 0,0 0 0,0-1 0,1 1 0,-1 0 0,0-1 0,-1 2 0,1-1 0,-1 0 0,1 0 0,-1 1 0,0-1 0,0 0 0,1 0 0,-1-1 0,0 1 0,0 0 0,0 0 0,0 0 0,0 0 0,0-1 0,-2 1 0,-38 16 0,40-17-1,1 0-1,0 0 0,0 0 0,-1 1 0,1-1 1,0 0-1,0 0 0,-1 0 0,1 0 0,0 0 0,0 0 1,-1 0-1,1 0 0,0 0 0,-1 0 0,1 0 1,0 0-1,0 0 0,-1 0 0,1 0 0,0 0 0,-1 0 1,1 0-1,0 0 0,0 0 0,-1-1 0,1 1 1,0 0-1,0 0 0,-1 0 0,1 0 0,0-1 0,0 1 1,0 0-1,-1 0 0,1 0 0,0-1 0,0 1 1,0 0-1,0 0 0,-1-1 0,1 1 0,7-15-185,25-23-233,-24 29 338,-2 1 48,1 2-20,-1-1 1,-1 0 0,1-1 0,-1 1 0,-1-1 0,1 0 0,-2 0 0,7-16 0,-13 24 53,-6 9 0,-8 14 0,3 4 24,-1 0 1,-1-1 0,-1-1 0,-2 0 0,-41 42 0,-21 22 487,91-118-299,8-14-192,-6 13 7,0 0-1,12-50 1,-22 71-25,-1-1 0,1 1 1,-2 0-1,1-1 0,-1 1 0,-1-1 1,0 1-1,0 0 0,-1-1 0,0 1 1,0 0-1,-1 0 0,-6-13 0,9 22-3,0 1 0,0-1 0,0 0 0,0 0 0,0 0 0,0 0 0,0 0 0,0 0 0,0 0 0,0 1 0,0-1 0,0 0 0,0 0 0,0 0 0,0 0 0,0 0 0,0 0 0,0 0 0,0 1 0,0-1 0,0 0 0,0 0 0,0 0 0,0 0 0,0 0 0,0 0 0,0 0 0,0 0 0,0 1 0,0-1 0,-1 0 0,1 0 0,0 0 0,0 0 0,0 0 0,0 0 0,0 0 0,0 0 0,0 0 0,0 0 0,-1 0 0,1 0 0,0 0 0,0 0 0,0 1 0,0-1 0,0 0 0,0 0 0,0 0 0,-1 0 0,1 0 0,0 0 0,0 0 0,0-1 0,0 1 0,0 0 0,0 0 0,0 0 0,-1 0 0,1 0 0,0 0 0,0 0 0,0 0 0,-1 11 0,5-2 0,0 0 0,0-1 0,1 1 0,0-1 0,0 0 0,1 0 0,9 9 0,11 16 0,-12-10 36,20 26 171,-31-45-192,0-1 0,0 0-1,0 0 1,1 0 0,-1 0 0,1 0 0,0-1-1,-1 1 1,1-1 0,7 3 0,-10-5 91,-32-23 257,17 15-294,1-2 1,0 0-1,-13-13 0,16 19-3887,10 4-5931</inkml:trace>
  <inkml:trace contextRef="#ctx0" brushRef="#br0" timeOffset="61676.08">3564 1876 15488,'6'-33'62,"-6"33"-32,-6 19 6,6-19-35,0 0 1,0 0 0,0-1 0,0 1 0,-1 0 0,1 0-1,0 0 1,0 0 0,0-1 0,0 1 0,0 0 0,-1 0 0,1 0-1,0 0 1,0 0 0,0 0 0,0-1 0,-1 1 0,1 0-1,0 0 1,0 0 0,0 0 0,-1 0 0,1 0 0,0 0 0,0 0-1,0 0 1,-1 0 0,1 0 0,0 0 0,0 0 0,0 0-1,-1 0 1,1 0 0,0 0 0,0 0 0,0 0 0,-1 1 0,1-1-1,0 0 1,0 0 0,0 0 0,0 0 0,-1 0 0,1 0-1,0 0 1,0 1 0,0-1 0,0 0 0,0 0 0,-1 1 0,-2-22 158,15-87 263,-2 23-207,25-290 702,-32 353-694,1 36-64,-5 1-135,0 0 1,0 0-1,-1 0 1,-1 0-1,-1 0 1,0-1 0,-9 21-1,-2 9 5,-1-1-30,20-113 0,5-8 11,30-114 0,-76 287 305,24-64-270,9-22-27,-1 0 0,-1 0-1,1 0 1,-1-1 0,-1 0-1,1 0 1,-9 8 0,34-57 237,-4 14-208,-4 6 15,1 1 0,1 0 0,0 1 0,20-22-1,-32 41-59,-1 0 0,1-1 0,0 1 0,0 0 0,-1 0 0,1-1 0,0 1 0,0 0-1,0 0 1,-1 0 0,1 0 0,0 0 0,0 0 0,0 0 0,-1 0 0,1 0 0,0 1 0,0-1-1,0 0 1,-1 0 0,1 1 0,0-1 0,0 1 0,-1-1 0,1 0 0,0 1 0,-1-1-1,1 1 1,-1 0 0,1-1 0,-1 1 0,1-1 0,-1 1 0,2 1 0,17 24 130,6 33 22,-24-57-150,0 0 0,0 1-1,-1-1 1,1 0 0,-1 0 0,1 1 0,-1-1 0,0 0 0,1 1 0,-1-1 0,-1 0 0,1 1 0,0-1-1,0 0 1,-1 0 0,1 1 0,-1-1 0,0 0 0,0 0 0,0 0 0,0 0 0,0 0 0,0 0-1,-3 4 1,-1-5 5,0 1 0,0-1 0,0 0 0,-1 0 0,1-1-1,0 1 1,0-1 0,0 0 0,-1-1 0,-5 0 0,-7 0 9,-62-13 109,79 12-178,6-1-97,8-5-402,8 0-2225,2 0-8425</inkml:trace>
  <inkml:trace contextRef="#ctx0" brushRef="#br0" timeOffset="1.14629E6">2287 2259 6016,'0'0'-1664,"0"0"256,0 0 1024,0 0 299,0 0 170,0 0 704,0 0 2646,0 0-1,0 0-2644,0 0-662,0 0 0,0 0 0,0 0 21,0 0 64,0 0-63,-3-1 42,-50-11 4096,53 12-4054,0 0-85,0 0-21,23-8 384,-13 6-513,-7 1 3,1 0 0,0 0 1,0 1-1,-1-1 0,1 1 1,0 0-1,0 0 0,0 1 0,7 1 1,-11-2 0,1 0-1,-1 0 1,0 1 0,1-1 0,-1 1 0,1-1 0,-1 0-1,0 1 1,0-1 0,1 1 0,-1-1 0,0 1 0,0-1 0,1 0-1,-1 1 1,0-1 0,0 1 0,0-1 0,0 1 0,0-1-1,0 1 1,0-1 0,0 1 0,0-1 0,0 1 0,0-1-1,0 1 1,0-1 0,0 1 0,-1-1 0,1 1 0,0-1-1,0 1 1,0-1 0,-1 1 0,1-1 0,0 1 0,-1-1-1,1 0 1,0 1 0,-1-1 0,1 0 0,0 1 0,-1-1-1,1 0 1,-1 1 0,-18 17 98,17-17-96,0 0-1,-1 0 1,1 0-1,0-1 0,0 1 1,-1-1-1,1 1 1,0-1-1,-1 0 1,1 0-1,0 0 0,-1 0 1,1 0-1,0-1 1,-1 1-1,1-1 0,0 0 1,0 1-1,0-1 1,-1 0-1,1 0 0,-3-3 1,3 3-1,1 0 0,0 0 0,-1 0-1,1 0 1,0 0 0,0 0 0,0-1 0,0 1 0,0 0 0,0-1 0,0 1 0,1-1 0,-1 1 0,0-1 0,1 1 0,-1-1-1,1 1 1,0-1 0,-1 1 0,1-1 0,0 0 0,0 1 0,0-1 0,0 0 0,0 1 0,1-1 0,-1 0 0,0 1 0,1-1-1,-1 1 1,1-1 0,-1 1 0,3-3 0,-1 1-2,0 0-1,0 0 1,1 0 0,-1 0-1,1 0 1,0 1 0,0-1-1,0 1 1,0 0 0,0 0-1,1 0 1,-1 0 0,0 1-1,1-1 1,5-1 0,-8 3-2,1-1 0,-1 1-1,1 0 1,-1 0 0,0-1 0,1 1 0,-1 0 0,1 0 0,-1 0 0,0 0-1,1 1 1,-1-1 0,0 0 0,1 1 0,-1-1 0,0 0 0,1 1 0,-1 0-1,0-1 1,0 1 0,1 0 0,-1 0 0,0-1 0,0 1 0,0 0 0,0 0 0,0 0-1,0 0 1,0 1 0,-1-1 0,1 0 0,0 0 0,0 0 0,-1 1 0,1-1-1,-1 0 1,1 1 0,-1-1 0,0 0 0,0 1 0,1-1 0,-1 0 0,0 4-1,0-2 11,-1 1-1,1-1 0,-1 1 0,0-1 0,1 1 0,-1-1 0,-1 0 1,1 1-1,0-1 0,-1 0 0,0 0 0,0 0 0,0 0 0,0 0 1,0 0-1,-1-1 0,1 1 0,-1-1 0,1 1 0,-1-1 0,0 0 1,0 0-1,0 0 0,0-1 0,0 1 0,-1-1 0,-5 2 0,6-1-1,0-1 0,0 0 0,0 0 0,0 0 0,0-1 0,0 1 0,-1-1 0,1 1 0,0-1 0,0 0 0,0-1 0,0 1 0,0 0 0,0-1 0,0 0 0,0 1 0,0-1 0,0 0 0,0-1 0,0 1 0,0-1 0,0 1 0,1-1 0,-1 0 0,1 0 0,-1 0 0,1 0 0,0 0 0,0 0 0,0-1 0,-3-3 0,4 2-15,-1 1-1,1-1 1,-1 0-1,1 0 1,0 1-1,1-1 1,-1 0-1,1 0 1,-1 0-1,1 0 1,1 0-1,-1 0 1,0 0-1,1 0 1,0 0-1,1-4 0,-1 6 4,-1 0 0,1 0 0,0 0 0,0 0 0,0 0 0,1 1 0,-1-1-1,0 0 1,1 0 0,-1 1 0,1-1 0,-1 1 0,1 0 0,0-1 0,0 1-1,-1 0 1,1 0 0,0 0 0,0 0 0,0 0 0,0 1 0,0-1-1,0 0 1,1 1 0,-1 0 0,0-1 0,0 1 0,0 0 0,0 0 0,3 1-1,1-1 5,1 1 0,-1-1 0,0 2 0,0-1 0,0 1 0,0 0 0,0 0 0,6 3 0,-11-4 0,0 0 0,0 0 0,0 0 0,1 0 0,-1 0 0,0 0 0,-1 0 0,1 0 0,0 0 0,0 0 0,0 1 0,-1-1 0,1 0 0,-1 1 0,1-1 0,-1 1 0,1-1 0,-1 0 0,0 1 0,0-1 0,1 1 0,-1-1 0,0 1 0,-1-1 0,1 1 0,0-1 0,0 1 0,-1-1 0,1 0 0,0 1 0,-1-1 0,1 0 0,-1 1 0,0-1 0,0 0 0,1 1 0,-1-1 0,0 0 0,-1 1 0,0 1 7,0 0-1,0 0 0,0-1 0,0 1 0,0-1 0,0 0 0,-1 1 0,1-1 0,-1 0 0,1 0 0,-1-1 1,0 1-1,0 0 0,0-1 0,0 0 0,0 0 0,0 0 0,0 0 0,0 0 0,-5 0 0,6-1-2,0 0 0,0-1 0,0 1 0,0 0-1,0-1 1,0 0 0,0 1 0,0-1-1,0 0 1,1 0 0,-1 0 0,0 0-1,0 0 1,1-1 0,-1 1 0,1 0-1,-1-1 1,1 1 0,-1-1 0,1 0 0,0 1-1,0-1 1,0 0 0,0 0 0,0 1-1,0-1 1,1 0 0,-1 0 0,1 0-1,-1 0 1,1 0 0,0 0 0,-1-3-1,1 1-9,-1 1-1,1-1 0,-1 1 0,1 0 1,0-1-1,0 1 0,1-1 1,-1 1-1,1-1 0,0 1 0,-1 0 1,2-1-1,-1 1 0,0 0 0,1 0 1,-1 0-1,1 0 0,3-5 0,-3 7 3,0-1 0,0 1-1,0-1 1,0 1-1,0 0 1,0 0 0,0 0-1,0 0 1,0 0-1,0 1 1,1-1-1,-1 1 1,0-1 0,0 1-1,1 0 1,-1 0-1,0 0 1,1 0 0,-1 0-1,0 0 1,1 1-1,-1-1 1,0 1 0,0 0-1,0 0 1,1-1-1,-1 1 1,2 2-1,-2-2 11,0 0-1,0 1 1,0-1-1,0 1 1,0-1-1,0 1 1,-1 0-1,1 0 1,0 0-1,-1 0 1,0 0-1,1 0 1,-1 0-1,0 0 1,0 1-1,0-1 1,0 0-1,-1 1 1,1-1-1,-1 1 1,1-1-1,-1 1 1,0-1-1,0 1 1,0-1-1,0 1 1,0-1-1,-1 1 1,1-1-1,-1 0 1,1 1-1,-1-1 0,0 0 1,-2 4-1,3-4 1,-1 0-1,0 0 0,0 0 1,0 0-1,0 0 0,0 0 1,-1 0-1,1 0 0,0 0 1,-1 0-1,0 0 0,1-1 1,-1 1-1,0-1 0,0 1 1,0-1-1,0 0 0,0 0 1,0 0-1,0 0 0,0 0 1,-1 0-1,1-1 0,0 1 1,0-1-1,-1 1 0,1-1 1,0 0-1,-1 0 0,1 0 1,0 0-1,-1 0 0,1-1 1,0 1-1,-4-2 0,5 2-7,-1-1 1,1-1-1,0 1 0,-1 0 0,1 0 0,0 0 0,0-1 0,0 1 0,0 0 0,0-1 0,0 1 0,0-1 0,0 1 0,1-1 0,-1 0 0,0 1 0,1-1 1,0 0-1,-1 1 0,1-1 0,0 0 0,0 1 0,0-1 0,0 0 0,0 0 0,0 1 0,0-1 0,1 0 0,-1 0 0,1 1 0,-1-1 0,2-2 0,2-7-14,0 1 0,0 0 0,10-17 0,-12 23 16,1 0 0,0 0 0,0 0 0,0 0 0,0 0 0,1 1 0,-1-1 0,1 1 0,0 0 0,0 0 0,8-4 0,-10 6 0,0 0 0,0 1 0,0-1 0,0 1 0,0-1 0,0 1 0,0 0 0,0 0 0,0 0 0,0 0 0,0 0 0,0 1 0,0-1 0,0 0 0,0 1 0,0 0 0,0-1 0,-1 1 0,1 0 0,0 0 0,0 0 0,0 0 0,-1 0 0,1 1 0,-1-1 0,1 0 0,-1 1 0,1-1 0,-1 1 0,0-1 0,1 3 0,1-1 14,0 0 0,-1 1-1,0-1 1,0 1 0,0-1 0,0 1-1,0 0 1,-1 0 0,1 0-1,-1 0 1,0 0 0,-1 0-1,1 0 1,-1 0 0,1 0-1,-1 0 1,0 0 0,-1 0-1,1 1 1,-1-1 0,0 0-1,-2 7 1,0-6 6,1 0 1,-1 0-1,0 0 1,0-1-1,-1 1 0,0-1 1,1 0-1,-1 0 1,-1-1-1,1 1 0,0-1 1,-1 0-1,0 0 1,0 0-1,0 0 0,-7 2 1,9-4-6,0 1 0,0-1 1,0 0-1,0 0 1,0 0-1,-1-1 0,1 1 1,0-1-1,0 0 0,-1 0 1,1 0-1,0 0 1,0 0-1,-1-1 0,1 1 1,-5-2-1,7 0-6,-1 1 0,0 0 1,0-1-1,1 1 0,-1-1 0,1 0 0,-1 1 0,1-1 1,0 0-1,0 0 0,0 0 0,0 0 0,0 0 1,0 0-1,0 0 0,1 0 0,-1-1 0,1 1 0,0 0 1,-1 0-1,1 0 0,0-1 0,0 1 0,1-3 0,-1-7-18,1 1-1,1 0 0,0 0 0,0 0 1,6-16-1,-6 22 3,0 0 1,0 0-1,0 0 1,1 0-1,-1 1 1,1-1-1,0 0 1,1 1-1,-1 0 1,1 0-1,0 0 1,0 0 0,5-3-1,-8 6 6,0 1-1,0-1 1,0 0-1,1 1 1,-1-1-1,0 1 1,1-1 0,-1 1-1,1 0 1,-1-1-1,0 1 1,1 0-1,-1 0 1,1 0-1,-1 0 1,0 0 0,1 1-1,-1-1 1,1 0-1,-1 1 1,0-1-1,1 1 1,0 0-1,1 0 0,-1 1-1,0 0 0,0 0 0,0 0 0,0 0 0,0 0 0,-1 0 0,1 0 0,-1 0 1,1 1-1,1 2 0,1 6-5,0-1 1,0 1-1,-1 0 1,3 17-1,-6-24 12,1 0-1,-1 0 0,0-1 0,0 1 0,-1 0 1,1 0-1,-1-1 0,1 1 0,-1 0 0,-1-1 1,1 1-1,0 0 0,-1-1 0,1 0 0,-1 1 1,0-1-1,0 0 0,-1 0 0,-3 5 0,4-7-1,0 1 0,0-1 0,0 1 0,0-1 0,0 0 0,0 0 0,-1 0 0,1 0 0,0 0 0,0 0 0,-1-1 0,1 1 0,-1-1 0,1 1 0,-1-1 0,1 0 0,0 0 0,-1 0 0,1 0 0,-1-1 0,1 1 0,-1-1 0,1 1 0,0-1 0,-1 0 0,1 0 0,0 0 0,0 0 0,0 0 0,0-1 0,-3-1 0,1 0-5,0-1 0,1 0 0,0 0 0,-1 0-1,1-1 1,1 1 0,-1-1 0,1 0 0,-1 1-1,1-1 1,1 0 0,-1 0 0,1 0 0,0-1-1,0 1 1,0 0 0,1 0 0,-1-1 0,2-6-1,-1 8 1,0 0 0,1 0-1,0 0 1,-1 0-1,1 0 1,1 1 0,-1-1-1,0 0 1,1 1 0,0-1-1,0 1 1,2-4-1,-2 5 3,-1 0 1,1 1-1,0-1 0,0 0 0,0 1 0,0-1 0,0 1 0,0 0 0,0 0 0,0 0 0,1 0 0,-1 0 0,0 0 0,1 1 0,-1-1 0,1 1 0,-1-1 0,1 1 0,-1 0 0,4 0 0,-4 1 3,0-1 0,1 1-1,-1 0 1,0 0-1,1 0 1,-1 0-1,0 0 1,0 0-1,0 1 1,0-1 0,0 1-1,0-1 1,0 1-1,0 0 1,-1 0-1,1 0 1,-1 0-1,1 0 1,-1 0 0,0 0-1,0 0 1,0 1-1,1 3 1,2 4 12,0 0-1,-1 0 1,-1 0 0,3 14 0,-5-21-10,0 0 1,0 1-1,0-1 0,-1 0 1,1 0-1,-1 1 0,0-1 0,1 0 1,-1 0-1,-1 0 0,1 0 1,0 0-1,-1 0 0,0 0 1,1 0-1,-4 3 0,0-1 11,1 0 0,-1-1 0,1 0 0,-1 0 0,0 0 0,-1 0 0,1-1 0,-10 5-1,9-5-3,1-1-1,-1 0 1,0 0 0,0-1-1,0 0 1,0 0-1,0 0 1,0 0-1,-8-1 1,11-1-12,0 1 0,0 0 0,-1-1 0,1 0 1,0 0-1,0 0 0,0 0 0,0 0 0,0-1 0,0 1 1,0-1-1,0 0 0,0 0 0,1 0 0,-1 0 1,-4-5-1,5 3 6,0 0 0,0-1 0,1 1 0,-1-1-1,1 1 1,0-1 0,0 0 0,1 1 0,-1-1 0,1 0 0,0 0 0,0 1 0,2-8 0,-2 9-3,1 1 1,-1-1-1,1 1 0,-1-1 0,1 1 0,0-1 1,0 1-1,0 0 0,1-1 0,-1 1 1,3-4-1,-3 6-2,0-1 1,0 0-1,0 0 0,0 1 1,0-1-1,0 1 0,0-1 1,0 1-1,0-1 1,0 1-1,0-1 0,0 1 1,1 0-1,-1 0 1,0 0-1,0 0 0,0-1 1,0 2-1,1-1 1,-1 0-1,0 0 0,0 0 1,0 0-1,0 1 1,0-1-1,2 1 0,0 0 8,0 1-1,-1-1 0,1 1 0,0-1 1,-1 1-1,1 0 0,-1 0 0,0 0 0,0 0 1,1 0-1,-2 1 0,1-1 0,0 0 1,0 1-1,-1 0 0,1-1 0,-1 1 1,2 4-1,-2-3 20,0 1 1,1 0 0,-2 1 0,1-1 0,-1 0-1,1 0 1,-1 0 0,-1 0 0,1 0-1,-2 9 1,1-10-12,0 0 1,0 0-1,0 0 1,0 0-1,0 0 0,-1 0 1,0-1-1,0 1 0,0 0 1,0-1-1,0 1 0,-1-1 1,0 0-1,0 0 1,1 0-1,-2 0 0,1-1 1,0 1-1,0-1 0,-1 0 1,0 1-1,1-2 0,-1 1 1,0 0-1,0-1 1,0 0-1,0 0 0,-8 2 1,10-4-13,-1 1 1,1-1-1,0 0 0,-1 0 1,1 1-1,0-1 1,0-1-1,0 1 1,0 0-1,0 0 1,0-1-1,0 1 0,0-1 1,1 0-1,-1 1 1,1-1-1,-1 0 1,1 0-1,-1 0 1,1 0-1,0 0 0,0 0 1,0-1-1,0 1 1,1 0-1,-1 0 1,0-1-1,1 1 1,-1-5-1,1 5-1,-1 0 1,1-1-1,-1 1 0,1 0 0,0 0 1,0-1-1,0 1 0,0 0 0,0-1 1,1 1-1,-1 0 0,1-1 1,-1 1-1,1 0 0,0 0 0,0 0 1,0 0-1,0 0 0,0 0 0,1 0 1,-1 0-1,0 0 0,1 0 0,0 1 1,-1-1-1,1 1 0,0-1 1,0 1-1,0-1 0,2 0 0,0 1-7,1 0 0,0 0 0,-1 1-1,1 0 1,0 0 0,-1 0-1,1 0 1,0 1 0,-1 0 0,1 0-1,-1 0 1,1 0 0,-1 1 0,8 4-1,-10-6 4,0 1-1,0 0 0,-1 0 1,1 0-1,0 0 1,-1 1-1,1-1 0,-1 0 1,0 1-1,1-1 0,-1 1 1,0-1-1,0 1 0,0 0 1,0 0-1,0-1 0,0 1 1,-1 0-1,1 0 1,-1 0-1,1 0 0,-1 0 1,1 0-1,-1-1 0,0 1 1,0 0-1,0 0 0,0 0 1,-1 0-1,1 0 1,0 0-1,-1 0 0,1 0 1,-1 0-1,0 0 0,0-1 1,1 1-1,-3 2 0,2-1 2,-1-1 0,0 1 0,0-1 0,1 1 0,-2-1 0,1 0 0,0 0 0,0 0 0,-1 0 0,1 0 0,-1 0 0,1-1 0,-1 0 0,0 1 0,0-1 0,1 0 0,-1 0 0,-4 1 0,5-2 0,0 0 0,1 0 0,-1 0 0,0 0 0,0 0 0,0 0 0,1 0 0,-1 0 0,0-1 0,0 1 0,1-1 0,-1 1 0,0-1 0,1 0 0,-1 1 0,1-1 0,-1 0 0,1 0 0,-1 0 0,1 0 0,-1-1 0,1 1 0,0 0 0,0-1 0,0 1 0,0 0 0,0-1 0,0 1 0,0-1 0,-1-3 0,0-1 0,1-1 0,0 1 0,0 0 0,0-1 0,1 1 0,0-1 0,1 1 0,-1-1 0,1 1 0,0 0 0,1-1 0,0 1 0,0 0 0,0 0 0,0 0 0,1 0 0,0 0 0,6-7 0,-5 6 0,0 0 0,0 1 0,1 0 0,0 0 0,0 0 0,0 1 0,1 0 0,0 0 0,0 0 0,0 1 0,1-1 0,-1 1 0,1 1 0,0 0 0,9-4 0,-13 7 0,-1-1 0,0 1 0,1 0 0,-1 0 0,1 0 0,-1 0 0,0 0 0,1 1 0,-1-1 0,0 1 0,1-1 0,-1 1 0,0 0 0,0 0 0,0 0 0,0 0 0,0 0 0,0 1 0,0-1 0,0 0 0,0 1 0,0 0 0,-1-1 0,1 1 0,-1 0 0,1 0 0,-1 0 0,0 0 0,1 0 0,-1 0 0,0 0 0,0 0 0,-1 1 0,1-1 0,0 3 0,0-2 0,0 1 0,0 0 0,0 0 0,-1 0 0,1-1 0,-1 1 0,0 0 0,-1 0 0,1 0 0,0 0 0,-1 0 0,0 0 0,0-1 0,0 1 0,-1 0 0,1-1 0,-1 1 0,1-1 0,-1 1 0,-4 4 0,2-5 5,1 0 0,-1 0 0,0 0 0,0-1 0,0 1 0,0-1 0,0 0 0,-1 0 0,1-1 0,0 1 0,-1-1-1,-7 1 1,10-2-3,0 1 0,1-1 0,-1 0 0,0 0 0,0 0-1,0 0 1,0 0 0,1-1 0,-1 1 0,0 0-1,0-1 1,1 1 0,-1-1 0,0 0 0,1 0 0,-1 0-1,0 1 1,1-1 0,-1-1 0,1 1 0,0 0 0,-1 0-1,1 0 1,0-1 0,0 1 0,0-1 0,0 1 0,0-1-1,0 1 1,0-1 0,0 0 0,1 1 0,-1-1 0,0-3-1,-1-5-1,0-1 0,1 1 0,1-1 0,-1 1 0,3-18 0,-1 21 0,0 1 0,0-1 0,1 1 0,-1 0 0,1 0 0,1 0 0,-1 0 0,1 0 0,0 0 0,7-8 0,-9 12 0,0 1 0,0 0 0,0-1 0,1 1 0,-1 0 0,1 0 0,-1 0 0,1 0 0,-1 0 0,1 0 0,-1 0 0,1 0 0,0 1 0,-1-1 0,1 1 0,0-1 0,0 1 0,0 0 0,-1-1 0,1 1 0,0 0 0,0 0 0,0 0 0,-1 1 0,1-1 0,0 0 0,0 1 0,0-1 0,-1 1 0,1 0 0,0-1 0,-1 1 0,1 0 0,-1 0 0,1 0 0,-1 0 0,1 0 0,-1 0 0,0 1 0,1-1 0,-1 0 0,2 3 0,1 1 0,0 0 0,-1 0 0,1 0 0,-1 0 0,0 0 0,0 1 0,-1-1 0,1 1 0,-1 0 0,-1 0 0,3 11 0,-4-11 4,0 0 0,-1 0 0,0 0 0,0 0 0,0 0 0,-1-1 0,0 1 0,0 0 0,0-1 0,-1 0 0,1 1 0,-1-1 0,-1 0 0,1 0 0,-6 5 0,8-8-2,-1 0-1,0 0 1,1-1-1,-1 1 1,0-1-1,0 1 1,0-1 0,0 0-1,0 0 1,0 0-1,0 0 1,0 0-1,-1 0 1,1-1-1,0 1 1,-1-1-1,1 1 1,0-1-1,-1 0 1,1 0-1,0 0 1,-1 0-1,1 0 1,0-1-1,-1 1 1,1-1-1,0 1 1,0-1 0,-1 0-1,1 0 1,0 0-1,0 0 1,0-1-1,0 1 1,0 0-1,1-1 1,-1 1-1,0-1 1,0 0-1,1 1 1,-2-3-1,1 1-3,-1 0-1,1 0 1,0-1 0,0 1-1,1 0 1,-1-1-1,1 1 1,-1-1-1,1 1 1,0-1-1,1 0 1,-1 1-1,0-1 1,1 0-1,0 0 1,0 0 0,0 1-1,1-1 1,-1 0-1,1 0 1,0 1-1,0-1 1,0 0-1,0 1 1,3-6-1,-2 5 1,0 0-1,0 1 0,0-1 0,1 1 0,-1-1 1,1 1-1,0 0 0,0 0 0,0 0 1,0 0-1,1 0 0,-1 1 0,1 0 0,-1 0 1,1 0-1,0 0 0,0 0 0,0 1 0,0-1 1,0 1-1,0 0 0,6 0 0,-7 1 3,1 0 0,-1 0 0,0 1 0,1 0 0,-1 0 0,0 0 0,0 0 0,0 0 0,0 1 0,0-1 0,0 1 0,0 0 0,0 0 0,-1 0 0,1 0 0,0 0 0,-1 1 0,0-1 0,0 1 0,0-1 0,3 6 0,-2-4 0,-1 0 0,1 0 0,-1 0 0,-1 0 0,1 0 0,0 1 0,-1-1 0,0 0 0,0 1 0,0-1 0,-1 1 0,0 0 0,1-1 0,-2 1 0,1 4 0,-2-2 16,0 0 0,0-1 0,-1 1 0,0-1 0,0 0 0,0 1 0,-9 10 0,11-15-11,0 0 0,-1 0 0,0-1-1,1 1 1,-1 0 0,0-1 0,0 1-1,1-1 1,-1 1 0,0-1-1,-1 0 1,1 0 0,0 0 0,0 0-1,0 0 1,-1-1 0,1 1 0,0 0-1,-1-1 1,1 0 0,-1 0 0,1 0-1,0 0 1,-1 0 0,1 0 0,-5-1-1,6 0-4,-1 0 0,1-1 0,-1 1 0,0 0 0,1-1 0,0 1 0,-1 0 0,1-1 0,0 0 0,0 1 0,0-1 0,0 0 0,0 0 0,0 1 0,0-1 0,1 0 0,-1-3 0,-9-34 0,8 28 0,1 0 0,0 0 0,0 0 0,1 0 0,1 0 0,0 0 0,1 0 0,0 0 0,0 1 0,1-1 0,0 1 0,1-1 0,10-18 0,-13 27 0,-1 1 0,1 0 0,-1 0 0,1 0 0,0-1 0,0 1 0,0 0 0,0 0 0,-1 0 0,1 0 0,0 0 0,1 1 0,-1-1 0,0 0 0,0 0 0,0 1 0,0-1 0,1 1 0,-1-1 0,0 1 0,1-1 0,-1 1 0,0 0 0,1-1 0,-1 1 0,0 0 0,1 0 0,-1 0 0,0 0 0,1 1 0,-1-1 0,0 0 0,1 0 0,-1 1 0,0-1 0,1 1 0,-1-1 0,0 1 0,0 0 0,0-1 0,1 1 0,-1 0 0,0 0 0,0 0 0,0 0 0,0 0 0,1 1 0,2 3 0,1 0 0,-1 1 0,-1-1 0,1 0 0,-1 1 0,0 0 0,0 0 0,3 13 0,-3-10 14,-1 0 0,-1 0-1,0 0 1,0 0 0,0 1-1,-1-1 1,-1 0-1,-1 11 1,1-17-8,1 0-1,-1 0 1,0 0-1,0 0 1,0 0-1,0 0 1,-1 0-1,1-1 1,-1 1-1,0-1 1,1 1-1,-1-1 1,0 1-1,0-1 1,-1 0-1,1 0 1,0 0-1,-1 0 1,1-1-1,-1 1 1,0-1 0,0 1-1,1-1 1,-1 0-1,0 0 1,0 0-1,-5 0 1,5 0 0,-1 0 0,0-1 1,0 1-1,0-1 1,1 0-1,-1 0 0,0-1 1,0 1-1,0-1 0,1 0 1,-1 0-1,0 0 1,1 0-1,-1 0 0,1-1 1,-1 0-1,1 0 0,0 0 1,0 0-1,0 0 1,-4-4-1,4 2-31,0 0 1,1 0-1,-1 0 1,1 0-1,0 0 1,0 0-1,0-1 0,1 1 1,0-1-1,0 0 1,0 1-1,0-1 1,1 0-1,-1 0 0,1 1 1,1-10-1,-1 10 12,1-1 0,-1 1-1,1-1 1,0 1 0,0-1-1,0 1 1,0 0 0,1 0-1,0-1 1,0 1 0,4-6-1,-5 9 11,1-1-1,0 1 0,0-1 1,-1 1-1,1 0 0,0 0 1,0-1-1,0 1 0,0 1 0,0-1 1,0 0-1,1 0 0,-1 1 1,0-1-1,0 1 0,0 0 1,1 0-1,-1 0 0,0 0 1,0 0-1,1 0 0,-1 0 0,0 1 1,0-1-1,3 2 0,0 0 14,-1-1 0,0 1 0,0 0 0,0 0-1,0 1 1,-1-1 0,1 1 0,0 0 0,-1 0 0,0 0-1,0 1 1,0-1 0,0 1 0,-1-1 0,1 1 0,-1 0-1,0 0 1,2 6 0,-2-6 0,0 0 1,-1 0-1,1 0 1,-1 0-1,0 0 0,-1 0 1,1 0-1,-1 1 1,1-1-1,-1 0 1,0 0-1,-1 1 0,1-1 1,-1 0-1,0 0 1,0 0-1,0 0 0,-1 0 1,1 0-1,-4 5 1,4-7-16,-1 0 1,1 0-1,-1 0 1,0 0-1,0 0 1,0 0-1,0-1 1,0 1-1,0-1 1,0 0-1,-1 1 1,1-1-1,0 0 1,-1 0-1,1-1 1,-1 1-1,1 0 1,-1-1 0,0 1-1,1-1 1,-1 0-1,1 0 1,-1 0-1,0 0 1,1-1-1,-1 1 1,1-1-1,-1 1 1,1-1-1,-5-2 1,-33-17-5353,8-6-9157,23 18 15047</inkml:trace>
  <inkml:trace contextRef="#ctx0" brushRef="#br0" timeOffset="1.14686E6">2257 1438 16511,'2'10'0,"1"7"-127,-3-4-1,-2 1-1152,2-4 0,0-3 896,0-1 0,0-1 512,0 3 128,-1-1-128,-1-2 128,2 1-256,0-4 0,0 1-6528,0 1-512,0-2 9088</inkml:trace>
  <inkml:trace contextRef="#ctx0" brushRef="#br0" timeOffset="1.14719E6">2216 1701 16384,'5'-6'0,"1"-4"0,-3 17 0,-3 12 0,0-7 0,-2 1-896,1-4 128,1-4-6272,1-2-512,1-1 7552,3-4 0</inkml:trace>
  <inkml:trace contextRef="#ctx0" brushRef="#br0" timeOffset="1.14752E6">2266 1900 17151,'-1'3'59,"1"-1"-1,-1 1 0,1 0 0,-1 0 1,1 0-1,0-1 0,0 1 0,0 0 1,0 0-1,1 0 0,0 4 0,0 23-2698,4-30-1653,7 2-423,-8 6 5683,-3 3 253,0-1 1,1 1-1,0-1 0,3 10 1,3 14-1479,-5 0-8210,-7-24 6463,1-4 746</inkml:trace>
  <inkml:trace contextRef="#ctx0" brushRef="#br0" timeOffset="1.14785E6">2266 2291 16639,'1'-4'0,"4"-2"0,-4 12 128,0 8-128,1-2 128,-2-1-128,0-1 0,-2 0-384,1-3 1,0-1-129,-1-2 0,1-1 128,-1 0 0,2-1-1152,0-2 0,-1 4-3712,1-4-640,0 0 7680</inkml:trace>
  <inkml:trace contextRef="#ctx0" brushRef="#br0" timeOffset="1.14785E6">2301 2513 15232,'-3'-12'0,"-1"-11"0,2 29 0,1 17 0,-3-4 0,1 4-128,1-8 0,0 0-256,2-7 0,3-4-4736,-2 1 128,-1-4 4352,0-1 0,0 0-896</inkml:trace>
  <inkml:trace contextRef="#ctx0" brushRef="#br0" timeOffset="1.1482E6">2306 2752 16384,'0'0'0,"3"-5"0,-1 12 0,0 6-1920,0-3 128,-1 2-4224,-1-2-512,0 0 8448</inkml:trace>
  <inkml:trace contextRef="#ctx0" brushRef="#br0" timeOffset="1.14853E6">2282 3081 18687,'1'-7'0,"0"-5"-384,-1 15 0,-1 11-8191,0-6-641,-1 0 11904</inkml:trace>
  <inkml:trace contextRef="#ctx0" brushRef="#br0" timeOffset="1.14854E6">2213 3309 16511,'5'3'0,"7"5"-127,-5 2-1,-1 1-7040,-2-2 128,-3-4 6912,1 0 0,0-1-768</inkml:trace>
  <inkml:trace contextRef="#ctx0" brushRef="#br0" timeOffset="1.14892E6">2235 3628 15232,'0'-11'0,"0"-6"-7296,2 19-512,1 1 10112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12:03.5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1780 9984,'0'0'-4,"0"0"1,-1 0 0,1 0-1,0 0 1,0-1 0,-1 1-1,1 0 1,0 0 0,0 0-1,0-1 1,0 1 0,-1 0-1,1 0 1,0-1 0,0 1-1,0 0 1,0 0 0,0-1-1,0 1 1,0 0 0,0 0-1,0-1 1,0 1 0,0 0-1,0 0 1,0-1 0,0 1-1,0 0 1,0-1 0,0 1-1,0 0 1,0 0-1,0-1 1,0 1 0,0 0-1,0 0 1,0-1 0,1 1-1,-1 0 1,0 0 0,0 0-1,0-1 1,0 1 0,1 0-1,-1 0 1,0 0 0,0-1-1,1 1 1,-1 0 0,0 0-1,0 0 1,1 0 0,-1 0-1,0 0 1,0 0 0,1-1-1,-1 1 1,0 0 0,0 0-1,1 0 1,-1 0 0,0 0-1,1 0 1,-1 0 0,0 0-1,0 1 1,1-1 0,-1 0-1,38-5-423,4-1 210,-13-7 922,49-31 1,-53 28-430,1 2 1,36-15-1,23 2-8,-47 16-71,47-21-1,-55 18-62,-1-1-1,0-2 0,40-30 1,-32 21-140,0 2 1,1 1 0,77-33 0,134-34-12,-39 15 55,73-59 902,-46 19-216,-82 45-279,137-55 112,-87 40-282,7-2-16,-44 30-94,96-38 203,84-52-70,-64 27-106,-65 12-1066,-189 87-1409,-1 0-6975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12:08.1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189 2267 10752,'-3'-6'113,"1"0"1,0 0-1,1 0 1,0 0-1,0-1 1,0 1 0,0 0-1,1-1 1,1-7-1,-2-24 416,0 29-393,-3-36 1140,-16-76 0,15 94-913,1 1 1,1 0 0,1-39 0,2 37 89,-2-1 1,-9-54-1,-4 28-61,9 34-193,0 0 0,2 0 0,0 0 0,-1-35 0,3 34-48,0 0-1,-2 0 1,-1 1 0,-11-35-1,6 23-7,2 7-58,3 11 72,0-1-1,-3-30 1,7 23-111,1 0 1,1 0 0,0 1 0,8-33 0,-8 50-47,1-12 39,-1 0 0,-1 0 0,-1 0 0,0 0-1,-8-32 1,4 20-16,4 17-23,0-1 0,1 1 0,1 0 0,3-22 0,0-10 0,8-75 0,-8 85 28,-2 22-8,0-1 0,-2 1 0,1-1 0,-3-14 0,1 8-20,0 0 0,4-27 0,-1-5 0,12-81 0,-13 120 0,-1 0 0,0-1 0,0 1 0,-1 0 0,-6-23 0,4 20 0,-1 0 0,2 0 0,-1-15 0,2 23 0,1 0 0,1 1 0,-1-1 0,1 1 0,0-1 0,0 1 0,1 0 0,0-1 0,4-8 0,-6 14 0,1 1 0,-1-1 0,1 1 0,-1-1 0,1 1 0,0-1 0,-1 1 0,1-1 0,0 1 0,0 0 0,-1 0 0,1-1 0,0 1 0,0 0 0,-1 0 0,1 0 0,0-1 0,0 1 0,0 0 0,-1 0 0,1 0 0,0 1 0,0-1 0,-1 0 0,1 0 0,0 0 0,0 1 0,-1-1 0,1 0 0,0 0 0,0 1 0,-1-1 0,1 1 0,0-1 0,-1 1 0,1-1 0,0 2 0,0-2 0,0 1 0,0-1 0,0 1 0,0 0 0,0-1 0,0 1 0,-1 0 0,1 0 0,0 0 0,-1-1 0,1 1 0,0 0 0,-1 0 0,1 0 0,-1 0 0,1 0 0,-1 0 0,0 0 0,1 0 0,-1 0 0,0 0 0,0 1 0,0-1 0,0 0 0,0 0 0,0 0 0,0 0 0,0 2 0,-1-1 0,0-1 0,0 1 0,0 0 0,0 0 0,0-1 0,0 1 0,-1-1 0,1 1 0,0-1 0,-1 1 0,1-1 0,-4 2 0,5-3 0,-1 0 0,0 1 0,1-1 0,-1 0 0,0 0 0,1 0 0,-1 0 0,0 0 0,1 0 0,-1 0 0,0 0 0,0 0 0,1 0 0,-1 0 0,0 0 0,1 0 0,-1 0 0,0-1 0,1 1 0,-1 0 0,0-1 0,1 1 0,-2-1 0,0-1 0,0-1 0,-1 1 0,2 0 0,-1-1 0,0 0 0,0 1 0,1-1 0,-1 0 0,1 0 0,0 0 0,0 0 0,0 0 0,1 0 0,-2-5 0,2 6 0,0 1 0,0-1 0,1 0 0,-1 0 0,0 0 0,0 0 0,1 1 0,-1-1 0,1 0 0,0 0 0,0 1 0,-1-1 0,1 1 0,0-1 0,0 0 0,0 1 0,1 0 0,-1-1 0,0 1 0,0 0 0,1-1 0,-1 1 0,1 0 0,-1 0 0,1 0 0,2 0 0,-4 0 0,1 1 0,0-1 0,0 1 0,0 0 0,0-1 0,-1 1 0,1 0 0,0 0 0,0 0 0,0 0 0,0 0 0,0 0 0,0 0 0,-1 0 0,1 0 0,0 0 0,0 0 0,0 0 0,0 1 0,0-1 0,-1 0 0,1 1 0,0-1 0,0 1 0,-1-1 0,1 1 0,0-1 0,0 1 0,-1-1 0,1 1 0,-1 0 0,1-1 0,0 1 0,-1 0 0,1-1 0,-1 1 0,0 0 0,1 0 0,-1 0 0,0-1 0,1 1 0,-1 0 0,0 0 0,0 0 0,0 0 0,0 0 0,0 0 0,0-1 0,0 1 0,0 0 0,0 0 0,0 0 0,-1 1 0,1 0 0,0 1 0,-1-1 0,1 0 0,-1 0 0,1 0 0,-1 0 0,0 0 0,0 0 0,0 0 0,0 0 0,0 0 0,-1 0 0,1 0 0,-1-1 0,1 1 0,-1 0 0,1-1 0,-4 3 0,2-2 0,0 0 0,0 0 0,0 0 0,-1-1 0,1 1 0,0-1 0,-1 1 0,1-1 0,-1 0 0,-5 0 0,7-1 0,1 0 0,0-1 0,-1 1 0,1 0 0,0-1 0,-1 1 0,1-1 0,0 0 0,0 1 0,0-1 0,0 0 0,0 0 0,0 0 0,0 0 0,0 0 0,0 0 0,0 0 0,0 0 0,0 0 0,1 0 0,-1 0 0,0-1 0,1 1 0,-1 0 0,1-1 0,-1 1 0,1 0 0,0-1 0,0 1 0,0 0 0,-1-1 0,1 1 0,1 0 0,-1-1 0,0 1 0,0-3 0,0 3 0,0 0 0,0-1 0,0 1 0,1 0 0,-1-1 0,0 1 0,0 0 0,1-1 0,-1 1 0,1 0 0,-1 0 0,1-1 0,-1 1 0,1 0 0,0 0 0,0 0 0,0 0 0,-1 0 0,1 0 0,0 0 0,0 0 0,0 0 0,0 0 0,1 1 0,-1-1 0,0 0 0,0 1 0,0-1 0,1 1 0,-1-1 0,0 1 0,0 0 0,1-1 0,-1 1 0,0 0 0,1 0 0,-1 0 0,1 0 0,-1 0 0,3 0 0,-2 1 0,1 0 0,-1 1 0,1-1 0,-1 0 0,0 1 0,0-1 0,1 1 0,-1 0 0,0-1 0,0 1 0,-1 0 0,1 0 0,0 0 0,-1 1 0,1-1 0,-1 0 0,2 5 0,-2-6 0,0 1 0,0-1 0,-1 1 0,1-1 0,-1 1 0,1-1 0,-1 1 0,0 0 0,1-1 0,-1 1 0,0-1 0,0 1 0,0 0 0,0-1 0,-1 1 0,1 0 0,0-1 0,-1 1 0,1-1 0,-1 1 0,1-1 0,-1 1 0,0-1 0,0 1 0,1-1 0,-1 1 0,0-1 0,0 0 0,-1 0 0,0 2 0,1-3 0,1 0 0,0 1 0,0-1 0,-1 0 0,1 0 0,0 0 0,0 0 0,-1 0 0,1 0 0,0 0 0,0 1 0,-1-1 0,1 0 0,0 0 0,-1 0 0,1 0 0,0 0 0,0 0 0,-1 0 0,1-1 0,0 1 0,0 0 0,-1 0 0,1 0 0,0 0 0,0 0 0,-1 0 0,1 0 0,0-1 0,0 1 0,-1 0 0,1 0 0,0 0 0,0 0 0,0-1 0,-1 1 0,1 0 0,0 0 0,0-1 0,-7-15 0,2-19 0,5 34-2,1 0-1,-1-1 1,0 1 0,0 0-1,1 0 1,-1-1-1,0 1 1,1 0-1,-1 0 1,1-1-1,0 1 1,-1 0-1,1 0 1,0 0-1,0 0 1,0 0 0,0 0-1,0 0 1,0 0-1,0 1 1,0-1-1,0 0 1,0 0-1,0 1 1,1-1-1,-1 1 1,0-1-1,0 1 1,1 0 0,-1-1-1,0 1 1,0 0-1,1 0 1,-1 0-1,0 0 1,1 0-1,-1 0 1,0 0-1,1 0 1,-1 1-1,0-1 1,1 0 0,-1 1-1,0-1 1,0 1-1,0-1 1,1 1-1,-1 0 1,0 0-1,0-1 1,1 2-1,-1-1 3,-1 0 0,1 0 0,0 0 0,-1 0 0,1 0 0,0 0 0,-1 0 0,0 0 0,1 0 0,-1 0 0,1 0 0,-1 0 0,0 1 0,0-1 0,0 0 0,0 0 0,0 0 0,0 0 0,0 1 0,0-1 0,0 0 0,-1 0 0,1 0 0,0 0 0,-1 0 0,1 0 0,-1 0 0,1 0 0,-1 0 0,1 0 0,-1 0 0,0 0 0,1 0 0,-1 0 0,0 0 0,0 0 0,0-1 0,-1 2 0,0 0 0,0 0 0,0 0 0,-1 0 0,1 0 0,-1 0 0,1-1 0,-1 1 0,0-1 0,0 1 0,0-1 0,1 0 0,-1 0 0,-6 1 0,7-3-4,0 1 0,0 0 0,1 0-1,-1-1 1,0 1 0,1-1-1,-1 0 1,1 1 0,-1-1 0,0 0-1,1 0 1,0 0 0,-1 0 0,1 0-1,-1 0 1,1 0 0,0-1 0,0 1-1,0 0 1,0-1 0,0 1-1,0-1 1,0 1 0,0-1 0,1 1-1,-1-1 1,0 0 0,1 1 0,0-1-1,-1 0 1,1 1 0,0-1 0,0 0-1,0 0 1,0 1 0,0-1-1,0 0 1,0 1 0,1-1 0,-1 0-1,1 1 1,-1-1 0,1 0 0,0 1-1,-1-1 1,1 1 0,0-1 0,0 1-1,0-1 1,0 1 0,0 0-1,1-1 1,-1 1 0,0 0 0,1 0-1,-1 0 1,0 0 0,1 0 0,1-1-1,-1 1 5,0 1 0,0-1 0,1 0 0,-1 1 0,0-1 0,0 1 0,0-1 0,1 1 0,-1 0 0,0 0 0,0 0 0,1 0 0,-1 0 0,0 1 0,0-1 0,1 1 0,-1 0 0,0-1 0,4 3 0,-5-2 0,0 0 0,0 0 0,0 0 0,0 0 0,0 1 0,0-1 0,-1 0 0,1 0 0,0 1 0,-1-1 0,1 0 0,-1 1 0,1-1 0,-1 1 0,0-1 0,1 1 0,-1-1 0,0 1 0,0-1 0,0 1 0,0-1 0,0 1 0,-1-1 0,1 1 0,0-1 0,-1 0 0,1 1 0,-1-1 0,1 1 0,-2 1 0,1 0 0,-1 0 0,0 1 0,0-1 0,0 0 0,0 0 0,0 0 0,-1 0 0,1-1 0,-1 1 0,1 0 0,-1-1 0,0 0 0,0 0 0,0 0 0,-1 0 0,1 0 0,0-1 0,-1 1 0,1-1 0,-1 0 0,1 0 0,-1 0 0,0-1 0,1 1 0,-1-1 0,-6 0 0,9 0 0,1-1 0,-1 1 0,1-1 0,-1 1 0,1 0 0,-1-1 0,1 1 0,-1-1 0,1 1 0,0-1 0,-1 1 0,1-1 0,0 1 0,-1-1 0,1 0 0,0 1 0,0-1 0,0 1 0,-1-1 0,1 0 0,0 1 0,0-1 0,0 1 0,0-1 0,0 0 0,0 1 0,0-1 0,0 0 0,0 1 0,1-1 0,-1-1 0,5-21 0,-4 19-4,0 0-1,0 0 1,1 1-1,-1-1 0,1 1 1,0 0-1,0-1 1,0 1-1,0 0 1,1 0-1,0 0 0,-1 0 1,7-4-1,-8 6 3,1 0 0,0 0 0,0 0-1,0 0 1,0 0 0,-1 1-1,1-1 1,0 1 0,0-1 0,0 1-1,0 0 1,0-1 0,1 1-1,-1 0 1,0 0 0,0 1 0,0-1-1,0 0 1,0 1 0,0-1-1,0 1 1,-1 0 0,1-1 0,0 1-1,0 0 1,0 0 0,2 2-1,-3-2 3,0 0 0,0-1 0,0 1 0,0 0 0,-1 0 0,1 0 0,0 0 0,0 0 0,-1 0 0,1 0 0,-1 0 0,1 0 0,-1 0 0,1 0 0,-1 0 0,0 0 0,1 0 0,-1 0 0,0 1 0,0-1 0,0 0 0,0 0 0,0 0 0,0 0 0,0 1 0,0-1 0,-1 2 0,0-1 0,0 1 0,0-1 0,0 1 0,0-1 0,0 0 0,-1 1 0,1-1 0,-1 0 0,0 0 0,1 0 0,-1 0 0,-3 2 0,4-3 0,0 0 0,-1 0 0,1 0 0,-1 0 0,1 0 0,-1 0 0,1-1 0,-1 1 0,0-1 0,1 1 0,-1-1 0,0 1 0,0-1 0,1 0 0,-1 0 0,0 0 0,-2 0 0,3 0 0,-1-1 0,1 1 0,0-1 0,0 1 0,0-1 0,0 0 0,0 0 0,0 1 0,0-1 0,0 0 0,0 0 0,0 0 0,0 0 0,0 0 0,1 0 0,-1 0 0,0-1 0,1 1 0,-1 0 0,1 0 0,-1 0 0,1-1 0,0 1 0,-1 0 0,1-1 0,0 1 0,0-2 0,0 2 0,-1 0 0,1 0 0,0 0 0,0 0 0,0 0 0,0 0 0,0 0 0,0 0 0,0 0 0,0 0 0,1 0 0,-1 0 0,0 0 0,1 0 0,-1 0 0,0 0 0,1 0 0,-1 0 0,1 0 0,0 1 0,-1-1 0,1 0 0,0 0 0,-1 0 0,1 1 0,0-1 0,0 1 0,0-1 0,-1 0 0,1 1 0,0-1 0,0 1 0,0 0 0,0-1 0,0 1 0,0 0 0,0 0 0,0-1 0,0 1 0,0 0 0,0 0 0,0 0 0,2 0 0,-2 0 0,1 1 0,-1-1 0,1 0 0,-1 0 0,0 1 0,1-1 0,-1 1 0,0-1 0,1 1 0,-1 0 0,0-1 0,0 1 0,0 0 0,0 0 0,0 0 0,0 0 0,0 0 0,0 0 0,0 0 0,0 0 0,0 0 0,0 1 0,-1-1 0,1 0 0,0 0 0,-1 1 0,0-1 0,1 0 0,-1 1 0,0-1 0,1 0 0,-1 1 0,0 1 0,-6 26 27,6-27-32,0-1-1,0 0 1,-1 0 0,1 0-1,-1 0 1,1 0 0,0 0-1,-1 0 1,0 0 0,1 0-1,-1 0 1,0-1 0,1 1-1,-1 0 1,0 0 0,0 0-1,0-1 1,0 1 0,1-1-1,-1 1 1,0 0 0,0-1-1,0 0 1,-2 1 0,2-2-107,-1-1 1,0 0 0,1 0 0,-1 0 0,1 0-1,-1 0 1,1 0 0,0 0 0,0 0-1,0 0 1,0-1 0,0 1 0,0-4-1,-6-18-2554,1-2-8619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2T02:12:38.8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15 863 14592,'0'0'4,"-1"-1"1,1 1 0,-1-1 0,0 1 0,1 0-1,-1-1 1,1 1 0,-1 0 0,0-1 0,1 1 0,-1 0-1,0 0 1,0 0 0,1 0 0,-1-1 0,0 1-1,1 0 1,-1 0 0,0 0 0,-1 1 0,3 12 186,2 2-99,-1 2 138,0-1 0,1 1 1,1-1-1,11 26 1,-15-41-219,0-1 1,0 0-1,0 1 1,1-1-1,-1 0 1,0 0 0,0 1-1,1-1 1,-1 0-1,0 0 1,0 1 0,1-1-1,-1 0 1,0 0-1,1 0 1,-1 1 0,0-1-1,1 0 1,-1 0-1,0 0 1,1 0-1,-1 0 1,0 0 0,1 0-1,-1 0 1,0 0-1,1 0 1,-1 0 0,0 0-1,1 0 1,-1 0-1,0 0 1,1 0 0,16-9 298,11-15 68,-27 23-367,59-60 589,74-100 1,37-79-16,-95 130-412,-13 24-13,-26 38-51,-3-2 0,30-55-1,-63 103-174,1-1 0,-1 0 0,0 1 1,0-1-1,0 0 0,0 0 0,-1 0 0,1 0 0,-1 0 0,0 0 0,1 0 0,-1 0 0,-1 0 0,0-5 0,1-2-1435,1-36-10361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Z374"/>
  <sheetViews>
    <sheetView tabSelected="1" topLeftCell="O15" zoomScale="145" zoomScaleNormal="145" workbookViewId="0">
      <selection activeCell="W27" sqref="W27"/>
    </sheetView>
  </sheetViews>
  <sheetFormatPr baseColWidth="10" defaultColWidth="8.88671875" defaultRowHeight="14.4" x14ac:dyDescent="0.3"/>
  <cols>
    <col min="2" max="2" width="10.6640625" bestFit="1" customWidth="1"/>
    <col min="3" max="3" width="12.44140625" bestFit="1" customWidth="1"/>
    <col min="4" max="4" width="13.21875" bestFit="1" customWidth="1"/>
    <col min="5" max="5" width="13.5546875" bestFit="1" customWidth="1"/>
    <col min="6" max="6" width="12" bestFit="1" customWidth="1"/>
    <col min="7" max="7" width="13.109375" bestFit="1" customWidth="1"/>
    <col min="14" max="14" width="25.109375" bestFit="1" customWidth="1"/>
    <col min="15" max="16" width="14.44140625" bestFit="1" customWidth="1"/>
    <col min="17" max="20" width="13.5546875" customWidth="1"/>
    <col min="23" max="23" width="11.5546875" bestFit="1" customWidth="1"/>
  </cols>
  <sheetData>
    <row r="2" spans="2:22" x14ac:dyDescent="0.3">
      <c r="B2" t="s">
        <v>0</v>
      </c>
      <c r="C2" s="1">
        <v>32874</v>
      </c>
    </row>
    <row r="3" spans="2:22" x14ac:dyDescent="0.3">
      <c r="B3" t="s">
        <v>1</v>
      </c>
      <c r="N3" t="s">
        <v>22</v>
      </c>
      <c r="O3" s="6">
        <v>1.1000000000000001E-3</v>
      </c>
    </row>
    <row r="4" spans="2:22" x14ac:dyDescent="0.3">
      <c r="N4" s="7"/>
      <c r="O4" s="7" t="s">
        <v>2</v>
      </c>
      <c r="P4" s="7" t="s">
        <v>3</v>
      </c>
      <c r="Q4" s="7" t="s">
        <v>4</v>
      </c>
      <c r="R4" s="7" t="s">
        <v>5</v>
      </c>
      <c r="S4" s="7" t="s">
        <v>6</v>
      </c>
    </row>
    <row r="5" spans="2:22" x14ac:dyDescent="0.3">
      <c r="C5" t="s">
        <v>2</v>
      </c>
      <c r="D5" t="s">
        <v>3</v>
      </c>
      <c r="E5" t="s">
        <v>4</v>
      </c>
      <c r="F5" t="s">
        <v>5</v>
      </c>
      <c r="G5" t="s">
        <v>6</v>
      </c>
      <c r="N5" s="9" t="s">
        <v>9</v>
      </c>
      <c r="O5" s="8">
        <f>+AVERAGE(H9:H374)*12</f>
        <v>0.13243464790374532</v>
      </c>
      <c r="P5" s="8">
        <f t="shared" ref="P5:S5" si="0">+AVERAGE(I9:I374)*12</f>
        <v>0.29014324567320704</v>
      </c>
      <c r="Q5" s="8">
        <f t="shared" si="0"/>
        <v>0.12854595611500563</v>
      </c>
      <c r="R5" s="8">
        <f t="shared" si="0"/>
        <v>0.11183813189855636</v>
      </c>
      <c r="S5" s="8">
        <f t="shared" si="0"/>
        <v>5.8152393107411132E-2</v>
      </c>
    </row>
    <row r="6" spans="2:22" x14ac:dyDescent="0.3">
      <c r="C6" t="s">
        <v>20</v>
      </c>
      <c r="D6" t="s">
        <v>20</v>
      </c>
      <c r="E6" t="s">
        <v>20</v>
      </c>
      <c r="F6" t="s">
        <v>20</v>
      </c>
      <c r="G6" t="s">
        <v>20</v>
      </c>
      <c r="N6" t="s">
        <v>21</v>
      </c>
      <c r="O6" s="6">
        <f>+O5-$O$3</f>
        <v>0.13133464790374533</v>
      </c>
      <c r="P6" s="6">
        <f t="shared" ref="P6:S6" si="1">+P5-$O$3</f>
        <v>0.28904324567320705</v>
      </c>
      <c r="Q6" s="6">
        <f t="shared" si="1"/>
        <v>0.12744595611500564</v>
      </c>
      <c r="R6" s="6">
        <f t="shared" si="1"/>
        <v>0.11073813189855636</v>
      </c>
      <c r="S6" s="6">
        <f t="shared" si="1"/>
        <v>5.7052393107411135E-2</v>
      </c>
    </row>
    <row r="7" spans="2:22" ht="15" thickBot="1" x14ac:dyDescent="0.35">
      <c r="B7" t="s">
        <v>7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O7" t="s">
        <v>18</v>
      </c>
    </row>
    <row r="8" spans="2:22" x14ac:dyDescent="0.3">
      <c r="B8" s="2">
        <v>32904</v>
      </c>
      <c r="C8">
        <v>8.5832999999999995</v>
      </c>
      <c r="D8">
        <v>1.214</v>
      </c>
      <c r="E8">
        <v>5.3281000000000001</v>
      </c>
      <c r="F8">
        <v>2.8542000000000001</v>
      </c>
      <c r="G8">
        <v>11.75</v>
      </c>
      <c r="H8" t="s">
        <v>2</v>
      </c>
      <c r="I8" t="s">
        <v>3</v>
      </c>
      <c r="J8" t="s">
        <v>4</v>
      </c>
      <c r="K8" t="s">
        <v>5</v>
      </c>
      <c r="L8" t="s">
        <v>6</v>
      </c>
      <c r="O8" s="16"/>
      <c r="P8" s="16" t="s">
        <v>2</v>
      </c>
      <c r="Q8" s="16" t="s">
        <v>3</v>
      </c>
      <c r="R8" s="16" t="s">
        <v>4</v>
      </c>
      <c r="S8" s="16" t="s">
        <v>5</v>
      </c>
      <c r="T8" s="16" t="s">
        <v>6</v>
      </c>
    </row>
    <row r="9" spans="2:22" x14ac:dyDescent="0.3">
      <c r="B9" s="2">
        <v>32932</v>
      </c>
      <c r="C9">
        <v>8.5</v>
      </c>
      <c r="D9">
        <v>1.214</v>
      </c>
      <c r="E9">
        <v>5.5</v>
      </c>
      <c r="F9">
        <v>2.4582999999999999</v>
      </c>
      <c r="G9">
        <v>11.75</v>
      </c>
      <c r="H9">
        <f>+C9/C8-1</f>
        <v>-9.7048920578332032E-3</v>
      </c>
      <c r="I9">
        <f t="shared" ref="I9:M24" si="2">+D9/D8-1</f>
        <v>0</v>
      </c>
      <c r="J9">
        <f t="shared" si="2"/>
        <v>3.226290797845377E-2</v>
      </c>
      <c r="K9">
        <f t="shared" si="2"/>
        <v>-0.13870786910517841</v>
      </c>
      <c r="L9">
        <f t="shared" si="2"/>
        <v>0</v>
      </c>
      <c r="O9" s="14" t="s">
        <v>2</v>
      </c>
      <c r="P9" s="14">
        <f>VARP(Sheet1!$H$9:$H$374)</f>
        <v>8.6149653643231468E-3</v>
      </c>
      <c r="Q9" s="14">
        <f>+P10</f>
        <v>2.627333729503566E-3</v>
      </c>
      <c r="R9" s="14">
        <f>+P11</f>
        <v>1.6080459683161801E-3</v>
      </c>
      <c r="S9" s="14">
        <f>+P12</f>
        <v>1.8761321031203499E-3</v>
      </c>
      <c r="T9" s="14">
        <f>+P13</f>
        <v>1.1816748231835011E-3</v>
      </c>
    </row>
    <row r="10" spans="2:22" x14ac:dyDescent="0.3">
      <c r="B10" s="2">
        <v>32962</v>
      </c>
      <c r="C10">
        <v>7.7916999999999996</v>
      </c>
      <c r="D10">
        <v>1.4379999999999999</v>
      </c>
      <c r="E10">
        <v>5.9062999999999999</v>
      </c>
      <c r="F10">
        <v>2.5259999999999998</v>
      </c>
      <c r="G10">
        <v>11.5313</v>
      </c>
      <c r="H10">
        <f t="shared" ref="H10:H73" si="3">+C10/C9-1</f>
        <v>-8.3329411764705874E-2</v>
      </c>
      <c r="I10">
        <f t="shared" si="2"/>
        <v>0.18451400329489287</v>
      </c>
      <c r="J10">
        <f t="shared" si="2"/>
        <v>7.3872727272727312E-2</v>
      </c>
      <c r="K10">
        <f t="shared" si="2"/>
        <v>2.7539356465850373E-2</v>
      </c>
      <c r="L10">
        <f t="shared" si="2"/>
        <v>-1.8612765957446764E-2</v>
      </c>
      <c r="O10" s="14" t="s">
        <v>3</v>
      </c>
      <c r="P10" s="14">
        <v>2.627333729503566E-3</v>
      </c>
      <c r="Q10" s="14">
        <f>VARP(Sheet1!$I$9:$I$374)</f>
        <v>1.5509891781075039E-2</v>
      </c>
      <c r="R10" s="14">
        <f>+Q11</f>
        <v>1.2676060056387114E-3</v>
      </c>
      <c r="S10" s="14">
        <f>+Q12</f>
        <v>4.2793354643027134E-4</v>
      </c>
      <c r="T10" s="14">
        <f>+Q13</f>
        <v>1.1470786626895985E-3</v>
      </c>
    </row>
    <row r="11" spans="2:22" x14ac:dyDescent="0.3">
      <c r="B11" s="2">
        <v>32993</v>
      </c>
      <c r="C11">
        <v>7.7916999999999996</v>
      </c>
      <c r="D11">
        <v>1.4060000000000001</v>
      </c>
      <c r="E11">
        <v>6.2031000000000001</v>
      </c>
      <c r="F11">
        <v>2.3645999999999998</v>
      </c>
      <c r="G11">
        <v>11.3125</v>
      </c>
      <c r="H11">
        <f t="shared" si="3"/>
        <v>0</v>
      </c>
      <c r="I11">
        <f t="shared" si="2"/>
        <v>-2.2253129346314182E-2</v>
      </c>
      <c r="J11">
        <f t="shared" si="2"/>
        <v>5.0251426442950775E-2</v>
      </c>
      <c r="K11">
        <f t="shared" si="2"/>
        <v>-6.3895486935866996E-2</v>
      </c>
      <c r="L11">
        <f t="shared" si="2"/>
        <v>-1.8974443471247771E-2</v>
      </c>
      <c r="O11" s="14" t="s">
        <v>4</v>
      </c>
      <c r="P11" s="14">
        <v>1.6080459683161801E-3</v>
      </c>
      <c r="Q11" s="14">
        <v>1.2676060056387114E-3</v>
      </c>
      <c r="R11" s="14">
        <f>VARP(Sheet1!$J$9:$J$374)</f>
        <v>3.9550331808603425E-3</v>
      </c>
      <c r="S11" s="14">
        <f>+R12</f>
        <v>1.019641649939109E-3</v>
      </c>
      <c r="T11" s="14">
        <f>+R13</f>
        <v>3.7188792057827935E-4</v>
      </c>
    </row>
    <row r="12" spans="2:22" x14ac:dyDescent="0.3">
      <c r="B12" s="2">
        <v>33024</v>
      </c>
      <c r="C12">
        <v>9.1667000000000005</v>
      </c>
      <c r="D12">
        <v>1.4729999999999999</v>
      </c>
      <c r="E12">
        <v>7.0468999999999999</v>
      </c>
      <c r="F12">
        <v>2.7448000000000001</v>
      </c>
      <c r="G12">
        <v>11.9688</v>
      </c>
      <c r="H12">
        <f t="shared" si="3"/>
        <v>0.1764698332841359</v>
      </c>
      <c r="I12">
        <f t="shared" si="2"/>
        <v>4.7652916073968488E-2</v>
      </c>
      <c r="J12">
        <f t="shared" si="2"/>
        <v>0.1360287598136416</v>
      </c>
      <c r="K12">
        <f t="shared" si="2"/>
        <v>0.16078829400321415</v>
      </c>
      <c r="L12">
        <f t="shared" si="2"/>
        <v>5.8015469613259762E-2</v>
      </c>
      <c r="O12" s="14" t="s">
        <v>5</v>
      </c>
      <c r="P12" s="14">
        <v>1.8761321031203499E-3</v>
      </c>
      <c r="Q12" s="14">
        <v>4.2793354643027134E-4</v>
      </c>
      <c r="R12" s="14">
        <v>1.019641649939109E-3</v>
      </c>
      <c r="S12" s="14">
        <f>VARP(Sheet1!$K$9:$K$374)</f>
        <v>4.4155044042129849E-3</v>
      </c>
      <c r="T12" s="14">
        <f>+S13</f>
        <v>1.0538707355927622E-3</v>
      </c>
    </row>
    <row r="13" spans="2:22" ht="15" thickBot="1" x14ac:dyDescent="0.35">
      <c r="B13" s="2">
        <v>33053</v>
      </c>
      <c r="C13">
        <v>8.5</v>
      </c>
      <c r="D13">
        <v>1.5979999999999999</v>
      </c>
      <c r="E13">
        <v>7.7968999999999999</v>
      </c>
      <c r="F13">
        <v>2.6718999999999999</v>
      </c>
      <c r="G13">
        <v>11.9688</v>
      </c>
      <c r="H13">
        <f t="shared" si="3"/>
        <v>-7.2730644615837781E-2</v>
      </c>
      <c r="I13">
        <f t="shared" si="2"/>
        <v>8.4860828241683617E-2</v>
      </c>
      <c r="J13">
        <f t="shared" si="2"/>
        <v>0.10642977763271788</v>
      </c>
      <c r="K13">
        <f t="shared" si="2"/>
        <v>-2.6559312153891068E-2</v>
      </c>
      <c r="L13">
        <f t="shared" si="2"/>
        <v>0</v>
      </c>
      <c r="O13" s="15" t="s">
        <v>6</v>
      </c>
      <c r="P13" s="15">
        <v>1.1816748231835011E-3</v>
      </c>
      <c r="Q13" s="15">
        <v>1.1470786626895985E-3</v>
      </c>
      <c r="R13" s="15">
        <v>3.7188792057827935E-4</v>
      </c>
      <c r="S13" s="15">
        <v>1.0538707355927622E-3</v>
      </c>
      <c r="T13" s="15">
        <f>VARP(Sheet1!$L$9:$L$374)</f>
        <v>2.6890213567595184E-3</v>
      </c>
    </row>
    <row r="14" spans="2:22" x14ac:dyDescent="0.3">
      <c r="B14" s="2">
        <v>33085</v>
      </c>
      <c r="C14">
        <v>7.6666999999999996</v>
      </c>
      <c r="D14">
        <v>1.5</v>
      </c>
      <c r="E14">
        <v>7.8437999999999999</v>
      </c>
      <c r="F14">
        <v>3.1562999999999999</v>
      </c>
      <c r="G14">
        <v>12.9688</v>
      </c>
      <c r="H14">
        <f t="shared" si="3"/>
        <v>-9.8035294117647109E-2</v>
      </c>
      <c r="I14">
        <f t="shared" si="2"/>
        <v>-6.1326658322903516E-2</v>
      </c>
      <c r="J14">
        <f t="shared" si="2"/>
        <v>6.0152111736715419E-3</v>
      </c>
      <c r="K14">
        <f t="shared" si="2"/>
        <v>0.18129421011265401</v>
      </c>
      <c r="L14">
        <f t="shared" si="2"/>
        <v>8.3550564801817995E-2</v>
      </c>
      <c r="O14" s="12" t="s">
        <v>19</v>
      </c>
    </row>
    <row r="15" spans="2:22" x14ac:dyDescent="0.3">
      <c r="B15" s="2">
        <v>33116</v>
      </c>
      <c r="C15">
        <v>7.2083000000000004</v>
      </c>
      <c r="D15">
        <v>1.321</v>
      </c>
      <c r="E15">
        <v>7.125</v>
      </c>
      <c r="F15">
        <v>2.9582999999999999</v>
      </c>
      <c r="G15">
        <v>12.5</v>
      </c>
      <c r="H15">
        <f t="shared" si="3"/>
        <v>-5.9791044386763414E-2</v>
      </c>
      <c r="I15">
        <f t="shared" si="2"/>
        <v>-0.1193333333333334</v>
      </c>
      <c r="J15">
        <f t="shared" si="2"/>
        <v>-9.1639256482827225E-2</v>
      </c>
      <c r="K15">
        <f t="shared" si="2"/>
        <v>-6.2731679498146509E-2</v>
      </c>
      <c r="L15">
        <f t="shared" si="2"/>
        <v>-3.6148294368021694E-2</v>
      </c>
      <c r="O15" s="10"/>
      <c r="P15" s="7" t="s">
        <v>2</v>
      </c>
      <c r="Q15" s="7" t="s">
        <v>3</v>
      </c>
      <c r="R15" s="7" t="s">
        <v>4</v>
      </c>
      <c r="S15" s="7" t="s">
        <v>5</v>
      </c>
      <c r="T15" s="7" t="s">
        <v>6</v>
      </c>
    </row>
    <row r="16" spans="2:22" x14ac:dyDescent="0.3">
      <c r="B16" s="2">
        <v>33144</v>
      </c>
      <c r="C16">
        <v>5.1666999999999996</v>
      </c>
      <c r="D16">
        <v>1.036</v>
      </c>
      <c r="E16">
        <v>6.8125</v>
      </c>
      <c r="F16">
        <v>2.9426999999999999</v>
      </c>
      <c r="G16">
        <v>12.25</v>
      </c>
      <c r="H16">
        <f t="shared" si="3"/>
        <v>-0.28322905539447585</v>
      </c>
      <c r="I16">
        <f t="shared" si="2"/>
        <v>-0.21574564723694167</v>
      </c>
      <c r="J16">
        <f t="shared" si="2"/>
        <v>-4.3859649122807043E-2</v>
      </c>
      <c r="K16">
        <f t="shared" si="2"/>
        <v>-5.2732988540715731E-3</v>
      </c>
      <c r="L16">
        <f t="shared" si="2"/>
        <v>-2.0000000000000018E-2</v>
      </c>
      <c r="O16" s="7" t="s">
        <v>2</v>
      </c>
      <c r="P16" s="11">
        <f>+P9*12</f>
        <v>0.10337958437187776</v>
      </c>
      <c r="Q16" s="11">
        <f t="shared" ref="Q16:T16" si="4">+Q9*12</f>
        <v>3.1528004754042792E-2</v>
      </c>
      <c r="R16" s="11">
        <f t="shared" si="4"/>
        <v>1.9296551619794163E-2</v>
      </c>
      <c r="S16" s="11">
        <f t="shared" si="4"/>
        <v>2.2513585237444199E-2</v>
      </c>
      <c r="T16" s="11">
        <f t="shared" si="4"/>
        <v>1.4180097878202014E-2</v>
      </c>
      <c r="V16" s="7">
        <v>1</v>
      </c>
    </row>
    <row r="17" spans="2:26" x14ac:dyDescent="0.3">
      <c r="B17" s="2">
        <v>33177</v>
      </c>
      <c r="C17">
        <v>3.375</v>
      </c>
      <c r="D17">
        <v>1.0980000000000001</v>
      </c>
      <c r="E17">
        <v>6.7187999999999999</v>
      </c>
      <c r="F17">
        <v>3.0312999999999999</v>
      </c>
      <c r="G17">
        <v>12.25</v>
      </c>
      <c r="H17">
        <f t="shared" si="3"/>
        <v>-0.34677840788123948</v>
      </c>
      <c r="I17">
        <f t="shared" si="2"/>
        <v>5.9845559845559837E-2</v>
      </c>
      <c r="J17">
        <f t="shared" si="2"/>
        <v>-1.3754128440366942E-2</v>
      </c>
      <c r="K17">
        <f t="shared" si="2"/>
        <v>3.0108403846807352E-2</v>
      </c>
      <c r="L17">
        <f t="shared" si="2"/>
        <v>0</v>
      </c>
      <c r="O17" s="7" t="s">
        <v>3</v>
      </c>
      <c r="P17" s="11">
        <f t="shared" ref="P17:T17" si="5">+P10*12</f>
        <v>3.1528004754042792E-2</v>
      </c>
      <c r="Q17" s="11">
        <f t="shared" si="5"/>
        <v>0.18611870137290049</v>
      </c>
      <c r="R17" s="11">
        <f t="shared" si="5"/>
        <v>1.5211272067664537E-2</v>
      </c>
      <c r="S17" s="11">
        <f t="shared" si="5"/>
        <v>5.1352025571632558E-3</v>
      </c>
      <c r="T17" s="11">
        <f t="shared" si="5"/>
        <v>1.3764943952275181E-2</v>
      </c>
      <c r="V17" s="7">
        <v>1</v>
      </c>
    </row>
    <row r="18" spans="2:26" x14ac:dyDescent="0.3">
      <c r="B18" s="2">
        <v>33207</v>
      </c>
      <c r="C18">
        <v>3.7917000000000001</v>
      </c>
      <c r="D18">
        <v>1.3129999999999999</v>
      </c>
      <c r="E18">
        <v>7.5312999999999999</v>
      </c>
      <c r="F18">
        <v>3.3645999999999998</v>
      </c>
      <c r="G18">
        <v>12.6563</v>
      </c>
      <c r="H18">
        <f t="shared" si="3"/>
        <v>0.12346666666666661</v>
      </c>
      <c r="I18">
        <f t="shared" si="2"/>
        <v>0.19581056466302349</v>
      </c>
      <c r="J18">
        <f t="shared" si="2"/>
        <v>0.12092933261892003</v>
      </c>
      <c r="K18">
        <f t="shared" si="2"/>
        <v>0.10995282552040386</v>
      </c>
      <c r="L18">
        <f t="shared" si="2"/>
        <v>3.3167346938775433E-2</v>
      </c>
      <c r="O18" s="7" t="s">
        <v>4</v>
      </c>
      <c r="P18" s="11">
        <f t="shared" ref="P18:T18" si="6">+P11*12</f>
        <v>1.9296551619794163E-2</v>
      </c>
      <c r="Q18" s="11">
        <f t="shared" si="6"/>
        <v>1.5211272067664537E-2</v>
      </c>
      <c r="R18" s="11">
        <f t="shared" si="6"/>
        <v>4.746039817032411E-2</v>
      </c>
      <c r="S18" s="11">
        <f t="shared" si="6"/>
        <v>1.2235699799269308E-2</v>
      </c>
      <c r="T18" s="11">
        <f t="shared" si="6"/>
        <v>4.462655046939352E-3</v>
      </c>
      <c r="V18" s="7">
        <v>1</v>
      </c>
    </row>
    <row r="19" spans="2:26" x14ac:dyDescent="0.3">
      <c r="B19" s="2">
        <v>33238</v>
      </c>
      <c r="C19">
        <v>3.5832999999999999</v>
      </c>
      <c r="D19">
        <v>1.536</v>
      </c>
      <c r="E19">
        <v>7.5625</v>
      </c>
      <c r="F19">
        <v>3.3645999999999998</v>
      </c>
      <c r="G19">
        <v>12.9375</v>
      </c>
      <c r="H19">
        <f t="shared" si="3"/>
        <v>-5.4962154178864409E-2</v>
      </c>
      <c r="I19">
        <f t="shared" si="2"/>
        <v>0.16984006092916992</v>
      </c>
      <c r="J19">
        <f t="shared" si="2"/>
        <v>4.1427110857354954E-3</v>
      </c>
      <c r="K19">
        <f t="shared" si="2"/>
        <v>0</v>
      </c>
      <c r="L19">
        <f t="shared" si="2"/>
        <v>2.2218183829397331E-2</v>
      </c>
      <c r="O19" s="7" t="s">
        <v>5</v>
      </c>
      <c r="P19" s="11">
        <f t="shared" ref="P19:T19" si="7">+P12*12</f>
        <v>2.2513585237444199E-2</v>
      </c>
      <c r="Q19" s="11">
        <f t="shared" si="7"/>
        <v>5.1352025571632558E-3</v>
      </c>
      <c r="R19" s="11">
        <f t="shared" si="7"/>
        <v>1.2235699799269308E-2</v>
      </c>
      <c r="S19" s="11">
        <f t="shared" si="7"/>
        <v>5.2986052850555819E-2</v>
      </c>
      <c r="T19" s="11">
        <f t="shared" si="7"/>
        <v>1.2646448827113146E-2</v>
      </c>
      <c r="V19" s="7">
        <v>1</v>
      </c>
    </row>
    <row r="20" spans="2:26" x14ac:dyDescent="0.3">
      <c r="B20" s="2">
        <v>33269</v>
      </c>
      <c r="C20">
        <v>4.375</v>
      </c>
      <c r="D20">
        <v>1.982</v>
      </c>
      <c r="E20">
        <v>8.25</v>
      </c>
      <c r="F20">
        <v>3.7448000000000001</v>
      </c>
      <c r="G20">
        <v>12.9063</v>
      </c>
      <c r="H20">
        <f t="shared" si="3"/>
        <v>0.22094159015432702</v>
      </c>
      <c r="I20">
        <f t="shared" si="2"/>
        <v>0.29036458333333326</v>
      </c>
      <c r="J20">
        <f t="shared" si="2"/>
        <v>9.0909090909090828E-2</v>
      </c>
      <c r="K20">
        <f t="shared" si="2"/>
        <v>0.11300005944243008</v>
      </c>
      <c r="L20">
        <f t="shared" si="2"/>
        <v>-2.4115942028986037E-3</v>
      </c>
      <c r="O20" s="7" t="s">
        <v>6</v>
      </c>
      <c r="P20" s="11">
        <f t="shared" ref="P20:T20" si="8">+P13*12</f>
        <v>1.4180097878202014E-2</v>
      </c>
      <c r="Q20" s="11">
        <f t="shared" si="8"/>
        <v>1.3764943952275181E-2</v>
      </c>
      <c r="R20" s="11">
        <f t="shared" si="8"/>
        <v>4.462655046939352E-3</v>
      </c>
      <c r="S20" s="11">
        <f t="shared" si="8"/>
        <v>1.2646448827113146E-2</v>
      </c>
      <c r="T20" s="11">
        <f t="shared" si="8"/>
        <v>3.2268256281114224E-2</v>
      </c>
      <c r="V20" s="7">
        <v>1</v>
      </c>
    </row>
    <row r="21" spans="2:26" x14ac:dyDescent="0.3">
      <c r="B21" s="2">
        <v>33297</v>
      </c>
      <c r="C21">
        <v>5.5</v>
      </c>
      <c r="D21">
        <v>2.0449999999999999</v>
      </c>
      <c r="E21">
        <v>8.8437999999999999</v>
      </c>
      <c r="F21">
        <v>4.375</v>
      </c>
      <c r="G21">
        <v>13.7813</v>
      </c>
      <c r="H21">
        <f t="shared" si="3"/>
        <v>0.25714285714285712</v>
      </c>
      <c r="I21">
        <f t="shared" si="2"/>
        <v>3.1786074672048414E-2</v>
      </c>
      <c r="J21">
        <f t="shared" si="2"/>
        <v>7.1975757575757582E-2</v>
      </c>
      <c r="K21">
        <f t="shared" si="2"/>
        <v>0.1682866908780174</v>
      </c>
      <c r="L21">
        <f t="shared" si="2"/>
        <v>6.7796347520203248E-2</v>
      </c>
    </row>
    <row r="22" spans="2:26" x14ac:dyDescent="0.3">
      <c r="B22" s="2">
        <v>33326</v>
      </c>
      <c r="C22">
        <v>5.7916999999999996</v>
      </c>
      <c r="D22">
        <v>2.4289999999999998</v>
      </c>
      <c r="E22">
        <v>9.6875</v>
      </c>
      <c r="F22">
        <v>4.4583000000000004</v>
      </c>
      <c r="G22">
        <v>14.625</v>
      </c>
      <c r="H22">
        <f t="shared" si="3"/>
        <v>5.3036363636363548E-2</v>
      </c>
      <c r="I22">
        <f t="shared" si="2"/>
        <v>0.18777506112469444</v>
      </c>
      <c r="J22">
        <f t="shared" si="2"/>
        <v>9.540016734887713E-2</v>
      </c>
      <c r="K22">
        <f t="shared" si="2"/>
        <v>1.9040000000000168E-2</v>
      </c>
      <c r="L22">
        <f t="shared" si="2"/>
        <v>6.122063956230539E-2</v>
      </c>
      <c r="O22" s="9" t="s">
        <v>10</v>
      </c>
      <c r="P22" s="7" t="s">
        <v>2</v>
      </c>
      <c r="Q22" s="7" t="s">
        <v>3</v>
      </c>
      <c r="R22" s="7" t="s">
        <v>4</v>
      </c>
      <c r="S22" s="7" t="s">
        <v>5</v>
      </c>
      <c r="T22" s="7" t="s">
        <v>6</v>
      </c>
      <c r="U22" s="12" t="s">
        <v>23</v>
      </c>
    </row>
    <row r="23" spans="2:26" x14ac:dyDescent="0.3">
      <c r="B23" s="2">
        <v>33358</v>
      </c>
      <c r="C23">
        <v>6.8333000000000004</v>
      </c>
      <c r="D23">
        <v>1.964</v>
      </c>
      <c r="E23">
        <v>10.125</v>
      </c>
      <c r="F23">
        <v>4.5416999999999996</v>
      </c>
      <c r="G23">
        <v>14.875</v>
      </c>
      <c r="H23">
        <f t="shared" si="3"/>
        <v>0.17984356924564482</v>
      </c>
      <c r="I23">
        <f t="shared" si="2"/>
        <v>-0.19143680526965823</v>
      </c>
      <c r="J23">
        <f t="shared" si="2"/>
        <v>4.5161290322580649E-2</v>
      </c>
      <c r="K23">
        <f t="shared" si="2"/>
        <v>1.8706681919117063E-2</v>
      </c>
      <c r="L23">
        <f t="shared" si="2"/>
        <v>1.7094017094017033E-2</v>
      </c>
      <c r="O23" s="9">
        <v>6</v>
      </c>
      <c r="P23" s="8">
        <f t="array" ref="P23:T23">+MMULT(O6:S6,MINVERSE(P16:T20))*1/O23</f>
        <v>3.1065402916714863E-2</v>
      </c>
      <c r="Q23" s="8">
        <v>0.21855617372235611</v>
      </c>
      <c r="R23" s="8">
        <v>0.29998769069528058</v>
      </c>
      <c r="S23" s="8">
        <v>0.23139450750331447</v>
      </c>
      <c r="T23" s="8">
        <v>5.5619611215419251E-2</v>
      </c>
      <c r="U23" s="18">
        <f>+(1-SUM(P23:T23))</f>
        <v>0.16337661394691472</v>
      </c>
      <c r="V23" t="s">
        <v>17</v>
      </c>
      <c r="W23" s="9" t="s">
        <v>13</v>
      </c>
      <c r="X23" s="9" t="s">
        <v>14</v>
      </c>
      <c r="Y23" t="s">
        <v>15</v>
      </c>
    </row>
    <row r="24" spans="2:26" x14ac:dyDescent="0.3">
      <c r="B24" s="2">
        <v>33389</v>
      </c>
      <c r="C24">
        <v>7.125</v>
      </c>
      <c r="D24">
        <v>1.679</v>
      </c>
      <c r="E24">
        <v>10.6875</v>
      </c>
      <c r="F24">
        <v>4.9062999999999999</v>
      </c>
      <c r="G24">
        <v>14.5625</v>
      </c>
      <c r="H24">
        <f t="shared" si="3"/>
        <v>4.2688013112259116E-2</v>
      </c>
      <c r="I24">
        <f t="shared" si="2"/>
        <v>-0.14511201629327897</v>
      </c>
      <c r="J24">
        <f t="shared" si="2"/>
        <v>5.555555555555558E-2</v>
      </c>
      <c r="K24">
        <f t="shared" si="2"/>
        <v>8.0278309883964116E-2</v>
      </c>
      <c r="L24">
        <f t="shared" si="2"/>
        <v>-2.1008403361344574E-2</v>
      </c>
      <c r="O24" s="7" t="s">
        <v>11</v>
      </c>
      <c r="P24" s="8">
        <f>+P23/SUM($P$23:$T$23)</f>
        <v>3.7131884471065579E-2</v>
      </c>
      <c r="Q24" s="8">
        <f t="shared" ref="Q24:T24" si="9">+Q23/SUM($P$23:$T$23)</f>
        <v>0.26123603208539564</v>
      </c>
      <c r="R24" s="8">
        <f t="shared" si="9"/>
        <v>0.35856957347382329</v>
      </c>
      <c r="S24" s="8">
        <f t="shared" si="9"/>
        <v>0.27658144794990475</v>
      </c>
      <c r="T24" s="8">
        <f t="shared" si="9"/>
        <v>6.6481062019810772E-2</v>
      </c>
      <c r="U24" s="19"/>
      <c r="V24">
        <f>+SUM(P24:T24)</f>
        <v>0.99999999999999989</v>
      </c>
      <c r="W24" s="8" cm="1">
        <f t="array" ref="W24">+SQRT(MMULT(P24:T24,MMULT($P$16:$T$20,TRANSPOSE(P24:T24))))</f>
        <v>0.17881458688488483</v>
      </c>
      <c r="X24" s="8">
        <f>+SUMPRODUCT(P24:T24,O$5:$S$5)</f>
        <v>0.16160447224720659</v>
      </c>
      <c r="Y24">
        <f>+(X24-$O$3)/W24</f>
        <v>0.89760279093189577</v>
      </c>
    </row>
    <row r="25" spans="2:26" x14ac:dyDescent="0.3">
      <c r="B25" s="2">
        <v>33417</v>
      </c>
      <c r="C25">
        <v>7.125</v>
      </c>
      <c r="D25">
        <v>1.482</v>
      </c>
      <c r="E25">
        <v>10.6875</v>
      </c>
      <c r="F25">
        <v>4.625</v>
      </c>
      <c r="G25">
        <v>14.5313</v>
      </c>
      <c r="H25">
        <f t="shared" si="3"/>
        <v>0</v>
      </c>
      <c r="I25">
        <f t="shared" ref="I25:I88" si="10">+D25/D24-1</f>
        <v>-0.11733174508636102</v>
      </c>
      <c r="J25">
        <f t="shared" ref="J25:J88" si="11">+E25/E24-1</f>
        <v>0</v>
      </c>
      <c r="K25">
        <f t="shared" ref="K25:K88" si="12">+F25/F24-1</f>
        <v>-5.733444754703132E-2</v>
      </c>
      <c r="L25">
        <f t="shared" ref="L25:L88" si="13">+G25/G24-1</f>
        <v>-2.1424892703862941E-3</v>
      </c>
      <c r="O25" s="7" t="s">
        <v>12</v>
      </c>
      <c r="P25" s="20">
        <v>3.713125729980183E-2</v>
      </c>
      <c r="Q25" s="20">
        <v>0.26123518814594959</v>
      </c>
      <c r="R25" s="20">
        <v>0.35856981290348555</v>
      </c>
      <c r="S25" s="20">
        <v>0.27658277940232762</v>
      </c>
      <c r="T25" s="20">
        <v>6.6480962248435541E-2</v>
      </c>
      <c r="U25" s="17"/>
      <c r="V25">
        <f t="shared" ref="V25:V30" si="14">+SUM(P25:T25)</f>
        <v>1</v>
      </c>
      <c r="W25" s="8" cm="1">
        <f t="array" ref="W25">+SQRT(MMULT(P25:T25,MMULT($P$16:$T$20,TRANSPOSE(P25:T25))))</f>
        <v>0.1788144152732776</v>
      </c>
      <c r="X25" s="8">
        <f>+SUMPRODUCT(P25:T25,O$5:$S$5)</f>
        <v>0.16160431820759338</v>
      </c>
      <c r="Y25">
        <f>+(X25-$O$3)/W25</f>
        <v>0.8976027909287887</v>
      </c>
    </row>
    <row r="26" spans="2:26" x14ac:dyDescent="0.3">
      <c r="B26" s="2">
        <v>33450</v>
      </c>
      <c r="C26">
        <v>8.5417000000000005</v>
      </c>
      <c r="D26">
        <v>1.6520000000000001</v>
      </c>
      <c r="E26">
        <v>11.9063</v>
      </c>
      <c r="F26">
        <v>5.1562999999999999</v>
      </c>
      <c r="G26">
        <v>14.8438</v>
      </c>
      <c r="H26">
        <f t="shared" si="3"/>
        <v>0.19883508771929836</v>
      </c>
      <c r="I26">
        <f t="shared" si="10"/>
        <v>0.1147098515519569</v>
      </c>
      <c r="J26">
        <f t="shared" si="11"/>
        <v>0.11403976608187127</v>
      </c>
      <c r="K26">
        <f t="shared" si="12"/>
        <v>0.11487567567567569</v>
      </c>
      <c r="L26">
        <f t="shared" si="13"/>
        <v>2.1505302347346822E-2</v>
      </c>
      <c r="O26" s="7">
        <v>1</v>
      </c>
      <c r="P26" s="7">
        <f t="array" ref="P26:T26">+TRANSPOSE(MMULT(MINVERSE(P16:T20),V16:V20)/MMULT(TRANSPOSE(V16:V20),MMULT(MINVERSE(P16:T20),V16:V20)))</f>
        <v>1.8253471335746133E-2</v>
      </c>
      <c r="Q26" s="7">
        <v>3.7289154476097097E-2</v>
      </c>
      <c r="R26" s="7">
        <v>0.30143039693170975</v>
      </c>
      <c r="S26" s="7">
        <v>0.17417869260220387</v>
      </c>
      <c r="T26" s="7">
        <v>0.46884828465424305</v>
      </c>
      <c r="U26" s="17"/>
      <c r="V26">
        <f t="shared" si="14"/>
        <v>0.99999999999999978</v>
      </c>
      <c r="W26" s="8" cm="1">
        <f t="array" ref="W26">+SQRT(MMULT(P26:T26,MMULT($P$16:$T$20,TRANSPOSE(P26:T26))))</f>
        <v>0.13945951936912881</v>
      </c>
      <c r="X26" s="8">
        <f>+SUMPRODUCT(P26:T26,O$5:$S$5)</f>
        <v>9.8728716287299664E-2</v>
      </c>
    </row>
    <row r="27" spans="2:26" x14ac:dyDescent="0.3">
      <c r="B27" s="2">
        <v>33480</v>
      </c>
      <c r="C27">
        <v>8.8332999999999995</v>
      </c>
      <c r="D27">
        <v>1.893</v>
      </c>
      <c r="E27">
        <v>12.6563</v>
      </c>
      <c r="F27">
        <v>5.4583000000000004</v>
      </c>
      <c r="G27">
        <v>14.5625</v>
      </c>
      <c r="H27">
        <f t="shared" si="3"/>
        <v>3.4138403362328207E-2</v>
      </c>
      <c r="I27">
        <f t="shared" si="10"/>
        <v>0.14588377723970947</v>
      </c>
      <c r="J27">
        <f t="shared" si="11"/>
        <v>6.2991861451500375E-2</v>
      </c>
      <c r="K27">
        <f t="shared" si="12"/>
        <v>5.8569129026627698E-2</v>
      </c>
      <c r="L27">
        <f t="shared" si="13"/>
        <v>-1.8950673008259367E-2</v>
      </c>
      <c r="O27" s="7">
        <v>2</v>
      </c>
      <c r="P27" s="20">
        <v>2.7634557444938142E-2</v>
      </c>
      <c r="Q27" s="20">
        <v>0.14781095981543127</v>
      </c>
      <c r="R27" s="20">
        <v>0.32957695404293375</v>
      </c>
      <c r="S27" s="20">
        <v>0.22475053673447964</v>
      </c>
      <c r="T27" s="20">
        <v>0.27022699196221722</v>
      </c>
      <c r="U27" s="17"/>
      <c r="V27">
        <f t="shared" si="14"/>
        <v>1</v>
      </c>
      <c r="W27" s="8" cm="1">
        <f t="array" ref="W27">+SQRT(MMULT(P27:T27,MMULT($P$16:$T$20,TRANSPOSE(P27:T27))))</f>
        <v>0.15000096038101124</v>
      </c>
      <c r="X27" s="8">
        <f>+SUMPRODUCT(P27:T27,O$5:$S$5)</f>
        <v>0.12976193561943974</v>
      </c>
      <c r="Y27" s="5">
        <v>0.15</v>
      </c>
      <c r="Z27" s="6"/>
    </row>
    <row r="28" spans="2:26" x14ac:dyDescent="0.3">
      <c r="B28" s="2">
        <v>33511</v>
      </c>
      <c r="C28">
        <v>8.4582999999999995</v>
      </c>
      <c r="D28">
        <v>1.768</v>
      </c>
      <c r="E28">
        <v>11.9375</v>
      </c>
      <c r="F28">
        <v>5.4271000000000003</v>
      </c>
      <c r="G28">
        <v>14.875</v>
      </c>
      <c r="H28">
        <f t="shared" si="3"/>
        <v>-4.245299038864303E-2</v>
      </c>
      <c r="I28">
        <f t="shared" si="10"/>
        <v>-6.6032752245113624E-2</v>
      </c>
      <c r="J28">
        <f t="shared" si="11"/>
        <v>-5.6793849703309807E-2</v>
      </c>
      <c r="K28">
        <f t="shared" si="12"/>
        <v>-5.7160654416210654E-3</v>
      </c>
      <c r="L28">
        <f t="shared" si="13"/>
        <v>2.1459227467811148E-2</v>
      </c>
      <c r="O28" s="7">
        <v>3</v>
      </c>
      <c r="P28" s="7"/>
      <c r="Q28" s="7"/>
      <c r="R28" s="7"/>
      <c r="S28" s="7"/>
      <c r="T28" s="7"/>
      <c r="U28" s="17"/>
      <c r="V28">
        <f t="shared" si="14"/>
        <v>0</v>
      </c>
      <c r="W28" s="13"/>
      <c r="X28" s="8"/>
      <c r="Z28" s="5"/>
    </row>
    <row r="29" spans="2:26" x14ac:dyDescent="0.3">
      <c r="B29" s="2">
        <v>33542</v>
      </c>
      <c r="C29">
        <v>8.25</v>
      </c>
      <c r="D29">
        <v>1.839</v>
      </c>
      <c r="E29">
        <v>11.5625</v>
      </c>
      <c r="F29">
        <v>5.9687999999999999</v>
      </c>
      <c r="G29">
        <v>15.25</v>
      </c>
      <c r="H29">
        <f t="shared" si="3"/>
        <v>-2.4626698036248396E-2</v>
      </c>
      <c r="I29">
        <f t="shared" si="10"/>
        <v>4.0158371040724061E-2</v>
      </c>
      <c r="J29">
        <f t="shared" si="11"/>
        <v>-3.1413612565445059E-2</v>
      </c>
      <c r="K29">
        <f t="shared" si="12"/>
        <v>9.9813896924692669E-2</v>
      </c>
      <c r="L29">
        <f t="shared" si="13"/>
        <v>2.5210084033613356E-2</v>
      </c>
      <c r="O29" s="7">
        <v>4</v>
      </c>
      <c r="P29" s="7"/>
      <c r="Q29" s="7"/>
      <c r="R29" s="7"/>
      <c r="S29" s="7"/>
      <c r="T29" s="7"/>
      <c r="U29" s="17"/>
      <c r="V29">
        <f t="shared" si="14"/>
        <v>0</v>
      </c>
      <c r="W29" s="13"/>
      <c r="X29" s="8"/>
      <c r="Z29" s="5"/>
    </row>
    <row r="30" spans="2:26" x14ac:dyDescent="0.3">
      <c r="B30" s="2">
        <v>33571</v>
      </c>
      <c r="C30">
        <v>7.0416999999999996</v>
      </c>
      <c r="D30">
        <v>1.8129999999999999</v>
      </c>
      <c r="E30">
        <v>12.2188</v>
      </c>
      <c r="F30">
        <v>5.5312999999999999</v>
      </c>
      <c r="G30">
        <v>14.6563</v>
      </c>
      <c r="H30">
        <f t="shared" si="3"/>
        <v>-0.14646060606060607</v>
      </c>
      <c r="I30">
        <f t="shared" si="10"/>
        <v>-1.4138118542686207E-2</v>
      </c>
      <c r="J30">
        <f t="shared" si="11"/>
        <v>5.6761081081081022E-2</v>
      </c>
      <c r="K30">
        <f t="shared" si="12"/>
        <v>-7.3297815306259229E-2</v>
      </c>
      <c r="L30">
        <f t="shared" si="13"/>
        <v>-3.8931147540983591E-2</v>
      </c>
      <c r="O30" s="7">
        <v>7</v>
      </c>
      <c r="P30" s="7"/>
      <c r="Q30" s="7"/>
      <c r="R30" s="7"/>
      <c r="S30" s="7"/>
      <c r="T30" s="7"/>
      <c r="U30" s="17"/>
      <c r="V30">
        <f t="shared" si="14"/>
        <v>0</v>
      </c>
      <c r="W30" s="13"/>
      <c r="X30" s="8"/>
    </row>
    <row r="31" spans="2:26" x14ac:dyDescent="0.3">
      <c r="B31" s="2">
        <v>33603</v>
      </c>
      <c r="C31">
        <v>7.0833000000000004</v>
      </c>
      <c r="D31">
        <v>2.0179999999999998</v>
      </c>
      <c r="E31">
        <v>14.7188</v>
      </c>
      <c r="F31">
        <v>7</v>
      </c>
      <c r="G31">
        <v>15.2188</v>
      </c>
      <c r="H31">
        <f t="shared" si="3"/>
        <v>5.9076643424174069E-3</v>
      </c>
      <c r="I31">
        <f t="shared" si="10"/>
        <v>0.11307225592939862</v>
      </c>
      <c r="J31">
        <f t="shared" si="11"/>
        <v>0.20460274331358241</v>
      </c>
      <c r="K31">
        <f t="shared" si="12"/>
        <v>0.26552528338726877</v>
      </c>
      <c r="L31">
        <f t="shared" si="13"/>
        <v>3.8379399984989293E-2</v>
      </c>
      <c r="V31" s="3"/>
      <c r="W31" s="4"/>
    </row>
    <row r="32" spans="2:26" x14ac:dyDescent="0.3">
      <c r="B32" s="2">
        <v>33634</v>
      </c>
      <c r="C32">
        <v>9.3332999999999995</v>
      </c>
      <c r="D32">
        <v>2.3130000000000002</v>
      </c>
      <c r="E32">
        <v>13.4688</v>
      </c>
      <c r="F32">
        <v>6.0833000000000004</v>
      </c>
      <c r="G32">
        <v>14.5625</v>
      </c>
      <c r="H32">
        <f t="shared" si="3"/>
        <v>0.31764855364025224</v>
      </c>
      <c r="I32">
        <f t="shared" si="10"/>
        <v>0.1461843409316157</v>
      </c>
      <c r="J32">
        <f t="shared" si="11"/>
        <v>-8.4925401527298439E-2</v>
      </c>
      <c r="K32">
        <f t="shared" si="12"/>
        <v>-0.13095714285714277</v>
      </c>
      <c r="L32">
        <f t="shared" si="13"/>
        <v>-4.3124293636817579E-2</v>
      </c>
      <c r="O32" t="s">
        <v>16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2:12" x14ac:dyDescent="0.3">
      <c r="B33" s="2">
        <v>33662</v>
      </c>
      <c r="C33">
        <v>11.208299999999999</v>
      </c>
      <c r="D33">
        <v>2.411</v>
      </c>
      <c r="E33">
        <v>13.5</v>
      </c>
      <c r="F33">
        <v>6.2083000000000004</v>
      </c>
      <c r="G33">
        <v>14.2813</v>
      </c>
      <c r="H33">
        <f t="shared" si="3"/>
        <v>0.20089357461990942</v>
      </c>
      <c r="I33">
        <f t="shared" si="10"/>
        <v>4.2369217466493581E-2</v>
      </c>
      <c r="J33">
        <f t="shared" si="11"/>
        <v>2.3164647184603648E-3</v>
      </c>
      <c r="K33">
        <f t="shared" si="12"/>
        <v>2.0548057797576957E-2</v>
      </c>
      <c r="L33">
        <f t="shared" si="13"/>
        <v>-1.9309871244635235E-2</v>
      </c>
    </row>
    <row r="34" spans="2:12" x14ac:dyDescent="0.3">
      <c r="B34" s="2">
        <v>33694</v>
      </c>
      <c r="C34">
        <v>10.916700000000001</v>
      </c>
      <c r="D34">
        <v>2.08</v>
      </c>
      <c r="E34">
        <v>13.3125</v>
      </c>
      <c r="F34">
        <v>5.7916999999999996</v>
      </c>
      <c r="G34">
        <v>13.6875</v>
      </c>
      <c r="H34">
        <f t="shared" si="3"/>
        <v>-2.6016434249618525E-2</v>
      </c>
      <c r="I34">
        <f t="shared" si="10"/>
        <v>-0.13728743260058063</v>
      </c>
      <c r="J34">
        <f t="shared" si="11"/>
        <v>-1.388888888888884E-2</v>
      </c>
      <c r="K34">
        <f t="shared" si="12"/>
        <v>-6.7103715993106161E-2</v>
      </c>
      <c r="L34">
        <f t="shared" si="13"/>
        <v>-4.1578847863990021E-2</v>
      </c>
    </row>
    <row r="35" spans="2:12" x14ac:dyDescent="0.3">
      <c r="B35" s="2">
        <v>33724</v>
      </c>
      <c r="C35">
        <v>11.708299999999999</v>
      </c>
      <c r="D35">
        <v>2.1469999999999998</v>
      </c>
      <c r="E35">
        <v>13.0625</v>
      </c>
      <c r="F35">
        <v>5.9583000000000004</v>
      </c>
      <c r="G35">
        <v>15</v>
      </c>
      <c r="H35">
        <f t="shared" si="3"/>
        <v>7.2512755686242159E-2</v>
      </c>
      <c r="I35">
        <f t="shared" si="10"/>
        <v>3.2211538461538236E-2</v>
      </c>
      <c r="J35">
        <f t="shared" si="11"/>
        <v>-1.8779342723004744E-2</v>
      </c>
      <c r="K35">
        <f t="shared" si="12"/>
        <v>2.8765302070204113E-2</v>
      </c>
      <c r="L35">
        <f t="shared" si="13"/>
        <v>9.5890410958904049E-2</v>
      </c>
    </row>
    <row r="36" spans="2:12" x14ac:dyDescent="0.3">
      <c r="B36" s="2">
        <v>33753</v>
      </c>
      <c r="C36">
        <v>12.166700000000001</v>
      </c>
      <c r="D36">
        <v>2.1339999999999999</v>
      </c>
      <c r="E36">
        <v>13.25</v>
      </c>
      <c r="F36">
        <v>6.2187999999999999</v>
      </c>
      <c r="G36">
        <v>15.1563</v>
      </c>
      <c r="H36">
        <f t="shared" si="3"/>
        <v>3.9151712887439016E-2</v>
      </c>
      <c r="I36">
        <f t="shared" si="10"/>
        <v>-6.0549604098741883E-3</v>
      </c>
      <c r="J36">
        <f t="shared" si="11"/>
        <v>1.4354066985645897E-2</v>
      </c>
      <c r="K36">
        <f t="shared" si="12"/>
        <v>4.3720524310625342E-2</v>
      </c>
      <c r="L36">
        <f t="shared" si="13"/>
        <v>1.0420000000000096E-2</v>
      </c>
    </row>
    <row r="37" spans="2:12" x14ac:dyDescent="0.3">
      <c r="B37" s="2">
        <v>33785</v>
      </c>
      <c r="C37">
        <v>12.375</v>
      </c>
      <c r="D37">
        <v>1.714</v>
      </c>
      <c r="E37">
        <v>13.4375</v>
      </c>
      <c r="F37">
        <v>6.0833000000000004</v>
      </c>
      <c r="G37">
        <v>15.4688</v>
      </c>
      <c r="H37">
        <f t="shared" si="3"/>
        <v>1.7120501039723068E-2</v>
      </c>
      <c r="I37">
        <f t="shared" si="10"/>
        <v>-0.1968134957825679</v>
      </c>
      <c r="J37">
        <f t="shared" si="11"/>
        <v>1.4150943396226356E-2</v>
      </c>
      <c r="K37">
        <f t="shared" si="12"/>
        <v>-2.1788769537531283E-2</v>
      </c>
      <c r="L37">
        <f t="shared" si="13"/>
        <v>2.0618488681274361E-2</v>
      </c>
    </row>
    <row r="38" spans="2:12" x14ac:dyDescent="0.3">
      <c r="B38" s="2">
        <v>33816</v>
      </c>
      <c r="C38">
        <v>11.625</v>
      </c>
      <c r="D38">
        <v>1.67</v>
      </c>
      <c r="E38">
        <v>13.9688</v>
      </c>
      <c r="F38">
        <v>6.5312999999999999</v>
      </c>
      <c r="G38">
        <v>15.875</v>
      </c>
      <c r="H38">
        <f t="shared" si="3"/>
        <v>-6.0606060606060552E-2</v>
      </c>
      <c r="I38">
        <f t="shared" si="10"/>
        <v>-2.5670945157526326E-2</v>
      </c>
      <c r="J38">
        <f t="shared" si="11"/>
        <v>3.9538604651162768E-2</v>
      </c>
      <c r="K38">
        <f t="shared" si="12"/>
        <v>7.3644239146515744E-2</v>
      </c>
      <c r="L38">
        <f t="shared" si="13"/>
        <v>2.6259309060819191E-2</v>
      </c>
    </row>
    <row r="39" spans="2:12" x14ac:dyDescent="0.3">
      <c r="B39" s="2">
        <v>33847</v>
      </c>
      <c r="C39">
        <v>10.833299999999999</v>
      </c>
      <c r="D39">
        <v>1.643</v>
      </c>
      <c r="E39">
        <v>14.2813</v>
      </c>
      <c r="F39">
        <v>6.4375</v>
      </c>
      <c r="G39">
        <v>16.0625</v>
      </c>
      <c r="H39">
        <f t="shared" si="3"/>
        <v>-6.8103225806451673E-2</v>
      </c>
      <c r="I39">
        <f t="shared" si="10"/>
        <v>-1.6167664670658666E-2</v>
      </c>
      <c r="J39">
        <f t="shared" si="11"/>
        <v>2.2371284577057393E-2</v>
      </c>
      <c r="K39">
        <f t="shared" si="12"/>
        <v>-1.4361612542679092E-2</v>
      </c>
      <c r="L39">
        <f t="shared" si="13"/>
        <v>1.1811023622047223E-2</v>
      </c>
    </row>
    <row r="40" spans="2:12" x14ac:dyDescent="0.3">
      <c r="B40" s="2">
        <v>33877</v>
      </c>
      <c r="C40">
        <v>10.875</v>
      </c>
      <c r="D40">
        <v>1.6120000000000001</v>
      </c>
      <c r="E40">
        <v>14.7813</v>
      </c>
      <c r="F40">
        <v>6.2291999999999996</v>
      </c>
      <c r="G40">
        <v>15.9688</v>
      </c>
      <c r="H40">
        <f t="shared" si="3"/>
        <v>3.8492426130543045E-3</v>
      </c>
      <c r="I40">
        <f t="shared" si="10"/>
        <v>-1.8867924528301883E-2</v>
      </c>
      <c r="J40">
        <f t="shared" si="11"/>
        <v>3.50108183428679E-2</v>
      </c>
      <c r="K40">
        <f t="shared" si="12"/>
        <v>-3.2357281553398121E-2</v>
      </c>
      <c r="L40">
        <f t="shared" si="13"/>
        <v>-5.833463035019415E-3</v>
      </c>
    </row>
    <row r="41" spans="2:12" x14ac:dyDescent="0.3">
      <c r="B41" s="2">
        <v>33907</v>
      </c>
      <c r="C41">
        <v>11.458299999999999</v>
      </c>
      <c r="D41">
        <v>1.875</v>
      </c>
      <c r="E41">
        <v>15.2188</v>
      </c>
      <c r="F41">
        <v>6.3021000000000003</v>
      </c>
      <c r="G41">
        <v>15.3125</v>
      </c>
      <c r="H41">
        <f t="shared" si="3"/>
        <v>5.3636781609195383E-2</v>
      </c>
      <c r="I41">
        <f t="shared" si="10"/>
        <v>0.16315136476426795</v>
      </c>
      <c r="J41">
        <f t="shared" si="11"/>
        <v>2.959820854728612E-2</v>
      </c>
      <c r="K41">
        <f t="shared" si="12"/>
        <v>1.1702947408977149E-2</v>
      </c>
      <c r="L41">
        <f t="shared" si="13"/>
        <v>-4.1098892841040069E-2</v>
      </c>
    </row>
    <row r="42" spans="2:12" x14ac:dyDescent="0.3">
      <c r="B42" s="2">
        <v>33938</v>
      </c>
      <c r="C42">
        <v>12.5</v>
      </c>
      <c r="D42">
        <v>2.0539999999999998</v>
      </c>
      <c r="E42">
        <v>16.093800000000002</v>
      </c>
      <c r="F42">
        <v>6.5103999999999997</v>
      </c>
      <c r="G42">
        <v>14.875</v>
      </c>
      <c r="H42">
        <f t="shared" si="3"/>
        <v>9.0912264472042148E-2</v>
      </c>
      <c r="I42">
        <f t="shared" si="10"/>
        <v>9.5466666666666589E-2</v>
      </c>
      <c r="J42">
        <f t="shared" si="11"/>
        <v>5.7494677635556046E-2</v>
      </c>
      <c r="K42">
        <f t="shared" si="12"/>
        <v>3.3052474571968027E-2</v>
      </c>
      <c r="L42">
        <f t="shared" si="13"/>
        <v>-2.8571428571428581E-2</v>
      </c>
    </row>
    <row r="43" spans="2:12" x14ac:dyDescent="0.3">
      <c r="B43" s="2">
        <v>33969</v>
      </c>
      <c r="C43">
        <v>12.875</v>
      </c>
      <c r="D43">
        <v>2.1339999999999999</v>
      </c>
      <c r="E43">
        <v>16</v>
      </c>
      <c r="F43">
        <v>6.0416999999999996</v>
      </c>
      <c r="G43">
        <v>15.2813</v>
      </c>
      <c r="H43">
        <f t="shared" si="3"/>
        <v>3.0000000000000027E-2</v>
      </c>
      <c r="I43">
        <f t="shared" si="10"/>
        <v>3.8948393378773094E-2</v>
      </c>
      <c r="J43">
        <f t="shared" si="11"/>
        <v>-5.8283314071257974E-3</v>
      </c>
      <c r="K43">
        <f t="shared" si="12"/>
        <v>-7.1992504300811055E-2</v>
      </c>
      <c r="L43">
        <f t="shared" si="13"/>
        <v>2.7314285714285624E-2</v>
      </c>
    </row>
    <row r="44" spans="2:12" x14ac:dyDescent="0.3">
      <c r="B44" s="2">
        <v>33998</v>
      </c>
      <c r="C44">
        <v>13.541700000000001</v>
      </c>
      <c r="D44">
        <v>2.125</v>
      </c>
      <c r="E44">
        <v>16.281300000000002</v>
      </c>
      <c r="F44">
        <v>5.5</v>
      </c>
      <c r="G44">
        <v>15.2813</v>
      </c>
      <c r="H44">
        <f t="shared" si="3"/>
        <v>5.1782524271844599E-2</v>
      </c>
      <c r="I44">
        <f t="shared" si="10"/>
        <v>-4.217432052483594E-3</v>
      </c>
      <c r="J44">
        <f t="shared" si="11"/>
        <v>1.7581250000000104E-2</v>
      </c>
      <c r="K44">
        <f t="shared" si="12"/>
        <v>-8.966019497823452E-2</v>
      </c>
      <c r="L44">
        <f t="shared" si="13"/>
        <v>0</v>
      </c>
    </row>
    <row r="45" spans="2:12" x14ac:dyDescent="0.3">
      <c r="B45" s="2">
        <v>34026</v>
      </c>
      <c r="C45">
        <v>13.5</v>
      </c>
      <c r="D45">
        <v>1.893</v>
      </c>
      <c r="E45">
        <v>16.25</v>
      </c>
      <c r="F45">
        <v>4.8646000000000003</v>
      </c>
      <c r="G45">
        <v>15.9063</v>
      </c>
      <c r="H45">
        <f t="shared" si="3"/>
        <v>-3.0793770353796379E-3</v>
      </c>
      <c r="I45">
        <f t="shared" si="10"/>
        <v>-0.10917647058823532</v>
      </c>
      <c r="J45">
        <f t="shared" si="11"/>
        <v>-1.9224509099396991E-3</v>
      </c>
      <c r="K45">
        <f t="shared" si="12"/>
        <v>-0.1155272727272727</v>
      </c>
      <c r="L45">
        <f t="shared" si="13"/>
        <v>4.0899661677998633E-2</v>
      </c>
    </row>
    <row r="46" spans="2:12" x14ac:dyDescent="0.3">
      <c r="B46" s="2">
        <v>34059</v>
      </c>
      <c r="C46">
        <v>13.458299999999999</v>
      </c>
      <c r="D46">
        <v>1.839</v>
      </c>
      <c r="E46">
        <v>15.875</v>
      </c>
      <c r="F46">
        <v>5.1875</v>
      </c>
      <c r="G46">
        <v>16.531300000000002</v>
      </c>
      <c r="H46">
        <f t="shared" si="3"/>
        <v>-3.0888888888889188E-3</v>
      </c>
      <c r="I46">
        <f t="shared" si="10"/>
        <v>-2.8526148969889142E-2</v>
      </c>
      <c r="J46">
        <f t="shared" si="11"/>
        <v>-2.3076923076923106E-2</v>
      </c>
      <c r="K46">
        <f t="shared" si="12"/>
        <v>6.6377502775150976E-2</v>
      </c>
      <c r="L46">
        <f t="shared" si="13"/>
        <v>3.929260733168638E-2</v>
      </c>
    </row>
    <row r="47" spans="2:12" x14ac:dyDescent="0.3">
      <c r="B47" s="2">
        <v>34089</v>
      </c>
      <c r="C47">
        <v>12.75</v>
      </c>
      <c r="D47">
        <v>1.83</v>
      </c>
      <c r="E47">
        <v>13.375</v>
      </c>
      <c r="F47">
        <v>5.6875</v>
      </c>
      <c r="G47">
        <v>16.5</v>
      </c>
      <c r="H47">
        <f t="shared" si="3"/>
        <v>-5.2629232518222935E-2</v>
      </c>
      <c r="I47">
        <f t="shared" si="10"/>
        <v>-4.8939641109297938E-3</v>
      </c>
      <c r="J47">
        <f t="shared" si="11"/>
        <v>-0.15748031496062997</v>
      </c>
      <c r="K47">
        <f t="shared" si="12"/>
        <v>9.6385542168674787E-2</v>
      </c>
      <c r="L47">
        <f t="shared" si="13"/>
        <v>-1.8933780162481151E-3</v>
      </c>
    </row>
    <row r="48" spans="2:12" x14ac:dyDescent="0.3">
      <c r="B48" s="2">
        <v>34120</v>
      </c>
      <c r="C48">
        <v>12.791700000000001</v>
      </c>
      <c r="D48">
        <v>2.0219999999999998</v>
      </c>
      <c r="E48">
        <v>13.9375</v>
      </c>
      <c r="F48">
        <v>5.9791999999999996</v>
      </c>
      <c r="G48">
        <v>16.375</v>
      </c>
      <c r="H48">
        <f t="shared" si="3"/>
        <v>3.2705882352941362E-3</v>
      </c>
      <c r="I48">
        <f t="shared" si="10"/>
        <v>0.10491803278688505</v>
      </c>
      <c r="J48">
        <f t="shared" si="11"/>
        <v>4.20560747663552E-2</v>
      </c>
      <c r="K48">
        <f t="shared" si="12"/>
        <v>5.1287912087911947E-2</v>
      </c>
      <c r="L48">
        <f t="shared" si="13"/>
        <v>-7.575757575757569E-3</v>
      </c>
    </row>
    <row r="49" spans="2:12" x14ac:dyDescent="0.3">
      <c r="B49" s="2">
        <v>34150</v>
      </c>
      <c r="C49">
        <v>13.625</v>
      </c>
      <c r="D49">
        <v>1.411</v>
      </c>
      <c r="E49">
        <v>13.125</v>
      </c>
      <c r="F49">
        <v>5.5833000000000004</v>
      </c>
      <c r="G49">
        <v>16.531300000000002</v>
      </c>
      <c r="H49">
        <f t="shared" si="3"/>
        <v>6.5143804185526566E-2</v>
      </c>
      <c r="I49">
        <f t="shared" si="10"/>
        <v>-0.30217606330365965</v>
      </c>
      <c r="J49">
        <f t="shared" si="11"/>
        <v>-5.8295964125560484E-2</v>
      </c>
      <c r="K49">
        <f t="shared" si="12"/>
        <v>-6.6212871287128605E-2</v>
      </c>
      <c r="L49">
        <f t="shared" si="13"/>
        <v>9.5450381679389462E-3</v>
      </c>
    </row>
    <row r="50" spans="2:12" x14ac:dyDescent="0.3">
      <c r="B50" s="2">
        <v>34180</v>
      </c>
      <c r="C50">
        <v>13.75</v>
      </c>
      <c r="D50">
        <v>0.99099999999999999</v>
      </c>
      <c r="E50">
        <v>12.6875</v>
      </c>
      <c r="F50">
        <v>4.9583000000000004</v>
      </c>
      <c r="G50">
        <v>16.406300000000002</v>
      </c>
      <c r="H50">
        <f t="shared" si="3"/>
        <v>9.1743119266054496E-3</v>
      </c>
      <c r="I50">
        <f t="shared" si="10"/>
        <v>-0.297661233167966</v>
      </c>
      <c r="J50">
        <f t="shared" si="11"/>
        <v>-3.3333333333333326E-2</v>
      </c>
      <c r="K50">
        <f t="shared" si="12"/>
        <v>-0.11194096681174215</v>
      </c>
      <c r="L50">
        <f t="shared" si="13"/>
        <v>-7.561413802907202E-3</v>
      </c>
    </row>
    <row r="51" spans="2:12" x14ac:dyDescent="0.3">
      <c r="B51" s="2">
        <v>34212</v>
      </c>
      <c r="C51">
        <v>13.541700000000001</v>
      </c>
      <c r="D51">
        <v>0.94599999999999995</v>
      </c>
      <c r="E51">
        <v>12.875</v>
      </c>
      <c r="F51">
        <v>5.25</v>
      </c>
      <c r="G51">
        <v>16.343800000000002</v>
      </c>
      <c r="H51">
        <f t="shared" si="3"/>
        <v>-1.514909090909089E-2</v>
      </c>
      <c r="I51">
        <f t="shared" si="10"/>
        <v>-4.540867810292637E-2</v>
      </c>
      <c r="J51">
        <f t="shared" si="11"/>
        <v>1.4778325123152802E-2</v>
      </c>
      <c r="K51">
        <f t="shared" si="12"/>
        <v>5.8830647600992103E-2</v>
      </c>
      <c r="L51">
        <f t="shared" si="13"/>
        <v>-3.8095121995819214E-3</v>
      </c>
    </row>
    <row r="52" spans="2:12" x14ac:dyDescent="0.3">
      <c r="B52" s="2">
        <v>34242</v>
      </c>
      <c r="C52">
        <v>15</v>
      </c>
      <c r="D52">
        <v>0.83499999999999996</v>
      </c>
      <c r="E52">
        <v>12.3125</v>
      </c>
      <c r="F52">
        <v>4.9583000000000004</v>
      </c>
      <c r="G52">
        <v>16.375</v>
      </c>
      <c r="H52">
        <f t="shared" si="3"/>
        <v>0.10768958107180038</v>
      </c>
      <c r="I52">
        <f t="shared" si="10"/>
        <v>-0.11733615221987315</v>
      </c>
      <c r="J52">
        <f t="shared" si="11"/>
        <v>-4.3689320388349495E-2</v>
      </c>
      <c r="K52">
        <f t="shared" si="12"/>
        <v>-5.5561904761904701E-2</v>
      </c>
      <c r="L52">
        <f t="shared" si="13"/>
        <v>1.9089807755845456E-3</v>
      </c>
    </row>
    <row r="53" spans="2:12" x14ac:dyDescent="0.3">
      <c r="B53" s="2">
        <v>34271</v>
      </c>
      <c r="C53">
        <v>13.375</v>
      </c>
      <c r="D53">
        <v>1.0980000000000001</v>
      </c>
      <c r="E53">
        <v>13.1875</v>
      </c>
      <c r="F53">
        <v>5.1875</v>
      </c>
      <c r="G53">
        <v>16.343800000000002</v>
      </c>
      <c r="H53">
        <f t="shared" si="3"/>
        <v>-0.10833333333333328</v>
      </c>
      <c r="I53">
        <f t="shared" si="10"/>
        <v>0.31497005988023963</v>
      </c>
      <c r="J53">
        <f t="shared" si="11"/>
        <v>7.1065989847715727E-2</v>
      </c>
      <c r="K53">
        <f t="shared" si="12"/>
        <v>4.6225520843837575E-2</v>
      </c>
      <c r="L53">
        <f t="shared" si="13"/>
        <v>-1.9053435114503303E-3</v>
      </c>
    </row>
    <row r="54" spans="2:12" x14ac:dyDescent="0.3">
      <c r="B54" s="2">
        <v>34303</v>
      </c>
      <c r="C54">
        <v>12.833299999999999</v>
      </c>
      <c r="D54">
        <v>1.125</v>
      </c>
      <c r="E54">
        <v>14.3125</v>
      </c>
      <c r="F54">
        <v>5.5416999999999996</v>
      </c>
      <c r="G54">
        <v>15.6875</v>
      </c>
      <c r="H54">
        <f t="shared" si="3"/>
        <v>-4.0500934579439263E-2</v>
      </c>
      <c r="I54">
        <f t="shared" si="10"/>
        <v>2.4590163934426146E-2</v>
      </c>
      <c r="J54">
        <f t="shared" si="11"/>
        <v>8.5308056872037907E-2</v>
      </c>
      <c r="K54">
        <f t="shared" si="12"/>
        <v>6.8279518072289047E-2</v>
      </c>
      <c r="L54">
        <f t="shared" si="13"/>
        <v>-4.0155900096672803E-2</v>
      </c>
    </row>
    <row r="55" spans="2:12" x14ac:dyDescent="0.3">
      <c r="B55" s="2">
        <v>34334</v>
      </c>
      <c r="C55">
        <v>13.375</v>
      </c>
      <c r="D55">
        <v>1.0449999999999999</v>
      </c>
      <c r="E55">
        <v>12.5</v>
      </c>
      <c r="F55">
        <v>5.75</v>
      </c>
      <c r="G55">
        <v>15.7813</v>
      </c>
      <c r="H55">
        <f t="shared" si="3"/>
        <v>4.2210499248050093E-2</v>
      </c>
      <c r="I55">
        <f t="shared" si="10"/>
        <v>-7.1111111111111125E-2</v>
      </c>
      <c r="J55">
        <f t="shared" si="11"/>
        <v>-0.1266375545851528</v>
      </c>
      <c r="K55">
        <f t="shared" si="12"/>
        <v>3.7587743833119802E-2</v>
      </c>
      <c r="L55">
        <f t="shared" si="13"/>
        <v>5.9792828685258925E-3</v>
      </c>
    </row>
    <row r="56" spans="2:12" x14ac:dyDescent="0.3">
      <c r="B56" s="2">
        <v>34365</v>
      </c>
      <c r="C56">
        <v>13.166700000000001</v>
      </c>
      <c r="D56">
        <v>1.17</v>
      </c>
      <c r="E56">
        <v>13.25</v>
      </c>
      <c r="F56">
        <v>5.3853999999999997</v>
      </c>
      <c r="G56">
        <v>16.625</v>
      </c>
      <c r="H56">
        <f t="shared" si="3"/>
        <v>-1.557383177570093E-2</v>
      </c>
      <c r="I56">
        <f t="shared" si="10"/>
        <v>0.11961722488038284</v>
      </c>
      <c r="J56">
        <f t="shared" si="11"/>
        <v>6.0000000000000053E-2</v>
      </c>
      <c r="K56">
        <f t="shared" si="12"/>
        <v>-6.3408695652173996E-2</v>
      </c>
      <c r="L56">
        <f t="shared" si="13"/>
        <v>5.3462008833239372E-2</v>
      </c>
    </row>
    <row r="57" spans="2:12" x14ac:dyDescent="0.3">
      <c r="B57" s="2">
        <v>34393</v>
      </c>
      <c r="C57">
        <v>12.416700000000001</v>
      </c>
      <c r="D57">
        <v>1.304</v>
      </c>
      <c r="E57">
        <v>14.1875</v>
      </c>
      <c r="F57">
        <v>4.8333000000000004</v>
      </c>
      <c r="G57">
        <v>16.218800000000002</v>
      </c>
      <c r="H57">
        <f t="shared" si="3"/>
        <v>-5.6961881109161783E-2</v>
      </c>
      <c r="I57">
        <f t="shared" si="10"/>
        <v>0.11452991452991457</v>
      </c>
      <c r="J57">
        <f t="shared" si="11"/>
        <v>7.0754716981132004E-2</v>
      </c>
      <c r="K57">
        <f t="shared" si="12"/>
        <v>-0.10251791881754357</v>
      </c>
      <c r="L57">
        <f t="shared" si="13"/>
        <v>-2.4433082706766807E-2</v>
      </c>
    </row>
    <row r="58" spans="2:12" x14ac:dyDescent="0.3">
      <c r="B58" s="2">
        <v>34424</v>
      </c>
      <c r="C58">
        <v>12.125</v>
      </c>
      <c r="D58">
        <v>1.1879999999999999</v>
      </c>
      <c r="E58">
        <v>12.9375</v>
      </c>
      <c r="F58">
        <v>4.5</v>
      </c>
      <c r="G58">
        <v>15.7188</v>
      </c>
      <c r="H58">
        <f t="shared" si="3"/>
        <v>-2.3492554382404385E-2</v>
      </c>
      <c r="I58">
        <f t="shared" si="10"/>
        <v>-8.8957055214723968E-2</v>
      </c>
      <c r="J58">
        <f t="shared" si="11"/>
        <v>-8.8105726872246715E-2</v>
      </c>
      <c r="K58">
        <f t="shared" si="12"/>
        <v>-6.8959096269629483E-2</v>
      </c>
      <c r="L58">
        <f t="shared" si="13"/>
        <v>-3.0828421338200185E-2</v>
      </c>
    </row>
    <row r="59" spans="2:12" x14ac:dyDescent="0.3">
      <c r="B59" s="2">
        <v>34453</v>
      </c>
      <c r="C59">
        <v>11.583299999999999</v>
      </c>
      <c r="D59">
        <v>1.071</v>
      </c>
      <c r="E59">
        <v>12.625</v>
      </c>
      <c r="F59">
        <v>4.9166999999999996</v>
      </c>
      <c r="G59">
        <v>15.7188</v>
      </c>
      <c r="H59">
        <f t="shared" si="3"/>
        <v>-4.4676288659793895E-2</v>
      </c>
      <c r="I59">
        <f t="shared" si="10"/>
        <v>-9.8484848484848508E-2</v>
      </c>
      <c r="J59">
        <f t="shared" si="11"/>
        <v>-2.4154589371980673E-2</v>
      </c>
      <c r="K59">
        <f t="shared" si="12"/>
        <v>9.2600000000000016E-2</v>
      </c>
      <c r="L59">
        <f t="shared" si="13"/>
        <v>0</v>
      </c>
    </row>
    <row r="60" spans="2:12" x14ac:dyDescent="0.3">
      <c r="B60" s="2">
        <v>34485</v>
      </c>
      <c r="C60">
        <v>12.791700000000001</v>
      </c>
      <c r="D60">
        <v>1.0449999999999999</v>
      </c>
      <c r="E60">
        <v>11.75</v>
      </c>
      <c r="F60">
        <v>5.3125</v>
      </c>
      <c r="G60">
        <v>15.2813</v>
      </c>
      <c r="H60">
        <f t="shared" si="3"/>
        <v>0.10432260236720126</v>
      </c>
      <c r="I60">
        <f t="shared" si="10"/>
        <v>-2.4276377217553713E-2</v>
      </c>
      <c r="J60">
        <f t="shared" si="11"/>
        <v>-6.9306930693069257E-2</v>
      </c>
      <c r="K60">
        <f t="shared" si="12"/>
        <v>8.0501149144751594E-2</v>
      </c>
      <c r="L60">
        <f t="shared" si="13"/>
        <v>-2.7832913453953223E-2</v>
      </c>
    </row>
    <row r="61" spans="2:12" x14ac:dyDescent="0.3">
      <c r="B61" s="2">
        <v>34515</v>
      </c>
      <c r="C61">
        <v>12.833299999999999</v>
      </c>
      <c r="D61">
        <v>0.94599999999999995</v>
      </c>
      <c r="E61">
        <v>12.125</v>
      </c>
      <c r="F61">
        <v>5.2603999999999997</v>
      </c>
      <c r="G61">
        <v>14.1875</v>
      </c>
      <c r="H61">
        <f t="shared" si="3"/>
        <v>3.2521087892929401E-3</v>
      </c>
      <c r="I61">
        <f t="shared" si="10"/>
        <v>-9.4736842105263119E-2</v>
      </c>
      <c r="J61">
        <f t="shared" si="11"/>
        <v>3.1914893617021267E-2</v>
      </c>
      <c r="K61">
        <f t="shared" si="12"/>
        <v>-9.807058823529502E-3</v>
      </c>
      <c r="L61">
        <f t="shared" si="13"/>
        <v>-7.1577679909431757E-2</v>
      </c>
    </row>
    <row r="62" spans="2:12" x14ac:dyDescent="0.3">
      <c r="B62" s="2">
        <v>34544</v>
      </c>
      <c r="C62">
        <v>12.791700000000001</v>
      </c>
      <c r="D62">
        <v>1.2030000000000001</v>
      </c>
      <c r="E62">
        <v>12.5</v>
      </c>
      <c r="F62">
        <v>5.1666999999999996</v>
      </c>
      <c r="G62">
        <v>14.875</v>
      </c>
      <c r="H62">
        <f t="shared" si="3"/>
        <v>-3.2415668612125748E-3</v>
      </c>
      <c r="I62">
        <f t="shared" si="10"/>
        <v>0.27167019027484152</v>
      </c>
      <c r="J62">
        <f t="shared" si="11"/>
        <v>3.0927835051546282E-2</v>
      </c>
      <c r="K62">
        <f t="shared" si="12"/>
        <v>-1.7812333662839297E-2</v>
      </c>
      <c r="L62">
        <f t="shared" si="13"/>
        <v>4.8458149779735615E-2</v>
      </c>
    </row>
    <row r="63" spans="2:12" x14ac:dyDescent="0.3">
      <c r="B63" s="2">
        <v>34577</v>
      </c>
      <c r="C63">
        <v>12.916700000000001</v>
      </c>
      <c r="D63">
        <v>1.292</v>
      </c>
      <c r="E63">
        <v>12.3125</v>
      </c>
      <c r="F63">
        <v>5.6875</v>
      </c>
      <c r="G63">
        <v>14.875</v>
      </c>
      <c r="H63">
        <f t="shared" si="3"/>
        <v>9.7719615062892284E-3</v>
      </c>
      <c r="I63">
        <f t="shared" si="10"/>
        <v>7.3981712385702281E-2</v>
      </c>
      <c r="J63">
        <f t="shared" si="11"/>
        <v>-1.5000000000000013E-2</v>
      </c>
      <c r="K63">
        <f t="shared" si="12"/>
        <v>0.10079934968161508</v>
      </c>
      <c r="L63">
        <f t="shared" si="13"/>
        <v>0</v>
      </c>
    </row>
    <row r="64" spans="2:12" x14ac:dyDescent="0.3">
      <c r="B64" s="2">
        <v>34607</v>
      </c>
      <c r="C64">
        <v>11.666700000000001</v>
      </c>
      <c r="D64">
        <v>1.2030000000000001</v>
      </c>
      <c r="E64">
        <v>11.6875</v>
      </c>
      <c r="F64">
        <v>5.7603999999999997</v>
      </c>
      <c r="G64">
        <v>14.375</v>
      </c>
      <c r="H64">
        <f t="shared" si="3"/>
        <v>-9.6773943809177254E-2</v>
      </c>
      <c r="I64">
        <f t="shared" si="10"/>
        <v>-6.8885448916408687E-2</v>
      </c>
      <c r="J64">
        <f t="shared" si="11"/>
        <v>-5.0761421319796995E-2</v>
      </c>
      <c r="K64">
        <f t="shared" si="12"/>
        <v>1.2817582417582463E-2</v>
      </c>
      <c r="L64">
        <f t="shared" si="13"/>
        <v>-3.3613445378151252E-2</v>
      </c>
    </row>
    <row r="65" spans="2:12" x14ac:dyDescent="0.3">
      <c r="B65" s="2">
        <v>34638</v>
      </c>
      <c r="C65">
        <v>12.666700000000001</v>
      </c>
      <c r="D65">
        <v>1.542</v>
      </c>
      <c r="E65">
        <v>11.75</v>
      </c>
      <c r="F65">
        <v>6.1771000000000003</v>
      </c>
      <c r="G65">
        <v>15.7188</v>
      </c>
      <c r="H65">
        <f t="shared" si="3"/>
        <v>8.5714040817026271E-2</v>
      </c>
      <c r="I65">
        <f t="shared" si="10"/>
        <v>0.28179551122194502</v>
      </c>
      <c r="J65">
        <f t="shared" si="11"/>
        <v>5.3475935828877219E-3</v>
      </c>
      <c r="K65">
        <f t="shared" si="12"/>
        <v>7.2338726477328086E-2</v>
      </c>
      <c r="L65">
        <f t="shared" si="13"/>
        <v>9.3481739130434782E-2</v>
      </c>
    </row>
    <row r="66" spans="2:12" x14ac:dyDescent="0.3">
      <c r="B66" s="2">
        <v>34668</v>
      </c>
      <c r="C66">
        <v>12.125</v>
      </c>
      <c r="D66">
        <v>1.33</v>
      </c>
      <c r="E66">
        <v>11.625</v>
      </c>
      <c r="F66">
        <v>6.4478999999999997</v>
      </c>
      <c r="G66">
        <v>15.0938</v>
      </c>
      <c r="H66">
        <f t="shared" si="3"/>
        <v>-4.2765676932429164E-2</v>
      </c>
      <c r="I66">
        <f t="shared" si="10"/>
        <v>-0.13748378728923472</v>
      </c>
      <c r="J66">
        <f t="shared" si="11"/>
        <v>-1.0638297872340385E-2</v>
      </c>
      <c r="K66">
        <f t="shared" si="12"/>
        <v>4.3839342086092081E-2</v>
      </c>
      <c r="L66">
        <f t="shared" si="13"/>
        <v>-3.9761304934218922E-2</v>
      </c>
    </row>
    <row r="67" spans="2:12" x14ac:dyDescent="0.3">
      <c r="B67" s="2">
        <v>34698</v>
      </c>
      <c r="C67">
        <v>11.958299999999999</v>
      </c>
      <c r="D67">
        <v>1.3839999999999999</v>
      </c>
      <c r="E67">
        <v>10.625</v>
      </c>
      <c r="F67">
        <v>6.4375</v>
      </c>
      <c r="G67">
        <v>15.1875</v>
      </c>
      <c r="H67">
        <f t="shared" si="3"/>
        <v>-1.3748453608247502E-2</v>
      </c>
      <c r="I67">
        <f t="shared" si="10"/>
        <v>4.0601503759398305E-2</v>
      </c>
      <c r="J67">
        <f t="shared" si="11"/>
        <v>-8.6021505376344121E-2</v>
      </c>
      <c r="K67">
        <f t="shared" si="12"/>
        <v>-1.6129282402022049E-3</v>
      </c>
      <c r="L67">
        <f t="shared" si="13"/>
        <v>6.2078469305277828E-3</v>
      </c>
    </row>
    <row r="68" spans="2:12" x14ac:dyDescent="0.3">
      <c r="B68" s="2">
        <v>34730</v>
      </c>
      <c r="C68">
        <v>13</v>
      </c>
      <c r="D68">
        <v>1.4419999999999999</v>
      </c>
      <c r="E68">
        <v>11.4375</v>
      </c>
      <c r="F68">
        <v>6.8125</v>
      </c>
      <c r="G68">
        <v>15.625</v>
      </c>
      <c r="H68">
        <f t="shared" si="3"/>
        <v>8.7111044211970023E-2</v>
      </c>
      <c r="I68">
        <f t="shared" si="10"/>
        <v>4.1907514450867156E-2</v>
      </c>
      <c r="J68">
        <f t="shared" si="11"/>
        <v>7.6470588235294068E-2</v>
      </c>
      <c r="K68">
        <f t="shared" si="12"/>
        <v>5.8252427184465994E-2</v>
      </c>
      <c r="L68">
        <f t="shared" si="13"/>
        <v>2.8806584362139898E-2</v>
      </c>
    </row>
    <row r="69" spans="2:12" x14ac:dyDescent="0.3">
      <c r="B69" s="2">
        <v>34758</v>
      </c>
      <c r="C69">
        <v>13.375</v>
      </c>
      <c r="D69">
        <v>1.411</v>
      </c>
      <c r="E69">
        <v>11.875</v>
      </c>
      <c r="F69">
        <v>6.9166999999999996</v>
      </c>
      <c r="G69">
        <v>15.9688</v>
      </c>
      <c r="H69">
        <f t="shared" si="3"/>
        <v>2.8846153846153744E-2</v>
      </c>
      <c r="I69">
        <f t="shared" si="10"/>
        <v>-2.1497919556171974E-2</v>
      </c>
      <c r="J69">
        <f t="shared" si="11"/>
        <v>3.8251366120218622E-2</v>
      </c>
      <c r="K69">
        <f t="shared" si="12"/>
        <v>1.5295412844036571E-2</v>
      </c>
      <c r="L69">
        <f t="shared" si="13"/>
        <v>2.200319999999989E-2</v>
      </c>
    </row>
    <row r="70" spans="2:12" x14ac:dyDescent="0.3">
      <c r="B70" s="2">
        <v>34789</v>
      </c>
      <c r="C70">
        <v>12.583299999999999</v>
      </c>
      <c r="D70">
        <v>1.2589999999999999</v>
      </c>
      <c r="E70">
        <v>12.8125</v>
      </c>
      <c r="F70">
        <v>7.1458000000000004</v>
      </c>
      <c r="G70">
        <v>16.656300000000002</v>
      </c>
      <c r="H70">
        <f t="shared" si="3"/>
        <v>-5.9192523364485994E-2</v>
      </c>
      <c r="I70">
        <f t="shared" si="10"/>
        <v>-0.10772501771793064</v>
      </c>
      <c r="J70">
        <f t="shared" si="11"/>
        <v>7.8947368421052655E-2</v>
      </c>
      <c r="K70">
        <f t="shared" si="12"/>
        <v>3.3122731938641348E-2</v>
      </c>
      <c r="L70">
        <f t="shared" si="13"/>
        <v>4.3052702770402407E-2</v>
      </c>
    </row>
    <row r="71" spans="2:12" x14ac:dyDescent="0.3">
      <c r="B71" s="2">
        <v>34817</v>
      </c>
      <c r="C71">
        <v>13.916700000000001</v>
      </c>
      <c r="D71">
        <v>1.3660000000000001</v>
      </c>
      <c r="E71">
        <v>11.875</v>
      </c>
      <c r="F71">
        <v>7.2187999999999999</v>
      </c>
      <c r="G71">
        <v>17.375</v>
      </c>
      <c r="H71">
        <f t="shared" si="3"/>
        <v>0.10596584361812877</v>
      </c>
      <c r="I71">
        <f t="shared" si="10"/>
        <v>8.4988085782367051E-2</v>
      </c>
      <c r="J71">
        <f t="shared" si="11"/>
        <v>-7.3170731707317027E-2</v>
      </c>
      <c r="K71">
        <f t="shared" si="12"/>
        <v>1.0215791094069226E-2</v>
      </c>
      <c r="L71">
        <f t="shared" si="13"/>
        <v>4.3148838577595106E-2</v>
      </c>
    </row>
    <row r="72" spans="2:12" x14ac:dyDescent="0.3">
      <c r="B72" s="2">
        <v>34850</v>
      </c>
      <c r="C72">
        <v>15.375</v>
      </c>
      <c r="D72">
        <v>1.484</v>
      </c>
      <c r="E72">
        <v>12.4375</v>
      </c>
      <c r="F72">
        <v>7.3437999999999999</v>
      </c>
      <c r="G72">
        <v>17.843800000000002</v>
      </c>
      <c r="H72">
        <f t="shared" si="3"/>
        <v>0.1047877729634179</v>
      </c>
      <c r="I72">
        <f t="shared" si="10"/>
        <v>8.6383601756954587E-2</v>
      </c>
      <c r="J72">
        <f t="shared" si="11"/>
        <v>4.7368421052631504E-2</v>
      </c>
      <c r="K72">
        <f t="shared" si="12"/>
        <v>1.7315897379065692E-2</v>
      </c>
      <c r="L72">
        <f t="shared" si="13"/>
        <v>2.6981294964028901E-2</v>
      </c>
    </row>
    <row r="73" spans="2:12" x14ac:dyDescent="0.3">
      <c r="B73" s="2">
        <v>34880</v>
      </c>
      <c r="C73">
        <v>15.75</v>
      </c>
      <c r="D73">
        <v>1.6579999999999999</v>
      </c>
      <c r="E73">
        <v>13.375</v>
      </c>
      <c r="F73">
        <v>7.6771000000000003</v>
      </c>
      <c r="G73">
        <v>17.656300000000002</v>
      </c>
      <c r="H73">
        <f t="shared" si="3"/>
        <v>2.4390243902439046E-2</v>
      </c>
      <c r="I73">
        <f t="shared" si="10"/>
        <v>0.11725067385444743</v>
      </c>
      <c r="J73">
        <f t="shared" si="11"/>
        <v>7.5376884422110546E-2</v>
      </c>
      <c r="K73">
        <f t="shared" si="12"/>
        <v>4.5385222909120726E-2</v>
      </c>
      <c r="L73">
        <f t="shared" si="13"/>
        <v>-1.0507851466615814E-2</v>
      </c>
    </row>
    <row r="74" spans="2:12" x14ac:dyDescent="0.3">
      <c r="B74" s="2">
        <v>34911</v>
      </c>
      <c r="C74">
        <v>17.208300000000001</v>
      </c>
      <c r="D74">
        <v>1.607</v>
      </c>
      <c r="E74">
        <v>13.3125</v>
      </c>
      <c r="F74">
        <v>8.4375</v>
      </c>
      <c r="G74">
        <v>18.125</v>
      </c>
      <c r="H74">
        <f t="shared" ref="H74:H137" si="15">+C74/C73-1</f>
        <v>9.2590476190476334E-2</v>
      </c>
      <c r="I74">
        <f t="shared" si="10"/>
        <v>-3.0759951749095293E-2</v>
      </c>
      <c r="J74">
        <f t="shared" si="11"/>
        <v>-4.6728971962616273E-3</v>
      </c>
      <c r="K74">
        <f t="shared" si="12"/>
        <v>9.9047817535267146E-2</v>
      </c>
      <c r="L74">
        <f t="shared" si="13"/>
        <v>2.6545765534115251E-2</v>
      </c>
    </row>
    <row r="75" spans="2:12" x14ac:dyDescent="0.3">
      <c r="B75" s="2">
        <v>34942</v>
      </c>
      <c r="C75">
        <v>19.416699999999999</v>
      </c>
      <c r="D75">
        <v>1.536</v>
      </c>
      <c r="E75">
        <v>12.25</v>
      </c>
      <c r="F75">
        <v>8.2292000000000005</v>
      </c>
      <c r="G75">
        <v>17.1875</v>
      </c>
      <c r="H75">
        <f t="shared" si="15"/>
        <v>0.12833342050057217</v>
      </c>
      <c r="I75">
        <f t="shared" si="10"/>
        <v>-4.4181705040448049E-2</v>
      </c>
      <c r="J75">
        <f t="shared" si="11"/>
        <v>-7.9812206572769995E-2</v>
      </c>
      <c r="K75">
        <f t="shared" si="12"/>
        <v>-2.468740740740738E-2</v>
      </c>
      <c r="L75">
        <f t="shared" si="13"/>
        <v>-5.1724137931034475E-2</v>
      </c>
    </row>
    <row r="76" spans="2:12" x14ac:dyDescent="0.3">
      <c r="B76" s="2">
        <v>34971</v>
      </c>
      <c r="C76">
        <v>20.291699999999999</v>
      </c>
      <c r="D76">
        <v>1.33</v>
      </c>
      <c r="E76">
        <v>12.375</v>
      </c>
      <c r="F76">
        <v>8.8957999999999995</v>
      </c>
      <c r="G76">
        <v>18.0625</v>
      </c>
      <c r="H76">
        <f t="shared" si="15"/>
        <v>4.5064300318797823E-2</v>
      </c>
      <c r="I76">
        <f t="shared" si="10"/>
        <v>-0.13411458333333326</v>
      </c>
      <c r="J76">
        <f t="shared" si="11"/>
        <v>1.0204081632652962E-2</v>
      </c>
      <c r="K76">
        <f t="shared" si="12"/>
        <v>8.10042288436299E-2</v>
      </c>
      <c r="L76">
        <f t="shared" si="13"/>
        <v>5.0909090909091015E-2</v>
      </c>
    </row>
    <row r="77" spans="2:12" x14ac:dyDescent="0.3">
      <c r="B77" s="2">
        <v>35003</v>
      </c>
      <c r="C77">
        <v>18.958300000000001</v>
      </c>
      <c r="D77">
        <v>1.2969999999999999</v>
      </c>
      <c r="E77">
        <v>10.8125</v>
      </c>
      <c r="F77">
        <v>9.5625</v>
      </c>
      <c r="G77">
        <v>19.093800000000002</v>
      </c>
      <c r="H77">
        <f t="shared" si="15"/>
        <v>-6.5711596366987313E-2</v>
      </c>
      <c r="I77">
        <f t="shared" si="10"/>
        <v>-2.4812030075188063E-2</v>
      </c>
      <c r="J77">
        <f t="shared" si="11"/>
        <v>-0.1262626262626263</v>
      </c>
      <c r="K77">
        <f t="shared" si="12"/>
        <v>7.4945479889386046E-2</v>
      </c>
      <c r="L77">
        <f t="shared" si="13"/>
        <v>5.7096193771626336E-2</v>
      </c>
    </row>
    <row r="78" spans="2:12" x14ac:dyDescent="0.3">
      <c r="B78" s="2">
        <v>35033</v>
      </c>
      <c r="C78">
        <v>20</v>
      </c>
      <c r="D78">
        <v>1.3620000000000001</v>
      </c>
      <c r="E78">
        <v>12</v>
      </c>
      <c r="F78">
        <v>9.6667000000000005</v>
      </c>
      <c r="G78">
        <v>19.343800000000002</v>
      </c>
      <c r="H78">
        <f t="shared" si="15"/>
        <v>5.4946909796764309E-2</v>
      </c>
      <c r="I78">
        <f t="shared" si="10"/>
        <v>5.0115651503469749E-2</v>
      </c>
      <c r="J78">
        <f t="shared" si="11"/>
        <v>0.10982658959537561</v>
      </c>
      <c r="K78">
        <f t="shared" si="12"/>
        <v>1.089673202614394E-2</v>
      </c>
      <c r="L78">
        <f t="shared" si="13"/>
        <v>1.3093255402277126E-2</v>
      </c>
    </row>
    <row r="79" spans="2:12" x14ac:dyDescent="0.3">
      <c r="B79" s="2">
        <v>35062</v>
      </c>
      <c r="C79">
        <v>19.583300000000001</v>
      </c>
      <c r="D79">
        <v>1.1379999999999999</v>
      </c>
      <c r="E79">
        <v>11.125</v>
      </c>
      <c r="F79">
        <v>10.5</v>
      </c>
      <c r="G79">
        <v>20.125</v>
      </c>
      <c r="H79">
        <f t="shared" si="15"/>
        <v>-2.0834999999999937E-2</v>
      </c>
      <c r="I79">
        <f t="shared" si="10"/>
        <v>-0.16446402349486067</v>
      </c>
      <c r="J79">
        <f t="shared" si="11"/>
        <v>-7.291666666666663E-2</v>
      </c>
      <c r="K79">
        <f t="shared" si="12"/>
        <v>8.6203151023617197E-2</v>
      </c>
      <c r="L79">
        <f t="shared" si="13"/>
        <v>4.0385032930447817E-2</v>
      </c>
    </row>
    <row r="80" spans="2:12" x14ac:dyDescent="0.3">
      <c r="B80" s="2">
        <v>35095</v>
      </c>
      <c r="C80">
        <v>22.333300000000001</v>
      </c>
      <c r="D80">
        <v>0.98699999999999999</v>
      </c>
      <c r="E80">
        <v>10.1875</v>
      </c>
      <c r="F80">
        <v>11.416700000000001</v>
      </c>
      <c r="G80">
        <v>20.0625</v>
      </c>
      <c r="H80">
        <f t="shared" si="15"/>
        <v>0.14042577093748254</v>
      </c>
      <c r="I80">
        <f t="shared" si="10"/>
        <v>-0.13268892794376097</v>
      </c>
      <c r="J80">
        <f t="shared" si="11"/>
        <v>-8.4269662921348298E-2</v>
      </c>
      <c r="K80">
        <f t="shared" si="12"/>
        <v>8.7304761904761996E-2</v>
      </c>
      <c r="L80">
        <f t="shared" si="13"/>
        <v>-3.1055900621117516E-3</v>
      </c>
    </row>
    <row r="81" spans="2:12" x14ac:dyDescent="0.3">
      <c r="B81" s="2">
        <v>35124</v>
      </c>
      <c r="C81">
        <v>23.875</v>
      </c>
      <c r="D81">
        <v>0.98199999999999998</v>
      </c>
      <c r="E81">
        <v>10.625</v>
      </c>
      <c r="F81">
        <v>10.979200000000001</v>
      </c>
      <c r="G81">
        <v>19.875</v>
      </c>
      <c r="H81">
        <f t="shared" si="15"/>
        <v>6.9031446315591438E-2</v>
      </c>
      <c r="I81">
        <f t="shared" si="10"/>
        <v>-5.0658561296859084E-3</v>
      </c>
      <c r="J81">
        <f t="shared" si="11"/>
        <v>4.2944785276073594E-2</v>
      </c>
      <c r="K81">
        <f t="shared" si="12"/>
        <v>-3.832105599691682E-2</v>
      </c>
      <c r="L81">
        <f t="shared" si="13"/>
        <v>-9.3457943925233655E-3</v>
      </c>
    </row>
    <row r="82" spans="2:12" x14ac:dyDescent="0.3">
      <c r="B82" s="2">
        <v>35153</v>
      </c>
      <c r="C82">
        <v>23.5</v>
      </c>
      <c r="D82">
        <v>0.877</v>
      </c>
      <c r="E82">
        <v>11.5</v>
      </c>
      <c r="F82">
        <v>11.208299999999999</v>
      </c>
      <c r="G82">
        <v>20.375</v>
      </c>
      <c r="H82">
        <f t="shared" si="15"/>
        <v>-1.5706806282722474E-2</v>
      </c>
      <c r="I82">
        <f t="shared" si="10"/>
        <v>-0.10692464358452136</v>
      </c>
      <c r="J82">
        <f t="shared" si="11"/>
        <v>8.2352941176470518E-2</v>
      </c>
      <c r="K82">
        <f t="shared" si="12"/>
        <v>2.0866729816380047E-2</v>
      </c>
      <c r="L82">
        <f t="shared" si="13"/>
        <v>2.515723270440251E-2</v>
      </c>
    </row>
    <row r="83" spans="2:12" x14ac:dyDescent="0.3">
      <c r="B83" s="2">
        <v>35185</v>
      </c>
      <c r="C83">
        <v>23</v>
      </c>
      <c r="D83">
        <v>0.871</v>
      </c>
      <c r="E83">
        <v>11.9375</v>
      </c>
      <c r="F83">
        <v>11.479200000000001</v>
      </c>
      <c r="G83">
        <v>21.25</v>
      </c>
      <c r="H83">
        <f t="shared" si="15"/>
        <v>-2.1276595744680882E-2</v>
      </c>
      <c r="I83">
        <f t="shared" si="10"/>
        <v>-6.8415051311288E-3</v>
      </c>
      <c r="J83">
        <f t="shared" si="11"/>
        <v>3.8043478260869623E-2</v>
      </c>
      <c r="K83">
        <f t="shared" si="12"/>
        <v>2.4169588608442094E-2</v>
      </c>
      <c r="L83">
        <f t="shared" si="13"/>
        <v>4.2944785276073594E-2</v>
      </c>
    </row>
    <row r="84" spans="2:12" x14ac:dyDescent="0.3">
      <c r="B84" s="2">
        <v>35216</v>
      </c>
      <c r="C84">
        <v>23.333300000000001</v>
      </c>
      <c r="D84">
        <v>0.93300000000000005</v>
      </c>
      <c r="E84">
        <v>12.9375</v>
      </c>
      <c r="F84">
        <v>11.791700000000001</v>
      </c>
      <c r="G84">
        <v>21.1875</v>
      </c>
      <c r="H84">
        <f t="shared" si="15"/>
        <v>1.4491304347826084E-2</v>
      </c>
      <c r="I84">
        <f t="shared" si="10"/>
        <v>7.1182548794489264E-2</v>
      </c>
      <c r="J84">
        <f t="shared" si="11"/>
        <v>8.3769633507853491E-2</v>
      </c>
      <c r="K84">
        <f t="shared" si="12"/>
        <v>2.7223151439124571E-2</v>
      </c>
      <c r="L84">
        <f t="shared" si="13"/>
        <v>-2.9411764705882248E-3</v>
      </c>
    </row>
    <row r="85" spans="2:12" x14ac:dyDescent="0.3">
      <c r="B85" s="2">
        <v>35244</v>
      </c>
      <c r="C85">
        <v>23.541699999999999</v>
      </c>
      <c r="D85">
        <v>0.75</v>
      </c>
      <c r="E85">
        <v>12.6875</v>
      </c>
      <c r="F85">
        <v>11.895799999999999</v>
      </c>
      <c r="G85">
        <v>21.718800000000002</v>
      </c>
      <c r="H85">
        <f t="shared" si="15"/>
        <v>8.9314413306302853E-3</v>
      </c>
      <c r="I85">
        <f t="shared" si="10"/>
        <v>-0.1961414790996785</v>
      </c>
      <c r="J85">
        <f t="shared" si="11"/>
        <v>-1.9323671497584516E-2</v>
      </c>
      <c r="K85">
        <f t="shared" si="12"/>
        <v>8.8282435950710614E-3</v>
      </c>
      <c r="L85">
        <f t="shared" si="13"/>
        <v>2.5076106194690251E-2</v>
      </c>
    </row>
    <row r="86" spans="2:12" x14ac:dyDescent="0.3">
      <c r="B86" s="2">
        <v>35277</v>
      </c>
      <c r="C86">
        <v>23.166699999999999</v>
      </c>
      <c r="D86">
        <v>0.78600000000000003</v>
      </c>
      <c r="E86">
        <v>12</v>
      </c>
      <c r="F86">
        <v>11.645799999999999</v>
      </c>
      <c r="G86">
        <v>20.5625</v>
      </c>
      <c r="H86">
        <f t="shared" si="15"/>
        <v>-1.592918098523044E-2</v>
      </c>
      <c r="I86">
        <f t="shared" si="10"/>
        <v>4.8000000000000043E-2</v>
      </c>
      <c r="J86">
        <f t="shared" si="11"/>
        <v>-5.4187192118226646E-2</v>
      </c>
      <c r="K86">
        <f t="shared" si="12"/>
        <v>-2.1015820709830324E-2</v>
      </c>
      <c r="L86">
        <f t="shared" si="13"/>
        <v>-5.3239589664254128E-2</v>
      </c>
    </row>
    <row r="87" spans="2:12" x14ac:dyDescent="0.3">
      <c r="B87" s="2">
        <v>35307</v>
      </c>
      <c r="C87">
        <v>24.791699999999999</v>
      </c>
      <c r="D87">
        <v>0.86599999999999999</v>
      </c>
      <c r="E87">
        <v>13.1875</v>
      </c>
      <c r="F87">
        <v>11.833299999999999</v>
      </c>
      <c r="G87">
        <v>20.375</v>
      </c>
      <c r="H87">
        <f t="shared" si="15"/>
        <v>7.0143783965778361E-2</v>
      </c>
      <c r="I87">
        <f t="shared" si="10"/>
        <v>0.10178117048346058</v>
      </c>
      <c r="J87">
        <f t="shared" si="11"/>
        <v>9.8958333333333259E-2</v>
      </c>
      <c r="K87">
        <f t="shared" si="12"/>
        <v>1.6100224973810251E-2</v>
      </c>
      <c r="L87">
        <f t="shared" si="13"/>
        <v>-9.1185410334346795E-3</v>
      </c>
    </row>
    <row r="88" spans="2:12" x14ac:dyDescent="0.3">
      <c r="B88" s="2">
        <v>35338</v>
      </c>
      <c r="C88">
        <v>26.708300000000001</v>
      </c>
      <c r="D88">
        <v>0.79200000000000004</v>
      </c>
      <c r="E88">
        <v>13.1875</v>
      </c>
      <c r="F88">
        <v>13.1875</v>
      </c>
      <c r="G88">
        <v>20.8125</v>
      </c>
      <c r="H88">
        <f t="shared" si="15"/>
        <v>7.7308131350411813E-2</v>
      </c>
      <c r="I88">
        <f t="shared" si="10"/>
        <v>-8.5450346420323231E-2</v>
      </c>
      <c r="J88">
        <f t="shared" si="11"/>
        <v>0</v>
      </c>
      <c r="K88">
        <f t="shared" si="12"/>
        <v>0.11443975898523662</v>
      </c>
      <c r="L88">
        <f t="shared" si="13"/>
        <v>2.1472392638036908E-2</v>
      </c>
    </row>
    <row r="89" spans="2:12" x14ac:dyDescent="0.3">
      <c r="B89" s="2">
        <v>35369</v>
      </c>
      <c r="C89">
        <v>28.583300000000001</v>
      </c>
      <c r="D89">
        <v>0.82099999999999995</v>
      </c>
      <c r="E89">
        <v>13.25</v>
      </c>
      <c r="F89">
        <v>13.791700000000001</v>
      </c>
      <c r="G89">
        <v>22.156300000000002</v>
      </c>
      <c r="H89">
        <f t="shared" si="15"/>
        <v>7.0202895729043036E-2</v>
      </c>
      <c r="I89">
        <f t="shared" ref="I89:I152" si="16">+D89/D88-1</f>
        <v>3.6616161616161547E-2</v>
      </c>
      <c r="J89">
        <f t="shared" ref="J89:J152" si="17">+E89/E88-1</f>
        <v>4.7393364928909332E-3</v>
      </c>
      <c r="K89">
        <f t="shared" ref="K89:K152" si="18">+F89/F88-1</f>
        <v>4.5816113744075793E-2</v>
      </c>
      <c r="L89">
        <f t="shared" ref="L89:L152" si="19">+G89/G88-1</f>
        <v>6.4566966966967065E-2</v>
      </c>
    </row>
    <row r="90" spans="2:12" x14ac:dyDescent="0.3">
      <c r="B90" s="2">
        <v>35398</v>
      </c>
      <c r="C90">
        <v>31.5</v>
      </c>
      <c r="D90">
        <v>0.86199999999999999</v>
      </c>
      <c r="E90">
        <v>12.75</v>
      </c>
      <c r="F90">
        <v>14.9375</v>
      </c>
      <c r="G90">
        <v>23.593800000000002</v>
      </c>
      <c r="H90">
        <f t="shared" si="15"/>
        <v>0.1020421015068238</v>
      </c>
      <c r="I90">
        <f t="shared" si="16"/>
        <v>4.9939098660170655E-2</v>
      </c>
      <c r="J90">
        <f t="shared" si="17"/>
        <v>-3.7735849056603765E-2</v>
      </c>
      <c r="K90">
        <f t="shared" si="18"/>
        <v>8.307895328349657E-2</v>
      </c>
      <c r="L90">
        <f t="shared" si="19"/>
        <v>6.487996642038607E-2</v>
      </c>
    </row>
    <row r="91" spans="2:12" x14ac:dyDescent="0.3">
      <c r="B91" s="2">
        <v>35430</v>
      </c>
      <c r="C91">
        <v>29.791699999999999</v>
      </c>
      <c r="D91">
        <v>0.746</v>
      </c>
      <c r="E91">
        <v>11.375</v>
      </c>
      <c r="F91">
        <v>13.833299999999999</v>
      </c>
      <c r="G91">
        <v>24.5</v>
      </c>
      <c r="H91">
        <f t="shared" si="15"/>
        <v>-5.4231746031746075E-2</v>
      </c>
      <c r="I91">
        <f t="shared" si="16"/>
        <v>-0.13457076566125292</v>
      </c>
      <c r="J91">
        <f t="shared" si="17"/>
        <v>-0.10784313725490191</v>
      </c>
      <c r="K91">
        <f t="shared" si="18"/>
        <v>-7.3921338912133927E-2</v>
      </c>
      <c r="L91">
        <f t="shared" si="19"/>
        <v>3.8408395425916897E-2</v>
      </c>
    </row>
    <row r="92" spans="2:12" x14ac:dyDescent="0.3">
      <c r="B92" s="2">
        <v>35461</v>
      </c>
      <c r="C92">
        <v>30.833300000000001</v>
      </c>
      <c r="D92">
        <v>0.59399999999999997</v>
      </c>
      <c r="E92">
        <v>11.875</v>
      </c>
      <c r="F92">
        <v>15.416700000000001</v>
      </c>
      <c r="G92">
        <v>25.906300000000002</v>
      </c>
      <c r="H92">
        <f t="shared" si="15"/>
        <v>3.4962758083627365E-2</v>
      </c>
      <c r="I92">
        <f t="shared" si="16"/>
        <v>-0.20375335120643434</v>
      </c>
      <c r="J92">
        <f t="shared" si="17"/>
        <v>4.3956043956044022E-2</v>
      </c>
      <c r="K92">
        <f t="shared" si="18"/>
        <v>0.11446292641669031</v>
      </c>
      <c r="L92">
        <f t="shared" si="19"/>
        <v>5.7400000000000118E-2</v>
      </c>
    </row>
    <row r="93" spans="2:12" x14ac:dyDescent="0.3">
      <c r="B93" s="2">
        <v>35489</v>
      </c>
      <c r="C93">
        <v>33.375</v>
      </c>
      <c r="D93">
        <v>0.57999999999999996</v>
      </c>
      <c r="E93">
        <v>13.1875</v>
      </c>
      <c r="F93">
        <v>15.270799999999999</v>
      </c>
      <c r="G93">
        <v>25.0625</v>
      </c>
      <c r="H93">
        <f t="shared" si="15"/>
        <v>8.243360263092181E-2</v>
      </c>
      <c r="I93">
        <f t="shared" si="16"/>
        <v>-2.3569023569023573E-2</v>
      </c>
      <c r="J93">
        <f t="shared" si="17"/>
        <v>0.11052631578947358</v>
      </c>
      <c r="K93">
        <f t="shared" si="18"/>
        <v>-9.4637633215929329E-3</v>
      </c>
      <c r="L93">
        <f t="shared" si="19"/>
        <v>-3.2571227848052442E-2</v>
      </c>
    </row>
    <row r="94" spans="2:12" x14ac:dyDescent="0.3">
      <c r="B94" s="2">
        <v>35520</v>
      </c>
      <c r="C94">
        <v>31.291699999999999</v>
      </c>
      <c r="D94">
        <v>0.65200000000000002</v>
      </c>
      <c r="E94">
        <v>13.9375</v>
      </c>
      <c r="F94">
        <v>14.020799999999999</v>
      </c>
      <c r="G94">
        <v>26.9375</v>
      </c>
      <c r="H94">
        <f t="shared" si="15"/>
        <v>-6.2420973782771561E-2</v>
      </c>
      <c r="I94">
        <f t="shared" si="16"/>
        <v>0.12413793103448278</v>
      </c>
      <c r="J94">
        <f t="shared" si="17"/>
        <v>5.6872037914691864E-2</v>
      </c>
      <c r="K94">
        <f t="shared" si="18"/>
        <v>-8.1855567488278269E-2</v>
      </c>
      <c r="L94">
        <f t="shared" si="19"/>
        <v>7.4812967581047385E-2</v>
      </c>
    </row>
    <row r="95" spans="2:12" x14ac:dyDescent="0.3">
      <c r="B95" s="2">
        <v>35550</v>
      </c>
      <c r="C95">
        <v>30.708300000000001</v>
      </c>
      <c r="D95">
        <v>0.60699999999999998</v>
      </c>
      <c r="E95">
        <v>14.0625</v>
      </c>
      <c r="F95">
        <v>16</v>
      </c>
      <c r="G95">
        <v>28.3125</v>
      </c>
      <c r="H95">
        <f t="shared" si="15"/>
        <v>-1.8643921551082188E-2</v>
      </c>
      <c r="I95">
        <f t="shared" si="16"/>
        <v>-6.9018404907975506E-2</v>
      </c>
      <c r="J95">
        <f t="shared" si="17"/>
        <v>8.9686098654708779E-3</v>
      </c>
      <c r="K95">
        <f t="shared" si="18"/>
        <v>0.14116170261326033</v>
      </c>
      <c r="L95">
        <f t="shared" si="19"/>
        <v>5.1044083526682105E-2</v>
      </c>
    </row>
    <row r="96" spans="2:12" x14ac:dyDescent="0.3">
      <c r="B96" s="2">
        <v>35580</v>
      </c>
      <c r="C96">
        <v>31.5</v>
      </c>
      <c r="D96">
        <v>0.59399999999999997</v>
      </c>
      <c r="E96">
        <v>14.9375</v>
      </c>
      <c r="F96">
        <v>17.166699999999999</v>
      </c>
      <c r="G96">
        <v>29.625</v>
      </c>
      <c r="H96">
        <f t="shared" si="15"/>
        <v>2.5781303426109403E-2</v>
      </c>
      <c r="I96">
        <f t="shared" si="16"/>
        <v>-2.1416803953871466E-2</v>
      </c>
      <c r="J96">
        <f t="shared" si="17"/>
        <v>6.2222222222222179E-2</v>
      </c>
      <c r="K96">
        <f t="shared" si="18"/>
        <v>7.2918749999999921E-2</v>
      </c>
      <c r="L96">
        <f t="shared" si="19"/>
        <v>4.635761589403975E-2</v>
      </c>
    </row>
    <row r="97" spans="2:12" x14ac:dyDescent="0.3">
      <c r="B97" s="2">
        <v>35611</v>
      </c>
      <c r="C97">
        <v>32.354199999999999</v>
      </c>
      <c r="D97">
        <v>0.50900000000000001</v>
      </c>
      <c r="E97">
        <v>16.906300000000002</v>
      </c>
      <c r="F97">
        <v>19.916699999999999</v>
      </c>
      <c r="G97">
        <v>30.625</v>
      </c>
      <c r="H97">
        <f t="shared" si="15"/>
        <v>2.7117460317460207E-2</v>
      </c>
      <c r="I97">
        <f t="shared" si="16"/>
        <v>-0.14309764309764306</v>
      </c>
      <c r="J97">
        <f t="shared" si="17"/>
        <v>0.13180251046025115</v>
      </c>
      <c r="K97">
        <f t="shared" si="18"/>
        <v>0.16019386370123545</v>
      </c>
      <c r="L97">
        <f t="shared" si="19"/>
        <v>3.3755274261603407E-2</v>
      </c>
    </row>
    <row r="98" spans="2:12" x14ac:dyDescent="0.3">
      <c r="B98" s="2">
        <v>35642</v>
      </c>
      <c r="C98">
        <v>37.854199999999999</v>
      </c>
      <c r="D98">
        <v>0.625</v>
      </c>
      <c r="E98">
        <v>18.75</v>
      </c>
      <c r="F98">
        <v>19.875</v>
      </c>
      <c r="G98">
        <v>32.125</v>
      </c>
      <c r="H98">
        <f t="shared" si="15"/>
        <v>0.16999338571190137</v>
      </c>
      <c r="I98">
        <f t="shared" si="16"/>
        <v>0.22789783889980342</v>
      </c>
      <c r="J98">
        <f t="shared" si="17"/>
        <v>0.10905402128200725</v>
      </c>
      <c r="K98">
        <f t="shared" si="18"/>
        <v>-2.0937203452378039E-3</v>
      </c>
      <c r="L98">
        <f t="shared" si="19"/>
        <v>4.8979591836734615E-2</v>
      </c>
    </row>
    <row r="99" spans="2:12" x14ac:dyDescent="0.3">
      <c r="B99" s="2">
        <v>35671</v>
      </c>
      <c r="C99">
        <v>37.0625</v>
      </c>
      <c r="D99">
        <v>0.77700000000000002</v>
      </c>
      <c r="E99">
        <v>17.75</v>
      </c>
      <c r="F99">
        <v>18.479199999999999</v>
      </c>
      <c r="G99">
        <v>30.593800000000002</v>
      </c>
      <c r="H99">
        <f t="shared" si="15"/>
        <v>-2.0914455991673297E-2</v>
      </c>
      <c r="I99">
        <f t="shared" si="16"/>
        <v>0.24320000000000008</v>
      </c>
      <c r="J99">
        <f t="shared" si="17"/>
        <v>-5.3333333333333344E-2</v>
      </c>
      <c r="K99">
        <f t="shared" si="18"/>
        <v>-7.0228930817610169E-2</v>
      </c>
      <c r="L99">
        <f t="shared" si="19"/>
        <v>-4.7663813229571916E-2</v>
      </c>
    </row>
    <row r="100" spans="2:12" x14ac:dyDescent="0.3">
      <c r="B100" s="2">
        <v>35703</v>
      </c>
      <c r="C100">
        <v>39.333300000000001</v>
      </c>
      <c r="D100">
        <v>0.77500000000000002</v>
      </c>
      <c r="E100">
        <v>18.3125</v>
      </c>
      <c r="F100">
        <v>20.041699999999999</v>
      </c>
      <c r="G100">
        <v>32.031300000000002</v>
      </c>
      <c r="H100">
        <f t="shared" si="15"/>
        <v>6.1269477234401348E-2</v>
      </c>
      <c r="I100">
        <f t="shared" si="16"/>
        <v>-2.5740025740025319E-3</v>
      </c>
      <c r="J100">
        <f t="shared" si="17"/>
        <v>3.1690140845070491E-2</v>
      </c>
      <c r="K100">
        <f t="shared" si="18"/>
        <v>8.4554526169964062E-2</v>
      </c>
      <c r="L100">
        <f t="shared" si="19"/>
        <v>4.6986644352777329E-2</v>
      </c>
    </row>
    <row r="101" spans="2:12" x14ac:dyDescent="0.3">
      <c r="B101" s="2">
        <v>35734</v>
      </c>
      <c r="C101">
        <v>38.479199999999999</v>
      </c>
      <c r="D101">
        <v>0.60799999999999998</v>
      </c>
      <c r="E101">
        <v>17.5</v>
      </c>
      <c r="F101">
        <v>23.666699999999999</v>
      </c>
      <c r="G101">
        <v>30.718800000000002</v>
      </c>
      <c r="H101">
        <f t="shared" si="15"/>
        <v>-2.171442518171629E-2</v>
      </c>
      <c r="I101">
        <f t="shared" si="16"/>
        <v>-0.21548387096774202</v>
      </c>
      <c r="J101">
        <f t="shared" si="17"/>
        <v>-4.4368600682593851E-2</v>
      </c>
      <c r="K101">
        <f t="shared" si="18"/>
        <v>0.18087288004510604</v>
      </c>
      <c r="L101">
        <f t="shared" si="19"/>
        <v>-4.0975545794269985E-2</v>
      </c>
    </row>
    <row r="102" spans="2:12" x14ac:dyDescent="0.3">
      <c r="B102" s="2">
        <v>35762</v>
      </c>
      <c r="C102">
        <v>36.25</v>
      </c>
      <c r="D102">
        <v>0.63400000000000001</v>
      </c>
      <c r="E102">
        <v>20.031300000000002</v>
      </c>
      <c r="F102">
        <v>24.25</v>
      </c>
      <c r="G102">
        <v>30.5</v>
      </c>
      <c r="H102">
        <f t="shared" si="15"/>
        <v>-5.79325973512963E-2</v>
      </c>
      <c r="I102">
        <f t="shared" si="16"/>
        <v>4.2763157894736947E-2</v>
      </c>
      <c r="J102">
        <f t="shared" si="17"/>
        <v>0.14464571428571449</v>
      </c>
      <c r="K102">
        <f t="shared" si="18"/>
        <v>2.4646444159937886E-2</v>
      </c>
      <c r="L102">
        <f t="shared" si="19"/>
        <v>-7.1226740627889917E-3</v>
      </c>
    </row>
    <row r="103" spans="2:12" x14ac:dyDescent="0.3">
      <c r="B103" s="2">
        <v>35795</v>
      </c>
      <c r="C103">
        <v>36.5</v>
      </c>
      <c r="D103">
        <v>0.46899999999999997</v>
      </c>
      <c r="E103">
        <v>19.718800000000002</v>
      </c>
      <c r="F103">
        <v>24.854199999999999</v>
      </c>
      <c r="G103">
        <v>30.593800000000002</v>
      </c>
      <c r="H103">
        <f t="shared" si="15"/>
        <v>6.8965517241379448E-3</v>
      </c>
      <c r="I103">
        <f t="shared" si="16"/>
        <v>-0.26025236593059942</v>
      </c>
      <c r="J103">
        <f t="shared" si="17"/>
        <v>-1.5600585084343033E-2</v>
      </c>
      <c r="K103">
        <f t="shared" si="18"/>
        <v>2.4915463917525749E-2</v>
      </c>
      <c r="L103">
        <f t="shared" si="19"/>
        <v>3.0754098360656901E-3</v>
      </c>
    </row>
    <row r="104" spans="2:12" x14ac:dyDescent="0.3">
      <c r="B104" s="2">
        <v>35825</v>
      </c>
      <c r="C104">
        <v>35.729199999999999</v>
      </c>
      <c r="D104">
        <v>0.65400000000000003</v>
      </c>
      <c r="E104">
        <v>19.906300000000002</v>
      </c>
      <c r="F104">
        <v>27.25</v>
      </c>
      <c r="G104">
        <v>29.656300000000002</v>
      </c>
      <c r="H104">
        <f t="shared" si="15"/>
        <v>-2.111780821917808E-2</v>
      </c>
      <c r="I104">
        <f t="shared" si="16"/>
        <v>0.3944562899786781</v>
      </c>
      <c r="J104">
        <f t="shared" si="17"/>
        <v>9.5086922125078299E-3</v>
      </c>
      <c r="K104">
        <f t="shared" si="18"/>
        <v>9.639417080412982E-2</v>
      </c>
      <c r="L104">
        <f t="shared" si="19"/>
        <v>-3.0643463708333041E-2</v>
      </c>
    </row>
    <row r="105" spans="2:12" x14ac:dyDescent="0.3">
      <c r="B105" s="2">
        <v>35853</v>
      </c>
      <c r="C105">
        <v>41.354199999999999</v>
      </c>
      <c r="D105">
        <v>0.84399999999999997</v>
      </c>
      <c r="E105">
        <v>23.156300000000002</v>
      </c>
      <c r="F105">
        <v>29.5</v>
      </c>
      <c r="G105">
        <v>31.875</v>
      </c>
      <c r="H105">
        <f t="shared" si="15"/>
        <v>0.15743425545492196</v>
      </c>
      <c r="I105">
        <f t="shared" si="16"/>
        <v>0.29051987767584087</v>
      </c>
      <c r="J105">
        <f t="shared" si="17"/>
        <v>0.1632648960379377</v>
      </c>
      <c r="K105">
        <f t="shared" si="18"/>
        <v>8.256880733944949E-2</v>
      </c>
      <c r="L105">
        <f t="shared" si="19"/>
        <v>7.4813783243357967E-2</v>
      </c>
    </row>
    <row r="106" spans="2:12" x14ac:dyDescent="0.3">
      <c r="B106" s="2">
        <v>35885</v>
      </c>
      <c r="C106">
        <v>44.958300000000001</v>
      </c>
      <c r="D106">
        <v>0.98199999999999998</v>
      </c>
      <c r="E106">
        <v>25.406300000000002</v>
      </c>
      <c r="F106">
        <v>33.229199999999999</v>
      </c>
      <c r="G106">
        <v>33.8125</v>
      </c>
      <c r="H106">
        <f t="shared" si="15"/>
        <v>8.7151970053827688E-2</v>
      </c>
      <c r="I106">
        <f t="shared" si="16"/>
        <v>0.1635071090047393</v>
      </c>
      <c r="J106">
        <f t="shared" si="17"/>
        <v>9.716578209817639E-2</v>
      </c>
      <c r="K106">
        <f t="shared" si="18"/>
        <v>0.12641355932203391</v>
      </c>
      <c r="L106">
        <f t="shared" si="19"/>
        <v>6.0784313725490202E-2</v>
      </c>
    </row>
    <row r="107" spans="2:12" x14ac:dyDescent="0.3">
      <c r="B107" s="2">
        <v>35915</v>
      </c>
      <c r="C107">
        <v>46.1875</v>
      </c>
      <c r="D107">
        <v>0.97799999999999998</v>
      </c>
      <c r="E107">
        <v>25.281300000000002</v>
      </c>
      <c r="F107">
        <v>37.9375</v>
      </c>
      <c r="G107">
        <v>36.531300000000002</v>
      </c>
      <c r="H107">
        <f t="shared" si="15"/>
        <v>2.7340891448297544E-2</v>
      </c>
      <c r="I107">
        <f t="shared" si="16"/>
        <v>-4.0733197556007683E-3</v>
      </c>
      <c r="J107">
        <f t="shared" si="17"/>
        <v>-4.9200395177574352E-3</v>
      </c>
      <c r="K107">
        <f t="shared" si="18"/>
        <v>0.14169164469803674</v>
      </c>
      <c r="L107">
        <f t="shared" si="19"/>
        <v>8.0408133086876221E-2</v>
      </c>
    </row>
    <row r="108" spans="2:12" x14ac:dyDescent="0.3">
      <c r="B108" s="2">
        <v>35944</v>
      </c>
      <c r="C108">
        <v>45.3125</v>
      </c>
      <c r="D108">
        <v>0.95099999999999996</v>
      </c>
      <c r="E108">
        <v>27.5625</v>
      </c>
      <c r="F108">
        <v>34.9375</v>
      </c>
      <c r="G108">
        <v>35.25</v>
      </c>
      <c r="H108">
        <f t="shared" si="15"/>
        <v>-1.8944519621109657E-2</v>
      </c>
      <c r="I108">
        <f t="shared" si="16"/>
        <v>-2.7607361963190247E-2</v>
      </c>
      <c r="J108">
        <f t="shared" si="17"/>
        <v>9.023270164113395E-2</v>
      </c>
      <c r="K108">
        <f t="shared" si="18"/>
        <v>-7.9077429983525516E-2</v>
      </c>
      <c r="L108">
        <f t="shared" si="19"/>
        <v>-3.5074032405088329E-2</v>
      </c>
    </row>
    <row r="109" spans="2:12" x14ac:dyDescent="0.3">
      <c r="B109" s="2">
        <v>35976</v>
      </c>
      <c r="C109">
        <v>50.333300000000001</v>
      </c>
      <c r="D109">
        <v>1.0249999999999999</v>
      </c>
      <c r="E109">
        <v>30.375</v>
      </c>
      <c r="F109">
        <v>36.229199999999999</v>
      </c>
      <c r="G109">
        <v>35.6875</v>
      </c>
      <c r="H109">
        <f t="shared" si="15"/>
        <v>0.11080386206896553</v>
      </c>
      <c r="I109">
        <f t="shared" si="16"/>
        <v>7.7812828601472095E-2</v>
      </c>
      <c r="J109">
        <f t="shared" si="17"/>
        <v>0.1020408163265305</v>
      </c>
      <c r="K109">
        <f t="shared" si="18"/>
        <v>3.6971735241502657E-2</v>
      </c>
      <c r="L109">
        <f t="shared" si="19"/>
        <v>1.2411347517730542E-2</v>
      </c>
    </row>
    <row r="110" spans="2:12" x14ac:dyDescent="0.3">
      <c r="B110" s="2">
        <v>36007</v>
      </c>
      <c r="C110">
        <v>50.416699999999999</v>
      </c>
      <c r="D110">
        <v>1.2370000000000001</v>
      </c>
      <c r="E110">
        <v>31.5625</v>
      </c>
      <c r="F110">
        <v>36.604199999999999</v>
      </c>
      <c r="G110">
        <v>35.125</v>
      </c>
      <c r="H110">
        <f t="shared" si="15"/>
        <v>1.6569547397051743E-3</v>
      </c>
      <c r="I110">
        <f t="shared" si="16"/>
        <v>0.20682926829268311</v>
      </c>
      <c r="J110">
        <f t="shared" si="17"/>
        <v>3.9094650205761416E-2</v>
      </c>
      <c r="K110">
        <f t="shared" si="18"/>
        <v>1.0350766784803511E-2</v>
      </c>
      <c r="L110">
        <f t="shared" si="19"/>
        <v>-1.5761821366024553E-2</v>
      </c>
    </row>
    <row r="111" spans="2:12" x14ac:dyDescent="0.3">
      <c r="B111" s="2">
        <v>36038</v>
      </c>
      <c r="C111">
        <v>35</v>
      </c>
      <c r="D111">
        <v>1.1140000000000001</v>
      </c>
      <c r="E111">
        <v>29.5</v>
      </c>
      <c r="F111">
        <v>31</v>
      </c>
      <c r="G111">
        <v>32.718800000000002</v>
      </c>
      <c r="H111">
        <f t="shared" si="15"/>
        <v>-0.30578558295168068</v>
      </c>
      <c r="I111">
        <f t="shared" si="16"/>
        <v>-9.943411479385611E-2</v>
      </c>
      <c r="J111">
        <f t="shared" si="17"/>
        <v>-6.5346534653465294E-2</v>
      </c>
      <c r="K111">
        <f t="shared" si="18"/>
        <v>-0.15310264942274376</v>
      </c>
      <c r="L111">
        <f t="shared" si="19"/>
        <v>-6.8503914590747339E-2</v>
      </c>
    </row>
    <row r="112" spans="2:12" x14ac:dyDescent="0.3">
      <c r="B112" s="2">
        <v>36068</v>
      </c>
      <c r="C112">
        <v>28.75</v>
      </c>
      <c r="D112">
        <v>1.3620000000000001</v>
      </c>
      <c r="E112">
        <v>27.3125</v>
      </c>
      <c r="F112">
        <v>35.25</v>
      </c>
      <c r="G112">
        <v>35.3125</v>
      </c>
      <c r="H112">
        <f t="shared" si="15"/>
        <v>-0.1785714285714286</v>
      </c>
      <c r="I112">
        <f t="shared" si="16"/>
        <v>0.22262118491921012</v>
      </c>
      <c r="J112">
        <f t="shared" si="17"/>
        <v>-7.415254237288138E-2</v>
      </c>
      <c r="K112">
        <f t="shared" si="18"/>
        <v>0.13709677419354849</v>
      </c>
      <c r="L112">
        <f t="shared" si="19"/>
        <v>7.92724672053986E-2</v>
      </c>
    </row>
    <row r="113" spans="2:12" x14ac:dyDescent="0.3">
      <c r="B113" s="2">
        <v>36098</v>
      </c>
      <c r="C113">
        <v>37.875</v>
      </c>
      <c r="D113">
        <v>1.3260000000000001</v>
      </c>
      <c r="E113">
        <v>34.531300000000002</v>
      </c>
      <c r="F113">
        <v>35.770800000000001</v>
      </c>
      <c r="G113">
        <v>35.8125</v>
      </c>
      <c r="H113">
        <f t="shared" si="15"/>
        <v>0.31739130434782603</v>
      </c>
      <c r="I113">
        <f t="shared" si="16"/>
        <v>-2.6431718061673992E-2</v>
      </c>
      <c r="J113">
        <f t="shared" si="17"/>
        <v>0.26430389016018307</v>
      </c>
      <c r="K113">
        <f t="shared" si="18"/>
        <v>1.4774468085106518E-2</v>
      </c>
      <c r="L113">
        <f t="shared" si="19"/>
        <v>1.4159292035398341E-2</v>
      </c>
    </row>
    <row r="114" spans="2:12" x14ac:dyDescent="0.3">
      <c r="B114" s="2">
        <v>36129</v>
      </c>
      <c r="C114">
        <v>42.291699999999999</v>
      </c>
      <c r="D114">
        <v>1.141</v>
      </c>
      <c r="E114">
        <v>37.656300000000002</v>
      </c>
      <c r="F114">
        <v>37.3125</v>
      </c>
      <c r="G114">
        <v>37.5</v>
      </c>
      <c r="H114">
        <f t="shared" si="15"/>
        <v>0.11661254125412546</v>
      </c>
      <c r="I114">
        <f t="shared" si="16"/>
        <v>-0.1395173453996984</v>
      </c>
      <c r="J114">
        <f t="shared" si="17"/>
        <v>9.0497606519302831E-2</v>
      </c>
      <c r="K114">
        <f t="shared" si="18"/>
        <v>4.3099399510214909E-2</v>
      </c>
      <c r="L114">
        <f t="shared" si="19"/>
        <v>4.7120418848167533E-2</v>
      </c>
    </row>
    <row r="115" spans="2:12" x14ac:dyDescent="0.3">
      <c r="B115" s="2">
        <v>36160</v>
      </c>
      <c r="C115">
        <v>47.333300000000001</v>
      </c>
      <c r="D115">
        <v>1.462</v>
      </c>
      <c r="E115">
        <v>40.718800000000002</v>
      </c>
      <c r="F115">
        <v>41.666699999999999</v>
      </c>
      <c r="G115">
        <v>36.5625</v>
      </c>
      <c r="H115">
        <f t="shared" si="15"/>
        <v>0.11921015234667798</v>
      </c>
      <c r="I115">
        <f t="shared" si="16"/>
        <v>0.28133216476774758</v>
      </c>
      <c r="J115">
        <f t="shared" si="17"/>
        <v>8.1327692842897426E-2</v>
      </c>
      <c r="K115">
        <f t="shared" si="18"/>
        <v>0.11669547738693464</v>
      </c>
      <c r="L115">
        <f t="shared" si="19"/>
        <v>-2.5000000000000022E-2</v>
      </c>
    </row>
    <row r="116" spans="2:12" x14ac:dyDescent="0.3">
      <c r="B116" s="2">
        <v>36189</v>
      </c>
      <c r="C116">
        <v>51.291699999999999</v>
      </c>
      <c r="D116">
        <v>1.4710000000000001</v>
      </c>
      <c r="E116">
        <v>43</v>
      </c>
      <c r="F116">
        <v>42.875</v>
      </c>
      <c r="G116">
        <v>35.125</v>
      </c>
      <c r="H116">
        <f t="shared" si="15"/>
        <v>8.3628227907202701E-2</v>
      </c>
      <c r="I116">
        <f t="shared" si="16"/>
        <v>6.1559507523940571E-3</v>
      </c>
      <c r="J116">
        <f t="shared" si="17"/>
        <v>5.6023261982180106E-2</v>
      </c>
      <c r="K116">
        <f t="shared" si="18"/>
        <v>2.8999176800658555E-2</v>
      </c>
      <c r="L116">
        <f t="shared" si="19"/>
        <v>-3.9316239316239288E-2</v>
      </c>
    </row>
    <row r="117" spans="2:12" x14ac:dyDescent="0.3">
      <c r="B117" s="2">
        <v>36217</v>
      </c>
      <c r="C117">
        <v>53.083300000000001</v>
      </c>
      <c r="D117">
        <v>1.2429999999999999</v>
      </c>
      <c r="E117">
        <v>43.0625</v>
      </c>
      <c r="F117">
        <v>43.979199999999999</v>
      </c>
      <c r="G117">
        <v>33.281300000000002</v>
      </c>
      <c r="H117">
        <f t="shared" si="15"/>
        <v>3.4929627990493595E-2</v>
      </c>
      <c r="I117">
        <f t="shared" si="16"/>
        <v>-0.15499660095173362</v>
      </c>
      <c r="J117">
        <f t="shared" si="17"/>
        <v>1.4534883720929148E-3</v>
      </c>
      <c r="K117">
        <f t="shared" si="18"/>
        <v>2.5753935860058252E-2</v>
      </c>
      <c r="L117">
        <f t="shared" si="19"/>
        <v>-5.2489679715302495E-2</v>
      </c>
    </row>
    <row r="118" spans="2:12" x14ac:dyDescent="0.3">
      <c r="B118" s="2">
        <v>36250</v>
      </c>
      <c r="C118">
        <v>54.25</v>
      </c>
      <c r="D118">
        <v>1.2829999999999999</v>
      </c>
      <c r="E118">
        <v>46.093800000000002</v>
      </c>
      <c r="F118">
        <v>46.25</v>
      </c>
      <c r="G118">
        <v>35.281300000000002</v>
      </c>
      <c r="H118">
        <f t="shared" si="15"/>
        <v>2.1978663722865832E-2</v>
      </c>
      <c r="I118">
        <f t="shared" si="16"/>
        <v>3.2180209171359664E-2</v>
      </c>
      <c r="J118">
        <f t="shared" si="17"/>
        <v>7.0393033381712655E-2</v>
      </c>
      <c r="K118">
        <f t="shared" si="18"/>
        <v>5.1633499472477862E-2</v>
      </c>
      <c r="L118">
        <f t="shared" si="19"/>
        <v>6.0093806431840147E-2</v>
      </c>
    </row>
    <row r="119" spans="2:12" x14ac:dyDescent="0.3">
      <c r="B119" s="2">
        <v>36280</v>
      </c>
      <c r="C119">
        <v>55</v>
      </c>
      <c r="D119">
        <v>1.643</v>
      </c>
      <c r="E119">
        <v>46</v>
      </c>
      <c r="F119">
        <v>38.354199999999999</v>
      </c>
      <c r="G119">
        <v>41.531300000000002</v>
      </c>
      <c r="H119">
        <f t="shared" si="15"/>
        <v>1.3824884792626779E-2</v>
      </c>
      <c r="I119">
        <f t="shared" si="16"/>
        <v>0.28059236165237733</v>
      </c>
      <c r="J119">
        <f t="shared" si="17"/>
        <v>-2.0349808434106942E-3</v>
      </c>
      <c r="K119">
        <f t="shared" si="18"/>
        <v>-0.17071999999999998</v>
      </c>
      <c r="L119">
        <f t="shared" si="19"/>
        <v>0.17714766746123289</v>
      </c>
    </row>
    <row r="120" spans="2:12" x14ac:dyDescent="0.3">
      <c r="B120" s="2">
        <v>36311</v>
      </c>
      <c r="C120">
        <v>48.25</v>
      </c>
      <c r="D120">
        <v>1.5739999999999998</v>
      </c>
      <c r="E120">
        <v>42.625</v>
      </c>
      <c r="F120">
        <v>35.666699999999999</v>
      </c>
      <c r="G120">
        <v>39.9375</v>
      </c>
      <c r="H120">
        <f t="shared" si="15"/>
        <v>-0.12272727272727268</v>
      </c>
      <c r="I120">
        <f t="shared" si="16"/>
        <v>-4.1996348143639839E-2</v>
      </c>
      <c r="J120">
        <f t="shared" si="17"/>
        <v>-7.3369565217391353E-2</v>
      </c>
      <c r="K120">
        <f t="shared" si="18"/>
        <v>-7.0070552899030636E-2</v>
      </c>
      <c r="L120">
        <f t="shared" si="19"/>
        <v>-3.8375875544468863E-2</v>
      </c>
    </row>
    <row r="121" spans="2:12" x14ac:dyDescent="0.3">
      <c r="B121" s="2">
        <v>36341</v>
      </c>
      <c r="C121">
        <v>57.666699999999999</v>
      </c>
      <c r="D121">
        <v>1.6539999999999999</v>
      </c>
      <c r="E121">
        <v>48.25</v>
      </c>
      <c r="F121">
        <v>36.333300000000001</v>
      </c>
      <c r="G121">
        <v>38.5625</v>
      </c>
      <c r="H121">
        <f t="shared" si="15"/>
        <v>0.19516476683937811</v>
      </c>
      <c r="I121">
        <f t="shared" si="16"/>
        <v>5.0825921219822101E-2</v>
      </c>
      <c r="J121">
        <f t="shared" si="17"/>
        <v>0.13196480938416433</v>
      </c>
      <c r="K121">
        <f t="shared" si="18"/>
        <v>1.8689702159156996E-2</v>
      </c>
      <c r="L121">
        <f t="shared" si="19"/>
        <v>-3.4428794992175327E-2</v>
      </c>
    </row>
    <row r="122" spans="2:12" x14ac:dyDescent="0.3">
      <c r="B122" s="2">
        <v>36371</v>
      </c>
      <c r="C122">
        <v>51.375</v>
      </c>
      <c r="D122">
        <v>1.9889999999999999</v>
      </c>
      <c r="E122">
        <v>42.25</v>
      </c>
      <c r="F122">
        <v>33.875</v>
      </c>
      <c r="G122">
        <v>39.6875</v>
      </c>
      <c r="H122">
        <f t="shared" si="15"/>
        <v>-0.10910456121123624</v>
      </c>
      <c r="I122">
        <f t="shared" si="16"/>
        <v>0.20253929866989107</v>
      </c>
      <c r="J122">
        <f t="shared" si="17"/>
        <v>-0.12435233160621761</v>
      </c>
      <c r="K122">
        <f t="shared" si="18"/>
        <v>-6.765969510063774E-2</v>
      </c>
      <c r="L122">
        <f t="shared" si="19"/>
        <v>2.9173419773095732E-2</v>
      </c>
    </row>
    <row r="123" spans="2:12" x14ac:dyDescent="0.3">
      <c r="B123" s="2">
        <v>36403</v>
      </c>
      <c r="C123">
        <v>55.791699999999999</v>
      </c>
      <c r="D123">
        <v>2.33</v>
      </c>
      <c r="E123">
        <v>44.3125</v>
      </c>
      <c r="F123">
        <v>37.75</v>
      </c>
      <c r="G123">
        <v>39.4375</v>
      </c>
      <c r="H123">
        <f t="shared" si="15"/>
        <v>8.5969829683698373E-2</v>
      </c>
      <c r="I123">
        <f t="shared" si="16"/>
        <v>0.17144293614881856</v>
      </c>
      <c r="J123">
        <f t="shared" si="17"/>
        <v>4.8816568047337361E-2</v>
      </c>
      <c r="K123">
        <f t="shared" si="18"/>
        <v>0.11439114391143912</v>
      </c>
      <c r="L123">
        <f t="shared" si="19"/>
        <v>-6.2992125984252523E-3</v>
      </c>
    </row>
    <row r="124" spans="2:12" x14ac:dyDescent="0.3">
      <c r="B124" s="2">
        <v>36433</v>
      </c>
      <c r="C124">
        <v>50.25</v>
      </c>
      <c r="D124">
        <v>2.2610000000000001</v>
      </c>
      <c r="E124">
        <v>47.5625</v>
      </c>
      <c r="F124">
        <v>35.875</v>
      </c>
      <c r="G124">
        <v>38</v>
      </c>
      <c r="H124">
        <f t="shared" si="15"/>
        <v>-9.9328394725380242E-2</v>
      </c>
      <c r="I124">
        <f t="shared" si="16"/>
        <v>-2.961373390557942E-2</v>
      </c>
      <c r="J124">
        <f t="shared" si="17"/>
        <v>7.3342736248237062E-2</v>
      </c>
      <c r="K124">
        <f t="shared" si="18"/>
        <v>-4.9668874172185462E-2</v>
      </c>
      <c r="L124">
        <f t="shared" si="19"/>
        <v>-3.6450079239302657E-2</v>
      </c>
    </row>
    <row r="125" spans="2:12" x14ac:dyDescent="0.3">
      <c r="B125" s="2">
        <v>36462</v>
      </c>
      <c r="C125">
        <v>58.166699999999999</v>
      </c>
      <c r="D125">
        <v>2.8620000000000001</v>
      </c>
      <c r="E125">
        <v>56.3125</v>
      </c>
      <c r="F125">
        <v>39.6875</v>
      </c>
      <c r="G125">
        <v>37.031300000000002</v>
      </c>
      <c r="H125">
        <f t="shared" si="15"/>
        <v>0.15754626865671639</v>
      </c>
      <c r="I125">
        <f t="shared" si="16"/>
        <v>0.26581158779301184</v>
      </c>
      <c r="J125">
        <f t="shared" si="17"/>
        <v>0.18396846254927723</v>
      </c>
      <c r="K125">
        <f t="shared" si="18"/>
        <v>0.10627177700348422</v>
      </c>
      <c r="L125">
        <f t="shared" si="19"/>
        <v>-2.5492105263157816E-2</v>
      </c>
    </row>
    <row r="126" spans="2:12" x14ac:dyDescent="0.3">
      <c r="B126" s="2">
        <v>36494</v>
      </c>
      <c r="C126">
        <v>51.5</v>
      </c>
      <c r="D126">
        <v>3.496</v>
      </c>
      <c r="E126">
        <v>57.625</v>
      </c>
      <c r="F126">
        <v>36.625</v>
      </c>
      <c r="G126">
        <v>39.656300000000002</v>
      </c>
      <c r="H126">
        <f t="shared" si="15"/>
        <v>-0.11461368790046533</v>
      </c>
      <c r="I126">
        <f t="shared" si="16"/>
        <v>0.22152341020265554</v>
      </c>
      <c r="J126">
        <f t="shared" si="17"/>
        <v>2.3307436182020025E-2</v>
      </c>
      <c r="K126">
        <f t="shared" si="18"/>
        <v>-7.7165354330708702E-2</v>
      </c>
      <c r="L126">
        <f t="shared" si="19"/>
        <v>7.0885980238338808E-2</v>
      </c>
    </row>
    <row r="127" spans="2:12" x14ac:dyDescent="0.3">
      <c r="B127" s="2">
        <v>36525</v>
      </c>
      <c r="C127">
        <v>51.791699999999999</v>
      </c>
      <c r="D127">
        <v>3.6720000000000002</v>
      </c>
      <c r="E127">
        <v>69.125</v>
      </c>
      <c r="F127">
        <v>32.4375</v>
      </c>
      <c r="G127">
        <v>40.281300000000002</v>
      </c>
      <c r="H127">
        <f t="shared" si="15"/>
        <v>5.664077669902845E-3</v>
      </c>
      <c r="I127">
        <f t="shared" si="16"/>
        <v>5.034324942791768E-2</v>
      </c>
      <c r="J127">
        <f t="shared" si="17"/>
        <v>0.19956616052060738</v>
      </c>
      <c r="K127">
        <f t="shared" si="18"/>
        <v>-0.11433447098976113</v>
      </c>
      <c r="L127">
        <f t="shared" si="19"/>
        <v>1.5760421421060489E-2</v>
      </c>
    </row>
    <row r="128" spans="2:12" x14ac:dyDescent="0.3">
      <c r="B128" s="2">
        <v>36556</v>
      </c>
      <c r="C128">
        <v>53.791699999999999</v>
      </c>
      <c r="D128">
        <v>3.7050000000000001</v>
      </c>
      <c r="E128">
        <v>54.75</v>
      </c>
      <c r="F128">
        <v>36.1875</v>
      </c>
      <c r="G128">
        <v>41.4375</v>
      </c>
      <c r="H128">
        <f t="shared" si="15"/>
        <v>3.8616226152066835E-2</v>
      </c>
      <c r="I128">
        <f t="shared" si="16"/>
        <v>8.9869281045751315E-3</v>
      </c>
      <c r="J128">
        <f t="shared" si="17"/>
        <v>-0.20795660036166363</v>
      </c>
      <c r="K128">
        <f t="shared" si="18"/>
        <v>0.11560693641618491</v>
      </c>
      <c r="L128">
        <f t="shared" si="19"/>
        <v>2.870314513186023E-2</v>
      </c>
    </row>
    <row r="129" spans="2:12" x14ac:dyDescent="0.3">
      <c r="B129" s="2">
        <v>36585</v>
      </c>
      <c r="C129">
        <v>53.083300000000001</v>
      </c>
      <c r="D129">
        <v>4.0940000000000003</v>
      </c>
      <c r="E129">
        <v>48.75</v>
      </c>
      <c r="F129">
        <v>32.125</v>
      </c>
      <c r="G129">
        <v>37.656300000000002</v>
      </c>
      <c r="H129">
        <f t="shared" si="15"/>
        <v>-1.3169317943102721E-2</v>
      </c>
      <c r="I129">
        <f t="shared" si="16"/>
        <v>0.10499325236167345</v>
      </c>
      <c r="J129">
        <f t="shared" si="17"/>
        <v>-0.1095890410958904</v>
      </c>
      <c r="K129">
        <f t="shared" si="18"/>
        <v>-0.11226252158894645</v>
      </c>
      <c r="L129">
        <f t="shared" si="19"/>
        <v>-9.1250678733031609E-2</v>
      </c>
    </row>
    <row r="130" spans="2:12" x14ac:dyDescent="0.3">
      <c r="B130" s="2">
        <v>36616</v>
      </c>
      <c r="C130">
        <v>58.125</v>
      </c>
      <c r="D130">
        <v>4.8499999999999996</v>
      </c>
      <c r="E130">
        <v>56.5</v>
      </c>
      <c r="F130">
        <v>36.5625</v>
      </c>
      <c r="G130">
        <v>39</v>
      </c>
      <c r="H130">
        <f t="shared" si="15"/>
        <v>9.4977139703070534E-2</v>
      </c>
      <c r="I130">
        <f t="shared" si="16"/>
        <v>0.18466047874938907</v>
      </c>
      <c r="J130">
        <f t="shared" si="17"/>
        <v>0.15897435897435908</v>
      </c>
      <c r="K130">
        <f t="shared" si="18"/>
        <v>0.13813229571984431</v>
      </c>
      <c r="L130">
        <f t="shared" si="19"/>
        <v>3.5683272121796339E-2</v>
      </c>
    </row>
    <row r="131" spans="2:12" x14ac:dyDescent="0.3">
      <c r="B131" s="2">
        <v>36644</v>
      </c>
      <c r="C131">
        <v>48.083300000000001</v>
      </c>
      <c r="D131">
        <v>4.431</v>
      </c>
      <c r="E131">
        <v>55.375</v>
      </c>
      <c r="F131">
        <v>42.125</v>
      </c>
      <c r="G131">
        <v>38.843800000000002</v>
      </c>
      <c r="H131">
        <f t="shared" si="15"/>
        <v>-0.17276043010752684</v>
      </c>
      <c r="I131">
        <f t="shared" si="16"/>
        <v>-8.6391752577319458E-2</v>
      </c>
      <c r="J131">
        <f t="shared" si="17"/>
        <v>-1.9911504424778736E-2</v>
      </c>
      <c r="K131">
        <f t="shared" si="18"/>
        <v>0.15213675213675204</v>
      </c>
      <c r="L131">
        <f t="shared" si="19"/>
        <v>-4.0051282051282167E-3</v>
      </c>
    </row>
    <row r="132" spans="2:12" x14ac:dyDescent="0.3">
      <c r="B132" s="2">
        <v>36677</v>
      </c>
      <c r="C132">
        <v>49.791699999999999</v>
      </c>
      <c r="D132">
        <v>3</v>
      </c>
      <c r="E132">
        <v>57.625</v>
      </c>
      <c r="F132">
        <v>44.5</v>
      </c>
      <c r="G132">
        <v>41.656300000000002</v>
      </c>
      <c r="H132">
        <f t="shared" si="15"/>
        <v>3.553000729983169E-2</v>
      </c>
      <c r="I132">
        <f t="shared" si="16"/>
        <v>-0.3229519295870007</v>
      </c>
      <c r="J132">
        <f t="shared" si="17"/>
        <v>4.0632054176072296E-2</v>
      </c>
      <c r="K132">
        <f t="shared" si="18"/>
        <v>5.6379821958457033E-2</v>
      </c>
      <c r="L132">
        <f t="shared" si="19"/>
        <v>7.2405377434751506E-2</v>
      </c>
    </row>
    <row r="133" spans="2:12" x14ac:dyDescent="0.3">
      <c r="B133" s="2">
        <v>36707</v>
      </c>
      <c r="C133">
        <v>46.0625</v>
      </c>
      <c r="D133">
        <v>3.7410000000000001</v>
      </c>
      <c r="E133">
        <v>57.625</v>
      </c>
      <c r="F133">
        <v>48</v>
      </c>
      <c r="G133">
        <v>39.25</v>
      </c>
      <c r="H133">
        <f t="shared" si="15"/>
        <v>-7.4896016806013876E-2</v>
      </c>
      <c r="I133">
        <f t="shared" si="16"/>
        <v>0.24700000000000011</v>
      </c>
      <c r="J133">
        <f t="shared" si="17"/>
        <v>0</v>
      </c>
      <c r="K133">
        <f t="shared" si="18"/>
        <v>7.8651685393258397E-2</v>
      </c>
      <c r="L133">
        <f t="shared" si="19"/>
        <v>-5.7765572074332083E-2</v>
      </c>
    </row>
    <row r="134" spans="2:12" x14ac:dyDescent="0.3">
      <c r="B134" s="2">
        <v>36738</v>
      </c>
      <c r="C134">
        <v>49.8125</v>
      </c>
      <c r="D134">
        <v>3.629</v>
      </c>
      <c r="E134">
        <v>55.25</v>
      </c>
      <c r="F134">
        <v>43.375</v>
      </c>
      <c r="G134">
        <v>40.093800000000002</v>
      </c>
      <c r="H134">
        <f t="shared" si="15"/>
        <v>8.1411126187245664E-2</v>
      </c>
      <c r="I134">
        <f t="shared" si="16"/>
        <v>-2.9938519112536754E-2</v>
      </c>
      <c r="J134">
        <f t="shared" si="17"/>
        <v>-4.1214750542299394E-2</v>
      </c>
      <c r="K134">
        <f t="shared" si="18"/>
        <v>-9.635416666666663E-2</v>
      </c>
      <c r="L134">
        <f t="shared" si="19"/>
        <v>2.1498089171974488E-2</v>
      </c>
    </row>
    <row r="135" spans="2:12" x14ac:dyDescent="0.3">
      <c r="B135" s="2">
        <v>36769</v>
      </c>
      <c r="C135">
        <v>55.875</v>
      </c>
      <c r="D135">
        <v>4.3529999999999998</v>
      </c>
      <c r="E135">
        <v>47.625</v>
      </c>
      <c r="F135">
        <v>43.140599999999999</v>
      </c>
      <c r="G135">
        <v>40.822299999999998</v>
      </c>
      <c r="H135">
        <f t="shared" si="15"/>
        <v>0.12170639899623592</v>
      </c>
      <c r="I135">
        <f t="shared" si="16"/>
        <v>0.19950399559107179</v>
      </c>
      <c r="J135">
        <f t="shared" si="17"/>
        <v>-0.13800904977375561</v>
      </c>
      <c r="K135">
        <f t="shared" si="18"/>
        <v>-5.4040345821325664E-3</v>
      </c>
      <c r="L135">
        <f t="shared" si="19"/>
        <v>1.8169891604188138E-2</v>
      </c>
    </row>
    <row r="136" spans="2:12" x14ac:dyDescent="0.3">
      <c r="B136" s="2">
        <v>36798</v>
      </c>
      <c r="C136">
        <v>46.1875</v>
      </c>
      <c r="D136">
        <v>1.839</v>
      </c>
      <c r="E136">
        <v>48.125</v>
      </c>
      <c r="F136">
        <v>44.917999999999999</v>
      </c>
      <c r="G136">
        <v>44.552799999999998</v>
      </c>
      <c r="H136">
        <f t="shared" si="15"/>
        <v>-0.17337807606263977</v>
      </c>
      <c r="I136">
        <f t="shared" si="16"/>
        <v>-0.57753273604410749</v>
      </c>
      <c r="J136">
        <f t="shared" si="17"/>
        <v>1.049868766404205E-2</v>
      </c>
      <c r="K136">
        <f t="shared" si="18"/>
        <v>4.1200168750550548E-2</v>
      </c>
      <c r="L136">
        <f t="shared" si="19"/>
        <v>9.1383875969751838E-2</v>
      </c>
    </row>
    <row r="137" spans="2:12" x14ac:dyDescent="0.3">
      <c r="B137" s="2">
        <v>36830</v>
      </c>
      <c r="C137">
        <v>45.5</v>
      </c>
      <c r="D137">
        <v>1.397</v>
      </c>
      <c r="E137">
        <v>45.375</v>
      </c>
      <c r="F137">
        <v>43.1875</v>
      </c>
      <c r="G137">
        <v>44.593800000000002</v>
      </c>
      <c r="H137">
        <f t="shared" si="15"/>
        <v>-1.4884979702300405E-2</v>
      </c>
      <c r="I137">
        <f t="shared" si="16"/>
        <v>-0.24034801522566607</v>
      </c>
      <c r="J137">
        <f t="shared" si="17"/>
        <v>-5.7142857142857162E-2</v>
      </c>
      <c r="K137">
        <f t="shared" si="18"/>
        <v>-3.8525758047998515E-2</v>
      </c>
      <c r="L137">
        <f t="shared" si="19"/>
        <v>9.2025641486070953E-4</v>
      </c>
    </row>
    <row r="138" spans="2:12" x14ac:dyDescent="0.3">
      <c r="B138" s="2">
        <v>36860</v>
      </c>
      <c r="C138">
        <v>36.875</v>
      </c>
      <c r="D138">
        <v>1.179</v>
      </c>
      <c r="E138">
        <v>52.1875</v>
      </c>
      <c r="F138">
        <v>44.3125</v>
      </c>
      <c r="G138">
        <v>44</v>
      </c>
      <c r="H138">
        <f t="shared" ref="H138:H201" si="20">+C138/C137-1</f>
        <v>-0.18956043956043955</v>
      </c>
      <c r="I138">
        <f t="shared" si="16"/>
        <v>-0.15604867573371506</v>
      </c>
      <c r="J138">
        <f t="shared" si="17"/>
        <v>0.15013774104683186</v>
      </c>
      <c r="K138">
        <f t="shared" si="18"/>
        <v>2.6049204052098318E-2</v>
      </c>
      <c r="L138">
        <f t="shared" si="19"/>
        <v>-1.3315752414012727E-2</v>
      </c>
    </row>
    <row r="139" spans="2:12" x14ac:dyDescent="0.3">
      <c r="B139" s="2">
        <v>36889</v>
      </c>
      <c r="C139">
        <v>45.4375</v>
      </c>
      <c r="D139">
        <v>1.0629999999999999</v>
      </c>
      <c r="E139">
        <v>53.125</v>
      </c>
      <c r="F139">
        <v>46</v>
      </c>
      <c r="G139">
        <v>43.468800000000002</v>
      </c>
      <c r="H139">
        <f t="shared" si="20"/>
        <v>0.23220338983050848</v>
      </c>
      <c r="I139">
        <f t="shared" si="16"/>
        <v>-9.8388464800678643E-2</v>
      </c>
      <c r="J139">
        <f t="shared" si="17"/>
        <v>1.7964071856287456E-2</v>
      </c>
      <c r="K139">
        <f t="shared" si="18"/>
        <v>3.8081805359661436E-2</v>
      </c>
      <c r="L139">
        <f t="shared" si="19"/>
        <v>-1.2072727272727235E-2</v>
      </c>
    </row>
    <row r="140" spans="2:12" x14ac:dyDescent="0.3">
      <c r="B140" s="2">
        <v>36922</v>
      </c>
      <c r="C140">
        <v>54.99</v>
      </c>
      <c r="D140">
        <v>1.5449999999999999</v>
      </c>
      <c r="E140">
        <v>56.8</v>
      </c>
      <c r="F140">
        <v>45.15</v>
      </c>
      <c r="G140">
        <v>42.075000000000003</v>
      </c>
      <c r="H140">
        <f t="shared" si="20"/>
        <v>0.21023383768913351</v>
      </c>
      <c r="I140">
        <f t="shared" si="16"/>
        <v>0.45343367826904979</v>
      </c>
      <c r="J140">
        <f t="shared" si="17"/>
        <v>6.9176470588235173E-2</v>
      </c>
      <c r="K140">
        <f t="shared" si="18"/>
        <v>-1.8478260869565277E-2</v>
      </c>
      <c r="L140">
        <f t="shared" si="19"/>
        <v>-3.2064377208480543E-2</v>
      </c>
    </row>
    <row r="141" spans="2:12" x14ac:dyDescent="0.3">
      <c r="B141" s="2">
        <v>36950</v>
      </c>
      <c r="C141">
        <v>46.66</v>
      </c>
      <c r="D141">
        <v>1.304</v>
      </c>
      <c r="E141">
        <v>50.09</v>
      </c>
      <c r="F141">
        <v>45</v>
      </c>
      <c r="G141">
        <v>40.524999999999999</v>
      </c>
      <c r="H141">
        <f t="shared" si="20"/>
        <v>-0.15148208765230053</v>
      </c>
      <c r="I141">
        <f t="shared" si="16"/>
        <v>-0.15598705501618115</v>
      </c>
      <c r="J141">
        <f t="shared" si="17"/>
        <v>-0.11813380281690133</v>
      </c>
      <c r="K141">
        <f t="shared" si="18"/>
        <v>-3.3222591362126463E-3</v>
      </c>
      <c r="L141">
        <f t="shared" si="19"/>
        <v>-3.6838978015448665E-2</v>
      </c>
    </row>
    <row r="142" spans="2:12" x14ac:dyDescent="0.3">
      <c r="B142" s="2">
        <v>36980</v>
      </c>
      <c r="C142">
        <v>44.9</v>
      </c>
      <c r="D142">
        <v>1.5760000000000001</v>
      </c>
      <c r="E142">
        <v>50.5</v>
      </c>
      <c r="F142">
        <v>40.950000000000003</v>
      </c>
      <c r="G142">
        <v>40.5</v>
      </c>
      <c r="H142">
        <f t="shared" si="20"/>
        <v>-3.7719674239176992E-2</v>
      </c>
      <c r="I142">
        <f t="shared" si="16"/>
        <v>0.20858895705521463</v>
      </c>
      <c r="J142">
        <f t="shared" si="17"/>
        <v>8.1852665202635233E-3</v>
      </c>
      <c r="K142">
        <f t="shared" si="18"/>
        <v>-8.9999999999999969E-2</v>
      </c>
      <c r="L142">
        <f t="shared" si="19"/>
        <v>-6.1690314620599374E-4</v>
      </c>
    </row>
    <row r="143" spans="2:12" x14ac:dyDescent="0.3">
      <c r="B143" s="2">
        <v>37011</v>
      </c>
      <c r="C143">
        <v>47.98</v>
      </c>
      <c r="D143">
        <v>1.821</v>
      </c>
      <c r="E143">
        <v>51.74</v>
      </c>
      <c r="F143">
        <v>43.3</v>
      </c>
      <c r="G143">
        <v>44.3</v>
      </c>
      <c r="H143">
        <f t="shared" si="20"/>
        <v>6.8596881959910982E-2</v>
      </c>
      <c r="I143">
        <f t="shared" si="16"/>
        <v>0.15545685279187804</v>
      </c>
      <c r="J143">
        <f t="shared" si="17"/>
        <v>2.4554455445544576E-2</v>
      </c>
      <c r="K143">
        <f t="shared" si="18"/>
        <v>5.7387057387057183E-2</v>
      </c>
      <c r="L143">
        <f t="shared" si="19"/>
        <v>9.3827160493827E-2</v>
      </c>
    </row>
    <row r="144" spans="2:12" x14ac:dyDescent="0.3">
      <c r="B144" s="2">
        <v>37042</v>
      </c>
      <c r="C144">
        <v>49.15</v>
      </c>
      <c r="D144">
        <v>1.425</v>
      </c>
      <c r="E144">
        <v>51.75</v>
      </c>
      <c r="F144">
        <v>42.89</v>
      </c>
      <c r="G144">
        <v>44.375</v>
      </c>
      <c r="H144">
        <f t="shared" si="20"/>
        <v>2.4385160483534785E-2</v>
      </c>
      <c r="I144">
        <f t="shared" si="16"/>
        <v>-0.21746293245469517</v>
      </c>
      <c r="J144">
        <f t="shared" si="17"/>
        <v>1.9327406262070745E-4</v>
      </c>
      <c r="K144">
        <f t="shared" si="18"/>
        <v>-9.4688221709006148E-3</v>
      </c>
      <c r="L144">
        <f t="shared" si="19"/>
        <v>1.6930022573364845E-3</v>
      </c>
    </row>
    <row r="145" spans="2:12" x14ac:dyDescent="0.3">
      <c r="B145" s="2">
        <v>37071</v>
      </c>
      <c r="C145">
        <v>44.47</v>
      </c>
      <c r="D145">
        <v>1.661</v>
      </c>
      <c r="E145">
        <v>48.8</v>
      </c>
      <c r="F145">
        <v>40.049999999999997</v>
      </c>
      <c r="G145">
        <v>43.674999999999997</v>
      </c>
      <c r="H145">
        <f t="shared" si="20"/>
        <v>-9.5218718209562514E-2</v>
      </c>
      <c r="I145">
        <f t="shared" si="16"/>
        <v>0.16561403508771932</v>
      </c>
      <c r="J145">
        <f t="shared" si="17"/>
        <v>-5.7004830917874449E-2</v>
      </c>
      <c r="K145">
        <f t="shared" si="18"/>
        <v>-6.6215901142457567E-2</v>
      </c>
      <c r="L145">
        <f t="shared" si="19"/>
        <v>-1.5774647887323967E-2</v>
      </c>
    </row>
    <row r="146" spans="2:12" x14ac:dyDescent="0.3">
      <c r="B146" s="2">
        <v>37103</v>
      </c>
      <c r="C146">
        <v>43.3</v>
      </c>
      <c r="D146">
        <v>1.3420000000000001</v>
      </c>
      <c r="E146">
        <v>55.9</v>
      </c>
      <c r="F146">
        <v>41.22</v>
      </c>
      <c r="G146">
        <v>41.76</v>
      </c>
      <c r="H146">
        <f t="shared" si="20"/>
        <v>-2.630987182370137E-2</v>
      </c>
      <c r="I146">
        <f t="shared" si="16"/>
        <v>-0.19205298013245031</v>
      </c>
      <c r="J146">
        <f t="shared" si="17"/>
        <v>0.14549180327868849</v>
      </c>
      <c r="K146">
        <f t="shared" si="18"/>
        <v>2.9213483146067531E-2</v>
      </c>
      <c r="L146">
        <f t="shared" si="19"/>
        <v>-4.3846594161419561E-2</v>
      </c>
    </row>
    <row r="147" spans="2:12" x14ac:dyDescent="0.3">
      <c r="B147" s="2">
        <v>37134</v>
      </c>
      <c r="C147">
        <v>39.4</v>
      </c>
      <c r="D147">
        <v>1.325</v>
      </c>
      <c r="E147">
        <v>48.05</v>
      </c>
      <c r="F147">
        <v>38.31</v>
      </c>
      <c r="G147">
        <v>40.15</v>
      </c>
      <c r="H147">
        <f t="shared" si="20"/>
        <v>-9.0069284064665078E-2</v>
      </c>
      <c r="I147">
        <f t="shared" si="16"/>
        <v>-1.266766020864396E-2</v>
      </c>
      <c r="J147">
        <f t="shared" si="17"/>
        <v>-0.14042933810375668</v>
      </c>
      <c r="K147">
        <f t="shared" si="18"/>
        <v>-7.059679767103344E-2</v>
      </c>
      <c r="L147">
        <f t="shared" si="19"/>
        <v>-3.8553639846743315E-2</v>
      </c>
    </row>
    <row r="148" spans="2:12" x14ac:dyDescent="0.3">
      <c r="B148" s="2">
        <v>37162</v>
      </c>
      <c r="C148">
        <v>34.15</v>
      </c>
      <c r="D148">
        <v>1.1080000000000001</v>
      </c>
      <c r="E148">
        <v>49.5</v>
      </c>
      <c r="F148">
        <v>40.1</v>
      </c>
      <c r="G148">
        <v>39.4</v>
      </c>
      <c r="H148">
        <f t="shared" si="20"/>
        <v>-0.13324873096446699</v>
      </c>
      <c r="I148">
        <f t="shared" si="16"/>
        <v>-0.1637735849056603</v>
      </c>
      <c r="J148">
        <f t="shared" si="17"/>
        <v>3.0176899063475648E-2</v>
      </c>
      <c r="K148">
        <f t="shared" si="18"/>
        <v>4.6724092926129002E-2</v>
      </c>
      <c r="L148">
        <f t="shared" si="19"/>
        <v>-1.8679950186799466E-2</v>
      </c>
    </row>
    <row r="149" spans="2:12" x14ac:dyDescent="0.3">
      <c r="B149" s="2">
        <v>37195</v>
      </c>
      <c r="C149">
        <v>35.36</v>
      </c>
      <c r="D149">
        <v>1.254</v>
      </c>
      <c r="E149">
        <v>51.4</v>
      </c>
      <c r="F149">
        <v>41.9</v>
      </c>
      <c r="G149">
        <v>39.450000000000003</v>
      </c>
      <c r="H149">
        <f t="shared" si="20"/>
        <v>3.5431918008784757E-2</v>
      </c>
      <c r="I149">
        <f t="shared" si="16"/>
        <v>0.13176895306859193</v>
      </c>
      <c r="J149">
        <f t="shared" si="17"/>
        <v>3.8383838383838409E-2</v>
      </c>
      <c r="K149">
        <f t="shared" si="18"/>
        <v>4.4887780548628298E-2</v>
      </c>
      <c r="L149">
        <f t="shared" si="19"/>
        <v>1.2690355329949554E-3</v>
      </c>
    </row>
    <row r="150" spans="2:12" x14ac:dyDescent="0.3">
      <c r="B150" s="2">
        <v>37225</v>
      </c>
      <c r="C150">
        <v>37.72</v>
      </c>
      <c r="D150">
        <v>1.5209999999999999</v>
      </c>
      <c r="E150">
        <v>55.15</v>
      </c>
      <c r="F150">
        <v>43.31</v>
      </c>
      <c r="G150">
        <v>37.4</v>
      </c>
      <c r="H150">
        <f t="shared" si="20"/>
        <v>6.6742081447963786E-2</v>
      </c>
      <c r="I150">
        <f t="shared" si="16"/>
        <v>0.21291866028708117</v>
      </c>
      <c r="J150">
        <f t="shared" si="17"/>
        <v>7.2957198443579729E-2</v>
      </c>
      <c r="K150">
        <f t="shared" si="18"/>
        <v>3.3651551312649186E-2</v>
      </c>
      <c r="L150">
        <f t="shared" si="19"/>
        <v>-5.1964512040557742E-2</v>
      </c>
    </row>
    <row r="151" spans="2:12" x14ac:dyDescent="0.3">
      <c r="B151" s="2">
        <v>37256</v>
      </c>
      <c r="C151">
        <v>36.35</v>
      </c>
      <c r="D151">
        <v>1.5640000000000001</v>
      </c>
      <c r="E151">
        <v>57.55</v>
      </c>
      <c r="F151">
        <v>39.85</v>
      </c>
      <c r="G151">
        <v>39.299999999999997</v>
      </c>
      <c r="H151">
        <f t="shared" si="20"/>
        <v>-3.6320254506892802E-2</v>
      </c>
      <c r="I151">
        <f t="shared" si="16"/>
        <v>2.8270874424720649E-2</v>
      </c>
      <c r="J151">
        <f t="shared" si="17"/>
        <v>4.3517679057117009E-2</v>
      </c>
      <c r="K151">
        <f t="shared" si="18"/>
        <v>-7.9889171092126565E-2</v>
      </c>
      <c r="L151">
        <f t="shared" si="19"/>
        <v>5.0802139037433136E-2</v>
      </c>
    </row>
    <row r="152" spans="2:12" x14ac:dyDescent="0.3">
      <c r="B152" s="2">
        <v>37287</v>
      </c>
      <c r="C152">
        <v>34.049999999999997</v>
      </c>
      <c r="D152">
        <v>1.766</v>
      </c>
      <c r="E152">
        <v>59.98</v>
      </c>
      <c r="F152">
        <v>41.67</v>
      </c>
      <c r="G152">
        <v>39.049999999999997</v>
      </c>
      <c r="H152">
        <f t="shared" si="20"/>
        <v>-6.3273727647868094E-2</v>
      </c>
      <c r="I152">
        <f t="shared" si="16"/>
        <v>0.12915601023017897</v>
      </c>
      <c r="J152">
        <f t="shared" si="17"/>
        <v>4.2224152910512514E-2</v>
      </c>
      <c r="K152">
        <f t="shared" si="18"/>
        <v>4.5671267252195724E-2</v>
      </c>
      <c r="L152">
        <f t="shared" si="19"/>
        <v>-6.3613231552163141E-3</v>
      </c>
    </row>
    <row r="153" spans="2:12" x14ac:dyDescent="0.3">
      <c r="B153" s="2">
        <v>37315</v>
      </c>
      <c r="C153">
        <v>29.25</v>
      </c>
      <c r="D153">
        <v>1.55</v>
      </c>
      <c r="E153">
        <v>62.01</v>
      </c>
      <c r="F153">
        <v>40.96</v>
      </c>
      <c r="G153">
        <v>41.3</v>
      </c>
      <c r="H153">
        <f t="shared" si="20"/>
        <v>-0.14096916299559459</v>
      </c>
      <c r="I153">
        <f t="shared" ref="I153:I216" si="21">+D153/D152-1</f>
        <v>-0.12231030577576441</v>
      </c>
      <c r="J153">
        <f t="shared" ref="J153:J216" si="22">+E153/E152-1</f>
        <v>3.3844614871623824E-2</v>
      </c>
      <c r="K153">
        <f t="shared" ref="K153:K216" si="23">+F153/F152-1</f>
        <v>-1.7038636909047278E-2</v>
      </c>
      <c r="L153">
        <f t="shared" ref="L153:L216" si="24">+G153/G152-1</f>
        <v>5.7618437900128106E-2</v>
      </c>
    </row>
    <row r="154" spans="2:12" x14ac:dyDescent="0.3">
      <c r="B154" s="2">
        <v>37344</v>
      </c>
      <c r="C154">
        <v>35.65</v>
      </c>
      <c r="D154">
        <v>1.6909999999999998</v>
      </c>
      <c r="E154">
        <v>61.3</v>
      </c>
      <c r="F154">
        <v>39.74</v>
      </c>
      <c r="G154">
        <v>43.83</v>
      </c>
      <c r="H154">
        <f t="shared" si="20"/>
        <v>0.21880341880341869</v>
      </c>
      <c r="I154">
        <f t="shared" si="21"/>
        <v>9.0967741935483737E-2</v>
      </c>
      <c r="J154">
        <f t="shared" si="22"/>
        <v>-1.1449766166747311E-2</v>
      </c>
      <c r="K154">
        <f t="shared" si="23"/>
        <v>-2.978515625E-2</v>
      </c>
      <c r="L154">
        <f t="shared" si="24"/>
        <v>6.1259079903147828E-2</v>
      </c>
    </row>
    <row r="155" spans="2:12" x14ac:dyDescent="0.3">
      <c r="B155" s="2">
        <v>37376</v>
      </c>
      <c r="C155">
        <v>35.1</v>
      </c>
      <c r="D155">
        <v>1.734</v>
      </c>
      <c r="E155">
        <v>55.86</v>
      </c>
      <c r="F155">
        <v>36.35</v>
      </c>
      <c r="G155">
        <v>40.17</v>
      </c>
      <c r="H155">
        <f t="shared" si="20"/>
        <v>-1.5427769985974726E-2</v>
      </c>
      <c r="I155">
        <f t="shared" si="21"/>
        <v>2.5428740390301741E-2</v>
      </c>
      <c r="J155">
        <f t="shared" si="22"/>
        <v>-8.8743882544861319E-2</v>
      </c>
      <c r="K155">
        <f t="shared" si="23"/>
        <v>-8.5304479114242548E-2</v>
      </c>
      <c r="L155">
        <f t="shared" si="24"/>
        <v>-8.3504449007529069E-2</v>
      </c>
    </row>
    <row r="156" spans="2:12" x14ac:dyDescent="0.3">
      <c r="B156" s="2">
        <v>37407</v>
      </c>
      <c r="C156">
        <v>35.950000000000003</v>
      </c>
      <c r="D156">
        <v>1.6640000000000001</v>
      </c>
      <c r="E156">
        <v>54.1</v>
      </c>
      <c r="F156">
        <v>34.6</v>
      </c>
      <c r="G156">
        <v>39.93</v>
      </c>
      <c r="H156">
        <f t="shared" si="20"/>
        <v>2.4216524216524205E-2</v>
      </c>
      <c r="I156">
        <f t="shared" si="21"/>
        <v>-4.0369088811995302E-2</v>
      </c>
      <c r="J156">
        <f t="shared" si="22"/>
        <v>-3.1507339778016452E-2</v>
      </c>
      <c r="K156">
        <f t="shared" si="23"/>
        <v>-4.8143053645116951E-2</v>
      </c>
      <c r="L156">
        <f t="shared" si="24"/>
        <v>-5.9746079163555121E-3</v>
      </c>
    </row>
    <row r="157" spans="2:12" x14ac:dyDescent="0.3">
      <c r="B157" s="2">
        <v>37435</v>
      </c>
      <c r="C157">
        <v>33.92</v>
      </c>
      <c r="D157">
        <v>1.266</v>
      </c>
      <c r="E157">
        <v>55.01</v>
      </c>
      <c r="F157">
        <v>35</v>
      </c>
      <c r="G157">
        <v>40.92</v>
      </c>
      <c r="H157">
        <f t="shared" si="20"/>
        <v>-5.6467315716272615E-2</v>
      </c>
      <c r="I157">
        <f t="shared" si="21"/>
        <v>-0.2391826923076924</v>
      </c>
      <c r="J157">
        <f t="shared" si="22"/>
        <v>1.682070240295741E-2</v>
      </c>
      <c r="K157">
        <f t="shared" si="23"/>
        <v>1.156069364161838E-2</v>
      </c>
      <c r="L157">
        <f t="shared" si="24"/>
        <v>2.4793388429752206E-2</v>
      </c>
    </row>
    <row r="158" spans="2:12" x14ac:dyDescent="0.3">
      <c r="B158" s="2">
        <v>37468</v>
      </c>
      <c r="C158">
        <v>24.96</v>
      </c>
      <c r="D158">
        <v>1.0900000000000001</v>
      </c>
      <c r="E158">
        <v>49.18</v>
      </c>
      <c r="F158">
        <v>32.35</v>
      </c>
      <c r="G158">
        <v>36.76</v>
      </c>
      <c r="H158">
        <f t="shared" si="20"/>
        <v>-0.26415094339622647</v>
      </c>
      <c r="I158">
        <f t="shared" si="21"/>
        <v>-0.13902053712480245</v>
      </c>
      <c r="J158">
        <f t="shared" si="22"/>
        <v>-0.1059807307762225</v>
      </c>
      <c r="K158">
        <f t="shared" si="23"/>
        <v>-7.5714285714285623E-2</v>
      </c>
      <c r="L158">
        <f t="shared" si="24"/>
        <v>-0.10166177908113405</v>
      </c>
    </row>
    <row r="159" spans="2:12" x14ac:dyDescent="0.3">
      <c r="B159" s="2">
        <v>37498</v>
      </c>
      <c r="C159">
        <v>26.4</v>
      </c>
      <c r="D159">
        <v>1.054</v>
      </c>
      <c r="E159">
        <v>53.48</v>
      </c>
      <c r="F159">
        <v>33.08</v>
      </c>
      <c r="G159">
        <v>35.450000000000003</v>
      </c>
      <c r="H159">
        <f t="shared" si="20"/>
        <v>5.7692307692307709E-2</v>
      </c>
      <c r="I159">
        <f t="shared" si="21"/>
        <v>-3.3027522935779818E-2</v>
      </c>
      <c r="J159">
        <f t="shared" si="22"/>
        <v>8.7433916226108188E-2</v>
      </c>
      <c r="K159">
        <f t="shared" si="23"/>
        <v>2.256568778979906E-2</v>
      </c>
      <c r="L159">
        <f t="shared" si="24"/>
        <v>-3.5636561479869266E-2</v>
      </c>
    </row>
    <row r="160" spans="2:12" x14ac:dyDescent="0.3">
      <c r="B160" s="2">
        <v>37529</v>
      </c>
      <c r="C160">
        <v>18.989999999999998</v>
      </c>
      <c r="D160">
        <v>1.036</v>
      </c>
      <c r="E160">
        <v>49.24</v>
      </c>
      <c r="F160">
        <v>29.02</v>
      </c>
      <c r="G160">
        <v>31.9</v>
      </c>
      <c r="H160">
        <f t="shared" si="20"/>
        <v>-0.28068181818181825</v>
      </c>
      <c r="I160">
        <f t="shared" si="21"/>
        <v>-1.7077798861480087E-2</v>
      </c>
      <c r="J160">
        <f t="shared" si="22"/>
        <v>-7.9281974569932578E-2</v>
      </c>
      <c r="K160">
        <f t="shared" si="23"/>
        <v>-0.12273276904473995</v>
      </c>
      <c r="L160">
        <f t="shared" si="24"/>
        <v>-0.10014104372355437</v>
      </c>
    </row>
    <row r="161" spans="2:12" x14ac:dyDescent="0.3">
      <c r="B161" s="2">
        <v>37560</v>
      </c>
      <c r="C161">
        <v>20.75</v>
      </c>
      <c r="D161">
        <v>1.1479999999999999</v>
      </c>
      <c r="E161">
        <v>53.55</v>
      </c>
      <c r="F161">
        <v>31.77</v>
      </c>
      <c r="G161">
        <v>33.659999999999997</v>
      </c>
      <c r="H161">
        <f t="shared" si="20"/>
        <v>9.2680358083201853E-2</v>
      </c>
      <c r="I161">
        <f t="shared" si="21"/>
        <v>0.10810810810810789</v>
      </c>
      <c r="J161">
        <f t="shared" si="22"/>
        <v>8.7530463038180129E-2</v>
      </c>
      <c r="K161">
        <f t="shared" si="23"/>
        <v>9.4762232942798175E-2</v>
      </c>
      <c r="L161">
        <f t="shared" si="24"/>
        <v>5.5172413793103336E-2</v>
      </c>
    </row>
    <row r="162" spans="2:12" x14ac:dyDescent="0.3">
      <c r="B162" s="2">
        <v>37589</v>
      </c>
      <c r="C162">
        <v>25.17</v>
      </c>
      <c r="D162">
        <v>1.107</v>
      </c>
      <c r="E162">
        <v>53.9</v>
      </c>
      <c r="F162">
        <v>31.53</v>
      </c>
      <c r="G162">
        <v>34.799999999999997</v>
      </c>
      <c r="H162">
        <f t="shared" si="20"/>
        <v>0.21301204819277109</v>
      </c>
      <c r="I162">
        <f t="shared" si="21"/>
        <v>-3.5714285714285698E-2</v>
      </c>
      <c r="J162">
        <f t="shared" si="22"/>
        <v>6.5359477124182774E-3</v>
      </c>
      <c r="K162">
        <f t="shared" si="23"/>
        <v>-7.5542965061378142E-3</v>
      </c>
      <c r="L162">
        <f t="shared" si="24"/>
        <v>3.3868092691622165E-2</v>
      </c>
    </row>
    <row r="163" spans="2:12" x14ac:dyDescent="0.3">
      <c r="B163" s="2">
        <v>37621</v>
      </c>
      <c r="C163">
        <v>24</v>
      </c>
      <c r="D163">
        <v>1.024</v>
      </c>
      <c r="E163">
        <v>50.51</v>
      </c>
      <c r="F163">
        <v>30.57</v>
      </c>
      <c r="G163">
        <v>34.94</v>
      </c>
      <c r="H163">
        <f t="shared" si="20"/>
        <v>-4.6483909415971469E-2</v>
      </c>
      <c r="I163">
        <f t="shared" si="21"/>
        <v>-7.4977416440831002E-2</v>
      </c>
      <c r="J163">
        <f t="shared" si="22"/>
        <v>-6.289424860853432E-2</v>
      </c>
      <c r="K163">
        <f t="shared" si="23"/>
        <v>-3.0447193149381602E-2</v>
      </c>
      <c r="L163">
        <f t="shared" si="24"/>
        <v>4.022988505747227E-3</v>
      </c>
    </row>
    <row r="164" spans="2:12" x14ac:dyDescent="0.3">
      <c r="B164" s="2">
        <v>37652</v>
      </c>
      <c r="C164">
        <v>23.34</v>
      </c>
      <c r="D164">
        <v>1.026</v>
      </c>
      <c r="E164">
        <v>47.8</v>
      </c>
      <c r="F164">
        <v>30.36</v>
      </c>
      <c r="G164">
        <v>34.15</v>
      </c>
      <c r="H164">
        <f t="shared" si="20"/>
        <v>-2.7499999999999969E-2</v>
      </c>
      <c r="I164">
        <f t="shared" si="21"/>
        <v>1.953125E-3</v>
      </c>
      <c r="J164">
        <f t="shared" si="22"/>
        <v>-5.3652742031281009E-2</v>
      </c>
      <c r="K164">
        <f t="shared" si="23"/>
        <v>-6.8694798822375169E-3</v>
      </c>
      <c r="L164">
        <f t="shared" si="24"/>
        <v>-2.2610188895249017E-2</v>
      </c>
    </row>
    <row r="165" spans="2:12" x14ac:dyDescent="0.3">
      <c r="B165" s="2">
        <v>37680</v>
      </c>
      <c r="C165">
        <v>22.68</v>
      </c>
      <c r="D165">
        <v>1.0720000000000001</v>
      </c>
      <c r="E165">
        <v>48.06</v>
      </c>
      <c r="F165">
        <v>29.82</v>
      </c>
      <c r="G165">
        <v>34.020000000000003</v>
      </c>
      <c r="H165">
        <f t="shared" si="20"/>
        <v>-2.8277634961439646E-2</v>
      </c>
      <c r="I165">
        <f t="shared" si="21"/>
        <v>4.4834307992202671E-2</v>
      </c>
      <c r="J165">
        <f t="shared" si="22"/>
        <v>5.4393305439330852E-3</v>
      </c>
      <c r="K165">
        <f t="shared" si="23"/>
        <v>-1.7786561264822143E-2</v>
      </c>
      <c r="L165">
        <f t="shared" si="24"/>
        <v>-3.8067349926792504E-3</v>
      </c>
    </row>
    <row r="166" spans="2:12" x14ac:dyDescent="0.3">
      <c r="B166" s="2">
        <v>37711</v>
      </c>
      <c r="C166">
        <v>23.71</v>
      </c>
      <c r="D166">
        <v>1.01</v>
      </c>
      <c r="E166">
        <v>52.03</v>
      </c>
      <c r="F166">
        <v>31.16</v>
      </c>
      <c r="G166">
        <v>34.950000000000003</v>
      </c>
      <c r="H166">
        <f t="shared" si="20"/>
        <v>4.5414462081128759E-2</v>
      </c>
      <c r="I166">
        <f t="shared" si="21"/>
        <v>-5.7835820895522416E-2</v>
      </c>
      <c r="J166">
        <f t="shared" si="22"/>
        <v>8.2605076987099402E-2</v>
      </c>
      <c r="K166">
        <f t="shared" si="23"/>
        <v>4.4936284372903978E-2</v>
      </c>
      <c r="L166">
        <f t="shared" si="24"/>
        <v>2.733686067019403E-2</v>
      </c>
    </row>
    <row r="167" spans="2:12" x14ac:dyDescent="0.3">
      <c r="B167" s="2">
        <v>37741</v>
      </c>
      <c r="C167">
        <v>29.35</v>
      </c>
      <c r="D167">
        <v>1.016</v>
      </c>
      <c r="E167">
        <v>56.32</v>
      </c>
      <c r="F167">
        <v>30.75</v>
      </c>
      <c r="G167">
        <v>35.200000000000003</v>
      </c>
      <c r="H167">
        <f t="shared" si="20"/>
        <v>0.23787431463517494</v>
      </c>
      <c r="I167">
        <f t="shared" si="21"/>
        <v>5.9405940594059459E-3</v>
      </c>
      <c r="J167">
        <f t="shared" si="22"/>
        <v>8.2452431289640638E-2</v>
      </c>
      <c r="K167">
        <f t="shared" si="23"/>
        <v>-1.3157894736842146E-2</v>
      </c>
      <c r="L167">
        <f t="shared" si="24"/>
        <v>7.1530758226037161E-3</v>
      </c>
    </row>
    <row r="168" spans="2:12" x14ac:dyDescent="0.3">
      <c r="B168" s="2">
        <v>37771</v>
      </c>
      <c r="C168">
        <v>32.86</v>
      </c>
      <c r="D168">
        <v>1.282</v>
      </c>
      <c r="E168">
        <v>52.61</v>
      </c>
      <c r="F168">
        <v>31.02</v>
      </c>
      <c r="G168">
        <v>36.4</v>
      </c>
      <c r="H168">
        <f t="shared" si="20"/>
        <v>0.1195911413969335</v>
      </c>
      <c r="I168">
        <f t="shared" si="21"/>
        <v>0.26181102362204722</v>
      </c>
      <c r="J168">
        <f t="shared" si="22"/>
        <v>-6.5873579545454586E-2</v>
      </c>
      <c r="K168">
        <f t="shared" si="23"/>
        <v>8.7804878048780566E-3</v>
      </c>
      <c r="L168">
        <f t="shared" si="24"/>
        <v>3.409090909090895E-2</v>
      </c>
    </row>
    <row r="169" spans="2:12" x14ac:dyDescent="0.3">
      <c r="B169" s="2">
        <v>37802</v>
      </c>
      <c r="C169">
        <v>34.18</v>
      </c>
      <c r="D169">
        <v>1.361</v>
      </c>
      <c r="E169">
        <v>53.67</v>
      </c>
      <c r="F169">
        <v>34.15</v>
      </c>
      <c r="G169">
        <v>35.909999999999997</v>
      </c>
      <c r="H169">
        <f t="shared" si="20"/>
        <v>4.0170419963481363E-2</v>
      </c>
      <c r="I169">
        <f t="shared" si="21"/>
        <v>6.1622464898595908E-2</v>
      </c>
      <c r="J169">
        <f t="shared" si="22"/>
        <v>2.0148260786922778E-2</v>
      </c>
      <c r="K169">
        <f t="shared" si="23"/>
        <v>0.10090264345583488</v>
      </c>
      <c r="L169">
        <f t="shared" si="24"/>
        <v>-1.3461538461538525E-2</v>
      </c>
    </row>
    <row r="170" spans="2:12" x14ac:dyDescent="0.3">
      <c r="B170" s="2">
        <v>37833</v>
      </c>
      <c r="C170">
        <v>35.049999999999997</v>
      </c>
      <c r="D170">
        <v>1.506</v>
      </c>
      <c r="E170">
        <v>55.91</v>
      </c>
      <c r="F170">
        <v>33.36</v>
      </c>
      <c r="G170">
        <v>35.58</v>
      </c>
      <c r="H170">
        <f t="shared" si="20"/>
        <v>2.5453481568168401E-2</v>
      </c>
      <c r="I170">
        <f t="shared" si="21"/>
        <v>0.10653930933137401</v>
      </c>
      <c r="J170">
        <f t="shared" si="22"/>
        <v>4.1736538103223308E-2</v>
      </c>
      <c r="K170">
        <f t="shared" si="23"/>
        <v>-2.3133235724743795E-2</v>
      </c>
      <c r="L170">
        <f t="shared" si="24"/>
        <v>-9.189640768588081E-3</v>
      </c>
    </row>
    <row r="171" spans="2:12" x14ac:dyDescent="0.3">
      <c r="B171" s="2">
        <v>37862</v>
      </c>
      <c r="C171">
        <v>34.22</v>
      </c>
      <c r="D171">
        <v>1.615</v>
      </c>
      <c r="E171">
        <v>59.17</v>
      </c>
      <c r="F171">
        <v>29.92</v>
      </c>
      <c r="G171">
        <v>37.700000000000003</v>
      </c>
      <c r="H171">
        <f t="shared" si="20"/>
        <v>-2.3680456490727475E-2</v>
      </c>
      <c r="I171">
        <f t="shared" si="21"/>
        <v>7.2377158034528488E-2</v>
      </c>
      <c r="J171">
        <f t="shared" si="22"/>
        <v>5.8307994991951384E-2</v>
      </c>
      <c r="K171">
        <f t="shared" si="23"/>
        <v>-0.10311750599520375</v>
      </c>
      <c r="L171">
        <f t="shared" si="24"/>
        <v>5.9584035975267069E-2</v>
      </c>
    </row>
    <row r="172" spans="2:12" x14ac:dyDescent="0.3">
      <c r="B172" s="2">
        <v>37894</v>
      </c>
      <c r="C172">
        <v>34.33</v>
      </c>
      <c r="D172">
        <v>1.48</v>
      </c>
      <c r="E172">
        <v>55.85</v>
      </c>
      <c r="F172">
        <v>30.38</v>
      </c>
      <c r="G172">
        <v>36.6</v>
      </c>
      <c r="H172">
        <f t="shared" si="20"/>
        <v>3.2144944476912851E-3</v>
      </c>
      <c r="I172">
        <f t="shared" si="21"/>
        <v>-8.3591331269349811E-2</v>
      </c>
      <c r="J172">
        <f t="shared" si="22"/>
        <v>-5.6109514956903861E-2</v>
      </c>
      <c r="K172">
        <f t="shared" si="23"/>
        <v>1.5374331550802145E-2</v>
      </c>
      <c r="L172">
        <f t="shared" si="24"/>
        <v>-2.9177718832891331E-2</v>
      </c>
    </row>
    <row r="173" spans="2:12" x14ac:dyDescent="0.3">
      <c r="B173" s="2">
        <v>37925</v>
      </c>
      <c r="C173">
        <v>35.9</v>
      </c>
      <c r="D173">
        <v>1.635</v>
      </c>
      <c r="E173">
        <v>58.95</v>
      </c>
      <c r="F173">
        <v>31.6</v>
      </c>
      <c r="G173">
        <v>36.58</v>
      </c>
      <c r="H173">
        <f t="shared" si="20"/>
        <v>4.573259539761132E-2</v>
      </c>
      <c r="I173">
        <f t="shared" si="21"/>
        <v>0.10472972972972983</v>
      </c>
      <c r="J173">
        <f t="shared" si="22"/>
        <v>5.550581915846009E-2</v>
      </c>
      <c r="K173">
        <f t="shared" si="23"/>
        <v>4.0157998683344465E-2</v>
      </c>
      <c r="L173">
        <f t="shared" si="24"/>
        <v>-5.4644808743176121E-4</v>
      </c>
    </row>
    <row r="174" spans="2:12" x14ac:dyDescent="0.3">
      <c r="B174" s="2">
        <v>37953</v>
      </c>
      <c r="C174">
        <v>35.4</v>
      </c>
      <c r="D174">
        <v>1.494</v>
      </c>
      <c r="E174">
        <v>55.64</v>
      </c>
      <c r="F174">
        <v>33.57</v>
      </c>
      <c r="G174">
        <v>36.200000000000003</v>
      </c>
      <c r="H174">
        <f t="shared" si="20"/>
        <v>-1.3927576601671321E-2</v>
      </c>
      <c r="I174">
        <f t="shared" si="21"/>
        <v>-8.6238532110091803E-2</v>
      </c>
      <c r="J174">
        <f t="shared" si="22"/>
        <v>-5.6149279050042411E-2</v>
      </c>
      <c r="K174">
        <f t="shared" si="23"/>
        <v>6.2341772151898622E-2</v>
      </c>
      <c r="L174">
        <f t="shared" si="24"/>
        <v>-1.0388190267905828E-2</v>
      </c>
    </row>
    <row r="175" spans="2:12" x14ac:dyDescent="0.3">
      <c r="B175" s="2">
        <v>37986</v>
      </c>
      <c r="C175">
        <v>36.729999999999997</v>
      </c>
      <c r="D175">
        <v>1.526</v>
      </c>
      <c r="E175">
        <v>53.05</v>
      </c>
      <c r="F175">
        <v>35.33</v>
      </c>
      <c r="G175">
        <v>41</v>
      </c>
      <c r="H175">
        <f t="shared" si="20"/>
        <v>3.7570621468926424E-2</v>
      </c>
      <c r="I175">
        <f t="shared" si="21"/>
        <v>2.1419009370816644E-2</v>
      </c>
      <c r="J175">
        <f t="shared" si="22"/>
        <v>-4.6549245147376017E-2</v>
      </c>
      <c r="K175">
        <f t="shared" si="23"/>
        <v>5.2427762883526796E-2</v>
      </c>
      <c r="L175">
        <f t="shared" si="24"/>
        <v>0.13259668508287281</v>
      </c>
    </row>
    <row r="176" spans="2:12" x14ac:dyDescent="0.3">
      <c r="B176" s="2">
        <v>38016</v>
      </c>
      <c r="C176">
        <v>38.89</v>
      </c>
      <c r="D176">
        <v>1.611</v>
      </c>
      <c r="E176">
        <v>53.85</v>
      </c>
      <c r="F176">
        <v>36.630000000000003</v>
      </c>
      <c r="G176">
        <v>40.79</v>
      </c>
      <c r="H176">
        <f t="shared" si="20"/>
        <v>5.8807514293493179E-2</v>
      </c>
      <c r="I176">
        <f t="shared" si="21"/>
        <v>5.5701179554390468E-2</v>
      </c>
      <c r="J176">
        <f t="shared" si="22"/>
        <v>1.5080113100848447E-2</v>
      </c>
      <c r="K176">
        <f t="shared" si="23"/>
        <v>3.6795924143787184E-2</v>
      </c>
      <c r="L176">
        <f t="shared" si="24"/>
        <v>-5.1219512195121997E-3</v>
      </c>
    </row>
    <row r="177" spans="2:12" x14ac:dyDescent="0.3">
      <c r="B177" s="2">
        <v>38044</v>
      </c>
      <c r="C177">
        <v>41.02</v>
      </c>
      <c r="D177">
        <v>1.7090000000000001</v>
      </c>
      <c r="E177">
        <v>59.56</v>
      </c>
      <c r="F177">
        <v>36.65</v>
      </c>
      <c r="G177">
        <v>42.17</v>
      </c>
      <c r="H177">
        <f t="shared" si="20"/>
        <v>5.476986371817949E-2</v>
      </c>
      <c r="I177">
        <f t="shared" si="21"/>
        <v>6.083178150217261E-2</v>
      </c>
      <c r="J177">
        <f t="shared" si="22"/>
        <v>0.10603528319405764</v>
      </c>
      <c r="K177">
        <f t="shared" si="23"/>
        <v>5.4600054600051351E-4</v>
      </c>
      <c r="L177">
        <f t="shared" si="24"/>
        <v>3.3831821524883621E-2</v>
      </c>
    </row>
    <row r="178" spans="2:12" x14ac:dyDescent="0.3">
      <c r="B178" s="2">
        <v>38077</v>
      </c>
      <c r="C178">
        <v>41.95</v>
      </c>
      <c r="D178">
        <v>1.931</v>
      </c>
      <c r="E178">
        <v>59.69</v>
      </c>
      <c r="F178">
        <v>35.049999999999997</v>
      </c>
      <c r="G178">
        <v>41.59</v>
      </c>
      <c r="H178">
        <f t="shared" si="20"/>
        <v>2.2671867381764965E-2</v>
      </c>
      <c r="I178">
        <f t="shared" si="21"/>
        <v>0.12990052662375651</v>
      </c>
      <c r="J178">
        <f t="shared" si="22"/>
        <v>2.1826729348555229E-3</v>
      </c>
      <c r="K178">
        <f t="shared" si="23"/>
        <v>-4.3656207366985056E-2</v>
      </c>
      <c r="L178">
        <f t="shared" si="24"/>
        <v>-1.3753853450320097E-2</v>
      </c>
    </row>
    <row r="179" spans="2:12" x14ac:dyDescent="0.3">
      <c r="B179" s="2">
        <v>38107</v>
      </c>
      <c r="C179">
        <v>37.6</v>
      </c>
      <c r="D179">
        <v>1.841</v>
      </c>
      <c r="E179">
        <v>57</v>
      </c>
      <c r="F179">
        <v>35.76</v>
      </c>
      <c r="G179">
        <v>42.55</v>
      </c>
      <c r="H179">
        <f t="shared" si="20"/>
        <v>-0.10369487485101314</v>
      </c>
      <c r="I179">
        <f t="shared" si="21"/>
        <v>-4.6607975142413327E-2</v>
      </c>
      <c r="J179">
        <f t="shared" si="22"/>
        <v>-4.5066175238733464E-2</v>
      </c>
      <c r="K179">
        <f t="shared" si="23"/>
        <v>2.0256776034236923E-2</v>
      </c>
      <c r="L179">
        <f t="shared" si="24"/>
        <v>2.3082471748016253E-2</v>
      </c>
    </row>
    <row r="180" spans="2:12" x14ac:dyDescent="0.3">
      <c r="B180" s="2">
        <v>38138</v>
      </c>
      <c r="C180">
        <v>36.840000000000003</v>
      </c>
      <c r="D180">
        <v>2.004</v>
      </c>
      <c r="E180">
        <v>55.73</v>
      </c>
      <c r="F180">
        <v>35.340000000000003</v>
      </c>
      <c r="G180">
        <v>43.25</v>
      </c>
      <c r="H180">
        <f t="shared" si="20"/>
        <v>-2.021276595744681E-2</v>
      </c>
      <c r="I180">
        <f t="shared" si="21"/>
        <v>8.8538837588267194E-2</v>
      </c>
      <c r="J180">
        <f t="shared" si="22"/>
        <v>-2.2280701754386012E-2</v>
      </c>
      <c r="K180">
        <f t="shared" si="23"/>
        <v>-1.1744966442952864E-2</v>
      </c>
      <c r="L180">
        <f t="shared" si="24"/>
        <v>1.6451233842538215E-2</v>
      </c>
    </row>
    <row r="181" spans="2:12" x14ac:dyDescent="0.3">
      <c r="B181" s="2">
        <v>38168</v>
      </c>
      <c r="C181">
        <v>38.770000000000003</v>
      </c>
      <c r="D181">
        <v>2.3239999999999998</v>
      </c>
      <c r="E181">
        <v>52.76</v>
      </c>
      <c r="F181">
        <v>34.28</v>
      </c>
      <c r="G181">
        <v>44.41</v>
      </c>
      <c r="H181">
        <f t="shared" si="20"/>
        <v>5.2388707926167122E-2</v>
      </c>
      <c r="I181">
        <f t="shared" si="21"/>
        <v>0.15968063872255489</v>
      </c>
      <c r="J181">
        <f t="shared" si="22"/>
        <v>-5.3292661044320844E-2</v>
      </c>
      <c r="K181">
        <f t="shared" si="23"/>
        <v>-2.9994340690435828E-2</v>
      </c>
      <c r="L181">
        <f t="shared" si="24"/>
        <v>2.68208092485549E-2</v>
      </c>
    </row>
    <row r="182" spans="2:12" x14ac:dyDescent="0.3">
      <c r="B182" s="2">
        <v>38198</v>
      </c>
      <c r="C182">
        <v>37.33</v>
      </c>
      <c r="D182">
        <v>2.31</v>
      </c>
      <c r="E182">
        <v>53.01</v>
      </c>
      <c r="F182">
        <v>31.96</v>
      </c>
      <c r="G182">
        <v>46.3</v>
      </c>
      <c r="H182">
        <f t="shared" si="20"/>
        <v>-3.7142120196028028E-2</v>
      </c>
      <c r="I182">
        <f t="shared" si="21"/>
        <v>-6.0240963855421326E-3</v>
      </c>
      <c r="J182">
        <f t="shared" si="22"/>
        <v>4.7384382107658052E-3</v>
      </c>
      <c r="K182">
        <f t="shared" si="23"/>
        <v>-6.7677946324387395E-2</v>
      </c>
      <c r="L182">
        <f t="shared" si="24"/>
        <v>4.2557982436388198E-2</v>
      </c>
    </row>
    <row r="183" spans="2:12" x14ac:dyDescent="0.3">
      <c r="B183" s="2">
        <v>38230</v>
      </c>
      <c r="C183">
        <v>39.58</v>
      </c>
      <c r="D183">
        <v>2.464</v>
      </c>
      <c r="E183">
        <v>52.67</v>
      </c>
      <c r="F183">
        <v>32.67</v>
      </c>
      <c r="G183">
        <v>46.1</v>
      </c>
      <c r="H183">
        <f t="shared" si="20"/>
        <v>6.0273238682025276E-2</v>
      </c>
      <c r="I183">
        <f t="shared" si="21"/>
        <v>6.6666666666666652E-2</v>
      </c>
      <c r="J183">
        <f t="shared" si="22"/>
        <v>-6.4138841727975349E-3</v>
      </c>
      <c r="K183">
        <f t="shared" si="23"/>
        <v>2.2215269086357958E-2</v>
      </c>
      <c r="L183">
        <f t="shared" si="24"/>
        <v>-4.3196544276457027E-3</v>
      </c>
    </row>
    <row r="184" spans="2:12" x14ac:dyDescent="0.3">
      <c r="B184" s="2">
        <v>38260</v>
      </c>
      <c r="C184">
        <v>39.729999999999997</v>
      </c>
      <c r="D184">
        <v>2.7679999999999998</v>
      </c>
      <c r="E184">
        <v>53.2</v>
      </c>
      <c r="F184">
        <v>30.6</v>
      </c>
      <c r="G184">
        <v>48.33</v>
      </c>
      <c r="H184">
        <f t="shared" si="20"/>
        <v>3.7897928246588553E-3</v>
      </c>
      <c r="I184">
        <f t="shared" si="21"/>
        <v>0.12337662337662336</v>
      </c>
      <c r="J184">
        <f t="shared" si="22"/>
        <v>1.0062654262388504E-2</v>
      </c>
      <c r="K184">
        <f t="shared" si="23"/>
        <v>-6.3360881542699699E-2</v>
      </c>
      <c r="L184">
        <f t="shared" si="24"/>
        <v>4.8373101952277509E-2</v>
      </c>
    </row>
    <row r="185" spans="2:12" x14ac:dyDescent="0.3">
      <c r="B185" s="2">
        <v>38289</v>
      </c>
      <c r="C185">
        <v>38.6</v>
      </c>
      <c r="D185">
        <v>3.7429999999999999</v>
      </c>
      <c r="E185">
        <v>53.92</v>
      </c>
      <c r="F185">
        <v>28.95</v>
      </c>
      <c r="G185">
        <v>49.22</v>
      </c>
      <c r="H185">
        <f t="shared" si="20"/>
        <v>-2.8441983387867964E-2</v>
      </c>
      <c r="I185">
        <f t="shared" si="21"/>
        <v>0.35223988439306364</v>
      </c>
      <c r="J185">
        <f t="shared" si="22"/>
        <v>1.3533834586466176E-2</v>
      </c>
      <c r="K185">
        <f t="shared" si="23"/>
        <v>-5.3921568627451011E-2</v>
      </c>
      <c r="L185">
        <f t="shared" si="24"/>
        <v>1.8415063107800611E-2</v>
      </c>
    </row>
    <row r="186" spans="2:12" x14ac:dyDescent="0.3">
      <c r="B186" s="2">
        <v>38321</v>
      </c>
      <c r="C186">
        <v>37.65</v>
      </c>
      <c r="D186">
        <v>4.7889999999999997</v>
      </c>
      <c r="E186">
        <v>52.06</v>
      </c>
      <c r="F186">
        <v>27.77</v>
      </c>
      <c r="G186">
        <v>51.25</v>
      </c>
      <c r="H186">
        <f t="shared" si="20"/>
        <v>-2.4611398963730657E-2</v>
      </c>
      <c r="I186">
        <f t="shared" si="21"/>
        <v>0.2794549826342505</v>
      </c>
      <c r="J186">
        <f t="shared" si="22"/>
        <v>-3.4495548961424372E-2</v>
      </c>
      <c r="K186">
        <f t="shared" si="23"/>
        <v>-4.0759930915371334E-2</v>
      </c>
      <c r="L186">
        <f t="shared" si="24"/>
        <v>4.1243396993092318E-2</v>
      </c>
    </row>
    <row r="187" spans="2:12" x14ac:dyDescent="0.3">
      <c r="B187" s="2">
        <v>38352</v>
      </c>
      <c r="C187">
        <v>39.01</v>
      </c>
      <c r="D187">
        <v>4.5999999999999996</v>
      </c>
      <c r="E187">
        <v>52.82</v>
      </c>
      <c r="F187">
        <v>26.89</v>
      </c>
      <c r="G187">
        <v>51.26</v>
      </c>
      <c r="H187">
        <f t="shared" si="20"/>
        <v>3.612217795484729E-2</v>
      </c>
      <c r="I187">
        <f t="shared" si="21"/>
        <v>-3.9465441637084986E-2</v>
      </c>
      <c r="J187">
        <f t="shared" si="22"/>
        <v>1.4598540145985384E-2</v>
      </c>
      <c r="K187">
        <f t="shared" si="23"/>
        <v>-3.1688872884407582E-2</v>
      </c>
      <c r="L187">
        <f t="shared" si="24"/>
        <v>1.9512195121951237E-4</v>
      </c>
    </row>
    <row r="188" spans="2:12" x14ac:dyDescent="0.3">
      <c r="B188" s="2">
        <v>38383</v>
      </c>
      <c r="C188">
        <v>37.33</v>
      </c>
      <c r="D188">
        <v>5.4930000000000003</v>
      </c>
      <c r="E188">
        <v>52.4</v>
      </c>
      <c r="F188">
        <v>24.16</v>
      </c>
      <c r="G188">
        <v>51.6</v>
      </c>
      <c r="H188">
        <f t="shared" si="20"/>
        <v>-4.3065880543450397E-2</v>
      </c>
      <c r="I188">
        <f t="shared" si="21"/>
        <v>0.19413043478260894</v>
      </c>
      <c r="J188">
        <f t="shared" si="22"/>
        <v>-7.9515335100340812E-3</v>
      </c>
      <c r="K188">
        <f t="shared" si="23"/>
        <v>-0.10152473038304199</v>
      </c>
      <c r="L188">
        <f t="shared" si="24"/>
        <v>6.6328521264145124E-3</v>
      </c>
    </row>
    <row r="189" spans="2:12" x14ac:dyDescent="0.3">
      <c r="B189" s="2">
        <v>38411</v>
      </c>
      <c r="C189">
        <v>36.549999999999997</v>
      </c>
      <c r="D189">
        <v>6.4089999999999998</v>
      </c>
      <c r="E189">
        <v>51.61</v>
      </c>
      <c r="F189">
        <v>26.29</v>
      </c>
      <c r="G189">
        <v>63.31</v>
      </c>
      <c r="H189">
        <f t="shared" si="20"/>
        <v>-2.0894722743102112E-2</v>
      </c>
      <c r="I189">
        <f t="shared" si="21"/>
        <v>0.16675769160750042</v>
      </c>
      <c r="J189">
        <f t="shared" si="22"/>
        <v>-1.5076335877862612E-2</v>
      </c>
      <c r="K189">
        <f t="shared" si="23"/>
        <v>8.8162251655629076E-2</v>
      </c>
      <c r="L189">
        <f t="shared" si="24"/>
        <v>0.22693798449612412</v>
      </c>
    </row>
    <row r="190" spans="2:12" x14ac:dyDescent="0.3">
      <c r="B190" s="2">
        <v>38442</v>
      </c>
      <c r="C190">
        <v>34.6</v>
      </c>
      <c r="D190">
        <v>5.9530000000000003</v>
      </c>
      <c r="E190">
        <v>50.11</v>
      </c>
      <c r="F190">
        <v>26.27</v>
      </c>
      <c r="G190">
        <v>59.6</v>
      </c>
      <c r="H190">
        <f t="shared" si="20"/>
        <v>-5.3351573187414347E-2</v>
      </c>
      <c r="I190">
        <f t="shared" si="21"/>
        <v>-7.1149945389296199E-2</v>
      </c>
      <c r="J190">
        <f t="shared" si="22"/>
        <v>-2.9064134857585744E-2</v>
      </c>
      <c r="K190">
        <f t="shared" si="23"/>
        <v>-7.607455306199995E-4</v>
      </c>
      <c r="L190">
        <f t="shared" si="24"/>
        <v>-5.8600537039962153E-2</v>
      </c>
    </row>
    <row r="191" spans="2:12" x14ac:dyDescent="0.3">
      <c r="B191" s="2">
        <v>38471</v>
      </c>
      <c r="C191">
        <v>35.49</v>
      </c>
      <c r="D191">
        <v>5.1509999999999998</v>
      </c>
      <c r="E191">
        <v>47.14</v>
      </c>
      <c r="F191">
        <v>27.17</v>
      </c>
      <c r="G191">
        <v>57.03</v>
      </c>
      <c r="H191">
        <f t="shared" si="20"/>
        <v>2.5722543352601157E-2</v>
      </c>
      <c r="I191">
        <f t="shared" si="21"/>
        <v>-0.13472198891315312</v>
      </c>
      <c r="J191">
        <f t="shared" si="22"/>
        <v>-5.926960686489724E-2</v>
      </c>
      <c r="K191">
        <f t="shared" si="23"/>
        <v>3.4259611724400507E-2</v>
      </c>
      <c r="L191">
        <f t="shared" si="24"/>
        <v>-4.3120805369127546E-2</v>
      </c>
    </row>
    <row r="192" spans="2:12" x14ac:dyDescent="0.3">
      <c r="B192" s="2">
        <v>38503</v>
      </c>
      <c r="C192">
        <v>35.75</v>
      </c>
      <c r="D192">
        <v>5.68</v>
      </c>
      <c r="E192">
        <v>47.23</v>
      </c>
      <c r="F192">
        <v>27.9</v>
      </c>
      <c r="G192">
        <v>56.2</v>
      </c>
      <c r="H192">
        <f t="shared" si="20"/>
        <v>7.3260073260073E-3</v>
      </c>
      <c r="I192">
        <f t="shared" si="21"/>
        <v>0.10269850514463208</v>
      </c>
      <c r="J192">
        <f t="shared" si="22"/>
        <v>1.9092066185828482E-3</v>
      </c>
      <c r="K192">
        <f t="shared" si="23"/>
        <v>2.6867868973132092E-2</v>
      </c>
      <c r="L192">
        <f t="shared" si="24"/>
        <v>-1.4553743643696215E-2</v>
      </c>
    </row>
    <row r="193" spans="2:12" x14ac:dyDescent="0.3">
      <c r="B193" s="2">
        <v>38533</v>
      </c>
      <c r="C193">
        <v>35.32</v>
      </c>
      <c r="D193">
        <v>5.2590000000000003</v>
      </c>
      <c r="E193">
        <v>48.2</v>
      </c>
      <c r="F193">
        <v>27.58</v>
      </c>
      <c r="G193">
        <v>57.47</v>
      </c>
      <c r="H193">
        <f t="shared" si="20"/>
        <v>-1.2027972027972011E-2</v>
      </c>
      <c r="I193">
        <f t="shared" si="21"/>
        <v>-7.4119718309859084E-2</v>
      </c>
      <c r="J193">
        <f t="shared" si="22"/>
        <v>2.0537793775142976E-2</v>
      </c>
      <c r="K193">
        <f t="shared" si="23"/>
        <v>-1.1469534050179253E-2</v>
      </c>
      <c r="L193">
        <f t="shared" si="24"/>
        <v>2.2597864768683307E-2</v>
      </c>
    </row>
    <row r="194" spans="2:12" x14ac:dyDescent="0.3">
      <c r="B194" s="2">
        <v>38562</v>
      </c>
      <c r="C194">
        <v>35.14</v>
      </c>
      <c r="D194">
        <v>6.093</v>
      </c>
      <c r="E194">
        <v>49.35</v>
      </c>
      <c r="F194">
        <v>26.5</v>
      </c>
      <c r="G194">
        <v>58.75</v>
      </c>
      <c r="H194">
        <f t="shared" si="20"/>
        <v>-5.0962627406568872E-3</v>
      </c>
      <c r="I194">
        <f t="shared" si="21"/>
        <v>0.15858528237307468</v>
      </c>
      <c r="J194">
        <f t="shared" si="22"/>
        <v>2.3858921161825641E-2</v>
      </c>
      <c r="K194">
        <f t="shared" si="23"/>
        <v>-3.9158810732414784E-2</v>
      </c>
      <c r="L194">
        <f t="shared" si="24"/>
        <v>2.2272489994779932E-2</v>
      </c>
    </row>
    <row r="195" spans="2:12" x14ac:dyDescent="0.3">
      <c r="B195" s="2">
        <v>38595</v>
      </c>
      <c r="C195">
        <v>33.89</v>
      </c>
      <c r="D195">
        <v>6.6989999999999998</v>
      </c>
      <c r="E195">
        <v>44.96</v>
      </c>
      <c r="F195">
        <v>25.48</v>
      </c>
      <c r="G195">
        <v>59.9</v>
      </c>
      <c r="H195">
        <f t="shared" si="20"/>
        <v>-3.5571997723392146E-2</v>
      </c>
      <c r="I195">
        <f t="shared" si="21"/>
        <v>9.9458394879369694E-2</v>
      </c>
      <c r="J195">
        <f t="shared" si="22"/>
        <v>-8.8956433637284671E-2</v>
      </c>
      <c r="K195">
        <f t="shared" si="23"/>
        <v>-3.8490566037735818E-2</v>
      </c>
      <c r="L195">
        <f t="shared" si="24"/>
        <v>1.9574468085106433E-2</v>
      </c>
    </row>
    <row r="196" spans="2:12" x14ac:dyDescent="0.3">
      <c r="B196" s="2">
        <v>38625</v>
      </c>
      <c r="C196">
        <v>33.93</v>
      </c>
      <c r="D196">
        <v>7.6589999999999998</v>
      </c>
      <c r="E196">
        <v>43.82</v>
      </c>
      <c r="F196">
        <v>24.97</v>
      </c>
      <c r="G196">
        <v>63.54</v>
      </c>
      <c r="H196">
        <f t="shared" si="20"/>
        <v>1.1802891708467822E-3</v>
      </c>
      <c r="I196">
        <f t="shared" si="21"/>
        <v>0.14330497089117777</v>
      </c>
      <c r="J196">
        <f t="shared" si="22"/>
        <v>-2.5355871886120984E-2</v>
      </c>
      <c r="K196">
        <f t="shared" si="23"/>
        <v>-2.0015698587127262E-2</v>
      </c>
      <c r="L196">
        <f t="shared" si="24"/>
        <v>6.0767946577629406E-2</v>
      </c>
    </row>
    <row r="197" spans="2:12" x14ac:dyDescent="0.3">
      <c r="B197" s="2">
        <v>38656</v>
      </c>
      <c r="C197">
        <v>36.619999999999997</v>
      </c>
      <c r="D197">
        <v>8.2270000000000003</v>
      </c>
      <c r="E197">
        <v>47.31</v>
      </c>
      <c r="F197">
        <v>21.74</v>
      </c>
      <c r="G197">
        <v>56.14</v>
      </c>
      <c r="H197">
        <f t="shared" si="20"/>
        <v>7.9280872384320578E-2</v>
      </c>
      <c r="I197">
        <f t="shared" si="21"/>
        <v>7.4161117639378604E-2</v>
      </c>
      <c r="J197">
        <f t="shared" si="22"/>
        <v>7.964399817434975E-2</v>
      </c>
      <c r="K197">
        <f t="shared" si="23"/>
        <v>-0.12935522627152585</v>
      </c>
      <c r="L197">
        <f t="shared" si="24"/>
        <v>-0.11646207113629203</v>
      </c>
    </row>
    <row r="198" spans="2:12" x14ac:dyDescent="0.3">
      <c r="B198" s="2">
        <v>38686</v>
      </c>
      <c r="C198">
        <v>38.25</v>
      </c>
      <c r="D198">
        <v>9.6890000000000001</v>
      </c>
      <c r="E198">
        <v>48.56</v>
      </c>
      <c r="F198">
        <v>21.2</v>
      </c>
      <c r="G198">
        <v>58.03</v>
      </c>
      <c r="H198">
        <f t="shared" si="20"/>
        <v>4.4511196067722691E-2</v>
      </c>
      <c r="I198">
        <f t="shared" si="21"/>
        <v>0.17770754831651869</v>
      </c>
      <c r="J198">
        <f t="shared" si="22"/>
        <v>2.6421475375185022E-2</v>
      </c>
      <c r="K198">
        <f t="shared" si="23"/>
        <v>-2.483900643974235E-2</v>
      </c>
      <c r="L198">
        <f t="shared" si="24"/>
        <v>3.366583541147139E-2</v>
      </c>
    </row>
    <row r="199" spans="2:12" x14ac:dyDescent="0.3">
      <c r="B199" s="2">
        <v>38716</v>
      </c>
      <c r="C199">
        <v>39.69</v>
      </c>
      <c r="D199">
        <v>10.27</v>
      </c>
      <c r="E199">
        <v>46.8</v>
      </c>
      <c r="F199">
        <v>23.32</v>
      </c>
      <c r="G199">
        <v>56.17</v>
      </c>
      <c r="H199">
        <f t="shared" si="20"/>
        <v>3.7647058823529367E-2</v>
      </c>
      <c r="I199">
        <f t="shared" si="21"/>
        <v>5.9964908659304372E-2</v>
      </c>
      <c r="J199">
        <f t="shared" si="22"/>
        <v>-3.6243822075782695E-2</v>
      </c>
      <c r="K199">
        <f t="shared" si="23"/>
        <v>0.10000000000000009</v>
      </c>
      <c r="L199">
        <f t="shared" si="24"/>
        <v>-3.2052386696536317E-2</v>
      </c>
    </row>
    <row r="200" spans="2:12" x14ac:dyDescent="0.3">
      <c r="B200" s="2">
        <v>38748</v>
      </c>
      <c r="C200">
        <v>39.75</v>
      </c>
      <c r="D200">
        <v>10.787000000000001</v>
      </c>
      <c r="E200">
        <v>46.11</v>
      </c>
      <c r="F200">
        <v>25.68</v>
      </c>
      <c r="G200">
        <v>62.75</v>
      </c>
      <c r="H200">
        <f t="shared" si="20"/>
        <v>1.5117157974300355E-3</v>
      </c>
      <c r="I200">
        <f t="shared" si="21"/>
        <v>5.0340798442064294E-2</v>
      </c>
      <c r="J200">
        <f t="shared" si="22"/>
        <v>-1.4743589743589691E-2</v>
      </c>
      <c r="K200">
        <f t="shared" si="23"/>
        <v>0.10120068610634636</v>
      </c>
      <c r="L200">
        <f t="shared" si="24"/>
        <v>0.11714438312266329</v>
      </c>
    </row>
    <row r="201" spans="2:12" x14ac:dyDescent="0.3">
      <c r="B201" s="2">
        <v>38776</v>
      </c>
      <c r="C201">
        <v>41.14</v>
      </c>
      <c r="D201">
        <v>9.7840000000000007</v>
      </c>
      <c r="E201">
        <v>45.36</v>
      </c>
      <c r="F201">
        <v>26.19</v>
      </c>
      <c r="G201">
        <v>59.37</v>
      </c>
      <c r="H201">
        <f t="shared" si="20"/>
        <v>3.4968553459119533E-2</v>
      </c>
      <c r="I201">
        <f t="shared" si="21"/>
        <v>-9.2982293501436941E-2</v>
      </c>
      <c r="J201">
        <f t="shared" si="22"/>
        <v>-1.6265452179570539E-2</v>
      </c>
      <c r="K201">
        <f t="shared" si="23"/>
        <v>1.985981308411211E-2</v>
      </c>
      <c r="L201">
        <f t="shared" si="24"/>
        <v>-5.386454183266931E-2</v>
      </c>
    </row>
    <row r="202" spans="2:12" x14ac:dyDescent="0.3">
      <c r="B202" s="2">
        <v>38807</v>
      </c>
      <c r="C202">
        <v>41.64</v>
      </c>
      <c r="D202">
        <v>8.9600000000000009</v>
      </c>
      <c r="E202">
        <v>47.24</v>
      </c>
      <c r="F202">
        <v>24.92</v>
      </c>
      <c r="G202">
        <v>60.86</v>
      </c>
      <c r="H202">
        <f t="shared" ref="H202:H265" si="25">+C202/C201-1</f>
        <v>1.2153621779290136E-2</v>
      </c>
      <c r="I202">
        <f t="shared" si="21"/>
        <v>-8.4219133278822578E-2</v>
      </c>
      <c r="J202">
        <f t="shared" si="22"/>
        <v>4.1446208112874805E-2</v>
      </c>
      <c r="K202">
        <f t="shared" si="23"/>
        <v>-4.849179075983201E-2</v>
      </c>
      <c r="L202">
        <f t="shared" si="24"/>
        <v>2.5096850261074666E-2</v>
      </c>
    </row>
    <row r="203" spans="2:12" x14ac:dyDescent="0.3">
      <c r="B203" s="2">
        <v>38835</v>
      </c>
      <c r="C203">
        <v>45.38</v>
      </c>
      <c r="D203">
        <v>10.055999999999999</v>
      </c>
      <c r="E203">
        <v>45.03</v>
      </c>
      <c r="F203">
        <v>25.33</v>
      </c>
      <c r="G203">
        <v>63.08</v>
      </c>
      <c r="H203">
        <f t="shared" si="25"/>
        <v>8.9817483189241099E-2</v>
      </c>
      <c r="I203">
        <f t="shared" si="21"/>
        <v>0.12232142857142847</v>
      </c>
      <c r="J203">
        <f t="shared" si="22"/>
        <v>-4.6782387806943326E-2</v>
      </c>
      <c r="K203">
        <f t="shared" si="23"/>
        <v>1.645264847512018E-2</v>
      </c>
      <c r="L203">
        <f t="shared" si="24"/>
        <v>3.6477160696680944E-2</v>
      </c>
    </row>
    <row r="204" spans="2:12" x14ac:dyDescent="0.3">
      <c r="B204" s="2">
        <v>38868</v>
      </c>
      <c r="C204">
        <v>42.64</v>
      </c>
      <c r="D204">
        <v>8.5389999999999997</v>
      </c>
      <c r="E204">
        <v>48.45</v>
      </c>
      <c r="F204">
        <v>23.66</v>
      </c>
      <c r="G204">
        <v>60.91</v>
      </c>
      <c r="H204">
        <f t="shared" si="25"/>
        <v>-6.0379021595416527E-2</v>
      </c>
      <c r="I204">
        <f t="shared" si="21"/>
        <v>-0.15085521081941122</v>
      </c>
      <c r="J204">
        <f t="shared" si="22"/>
        <v>7.5949367088607556E-2</v>
      </c>
      <c r="K204">
        <f t="shared" si="23"/>
        <v>-6.5929727595736232E-2</v>
      </c>
      <c r="L204">
        <f t="shared" si="24"/>
        <v>-3.4400760938490871E-2</v>
      </c>
    </row>
    <row r="205" spans="2:12" x14ac:dyDescent="0.3">
      <c r="B205" s="2">
        <v>38898</v>
      </c>
      <c r="C205">
        <v>42</v>
      </c>
      <c r="D205">
        <v>8.1809999999999992</v>
      </c>
      <c r="E205">
        <v>48.17</v>
      </c>
      <c r="F205">
        <v>23.47</v>
      </c>
      <c r="G205">
        <v>61.35</v>
      </c>
      <c r="H205">
        <f t="shared" si="25"/>
        <v>-1.5009380863039379E-2</v>
      </c>
      <c r="I205">
        <f t="shared" si="21"/>
        <v>-4.1925283991099738E-2</v>
      </c>
      <c r="J205">
        <f t="shared" si="22"/>
        <v>-5.7791537667698512E-3</v>
      </c>
      <c r="K205">
        <f t="shared" si="23"/>
        <v>-8.0304311073542411E-3</v>
      </c>
      <c r="L205">
        <f t="shared" si="24"/>
        <v>7.2237727795108064E-3</v>
      </c>
    </row>
    <row r="206" spans="2:12" x14ac:dyDescent="0.3">
      <c r="B206" s="2">
        <v>38929</v>
      </c>
      <c r="C206">
        <v>45.62</v>
      </c>
      <c r="D206">
        <v>9.7089999999999996</v>
      </c>
      <c r="E206">
        <v>44.5</v>
      </c>
      <c r="F206">
        <v>25.99</v>
      </c>
      <c r="G206">
        <v>67.739999999999995</v>
      </c>
      <c r="H206">
        <f t="shared" si="25"/>
        <v>8.6190476190476151E-2</v>
      </c>
      <c r="I206">
        <f t="shared" si="21"/>
        <v>0.18677423297885354</v>
      </c>
      <c r="J206">
        <f t="shared" si="22"/>
        <v>-7.6188499065808601E-2</v>
      </c>
      <c r="K206">
        <f t="shared" si="23"/>
        <v>0.10737111205794636</v>
      </c>
      <c r="L206">
        <f t="shared" si="24"/>
        <v>0.10415647921760374</v>
      </c>
    </row>
    <row r="207" spans="2:12" x14ac:dyDescent="0.3">
      <c r="B207" s="2">
        <v>38960</v>
      </c>
      <c r="C207">
        <v>45.66</v>
      </c>
      <c r="D207">
        <v>9.6929999999999996</v>
      </c>
      <c r="E207">
        <v>44.72</v>
      </c>
      <c r="F207">
        <v>27.56</v>
      </c>
      <c r="G207">
        <v>67.67</v>
      </c>
      <c r="H207">
        <f t="shared" si="25"/>
        <v>8.7680841736070825E-4</v>
      </c>
      <c r="I207">
        <f t="shared" si="21"/>
        <v>-1.6479555052013595E-3</v>
      </c>
      <c r="J207">
        <f t="shared" si="22"/>
        <v>4.9438202247191754E-3</v>
      </c>
      <c r="K207">
        <f t="shared" si="23"/>
        <v>6.0407849172758876E-2</v>
      </c>
      <c r="L207">
        <f t="shared" si="24"/>
        <v>-1.0333628579862753E-3</v>
      </c>
    </row>
    <row r="208" spans="2:12" x14ac:dyDescent="0.3">
      <c r="B208" s="2">
        <v>38989</v>
      </c>
      <c r="C208">
        <v>46.96</v>
      </c>
      <c r="D208">
        <v>10.997</v>
      </c>
      <c r="E208">
        <v>49.32</v>
      </c>
      <c r="F208">
        <v>28.36</v>
      </c>
      <c r="G208">
        <v>67.099999999999994</v>
      </c>
      <c r="H208">
        <f t="shared" si="25"/>
        <v>2.847130968024536E-2</v>
      </c>
      <c r="I208">
        <f t="shared" si="21"/>
        <v>0.13453007324873623</v>
      </c>
      <c r="J208">
        <f t="shared" si="22"/>
        <v>0.10286225402504479</v>
      </c>
      <c r="K208">
        <f t="shared" si="23"/>
        <v>2.9027576197387495E-2</v>
      </c>
      <c r="L208">
        <f t="shared" si="24"/>
        <v>-8.4232303827398436E-3</v>
      </c>
    </row>
    <row r="209" spans="2:12" x14ac:dyDescent="0.3">
      <c r="B209" s="2">
        <v>39021</v>
      </c>
      <c r="C209">
        <v>47.44</v>
      </c>
      <c r="D209">
        <v>11.583</v>
      </c>
      <c r="E209">
        <v>49.28</v>
      </c>
      <c r="F209">
        <v>26.65</v>
      </c>
      <c r="G209">
        <v>71.42</v>
      </c>
      <c r="H209">
        <f t="shared" si="25"/>
        <v>1.0221465076660996E-2</v>
      </c>
      <c r="I209">
        <f t="shared" si="21"/>
        <v>5.328726016186236E-2</v>
      </c>
      <c r="J209">
        <f t="shared" si="22"/>
        <v>-8.110300081103361E-4</v>
      </c>
      <c r="K209">
        <f t="shared" si="23"/>
        <v>-6.0296191819464107E-2</v>
      </c>
      <c r="L209">
        <f t="shared" si="24"/>
        <v>6.4381520119225044E-2</v>
      </c>
    </row>
    <row r="210" spans="2:12" x14ac:dyDescent="0.3">
      <c r="B210" s="2">
        <v>39051</v>
      </c>
      <c r="C210">
        <v>46.28</v>
      </c>
      <c r="D210">
        <v>13.093999999999999</v>
      </c>
      <c r="E210">
        <v>46.1</v>
      </c>
      <c r="F210">
        <v>27.49</v>
      </c>
      <c r="G210">
        <v>76.81</v>
      </c>
      <c r="H210">
        <f t="shared" si="25"/>
        <v>-2.4451939291736835E-2</v>
      </c>
      <c r="I210">
        <f t="shared" si="21"/>
        <v>0.13044979711646376</v>
      </c>
      <c r="J210">
        <f t="shared" si="22"/>
        <v>-6.4529220779220742E-2</v>
      </c>
      <c r="K210">
        <f t="shared" si="23"/>
        <v>3.1519699812382784E-2</v>
      </c>
      <c r="L210">
        <f t="shared" si="24"/>
        <v>7.5469056286754377E-2</v>
      </c>
    </row>
    <row r="211" spans="2:12" x14ac:dyDescent="0.3">
      <c r="B211" s="2">
        <v>39080</v>
      </c>
      <c r="C211">
        <v>48.3</v>
      </c>
      <c r="D211">
        <v>12.12</v>
      </c>
      <c r="E211">
        <v>46.18</v>
      </c>
      <c r="F211">
        <v>25.9</v>
      </c>
      <c r="G211">
        <v>76.63</v>
      </c>
      <c r="H211">
        <f t="shared" si="25"/>
        <v>4.36473638720829E-2</v>
      </c>
      <c r="I211">
        <f t="shared" si="21"/>
        <v>-7.4385214602107896E-2</v>
      </c>
      <c r="J211">
        <f t="shared" si="22"/>
        <v>1.7353579175705125E-3</v>
      </c>
      <c r="K211">
        <f t="shared" si="23"/>
        <v>-5.783921425973082E-2</v>
      </c>
      <c r="L211">
        <f t="shared" si="24"/>
        <v>-2.343444863950106E-3</v>
      </c>
    </row>
    <row r="212" spans="2:12" x14ac:dyDescent="0.3">
      <c r="B212" s="2">
        <v>39113</v>
      </c>
      <c r="C212">
        <v>50.93</v>
      </c>
      <c r="D212">
        <v>12.247</v>
      </c>
      <c r="E212">
        <v>47.69</v>
      </c>
      <c r="F212">
        <v>26.24</v>
      </c>
      <c r="G212">
        <v>74.099999999999994</v>
      </c>
      <c r="H212">
        <f t="shared" si="25"/>
        <v>5.4451345755693659E-2</v>
      </c>
      <c r="I212">
        <f t="shared" si="21"/>
        <v>1.0478547854785525E-2</v>
      </c>
      <c r="J212">
        <f t="shared" si="22"/>
        <v>3.269813772195751E-2</v>
      </c>
      <c r="K212">
        <f t="shared" si="23"/>
        <v>1.3127413127413057E-2</v>
      </c>
      <c r="L212">
        <f t="shared" si="24"/>
        <v>-3.3015790160511593E-2</v>
      </c>
    </row>
    <row r="213" spans="2:12" x14ac:dyDescent="0.3">
      <c r="B213" s="2">
        <v>39141</v>
      </c>
      <c r="C213">
        <v>49.39</v>
      </c>
      <c r="D213">
        <v>12.087</v>
      </c>
      <c r="E213">
        <v>48.31</v>
      </c>
      <c r="F213">
        <v>24.96</v>
      </c>
      <c r="G213">
        <v>71.680000000000007</v>
      </c>
      <c r="H213">
        <f t="shared" si="25"/>
        <v>-3.0237580993520474E-2</v>
      </c>
      <c r="I213">
        <f t="shared" si="21"/>
        <v>-1.3064423940556846E-2</v>
      </c>
      <c r="J213">
        <f t="shared" si="22"/>
        <v>1.3000629062696722E-2</v>
      </c>
      <c r="K213">
        <f t="shared" si="23"/>
        <v>-4.8780487804877981E-2</v>
      </c>
      <c r="L213">
        <f t="shared" si="24"/>
        <v>-3.2658569500674584E-2</v>
      </c>
    </row>
    <row r="214" spans="2:12" x14ac:dyDescent="0.3">
      <c r="B214" s="2">
        <v>39171</v>
      </c>
      <c r="C214">
        <v>48.38</v>
      </c>
      <c r="D214">
        <v>13.273</v>
      </c>
      <c r="E214">
        <v>46.95</v>
      </c>
      <c r="F214">
        <v>25.26</v>
      </c>
      <c r="G214">
        <v>75.45</v>
      </c>
      <c r="H214">
        <f t="shared" si="25"/>
        <v>-2.044948370115407E-2</v>
      </c>
      <c r="I214">
        <f t="shared" si="21"/>
        <v>9.812194920162165E-2</v>
      </c>
      <c r="J214">
        <f t="shared" si="22"/>
        <v>-2.8151521424135795E-2</v>
      </c>
      <c r="K214">
        <f t="shared" si="23"/>
        <v>1.2019230769230838E-2</v>
      </c>
      <c r="L214">
        <f t="shared" si="24"/>
        <v>5.2594866071428603E-2</v>
      </c>
    </row>
    <row r="215" spans="2:12" x14ac:dyDescent="0.3">
      <c r="B215" s="2">
        <v>39202</v>
      </c>
      <c r="C215">
        <v>52.1</v>
      </c>
      <c r="D215">
        <v>14.257</v>
      </c>
      <c r="E215">
        <v>47.92</v>
      </c>
      <c r="F215">
        <v>26.46</v>
      </c>
      <c r="G215">
        <v>79.38</v>
      </c>
      <c r="H215">
        <f t="shared" si="25"/>
        <v>7.6891277387350021E-2</v>
      </c>
      <c r="I215">
        <f t="shared" si="21"/>
        <v>7.4135462969938892E-2</v>
      </c>
      <c r="J215">
        <f t="shared" si="22"/>
        <v>2.0660276890308804E-2</v>
      </c>
      <c r="K215">
        <f t="shared" si="23"/>
        <v>4.7505938242280221E-2</v>
      </c>
      <c r="L215">
        <f t="shared" si="24"/>
        <v>5.2087475149105167E-2</v>
      </c>
    </row>
    <row r="216" spans="2:12" x14ac:dyDescent="0.3">
      <c r="B216" s="2">
        <v>39233</v>
      </c>
      <c r="C216">
        <v>51.83</v>
      </c>
      <c r="D216">
        <v>17.312999999999999</v>
      </c>
      <c r="E216">
        <v>47.6</v>
      </c>
      <c r="F216">
        <v>27.49</v>
      </c>
      <c r="G216">
        <v>83.17</v>
      </c>
      <c r="H216">
        <f t="shared" si="25"/>
        <v>-5.1823416506718845E-3</v>
      </c>
      <c r="I216">
        <f t="shared" si="21"/>
        <v>0.21435084519884962</v>
      </c>
      <c r="J216">
        <f t="shared" si="22"/>
        <v>-6.6777963272119933E-3</v>
      </c>
      <c r="K216">
        <f t="shared" si="23"/>
        <v>3.8926681783824524E-2</v>
      </c>
      <c r="L216">
        <f t="shared" si="24"/>
        <v>4.7745023935500175E-2</v>
      </c>
    </row>
    <row r="217" spans="2:12" x14ac:dyDescent="0.3">
      <c r="B217" s="2">
        <v>39262</v>
      </c>
      <c r="C217">
        <v>48.45</v>
      </c>
      <c r="D217">
        <v>17.434000000000001</v>
      </c>
      <c r="E217">
        <v>48.11</v>
      </c>
      <c r="F217">
        <v>25.57</v>
      </c>
      <c r="G217">
        <v>83.88</v>
      </c>
      <c r="H217">
        <f t="shared" si="25"/>
        <v>-6.5213196990160038E-2</v>
      </c>
      <c r="I217">
        <f t="shared" ref="I217:I280" si="26">+D217/D216-1</f>
        <v>6.9889678276440215E-3</v>
      </c>
      <c r="J217">
        <f t="shared" ref="J217:J280" si="27">+E217/E216-1</f>
        <v>1.0714285714285676E-2</v>
      </c>
      <c r="K217">
        <f t="shared" ref="K217:K280" si="28">+F217/F216-1</f>
        <v>-6.9843579483448437E-2</v>
      </c>
      <c r="L217">
        <f t="shared" ref="L217:L280" si="29">+G217/G216-1</f>
        <v>8.5367319947096121E-3</v>
      </c>
    </row>
    <row r="218" spans="2:12" x14ac:dyDescent="0.3">
      <c r="B218" s="2">
        <v>39294</v>
      </c>
      <c r="C218">
        <v>44.01</v>
      </c>
      <c r="D218">
        <v>18.823</v>
      </c>
      <c r="E218">
        <v>45.95</v>
      </c>
      <c r="F218">
        <v>23.51</v>
      </c>
      <c r="G218">
        <v>85.13</v>
      </c>
      <c r="H218">
        <f t="shared" si="25"/>
        <v>-9.1640866873065163E-2</v>
      </c>
      <c r="I218">
        <f t="shared" si="26"/>
        <v>7.967190547206604E-2</v>
      </c>
      <c r="J218">
        <f t="shared" si="27"/>
        <v>-4.4897110787777916E-2</v>
      </c>
      <c r="K218">
        <f t="shared" si="28"/>
        <v>-8.0563159953069952E-2</v>
      </c>
      <c r="L218">
        <f t="shared" si="29"/>
        <v>1.4902241297091168E-2</v>
      </c>
    </row>
    <row r="219" spans="2:12" x14ac:dyDescent="0.3">
      <c r="B219" s="2">
        <v>39325</v>
      </c>
      <c r="C219">
        <v>44.52</v>
      </c>
      <c r="D219">
        <v>19.783000000000001</v>
      </c>
      <c r="E219">
        <v>43.63</v>
      </c>
      <c r="F219">
        <v>24.84</v>
      </c>
      <c r="G219">
        <v>85.73</v>
      </c>
      <c r="H219">
        <f t="shared" si="25"/>
        <v>1.1588275391956504E-2</v>
      </c>
      <c r="I219">
        <f t="shared" si="26"/>
        <v>5.1001434415342883E-2</v>
      </c>
      <c r="J219">
        <f t="shared" si="27"/>
        <v>-5.0489662676822644E-2</v>
      </c>
      <c r="K219">
        <f t="shared" si="28"/>
        <v>5.6571671629093823E-2</v>
      </c>
      <c r="L219">
        <f t="shared" si="29"/>
        <v>7.0480441677436279E-3</v>
      </c>
    </row>
    <row r="220" spans="2:12" x14ac:dyDescent="0.3">
      <c r="B220" s="2">
        <v>39353</v>
      </c>
      <c r="C220">
        <v>45.82</v>
      </c>
      <c r="D220">
        <v>21.923999999999999</v>
      </c>
      <c r="E220">
        <v>43.65</v>
      </c>
      <c r="F220">
        <v>24.43</v>
      </c>
      <c r="G220">
        <v>92.56</v>
      </c>
      <c r="H220">
        <f t="shared" si="25"/>
        <v>2.9200359389038644E-2</v>
      </c>
      <c r="I220">
        <f t="shared" si="26"/>
        <v>0.10822423292726069</v>
      </c>
      <c r="J220">
        <f t="shared" si="27"/>
        <v>4.5840018336007482E-4</v>
      </c>
      <c r="K220">
        <f t="shared" si="28"/>
        <v>-1.6505636070853424E-2</v>
      </c>
      <c r="L220">
        <f t="shared" si="29"/>
        <v>7.9668727399976547E-2</v>
      </c>
    </row>
    <row r="221" spans="2:12" x14ac:dyDescent="0.3">
      <c r="B221" s="2">
        <v>39386</v>
      </c>
      <c r="C221">
        <v>47</v>
      </c>
      <c r="D221">
        <v>27.135999999999999</v>
      </c>
      <c r="E221">
        <v>45.21</v>
      </c>
      <c r="F221">
        <v>24.61</v>
      </c>
      <c r="G221">
        <v>91.99</v>
      </c>
      <c r="H221">
        <f t="shared" si="25"/>
        <v>2.5752946311654368E-2</v>
      </c>
      <c r="I221">
        <f t="shared" si="26"/>
        <v>0.23773034117861713</v>
      </c>
      <c r="J221">
        <f t="shared" si="27"/>
        <v>3.573883161512037E-2</v>
      </c>
      <c r="K221">
        <f t="shared" si="28"/>
        <v>7.3679901760130839E-3</v>
      </c>
      <c r="L221">
        <f t="shared" si="29"/>
        <v>-6.1581676750216419E-3</v>
      </c>
    </row>
    <row r="222" spans="2:12" x14ac:dyDescent="0.3">
      <c r="B222" s="2">
        <v>39416</v>
      </c>
      <c r="C222">
        <v>45.62</v>
      </c>
      <c r="D222">
        <v>26.030999999999999</v>
      </c>
      <c r="E222">
        <v>47.9</v>
      </c>
      <c r="F222">
        <v>23.76</v>
      </c>
      <c r="G222">
        <v>89.16</v>
      </c>
      <c r="H222">
        <f t="shared" si="25"/>
        <v>-2.936170212765965E-2</v>
      </c>
      <c r="I222">
        <f t="shared" si="26"/>
        <v>-4.0720813679245293E-2</v>
      </c>
      <c r="J222">
        <f t="shared" si="27"/>
        <v>5.9500110595001043E-2</v>
      </c>
      <c r="K222">
        <f t="shared" si="28"/>
        <v>-3.4538805363673264E-2</v>
      </c>
      <c r="L222">
        <f t="shared" si="29"/>
        <v>-3.0764213501467519E-2</v>
      </c>
    </row>
    <row r="223" spans="2:12" x14ac:dyDescent="0.3">
      <c r="B223" s="2">
        <v>39447</v>
      </c>
      <c r="C223">
        <v>43.65</v>
      </c>
      <c r="D223">
        <v>28.297000000000001</v>
      </c>
      <c r="E223">
        <v>47.53</v>
      </c>
      <c r="F223">
        <v>22.73</v>
      </c>
      <c r="G223">
        <v>93.69</v>
      </c>
      <c r="H223">
        <f t="shared" si="25"/>
        <v>-4.3182814555019711E-2</v>
      </c>
      <c r="I223">
        <f t="shared" si="26"/>
        <v>8.7050055702815987E-2</v>
      </c>
      <c r="J223">
        <f t="shared" si="27"/>
        <v>-7.724425887265074E-3</v>
      </c>
      <c r="K223">
        <f t="shared" si="28"/>
        <v>-4.3350168350168361E-2</v>
      </c>
      <c r="L223">
        <f t="shared" si="29"/>
        <v>5.0807537012113047E-2</v>
      </c>
    </row>
    <row r="224" spans="2:12" x14ac:dyDescent="0.3">
      <c r="B224" s="2">
        <v>39478</v>
      </c>
      <c r="C224">
        <v>47.4</v>
      </c>
      <c r="D224">
        <v>19.337</v>
      </c>
      <c r="E224">
        <v>50.74</v>
      </c>
      <c r="F224">
        <v>23.36</v>
      </c>
      <c r="G224">
        <v>86.4</v>
      </c>
      <c r="H224">
        <f t="shared" si="25"/>
        <v>8.5910652920962116E-2</v>
      </c>
      <c r="I224">
        <f t="shared" si="26"/>
        <v>-0.31664134007138567</v>
      </c>
      <c r="J224">
        <f t="shared" si="27"/>
        <v>6.7536292867662606E-2</v>
      </c>
      <c r="K224">
        <f t="shared" si="28"/>
        <v>2.7716673999120145E-2</v>
      </c>
      <c r="L224">
        <f t="shared" si="29"/>
        <v>-7.7809798270893293E-2</v>
      </c>
    </row>
    <row r="225" spans="2:12" x14ac:dyDescent="0.3">
      <c r="B225" s="2">
        <v>39507</v>
      </c>
      <c r="C225">
        <v>40.65</v>
      </c>
      <c r="D225">
        <v>17.86</v>
      </c>
      <c r="E225">
        <v>49.59</v>
      </c>
      <c r="F225">
        <v>22.28</v>
      </c>
      <c r="G225">
        <v>87.01</v>
      </c>
      <c r="H225">
        <f t="shared" si="25"/>
        <v>-0.14240506329113922</v>
      </c>
      <c r="I225">
        <f t="shared" si="26"/>
        <v>-7.6382065470341876E-2</v>
      </c>
      <c r="J225">
        <f t="shared" si="27"/>
        <v>-2.2664564446196245E-2</v>
      </c>
      <c r="K225">
        <f t="shared" si="28"/>
        <v>-4.6232876712328674E-2</v>
      </c>
      <c r="L225">
        <f t="shared" si="29"/>
        <v>7.0601851851852526E-3</v>
      </c>
    </row>
    <row r="226" spans="2:12" x14ac:dyDescent="0.3">
      <c r="B226" s="2">
        <v>39538</v>
      </c>
      <c r="C226">
        <v>42.95</v>
      </c>
      <c r="D226">
        <v>20.5</v>
      </c>
      <c r="E226">
        <v>52.68</v>
      </c>
      <c r="F226">
        <v>20.93</v>
      </c>
      <c r="G226">
        <v>84.58</v>
      </c>
      <c r="H226">
        <f t="shared" si="25"/>
        <v>5.6580565805658178E-2</v>
      </c>
      <c r="I226">
        <f t="shared" si="26"/>
        <v>0.14781634938409849</v>
      </c>
      <c r="J226">
        <f t="shared" si="27"/>
        <v>6.2310949788263681E-2</v>
      </c>
      <c r="K226">
        <f t="shared" si="28"/>
        <v>-6.0592459605027016E-2</v>
      </c>
      <c r="L226">
        <f t="shared" si="29"/>
        <v>-2.7927824388001454E-2</v>
      </c>
    </row>
    <row r="227" spans="2:12" x14ac:dyDescent="0.3">
      <c r="B227" s="2">
        <v>39568</v>
      </c>
      <c r="C227">
        <v>47.65</v>
      </c>
      <c r="D227">
        <v>24.85</v>
      </c>
      <c r="E227">
        <v>57.98</v>
      </c>
      <c r="F227">
        <v>20.11</v>
      </c>
      <c r="G227">
        <v>93.07</v>
      </c>
      <c r="H227">
        <f t="shared" si="25"/>
        <v>0.10942956926658898</v>
      </c>
      <c r="I227">
        <f t="shared" si="26"/>
        <v>0.21219512195121948</v>
      </c>
      <c r="J227">
        <f t="shared" si="27"/>
        <v>0.10060744115413822</v>
      </c>
      <c r="K227">
        <f t="shared" si="28"/>
        <v>-3.9178213091256575E-2</v>
      </c>
      <c r="L227">
        <f t="shared" si="29"/>
        <v>0.10037834003310464</v>
      </c>
    </row>
    <row r="228" spans="2:12" x14ac:dyDescent="0.3">
      <c r="B228" s="2">
        <v>39598</v>
      </c>
      <c r="C228">
        <v>43</v>
      </c>
      <c r="D228">
        <v>26.963999999999999</v>
      </c>
      <c r="E228">
        <v>57.74</v>
      </c>
      <c r="F228">
        <v>19.36</v>
      </c>
      <c r="G228">
        <v>88.76</v>
      </c>
      <c r="H228">
        <f t="shared" si="25"/>
        <v>-9.7586568730325229E-2</v>
      </c>
      <c r="I228">
        <f t="shared" si="26"/>
        <v>8.5070422535211243E-2</v>
      </c>
      <c r="J228">
        <f t="shared" si="27"/>
        <v>-4.1393583994480121E-3</v>
      </c>
      <c r="K228">
        <f t="shared" si="28"/>
        <v>-3.7294878170064605E-2</v>
      </c>
      <c r="L228">
        <f t="shared" si="29"/>
        <v>-4.6309229612119807E-2</v>
      </c>
    </row>
    <row r="229" spans="2:12" x14ac:dyDescent="0.3">
      <c r="B229" s="2">
        <v>39629</v>
      </c>
      <c r="C229">
        <v>34.31</v>
      </c>
      <c r="D229">
        <v>23.92</v>
      </c>
      <c r="E229">
        <v>56.2</v>
      </c>
      <c r="F229">
        <v>17.47</v>
      </c>
      <c r="G229">
        <v>88.13</v>
      </c>
      <c r="H229">
        <f t="shared" si="25"/>
        <v>-0.20209302325581391</v>
      </c>
      <c r="I229">
        <f t="shared" si="26"/>
        <v>-0.11289126242397263</v>
      </c>
      <c r="J229">
        <f t="shared" si="27"/>
        <v>-2.6671285071007911E-2</v>
      </c>
      <c r="K229">
        <f t="shared" si="28"/>
        <v>-9.762396694214881E-2</v>
      </c>
      <c r="L229">
        <f t="shared" si="29"/>
        <v>-7.0977917981073224E-3</v>
      </c>
    </row>
    <row r="230" spans="2:12" x14ac:dyDescent="0.3">
      <c r="B230" s="2">
        <v>39660</v>
      </c>
      <c r="C230">
        <v>40.630000000000003</v>
      </c>
      <c r="D230">
        <v>22.707000000000001</v>
      </c>
      <c r="E230">
        <v>58.62</v>
      </c>
      <c r="F230">
        <v>18.670000000000002</v>
      </c>
      <c r="G230">
        <v>80.430000000000007</v>
      </c>
      <c r="H230">
        <f t="shared" si="25"/>
        <v>0.18420285631011368</v>
      </c>
      <c r="I230">
        <f t="shared" si="26"/>
        <v>-5.071070234113717E-2</v>
      </c>
      <c r="J230">
        <f t="shared" si="27"/>
        <v>4.3060498220640397E-2</v>
      </c>
      <c r="K230">
        <f t="shared" si="28"/>
        <v>6.8689181453921222E-2</v>
      </c>
      <c r="L230">
        <f t="shared" si="29"/>
        <v>-8.7370929308975276E-2</v>
      </c>
    </row>
    <row r="231" spans="2:12" x14ac:dyDescent="0.3">
      <c r="B231" s="2">
        <v>39689</v>
      </c>
      <c r="C231">
        <v>38.49</v>
      </c>
      <c r="D231">
        <v>24.219000000000001</v>
      </c>
      <c r="E231">
        <v>59.07</v>
      </c>
      <c r="F231">
        <v>19.11</v>
      </c>
      <c r="G231">
        <v>80.010000000000005</v>
      </c>
      <c r="H231">
        <f t="shared" si="25"/>
        <v>-5.2670440561161769E-2</v>
      </c>
      <c r="I231">
        <f t="shared" si="26"/>
        <v>6.6587395957193873E-2</v>
      </c>
      <c r="J231">
        <f t="shared" si="27"/>
        <v>7.6765609007165558E-3</v>
      </c>
      <c r="K231">
        <f t="shared" si="28"/>
        <v>2.3567220139260714E-2</v>
      </c>
      <c r="L231">
        <f t="shared" si="29"/>
        <v>-5.2219321148825326E-3</v>
      </c>
    </row>
    <row r="232" spans="2:12" x14ac:dyDescent="0.3">
      <c r="B232" s="2">
        <v>39721</v>
      </c>
      <c r="C232">
        <v>46.7</v>
      </c>
      <c r="D232">
        <v>16.236999999999998</v>
      </c>
      <c r="E232">
        <v>59.89</v>
      </c>
      <c r="F232">
        <v>18.440000000000001</v>
      </c>
      <c r="G232">
        <v>77.66</v>
      </c>
      <c r="H232">
        <f t="shared" si="25"/>
        <v>0.21330215640426076</v>
      </c>
      <c r="I232">
        <f t="shared" si="26"/>
        <v>-0.32957595276435869</v>
      </c>
      <c r="J232">
        <f t="shared" si="27"/>
        <v>1.3881835110885365E-2</v>
      </c>
      <c r="K232">
        <f t="shared" si="28"/>
        <v>-3.5060177917320634E-2</v>
      </c>
      <c r="L232">
        <f t="shared" si="29"/>
        <v>-2.9371328583927103E-2</v>
      </c>
    </row>
    <row r="233" spans="2:12" x14ac:dyDescent="0.3">
      <c r="B233" s="2">
        <v>39752</v>
      </c>
      <c r="C233">
        <v>41.25</v>
      </c>
      <c r="D233">
        <v>15.37</v>
      </c>
      <c r="E233">
        <v>55.81</v>
      </c>
      <c r="F233">
        <v>17.71</v>
      </c>
      <c r="G233">
        <v>74.12</v>
      </c>
      <c r="H233">
        <f t="shared" si="25"/>
        <v>-0.11670235546038554</v>
      </c>
      <c r="I233">
        <f t="shared" si="26"/>
        <v>-5.3396563404569775E-2</v>
      </c>
      <c r="J233">
        <f t="shared" si="27"/>
        <v>-6.8124895642010297E-2</v>
      </c>
      <c r="K233">
        <f t="shared" si="28"/>
        <v>-3.958785249457708E-2</v>
      </c>
      <c r="L233">
        <f t="shared" si="29"/>
        <v>-4.558331187226361E-2</v>
      </c>
    </row>
    <row r="234" spans="2:12" x14ac:dyDescent="0.3">
      <c r="B234" s="2">
        <v>39780</v>
      </c>
      <c r="C234">
        <v>31.66</v>
      </c>
      <c r="D234">
        <v>13.239000000000001</v>
      </c>
      <c r="E234">
        <v>55.88</v>
      </c>
      <c r="F234">
        <v>16.43</v>
      </c>
      <c r="G234">
        <v>80.150000000000006</v>
      </c>
      <c r="H234">
        <f t="shared" si="25"/>
        <v>-0.23248484848484852</v>
      </c>
      <c r="I234">
        <f t="shared" si="26"/>
        <v>-0.13864671437865961</v>
      </c>
      <c r="J234">
        <f t="shared" si="27"/>
        <v>1.2542555097652119E-3</v>
      </c>
      <c r="K234">
        <f t="shared" si="28"/>
        <v>-7.2275550536420208E-2</v>
      </c>
      <c r="L234">
        <f t="shared" si="29"/>
        <v>8.1354560172693047E-2</v>
      </c>
    </row>
    <row r="235" spans="2:12" x14ac:dyDescent="0.3">
      <c r="B235" s="2">
        <v>39813</v>
      </c>
      <c r="C235">
        <v>31.53</v>
      </c>
      <c r="D235">
        <v>12.193</v>
      </c>
      <c r="E235">
        <v>56.06</v>
      </c>
      <c r="F235">
        <v>17.71</v>
      </c>
      <c r="G235">
        <v>79.83</v>
      </c>
      <c r="H235">
        <f t="shared" si="25"/>
        <v>-4.1061276058117491E-3</v>
      </c>
      <c r="I235">
        <f t="shared" si="26"/>
        <v>-7.900898859430483E-2</v>
      </c>
      <c r="J235">
        <f t="shared" si="27"/>
        <v>3.2211882605583941E-3</v>
      </c>
      <c r="K235">
        <f t="shared" si="28"/>
        <v>7.790626902008535E-2</v>
      </c>
      <c r="L235">
        <f t="shared" si="29"/>
        <v>-3.992514036182282E-3</v>
      </c>
    </row>
    <row r="236" spans="2:12" x14ac:dyDescent="0.3">
      <c r="B236" s="2">
        <v>39843</v>
      </c>
      <c r="C236">
        <v>25.51</v>
      </c>
      <c r="D236">
        <v>12.875999999999999</v>
      </c>
      <c r="E236">
        <v>47.12</v>
      </c>
      <c r="F236">
        <v>14.58</v>
      </c>
      <c r="G236">
        <v>76.48</v>
      </c>
      <c r="H236">
        <f t="shared" si="25"/>
        <v>-0.19092927370758006</v>
      </c>
      <c r="I236">
        <f t="shared" si="26"/>
        <v>5.6015746739932704E-2</v>
      </c>
      <c r="J236">
        <f t="shared" si="27"/>
        <v>-0.15947199429183023</v>
      </c>
      <c r="K236">
        <f t="shared" si="28"/>
        <v>-0.17673630717108979</v>
      </c>
      <c r="L236">
        <f t="shared" si="29"/>
        <v>-4.1964173869472599E-2</v>
      </c>
    </row>
    <row r="237" spans="2:12" x14ac:dyDescent="0.3">
      <c r="B237" s="2">
        <v>39871</v>
      </c>
      <c r="C237">
        <v>22.85</v>
      </c>
      <c r="D237">
        <v>12.759</v>
      </c>
      <c r="E237">
        <v>49.24</v>
      </c>
      <c r="F237">
        <v>12.31</v>
      </c>
      <c r="G237">
        <v>67.900000000000006</v>
      </c>
      <c r="H237">
        <f t="shared" si="25"/>
        <v>-0.10427283418267341</v>
      </c>
      <c r="I237">
        <f t="shared" si="26"/>
        <v>-9.0866728797762697E-3</v>
      </c>
      <c r="J237">
        <f t="shared" si="27"/>
        <v>4.4991511035653797E-2</v>
      </c>
      <c r="K237">
        <f t="shared" si="28"/>
        <v>-0.15569272976680382</v>
      </c>
      <c r="L237">
        <f t="shared" si="29"/>
        <v>-0.11218619246861927</v>
      </c>
    </row>
    <row r="238" spans="2:12" x14ac:dyDescent="0.3">
      <c r="B238" s="2">
        <v>39903</v>
      </c>
      <c r="C238">
        <v>26.58</v>
      </c>
      <c r="D238">
        <v>15.016999999999999</v>
      </c>
      <c r="E238">
        <v>52.1</v>
      </c>
      <c r="F238">
        <v>13.62</v>
      </c>
      <c r="G238">
        <v>68.099999999999994</v>
      </c>
      <c r="H238">
        <f t="shared" si="25"/>
        <v>0.16323851203501083</v>
      </c>
      <c r="I238">
        <f t="shared" si="26"/>
        <v>0.17697311701544005</v>
      </c>
      <c r="J238">
        <f t="shared" si="27"/>
        <v>5.80828594638505E-2</v>
      </c>
      <c r="K238">
        <f t="shared" si="28"/>
        <v>0.10641754670999171</v>
      </c>
      <c r="L238">
        <f t="shared" si="29"/>
        <v>2.9455081001470429E-3</v>
      </c>
    </row>
    <row r="239" spans="2:12" x14ac:dyDescent="0.3">
      <c r="B239" s="2">
        <v>39933</v>
      </c>
      <c r="C239">
        <v>33</v>
      </c>
      <c r="D239">
        <v>17.975999999999999</v>
      </c>
      <c r="E239">
        <v>50.4</v>
      </c>
      <c r="F239">
        <v>13.36</v>
      </c>
      <c r="G239">
        <v>66.67</v>
      </c>
      <c r="H239">
        <f t="shared" si="25"/>
        <v>0.24153498871331847</v>
      </c>
      <c r="I239">
        <f t="shared" si="26"/>
        <v>0.19704335086901503</v>
      </c>
      <c r="J239">
        <f t="shared" si="27"/>
        <v>-3.2629558541266812E-2</v>
      </c>
      <c r="K239">
        <f t="shared" si="28"/>
        <v>-1.9089574155653488E-2</v>
      </c>
      <c r="L239">
        <f t="shared" si="29"/>
        <v>-2.099853157121867E-2</v>
      </c>
    </row>
    <row r="240" spans="2:12" x14ac:dyDescent="0.3">
      <c r="B240" s="2">
        <v>39962</v>
      </c>
      <c r="C240">
        <v>36.9</v>
      </c>
      <c r="D240">
        <v>19.401</v>
      </c>
      <c r="E240">
        <v>49.74</v>
      </c>
      <c r="F240">
        <v>15.19</v>
      </c>
      <c r="G240">
        <v>69.349999999999994</v>
      </c>
      <c r="H240">
        <f t="shared" si="25"/>
        <v>0.11818181818181817</v>
      </c>
      <c r="I240">
        <f t="shared" si="26"/>
        <v>7.9272363150867831E-2</v>
      </c>
      <c r="J240">
        <f t="shared" si="27"/>
        <v>-1.3095238095238049E-2</v>
      </c>
      <c r="K240">
        <f t="shared" si="28"/>
        <v>0.13697604790419171</v>
      </c>
      <c r="L240">
        <f t="shared" si="29"/>
        <v>4.0197990100494962E-2</v>
      </c>
    </row>
    <row r="241" spans="2:12" x14ac:dyDescent="0.3">
      <c r="B241" s="2">
        <v>39994</v>
      </c>
      <c r="C241">
        <v>34.11</v>
      </c>
      <c r="D241">
        <v>20.347000000000001</v>
      </c>
      <c r="E241">
        <v>48.44</v>
      </c>
      <c r="F241">
        <v>15</v>
      </c>
      <c r="G241">
        <v>69.91</v>
      </c>
      <c r="H241">
        <f t="shared" si="25"/>
        <v>-7.5609756097560932E-2</v>
      </c>
      <c r="I241">
        <f t="shared" si="26"/>
        <v>4.8760373176640393E-2</v>
      </c>
      <c r="J241">
        <f t="shared" si="27"/>
        <v>-2.6135906714917612E-2</v>
      </c>
      <c r="K241">
        <f t="shared" si="28"/>
        <v>-1.2508229098090795E-2</v>
      </c>
      <c r="L241">
        <f t="shared" si="29"/>
        <v>8.074981975486617E-3</v>
      </c>
    </row>
    <row r="242" spans="2:12" x14ac:dyDescent="0.3">
      <c r="B242" s="2">
        <v>40025</v>
      </c>
      <c r="C242">
        <v>38.65</v>
      </c>
      <c r="D242">
        <v>23.341000000000001</v>
      </c>
      <c r="E242">
        <v>49.88</v>
      </c>
      <c r="F242">
        <v>15.93</v>
      </c>
      <c r="G242">
        <v>70.39</v>
      </c>
      <c r="H242">
        <f t="shared" si="25"/>
        <v>0.13309879800644975</v>
      </c>
      <c r="I242">
        <f t="shared" si="26"/>
        <v>0.14714699955767441</v>
      </c>
      <c r="J242">
        <f t="shared" si="27"/>
        <v>2.9727497935590597E-2</v>
      </c>
      <c r="K242">
        <f t="shared" si="28"/>
        <v>6.2000000000000055E-2</v>
      </c>
      <c r="L242">
        <f t="shared" si="29"/>
        <v>6.8659705335432086E-3</v>
      </c>
    </row>
    <row r="243" spans="2:12" x14ac:dyDescent="0.3">
      <c r="B243" s="2">
        <v>40056</v>
      </c>
      <c r="C243">
        <v>43.46</v>
      </c>
      <c r="D243">
        <v>24.03</v>
      </c>
      <c r="E243">
        <v>50.87</v>
      </c>
      <c r="F243">
        <v>16.7</v>
      </c>
      <c r="G243">
        <v>69.150000000000006</v>
      </c>
      <c r="H243">
        <f t="shared" si="25"/>
        <v>0.12445019404915914</v>
      </c>
      <c r="I243">
        <f t="shared" si="26"/>
        <v>2.9518872370506877E-2</v>
      </c>
      <c r="J243">
        <f t="shared" si="27"/>
        <v>1.9847634322373686E-2</v>
      </c>
      <c r="K243">
        <f t="shared" si="28"/>
        <v>4.8336472065285685E-2</v>
      </c>
      <c r="L243">
        <f t="shared" si="29"/>
        <v>-1.7616138656059044E-2</v>
      </c>
    </row>
    <row r="244" spans="2:12" x14ac:dyDescent="0.3">
      <c r="B244" s="2">
        <v>40086</v>
      </c>
      <c r="C244">
        <v>43.82</v>
      </c>
      <c r="D244">
        <v>26.478999999999999</v>
      </c>
      <c r="E244">
        <v>49.09</v>
      </c>
      <c r="F244">
        <v>16.55</v>
      </c>
      <c r="G244">
        <v>68.61</v>
      </c>
      <c r="H244">
        <f t="shared" si="25"/>
        <v>8.2834790612056342E-3</v>
      </c>
      <c r="I244">
        <f t="shared" si="26"/>
        <v>0.10191427382438611</v>
      </c>
      <c r="J244">
        <f t="shared" si="27"/>
        <v>-3.499115392176122E-2</v>
      </c>
      <c r="K244">
        <f t="shared" si="28"/>
        <v>-8.9820359281436168E-3</v>
      </c>
      <c r="L244">
        <f t="shared" si="29"/>
        <v>-7.8091106290673062E-3</v>
      </c>
    </row>
    <row r="245" spans="2:12" x14ac:dyDescent="0.3">
      <c r="B245" s="2">
        <v>40116</v>
      </c>
      <c r="C245">
        <v>41.77</v>
      </c>
      <c r="D245">
        <v>26.928999999999998</v>
      </c>
      <c r="E245">
        <v>49.68</v>
      </c>
      <c r="F245">
        <v>17.03</v>
      </c>
      <c r="G245">
        <v>71.67</v>
      </c>
      <c r="H245">
        <f t="shared" si="25"/>
        <v>-4.678229119123678E-2</v>
      </c>
      <c r="I245">
        <f t="shared" si="26"/>
        <v>1.6994599493938667E-2</v>
      </c>
      <c r="J245">
        <f t="shared" si="27"/>
        <v>1.201874108779788E-2</v>
      </c>
      <c r="K245">
        <f t="shared" si="28"/>
        <v>2.9003021148036323E-2</v>
      </c>
      <c r="L245">
        <f t="shared" si="29"/>
        <v>4.4599912549191156E-2</v>
      </c>
    </row>
    <row r="246" spans="2:12" x14ac:dyDescent="0.3">
      <c r="B246" s="2">
        <v>40147</v>
      </c>
      <c r="C246">
        <v>42.49</v>
      </c>
      <c r="D246">
        <v>28.559000000000001</v>
      </c>
      <c r="E246">
        <v>54.55</v>
      </c>
      <c r="F246">
        <v>18.170000000000002</v>
      </c>
      <c r="G246">
        <v>75.069999999999993</v>
      </c>
      <c r="H246">
        <f t="shared" si="25"/>
        <v>1.7237251615992211E-2</v>
      </c>
      <c r="I246">
        <f t="shared" si="26"/>
        <v>6.0529540643915469E-2</v>
      </c>
      <c r="J246">
        <f t="shared" si="27"/>
        <v>9.8027375201288125E-2</v>
      </c>
      <c r="K246">
        <f t="shared" si="28"/>
        <v>6.6940692894891463E-2</v>
      </c>
      <c r="L246">
        <f t="shared" si="29"/>
        <v>4.7439653969582718E-2</v>
      </c>
    </row>
    <row r="247" spans="2:12" x14ac:dyDescent="0.3">
      <c r="B247" s="2">
        <v>40178</v>
      </c>
      <c r="C247">
        <v>41.67</v>
      </c>
      <c r="D247">
        <v>30.105</v>
      </c>
      <c r="E247">
        <v>53.45</v>
      </c>
      <c r="F247">
        <v>18.190000000000001</v>
      </c>
      <c r="G247">
        <v>68.19</v>
      </c>
      <c r="H247">
        <f t="shared" si="25"/>
        <v>-1.9298658507884259E-2</v>
      </c>
      <c r="I247">
        <f t="shared" si="26"/>
        <v>5.4133548093420636E-2</v>
      </c>
      <c r="J247">
        <f t="shared" si="27"/>
        <v>-2.01649862511456E-2</v>
      </c>
      <c r="K247">
        <f t="shared" si="28"/>
        <v>1.1007154650521933E-3</v>
      </c>
      <c r="L247">
        <f t="shared" si="29"/>
        <v>-9.1647795390968345E-2</v>
      </c>
    </row>
    <row r="248" spans="2:12" x14ac:dyDescent="0.3">
      <c r="B248" s="2">
        <v>40207</v>
      </c>
      <c r="C248">
        <v>38.94</v>
      </c>
      <c r="D248">
        <v>27.437999999999999</v>
      </c>
      <c r="E248">
        <v>53.43</v>
      </c>
      <c r="F248">
        <v>18.66</v>
      </c>
      <c r="G248">
        <v>64.430000000000007</v>
      </c>
      <c r="H248">
        <f t="shared" si="25"/>
        <v>-6.5514758819294583E-2</v>
      </c>
      <c r="I248">
        <f t="shared" si="26"/>
        <v>-8.8589935226706551E-2</v>
      </c>
      <c r="J248">
        <f t="shared" si="27"/>
        <v>-3.741814780169328E-4</v>
      </c>
      <c r="K248">
        <f t="shared" si="28"/>
        <v>2.5838372732270409E-2</v>
      </c>
      <c r="L248">
        <f t="shared" si="29"/>
        <v>-5.5140049860683216E-2</v>
      </c>
    </row>
    <row r="249" spans="2:12" x14ac:dyDescent="0.3">
      <c r="B249" s="2">
        <v>40235</v>
      </c>
      <c r="C249">
        <v>41.97</v>
      </c>
      <c r="D249">
        <v>29.231000000000002</v>
      </c>
      <c r="E249">
        <v>54.07</v>
      </c>
      <c r="F249">
        <v>17.55</v>
      </c>
      <c r="G249">
        <v>65</v>
      </c>
      <c r="H249">
        <f t="shared" si="25"/>
        <v>7.7812018489984647E-2</v>
      </c>
      <c r="I249">
        <f t="shared" si="26"/>
        <v>6.5347328522487258E-2</v>
      </c>
      <c r="J249">
        <f t="shared" si="27"/>
        <v>1.1978289350552229E-2</v>
      </c>
      <c r="K249">
        <f t="shared" si="28"/>
        <v>-5.9485530546623755E-2</v>
      </c>
      <c r="L249">
        <f t="shared" si="29"/>
        <v>8.8468104920067514E-3</v>
      </c>
    </row>
    <row r="250" spans="2:12" x14ac:dyDescent="0.3">
      <c r="B250" s="2">
        <v>40268</v>
      </c>
      <c r="C250">
        <v>44.75</v>
      </c>
      <c r="D250">
        <v>33.570999999999998</v>
      </c>
      <c r="E250">
        <v>55.6</v>
      </c>
      <c r="F250">
        <v>17.149999999999999</v>
      </c>
      <c r="G250">
        <v>66.98</v>
      </c>
      <c r="H250">
        <f t="shared" si="25"/>
        <v>6.6237788896831074E-2</v>
      </c>
      <c r="I250">
        <f t="shared" si="26"/>
        <v>0.14847251205911527</v>
      </c>
      <c r="J250">
        <f t="shared" si="27"/>
        <v>2.8296652487516116E-2</v>
      </c>
      <c r="K250">
        <f t="shared" si="28"/>
        <v>-2.2792022792022859E-2</v>
      </c>
      <c r="L250">
        <f t="shared" si="29"/>
        <v>3.046153846153854E-2</v>
      </c>
    </row>
    <row r="251" spans="2:12" x14ac:dyDescent="0.3">
      <c r="B251" s="2">
        <v>40298</v>
      </c>
      <c r="C251">
        <v>42.58</v>
      </c>
      <c r="D251">
        <v>37.298999999999999</v>
      </c>
      <c r="E251">
        <v>53.64</v>
      </c>
      <c r="F251">
        <v>16.72</v>
      </c>
      <c r="G251">
        <v>67.77</v>
      </c>
      <c r="H251">
        <f t="shared" si="25"/>
        <v>-4.8491620111731915E-2</v>
      </c>
      <c r="I251">
        <f t="shared" si="26"/>
        <v>0.11104822614756782</v>
      </c>
      <c r="J251">
        <f t="shared" si="27"/>
        <v>-3.5251798561151126E-2</v>
      </c>
      <c r="K251">
        <f t="shared" si="28"/>
        <v>-2.5072886297376029E-2</v>
      </c>
      <c r="L251">
        <f t="shared" si="29"/>
        <v>1.1794565541952684E-2</v>
      </c>
    </row>
    <row r="252" spans="2:12" x14ac:dyDescent="0.3">
      <c r="B252" s="2">
        <v>40329</v>
      </c>
      <c r="C252">
        <v>39.58</v>
      </c>
      <c r="D252">
        <v>36.697000000000003</v>
      </c>
      <c r="E252">
        <v>50.56</v>
      </c>
      <c r="F252">
        <v>15.23</v>
      </c>
      <c r="G252">
        <v>60.46</v>
      </c>
      <c r="H252">
        <f t="shared" si="25"/>
        <v>-7.0455612963832737E-2</v>
      </c>
      <c r="I252">
        <f t="shared" si="26"/>
        <v>-1.6139842891230272E-2</v>
      </c>
      <c r="J252">
        <f t="shared" si="27"/>
        <v>-5.7419835943325892E-2</v>
      </c>
      <c r="K252">
        <f t="shared" si="28"/>
        <v>-8.9114832535885036E-2</v>
      </c>
      <c r="L252">
        <f t="shared" si="29"/>
        <v>-0.10786483694850224</v>
      </c>
    </row>
    <row r="253" spans="2:12" x14ac:dyDescent="0.3">
      <c r="B253" s="2">
        <v>40359</v>
      </c>
      <c r="C253">
        <v>36.61</v>
      </c>
      <c r="D253">
        <v>35.933</v>
      </c>
      <c r="E253">
        <v>48.07</v>
      </c>
      <c r="F253">
        <v>14.26</v>
      </c>
      <c r="G253">
        <v>57.07</v>
      </c>
      <c r="H253">
        <f t="shared" si="25"/>
        <v>-7.5037897928246555E-2</v>
      </c>
      <c r="I253">
        <f t="shared" si="26"/>
        <v>-2.0819140529198643E-2</v>
      </c>
      <c r="J253">
        <f t="shared" si="27"/>
        <v>-4.9248417721519E-2</v>
      </c>
      <c r="K253">
        <f t="shared" si="28"/>
        <v>-6.3690085357846371E-2</v>
      </c>
      <c r="L253">
        <f t="shared" si="29"/>
        <v>-5.6070129010916347E-2</v>
      </c>
    </row>
    <row r="254" spans="2:12" x14ac:dyDescent="0.3">
      <c r="B254" s="2">
        <v>40389</v>
      </c>
      <c r="C254">
        <v>40.28</v>
      </c>
      <c r="D254">
        <v>36.75</v>
      </c>
      <c r="E254">
        <v>51.19</v>
      </c>
      <c r="F254">
        <v>15</v>
      </c>
      <c r="G254">
        <v>59.68</v>
      </c>
      <c r="H254">
        <f t="shared" si="25"/>
        <v>0.10024583447145585</v>
      </c>
      <c r="I254">
        <f t="shared" si="26"/>
        <v>2.2736760081262464E-2</v>
      </c>
      <c r="J254">
        <f t="shared" si="27"/>
        <v>6.4905346369877215E-2</v>
      </c>
      <c r="K254">
        <f t="shared" si="28"/>
        <v>5.1893408134642272E-2</v>
      </c>
      <c r="L254">
        <f t="shared" si="29"/>
        <v>4.5733309970211966E-2</v>
      </c>
    </row>
    <row r="255" spans="2:12" x14ac:dyDescent="0.3">
      <c r="B255" s="2">
        <v>40421</v>
      </c>
      <c r="C255">
        <v>36.36</v>
      </c>
      <c r="D255">
        <v>34.728999999999999</v>
      </c>
      <c r="E255">
        <v>50.14</v>
      </c>
      <c r="F255">
        <v>15.91</v>
      </c>
      <c r="G255">
        <v>59.11</v>
      </c>
      <c r="H255">
        <f t="shared" si="25"/>
        <v>-9.7318768619662377E-2</v>
      </c>
      <c r="I255">
        <f t="shared" si="26"/>
        <v>-5.499319727891161E-2</v>
      </c>
      <c r="J255">
        <f t="shared" si="27"/>
        <v>-2.0511818714592622E-2</v>
      </c>
      <c r="K255">
        <f t="shared" si="28"/>
        <v>6.0666666666666647E-2</v>
      </c>
      <c r="L255">
        <f t="shared" si="29"/>
        <v>-9.5509383378016288E-3</v>
      </c>
    </row>
    <row r="256" spans="2:12" x14ac:dyDescent="0.3">
      <c r="B256" s="2">
        <v>40451</v>
      </c>
      <c r="C256">
        <v>38.06</v>
      </c>
      <c r="D256">
        <v>40.536000000000001</v>
      </c>
      <c r="E256">
        <v>53.52</v>
      </c>
      <c r="F256">
        <v>17.170000000000002</v>
      </c>
      <c r="G256">
        <v>61.79</v>
      </c>
      <c r="H256">
        <f t="shared" si="25"/>
        <v>4.6754675467546747E-2</v>
      </c>
      <c r="I256">
        <f t="shared" si="26"/>
        <v>0.16720896081084979</v>
      </c>
      <c r="J256">
        <f t="shared" si="27"/>
        <v>6.7411248504188226E-2</v>
      </c>
      <c r="K256">
        <f t="shared" si="28"/>
        <v>7.919547454431175E-2</v>
      </c>
      <c r="L256">
        <f t="shared" si="29"/>
        <v>4.5339198105227574E-2</v>
      </c>
    </row>
    <row r="257" spans="2:12" x14ac:dyDescent="0.3">
      <c r="B257" s="2">
        <v>40480</v>
      </c>
      <c r="C257">
        <v>37.630000000000003</v>
      </c>
      <c r="D257">
        <v>42.997</v>
      </c>
      <c r="E257">
        <v>54.17</v>
      </c>
      <c r="F257">
        <v>17.414999999999999</v>
      </c>
      <c r="G257">
        <v>66.489999999999995</v>
      </c>
      <c r="H257">
        <f t="shared" si="25"/>
        <v>-1.1297950604308937E-2</v>
      </c>
      <c r="I257">
        <f t="shared" si="26"/>
        <v>6.0711466350897858E-2</v>
      </c>
      <c r="J257">
        <f t="shared" si="27"/>
        <v>1.2144992526158527E-2</v>
      </c>
      <c r="K257">
        <f t="shared" si="28"/>
        <v>1.4269073966219903E-2</v>
      </c>
      <c r="L257">
        <f t="shared" si="29"/>
        <v>7.606408804013598E-2</v>
      </c>
    </row>
    <row r="258" spans="2:12" x14ac:dyDescent="0.3">
      <c r="B258" s="2">
        <v>40512</v>
      </c>
      <c r="C258">
        <v>37.4</v>
      </c>
      <c r="D258">
        <v>44.45</v>
      </c>
      <c r="E258">
        <v>54.09</v>
      </c>
      <c r="F258">
        <v>16.3</v>
      </c>
      <c r="G258">
        <v>69.56</v>
      </c>
      <c r="H258">
        <f t="shared" si="25"/>
        <v>-6.11214456550635E-3</v>
      </c>
      <c r="I258">
        <f t="shared" si="26"/>
        <v>3.3793055329441657E-2</v>
      </c>
      <c r="J258">
        <f t="shared" si="27"/>
        <v>-1.4768321949417684E-3</v>
      </c>
      <c r="K258">
        <f t="shared" si="28"/>
        <v>-6.4025265575653134E-2</v>
      </c>
      <c r="L258">
        <f t="shared" si="29"/>
        <v>4.6172356745375343E-2</v>
      </c>
    </row>
    <row r="259" spans="2:12" x14ac:dyDescent="0.3">
      <c r="B259" s="2">
        <v>40543</v>
      </c>
      <c r="C259">
        <v>42.42</v>
      </c>
      <c r="D259">
        <v>46.08</v>
      </c>
      <c r="E259">
        <v>53.93</v>
      </c>
      <c r="F259">
        <v>17.510000000000002</v>
      </c>
      <c r="G259">
        <v>73.12</v>
      </c>
      <c r="H259">
        <f t="shared" si="25"/>
        <v>0.13422459893048133</v>
      </c>
      <c r="I259">
        <f t="shared" si="26"/>
        <v>3.6670416197975175E-2</v>
      </c>
      <c r="J259">
        <f t="shared" si="27"/>
        <v>-2.9580329081161372E-3</v>
      </c>
      <c r="K259">
        <f t="shared" si="28"/>
        <v>7.4233128834355844E-2</v>
      </c>
      <c r="L259">
        <f t="shared" si="29"/>
        <v>5.1178838412881067E-2</v>
      </c>
    </row>
    <row r="260" spans="2:12" x14ac:dyDescent="0.3">
      <c r="B260" s="2">
        <v>40574</v>
      </c>
      <c r="C260">
        <v>44.94</v>
      </c>
      <c r="D260">
        <v>48.473999999999997</v>
      </c>
      <c r="E260">
        <v>56.07</v>
      </c>
      <c r="F260">
        <v>18.22</v>
      </c>
      <c r="G260">
        <v>80.680000000000007</v>
      </c>
      <c r="H260">
        <f t="shared" si="25"/>
        <v>5.9405940594059237E-2</v>
      </c>
      <c r="I260">
        <f t="shared" si="26"/>
        <v>5.1953125000000044E-2</v>
      </c>
      <c r="J260">
        <f t="shared" si="27"/>
        <v>3.9681068051177437E-2</v>
      </c>
      <c r="K260">
        <f t="shared" si="28"/>
        <v>4.0548258138206617E-2</v>
      </c>
      <c r="L260">
        <f t="shared" si="29"/>
        <v>0.10339168490153172</v>
      </c>
    </row>
    <row r="261" spans="2:12" x14ac:dyDescent="0.3">
      <c r="B261" s="2">
        <v>40602</v>
      </c>
      <c r="C261">
        <v>46.69</v>
      </c>
      <c r="D261">
        <v>50.459000000000003</v>
      </c>
      <c r="E261">
        <v>51.98</v>
      </c>
      <c r="F261">
        <v>19.239999999999998</v>
      </c>
      <c r="G261">
        <v>85.53</v>
      </c>
      <c r="H261">
        <f t="shared" si="25"/>
        <v>3.8940809968847301E-2</v>
      </c>
      <c r="I261">
        <f t="shared" si="26"/>
        <v>4.0949787514956704E-2</v>
      </c>
      <c r="J261">
        <f t="shared" si="27"/>
        <v>-7.2944533618691021E-2</v>
      </c>
      <c r="K261">
        <f t="shared" si="28"/>
        <v>5.598243688254656E-2</v>
      </c>
      <c r="L261">
        <f t="shared" si="29"/>
        <v>6.0114030738720903E-2</v>
      </c>
    </row>
    <row r="262" spans="2:12" x14ac:dyDescent="0.3">
      <c r="B262" s="2">
        <v>40633</v>
      </c>
      <c r="C262">
        <v>46.1</v>
      </c>
      <c r="D262">
        <v>49.786999999999999</v>
      </c>
      <c r="E262">
        <v>52.05</v>
      </c>
      <c r="F262">
        <v>20.309999999999999</v>
      </c>
      <c r="G262">
        <v>84.13</v>
      </c>
      <c r="H262">
        <f t="shared" si="25"/>
        <v>-1.2636538873420311E-2</v>
      </c>
      <c r="I262">
        <f t="shared" si="26"/>
        <v>-1.331774311817524E-2</v>
      </c>
      <c r="J262">
        <f t="shared" si="27"/>
        <v>1.3466717968448894E-3</v>
      </c>
      <c r="K262">
        <f t="shared" si="28"/>
        <v>5.5613305613305686E-2</v>
      </c>
      <c r="L262">
        <f t="shared" si="29"/>
        <v>-1.6368525663509992E-2</v>
      </c>
    </row>
    <row r="263" spans="2:12" x14ac:dyDescent="0.3">
      <c r="B263" s="2">
        <v>40662</v>
      </c>
      <c r="C263">
        <v>45.63</v>
      </c>
      <c r="D263">
        <v>50.018999999999998</v>
      </c>
      <c r="E263">
        <v>54.98</v>
      </c>
      <c r="F263">
        <v>20.97</v>
      </c>
      <c r="G263">
        <v>87.98</v>
      </c>
      <c r="H263">
        <f t="shared" si="25"/>
        <v>-1.0195227765726678E-2</v>
      </c>
      <c r="I263">
        <f t="shared" si="26"/>
        <v>4.6598509651114561E-3</v>
      </c>
      <c r="J263">
        <f t="shared" si="27"/>
        <v>5.6292026897214242E-2</v>
      </c>
      <c r="K263">
        <f t="shared" si="28"/>
        <v>3.2496307237813937E-2</v>
      </c>
      <c r="L263">
        <f t="shared" si="29"/>
        <v>4.5762510400570555E-2</v>
      </c>
    </row>
    <row r="264" spans="2:12" x14ac:dyDescent="0.3">
      <c r="B264" s="2">
        <v>40694</v>
      </c>
      <c r="C264">
        <v>43.24</v>
      </c>
      <c r="D264">
        <v>49.69</v>
      </c>
      <c r="E264">
        <v>55.22</v>
      </c>
      <c r="F264">
        <v>21.45</v>
      </c>
      <c r="G264">
        <v>83.47</v>
      </c>
      <c r="H264">
        <f t="shared" si="25"/>
        <v>-5.2377821608590835E-2</v>
      </c>
      <c r="I264">
        <f t="shared" si="26"/>
        <v>-6.5775005497911154E-3</v>
      </c>
      <c r="J264">
        <f t="shared" si="27"/>
        <v>4.3652237177156383E-3</v>
      </c>
      <c r="K264">
        <f t="shared" si="28"/>
        <v>2.2889842632331847E-2</v>
      </c>
      <c r="L264">
        <f t="shared" si="29"/>
        <v>-5.1261650375085344E-2</v>
      </c>
    </row>
    <row r="265" spans="2:12" x14ac:dyDescent="0.3">
      <c r="B265" s="2">
        <v>40724</v>
      </c>
      <c r="C265">
        <v>40.94</v>
      </c>
      <c r="D265">
        <v>47.953000000000003</v>
      </c>
      <c r="E265">
        <v>53.14</v>
      </c>
      <c r="F265">
        <v>20.6</v>
      </c>
      <c r="G265">
        <v>81.38</v>
      </c>
      <c r="H265">
        <f t="shared" si="25"/>
        <v>-5.319148936170226E-2</v>
      </c>
      <c r="I265">
        <f t="shared" si="26"/>
        <v>-3.4956731736767832E-2</v>
      </c>
      <c r="J265">
        <f t="shared" si="27"/>
        <v>-3.7667511771097395E-2</v>
      </c>
      <c r="K265">
        <f t="shared" si="28"/>
        <v>-3.9627039627039506E-2</v>
      </c>
      <c r="L265">
        <f t="shared" si="29"/>
        <v>-2.5038936144722745E-2</v>
      </c>
    </row>
    <row r="266" spans="2:12" x14ac:dyDescent="0.3">
      <c r="B266" s="2">
        <v>40753</v>
      </c>
      <c r="C266">
        <v>40.450000000000003</v>
      </c>
      <c r="D266">
        <v>55.783000000000001</v>
      </c>
      <c r="E266">
        <v>52.71</v>
      </c>
      <c r="F266">
        <v>19.248999999999999</v>
      </c>
      <c r="G266">
        <v>79.790000000000006</v>
      </c>
      <c r="H266">
        <f t="shared" ref="H266:H329" si="30">+C266/C265-1</f>
        <v>-1.1968734733756592E-2</v>
      </c>
      <c r="I266">
        <f t="shared" si="26"/>
        <v>0.16328488311471645</v>
      </c>
      <c r="J266">
        <f t="shared" si="27"/>
        <v>-8.0918328942416462E-3</v>
      </c>
      <c r="K266">
        <f t="shared" si="28"/>
        <v>-6.5582524271844744E-2</v>
      </c>
      <c r="L266">
        <f t="shared" si="29"/>
        <v>-1.9537970017203143E-2</v>
      </c>
    </row>
    <row r="267" spans="2:12" x14ac:dyDescent="0.3">
      <c r="B267" s="2">
        <v>40786</v>
      </c>
      <c r="C267">
        <v>37.56</v>
      </c>
      <c r="D267">
        <v>54.975999999999999</v>
      </c>
      <c r="E267">
        <v>53.19</v>
      </c>
      <c r="F267">
        <v>18.98</v>
      </c>
      <c r="G267">
        <v>74.02</v>
      </c>
      <c r="H267">
        <f t="shared" si="30"/>
        <v>-7.144622991347338E-2</v>
      </c>
      <c r="I267">
        <f t="shared" si="26"/>
        <v>-1.4466773031210245E-2</v>
      </c>
      <c r="J267">
        <f t="shared" si="27"/>
        <v>9.1064314171882543E-3</v>
      </c>
      <c r="K267">
        <f t="shared" si="28"/>
        <v>-1.3974751935165397E-2</v>
      </c>
      <c r="L267">
        <f t="shared" si="29"/>
        <v>-7.2314826419350942E-2</v>
      </c>
    </row>
    <row r="268" spans="2:12" x14ac:dyDescent="0.3">
      <c r="B268" s="2">
        <v>40816</v>
      </c>
      <c r="C268">
        <v>30.12</v>
      </c>
      <c r="D268">
        <v>54.473999999999997</v>
      </c>
      <c r="E268">
        <v>51.9</v>
      </c>
      <c r="F268">
        <v>17.68</v>
      </c>
      <c r="G268">
        <v>72.63</v>
      </c>
      <c r="H268">
        <f t="shared" si="30"/>
        <v>-0.19808306709265178</v>
      </c>
      <c r="I268">
        <f t="shared" si="26"/>
        <v>-9.1312572759022492E-3</v>
      </c>
      <c r="J268">
        <f t="shared" si="27"/>
        <v>-2.425267907501405E-2</v>
      </c>
      <c r="K268">
        <f t="shared" si="28"/>
        <v>-6.8493150684931559E-2</v>
      </c>
      <c r="L268">
        <f t="shared" si="29"/>
        <v>-1.8778708457173776E-2</v>
      </c>
    </row>
    <row r="269" spans="2:12" x14ac:dyDescent="0.3">
      <c r="B269" s="2">
        <v>40847</v>
      </c>
      <c r="C269">
        <v>34.76</v>
      </c>
      <c r="D269">
        <v>57.826000000000001</v>
      </c>
      <c r="E269">
        <v>56.72</v>
      </c>
      <c r="F269">
        <v>19.260000000000002</v>
      </c>
      <c r="G269">
        <v>78.09</v>
      </c>
      <c r="H269">
        <f t="shared" si="30"/>
        <v>0.15405046480743678</v>
      </c>
      <c r="I269">
        <f t="shared" si="26"/>
        <v>6.153394279839941E-2</v>
      </c>
      <c r="J269">
        <f t="shared" si="27"/>
        <v>9.287090558766864E-2</v>
      </c>
      <c r="K269">
        <f t="shared" si="28"/>
        <v>8.9366515837104199E-2</v>
      </c>
      <c r="L269">
        <f t="shared" si="29"/>
        <v>7.5175547294506595E-2</v>
      </c>
    </row>
    <row r="270" spans="2:12" x14ac:dyDescent="0.3">
      <c r="B270" s="2">
        <v>40877</v>
      </c>
      <c r="C270">
        <v>30.97</v>
      </c>
      <c r="D270">
        <v>54.6</v>
      </c>
      <c r="E270">
        <v>58.9</v>
      </c>
      <c r="F270">
        <v>20.07</v>
      </c>
      <c r="G270">
        <v>80.44</v>
      </c>
      <c r="H270">
        <f t="shared" si="30"/>
        <v>-0.10903337169159955</v>
      </c>
      <c r="I270">
        <f t="shared" si="26"/>
        <v>-5.5788053816622218E-2</v>
      </c>
      <c r="J270">
        <f t="shared" si="27"/>
        <v>3.8434414668547134E-2</v>
      </c>
      <c r="K270">
        <f t="shared" si="28"/>
        <v>4.2056074766354978E-2</v>
      </c>
      <c r="L270">
        <f t="shared" si="29"/>
        <v>3.0093481879882145E-2</v>
      </c>
    </row>
    <row r="271" spans="2:12" x14ac:dyDescent="0.3">
      <c r="B271" s="2">
        <v>40907</v>
      </c>
      <c r="C271">
        <v>33.25</v>
      </c>
      <c r="D271">
        <v>57.856999999999999</v>
      </c>
      <c r="E271">
        <v>59.76</v>
      </c>
      <c r="F271">
        <v>21.64</v>
      </c>
      <c r="G271">
        <v>84.76</v>
      </c>
      <c r="H271">
        <f t="shared" si="30"/>
        <v>7.361963190184051E-2</v>
      </c>
      <c r="I271">
        <f t="shared" si="26"/>
        <v>5.9652014652014529E-2</v>
      </c>
      <c r="J271">
        <f t="shared" si="27"/>
        <v>1.46010186757215E-2</v>
      </c>
      <c r="K271">
        <f t="shared" si="28"/>
        <v>7.8226208271051423E-2</v>
      </c>
      <c r="L271">
        <f t="shared" si="29"/>
        <v>5.3704624564893111E-2</v>
      </c>
    </row>
    <row r="272" spans="2:12" x14ac:dyDescent="0.3">
      <c r="B272" s="2">
        <v>40939</v>
      </c>
      <c r="C272">
        <v>37.299999999999997</v>
      </c>
      <c r="D272">
        <v>65.210999999999999</v>
      </c>
      <c r="E272">
        <v>61.36</v>
      </c>
      <c r="F272">
        <v>21.4</v>
      </c>
      <c r="G272">
        <v>83.74</v>
      </c>
      <c r="H272">
        <f t="shared" si="30"/>
        <v>0.12180451127819536</v>
      </c>
      <c r="I272">
        <f t="shared" si="26"/>
        <v>0.12710648668268321</v>
      </c>
      <c r="J272">
        <f t="shared" si="27"/>
        <v>2.6773761713520861E-2</v>
      </c>
      <c r="K272">
        <f t="shared" si="28"/>
        <v>-1.1090573012939142E-2</v>
      </c>
      <c r="L272">
        <f t="shared" si="29"/>
        <v>-1.2033978291647096E-2</v>
      </c>
    </row>
    <row r="273" spans="2:12" x14ac:dyDescent="0.3">
      <c r="B273" s="2">
        <v>40968</v>
      </c>
      <c r="C273">
        <v>39.24</v>
      </c>
      <c r="D273">
        <v>77.491</v>
      </c>
      <c r="E273">
        <v>59.08</v>
      </c>
      <c r="F273">
        <v>21.125</v>
      </c>
      <c r="G273">
        <v>86.5</v>
      </c>
      <c r="H273">
        <f t="shared" si="30"/>
        <v>5.2010723860590025E-2</v>
      </c>
      <c r="I273">
        <f t="shared" si="26"/>
        <v>0.18831178788854652</v>
      </c>
      <c r="J273">
        <f t="shared" si="27"/>
        <v>-3.7157757496740551E-2</v>
      </c>
      <c r="K273">
        <f t="shared" si="28"/>
        <v>-1.2850467289719614E-2</v>
      </c>
      <c r="L273">
        <f t="shared" si="29"/>
        <v>3.2959159302603291E-2</v>
      </c>
    </row>
    <row r="274" spans="2:12" x14ac:dyDescent="0.3">
      <c r="B274" s="2">
        <v>40998</v>
      </c>
      <c r="C274">
        <v>45.98</v>
      </c>
      <c r="D274">
        <v>85.65</v>
      </c>
      <c r="E274">
        <v>61.2</v>
      </c>
      <c r="F274">
        <v>22.645</v>
      </c>
      <c r="G274">
        <v>86.73</v>
      </c>
      <c r="H274">
        <f t="shared" si="30"/>
        <v>0.17176350662589179</v>
      </c>
      <c r="I274">
        <f t="shared" si="26"/>
        <v>0.10528964653959827</v>
      </c>
      <c r="J274">
        <f t="shared" si="27"/>
        <v>3.5883547731889065E-2</v>
      </c>
      <c r="K274">
        <f t="shared" si="28"/>
        <v>7.1952662721893379E-2</v>
      </c>
      <c r="L274">
        <f t="shared" si="29"/>
        <v>2.6589595375723363E-3</v>
      </c>
    </row>
    <row r="275" spans="2:12" x14ac:dyDescent="0.3">
      <c r="B275" s="2">
        <v>41029</v>
      </c>
      <c r="C275">
        <v>42.98</v>
      </c>
      <c r="D275">
        <v>83.426000000000002</v>
      </c>
      <c r="E275">
        <v>58.91</v>
      </c>
      <c r="F275">
        <v>22.9</v>
      </c>
      <c r="G275">
        <v>86.34</v>
      </c>
      <c r="H275">
        <f t="shared" si="30"/>
        <v>-6.5245759025663319E-2</v>
      </c>
      <c r="I275">
        <f t="shared" si="26"/>
        <v>-2.5966141272621202E-2</v>
      </c>
      <c r="J275">
        <f t="shared" si="27"/>
        <v>-3.741830065359486E-2</v>
      </c>
      <c r="K275">
        <f t="shared" si="28"/>
        <v>1.1260763965555309E-2</v>
      </c>
      <c r="L275">
        <f t="shared" si="29"/>
        <v>-4.4967139398132128E-3</v>
      </c>
    </row>
    <row r="276" spans="2:12" x14ac:dyDescent="0.3">
      <c r="B276" s="2">
        <v>41060</v>
      </c>
      <c r="C276">
        <v>33.15</v>
      </c>
      <c r="D276">
        <v>82.533000000000001</v>
      </c>
      <c r="E276">
        <v>65.819999999999993</v>
      </c>
      <c r="F276">
        <v>21.87</v>
      </c>
      <c r="G276">
        <v>78.63</v>
      </c>
      <c r="H276">
        <f t="shared" si="30"/>
        <v>-0.22871102838529545</v>
      </c>
      <c r="I276">
        <f t="shared" si="26"/>
        <v>-1.0704097044087035E-2</v>
      </c>
      <c r="J276">
        <f t="shared" si="27"/>
        <v>0.11729757256832452</v>
      </c>
      <c r="K276">
        <f t="shared" si="28"/>
        <v>-4.4978165938864501E-2</v>
      </c>
      <c r="L276">
        <f t="shared" si="29"/>
        <v>-8.9298123697011955E-2</v>
      </c>
    </row>
    <row r="277" spans="2:12" x14ac:dyDescent="0.3">
      <c r="B277" s="2">
        <v>41089</v>
      </c>
      <c r="C277">
        <v>35.729999999999997</v>
      </c>
      <c r="D277">
        <v>83.429000000000002</v>
      </c>
      <c r="E277">
        <v>69.72</v>
      </c>
      <c r="F277">
        <v>23</v>
      </c>
      <c r="G277">
        <v>85.57</v>
      </c>
      <c r="H277">
        <f t="shared" si="30"/>
        <v>7.7828054298642479E-2</v>
      </c>
      <c r="I277">
        <f t="shared" si="26"/>
        <v>1.0856263555184098E-2</v>
      </c>
      <c r="J277">
        <f t="shared" si="27"/>
        <v>5.9252506836827701E-2</v>
      </c>
      <c r="K277">
        <f t="shared" si="28"/>
        <v>5.1668952903520804E-2</v>
      </c>
      <c r="L277">
        <f t="shared" si="29"/>
        <v>8.8261477807452637E-2</v>
      </c>
    </row>
    <row r="278" spans="2:12" x14ac:dyDescent="0.3">
      <c r="B278" s="2">
        <v>41121</v>
      </c>
      <c r="C278">
        <v>36</v>
      </c>
      <c r="D278">
        <v>87.251000000000005</v>
      </c>
      <c r="E278">
        <v>74.430000000000007</v>
      </c>
      <c r="F278">
        <v>24.04</v>
      </c>
      <c r="G278">
        <v>86.85</v>
      </c>
      <c r="H278">
        <f t="shared" si="30"/>
        <v>7.5566750629723067E-3</v>
      </c>
      <c r="I278">
        <f t="shared" si="26"/>
        <v>4.5811408503038553E-2</v>
      </c>
      <c r="J278">
        <f t="shared" si="27"/>
        <v>6.7555938037865859E-2</v>
      </c>
      <c r="K278">
        <f t="shared" si="28"/>
        <v>4.5217391304347876E-2</v>
      </c>
      <c r="L278">
        <f t="shared" si="29"/>
        <v>1.495851349772126E-2</v>
      </c>
    </row>
    <row r="279" spans="2:12" x14ac:dyDescent="0.3">
      <c r="B279" s="2">
        <v>41152</v>
      </c>
      <c r="C279">
        <v>37.14</v>
      </c>
      <c r="D279">
        <v>95.034000000000006</v>
      </c>
      <c r="E279">
        <v>72.599999999999994</v>
      </c>
      <c r="F279">
        <v>23.86</v>
      </c>
      <c r="G279">
        <v>87.3</v>
      </c>
      <c r="H279">
        <f t="shared" si="30"/>
        <v>3.1666666666666732E-2</v>
      </c>
      <c r="I279">
        <f t="shared" si="26"/>
        <v>8.9202416018154596E-2</v>
      </c>
      <c r="J279">
        <f t="shared" si="27"/>
        <v>-2.4586860137041699E-2</v>
      </c>
      <c r="K279">
        <f t="shared" si="28"/>
        <v>-7.4875207986688785E-3</v>
      </c>
      <c r="L279">
        <f t="shared" si="29"/>
        <v>5.1813471502590858E-3</v>
      </c>
    </row>
    <row r="280" spans="2:12" x14ac:dyDescent="0.3">
      <c r="B280" s="2">
        <v>41180</v>
      </c>
      <c r="C280">
        <v>40.479999999999997</v>
      </c>
      <c r="D280">
        <v>95.301000000000002</v>
      </c>
      <c r="E280">
        <v>73.8</v>
      </c>
      <c r="F280">
        <v>24.85</v>
      </c>
      <c r="G280">
        <v>91.45</v>
      </c>
      <c r="H280">
        <f t="shared" si="30"/>
        <v>8.992999461497031E-2</v>
      </c>
      <c r="I280">
        <f t="shared" si="26"/>
        <v>2.8095208030809449E-3</v>
      </c>
      <c r="J280">
        <f t="shared" si="27"/>
        <v>1.6528925619834656E-2</v>
      </c>
      <c r="K280">
        <f t="shared" si="28"/>
        <v>4.1492036881810579E-2</v>
      </c>
      <c r="L280">
        <f t="shared" si="29"/>
        <v>4.7537227949599137E-2</v>
      </c>
    </row>
    <row r="281" spans="2:12" x14ac:dyDescent="0.3">
      <c r="B281" s="2">
        <v>41213</v>
      </c>
      <c r="C281">
        <v>41.68</v>
      </c>
      <c r="D281">
        <v>85.046000000000006</v>
      </c>
      <c r="E281">
        <v>75.02</v>
      </c>
      <c r="F281">
        <v>24.87</v>
      </c>
      <c r="G281">
        <v>91.17</v>
      </c>
      <c r="H281">
        <f t="shared" si="30"/>
        <v>2.9644268774703608E-2</v>
      </c>
      <c r="I281">
        <f t="shared" ref="I281:I344" si="31">+D281/D280-1</f>
        <v>-0.10760642595565628</v>
      </c>
      <c r="J281">
        <f t="shared" ref="J281:J344" si="32">+E281/E280-1</f>
        <v>1.6531165311653107E-2</v>
      </c>
      <c r="K281">
        <f t="shared" ref="K281:K344" si="33">+F281/F280-1</f>
        <v>8.048289738429304E-4</v>
      </c>
      <c r="L281">
        <f t="shared" ref="L281:L344" si="34">+G281/G280-1</f>
        <v>-3.0617823947511891E-3</v>
      </c>
    </row>
    <row r="282" spans="2:12" x14ac:dyDescent="0.3">
      <c r="B282" s="2">
        <v>41243</v>
      </c>
      <c r="C282">
        <v>41.08</v>
      </c>
      <c r="D282">
        <v>83.611000000000004</v>
      </c>
      <c r="E282">
        <v>72.02</v>
      </c>
      <c r="F282">
        <v>25.02</v>
      </c>
      <c r="G282">
        <v>88.14</v>
      </c>
      <c r="H282">
        <f t="shared" si="30"/>
        <v>-1.4395393474088358E-2</v>
      </c>
      <c r="I282">
        <f t="shared" si="31"/>
        <v>-1.6873221550690265E-2</v>
      </c>
      <c r="J282">
        <f t="shared" si="32"/>
        <v>-3.9989336177019497E-2</v>
      </c>
      <c r="K282">
        <f t="shared" si="33"/>
        <v>6.0313630880577396E-3</v>
      </c>
      <c r="L282">
        <f t="shared" si="34"/>
        <v>-3.3234616650213877E-2</v>
      </c>
    </row>
    <row r="283" spans="2:12" x14ac:dyDescent="0.3">
      <c r="B283" s="2">
        <v>41274</v>
      </c>
      <c r="C283">
        <v>43.969099999999997</v>
      </c>
      <c r="D283">
        <v>76.025000000000006</v>
      </c>
      <c r="E283">
        <v>68.23</v>
      </c>
      <c r="F283">
        <v>25.0793</v>
      </c>
      <c r="G283">
        <v>86.55</v>
      </c>
      <c r="H283">
        <f t="shared" si="30"/>
        <v>7.0328627069133454E-2</v>
      </c>
      <c r="I283">
        <f t="shared" si="31"/>
        <v>-9.0729688677327114E-2</v>
      </c>
      <c r="J283">
        <f t="shared" si="32"/>
        <v>-5.2624271035823234E-2</v>
      </c>
      <c r="K283">
        <f t="shared" si="33"/>
        <v>2.3701039168664284E-3</v>
      </c>
      <c r="L283">
        <f t="shared" si="34"/>
        <v>-1.8039482641252547E-2</v>
      </c>
    </row>
    <row r="284" spans="2:12" x14ac:dyDescent="0.3">
      <c r="B284" s="2">
        <v>41305</v>
      </c>
      <c r="C284">
        <v>47.05</v>
      </c>
      <c r="D284">
        <v>65.069999999999993</v>
      </c>
      <c r="E284">
        <v>69.95</v>
      </c>
      <c r="F284">
        <v>27.28</v>
      </c>
      <c r="G284">
        <v>89.97</v>
      </c>
      <c r="H284">
        <f t="shared" si="30"/>
        <v>7.0069662558478463E-2</v>
      </c>
      <c r="I284">
        <f t="shared" si="31"/>
        <v>-0.14409733640249933</v>
      </c>
      <c r="J284">
        <f t="shared" si="32"/>
        <v>2.5208852410962823E-2</v>
      </c>
      <c r="K284">
        <f t="shared" si="33"/>
        <v>8.7749658084555815E-2</v>
      </c>
      <c r="L284">
        <f t="shared" si="34"/>
        <v>3.9514731369150846E-2</v>
      </c>
    </row>
    <row r="285" spans="2:12" x14ac:dyDescent="0.3">
      <c r="B285" s="2">
        <v>41333</v>
      </c>
      <c r="C285">
        <v>48.92</v>
      </c>
      <c r="D285">
        <v>63.057000000000002</v>
      </c>
      <c r="E285">
        <v>70.78</v>
      </c>
      <c r="F285">
        <v>27.37</v>
      </c>
      <c r="G285">
        <v>89.55</v>
      </c>
      <c r="H285">
        <f t="shared" si="30"/>
        <v>3.9744952178533577E-2</v>
      </c>
      <c r="I285">
        <f t="shared" si="31"/>
        <v>-3.0935915168280204E-2</v>
      </c>
      <c r="J285">
        <f t="shared" si="32"/>
        <v>1.1865618298784852E-2</v>
      </c>
      <c r="K285">
        <f t="shared" si="33"/>
        <v>3.2991202346039916E-3</v>
      </c>
      <c r="L285">
        <f t="shared" si="34"/>
        <v>-4.6682227409136079E-3</v>
      </c>
    </row>
    <row r="286" spans="2:12" x14ac:dyDescent="0.3">
      <c r="B286" s="2">
        <v>41362</v>
      </c>
      <c r="C286">
        <v>47.46</v>
      </c>
      <c r="D286">
        <v>63.237000000000002</v>
      </c>
      <c r="E286">
        <v>74.83</v>
      </c>
      <c r="F286">
        <v>28.86</v>
      </c>
      <c r="G286">
        <v>90.11</v>
      </c>
      <c r="H286">
        <f t="shared" si="30"/>
        <v>-2.9844644317252644E-2</v>
      </c>
      <c r="I286">
        <f t="shared" si="31"/>
        <v>2.8545601598553016E-3</v>
      </c>
      <c r="J286">
        <f t="shared" si="32"/>
        <v>5.7219553546199453E-2</v>
      </c>
      <c r="K286">
        <f t="shared" si="33"/>
        <v>5.4439166971136155E-2</v>
      </c>
      <c r="L286">
        <f t="shared" si="34"/>
        <v>6.2534896705750409E-3</v>
      </c>
    </row>
    <row r="287" spans="2:12" x14ac:dyDescent="0.3">
      <c r="B287" s="2">
        <v>41394</v>
      </c>
      <c r="C287">
        <v>49.01</v>
      </c>
      <c r="D287">
        <v>63.253999999999998</v>
      </c>
      <c r="E287">
        <v>77.72</v>
      </c>
      <c r="F287">
        <v>29.07</v>
      </c>
      <c r="G287">
        <v>88.99</v>
      </c>
      <c r="H287">
        <f t="shared" si="30"/>
        <v>3.2659081331647632E-2</v>
      </c>
      <c r="I287">
        <f t="shared" si="31"/>
        <v>2.6882995714516689E-4</v>
      </c>
      <c r="J287">
        <f t="shared" si="32"/>
        <v>3.8620873981023651E-2</v>
      </c>
      <c r="K287">
        <f t="shared" si="33"/>
        <v>7.2765072765073047E-3</v>
      </c>
      <c r="L287">
        <f t="shared" si="34"/>
        <v>-1.2429253135057161E-2</v>
      </c>
    </row>
    <row r="288" spans="2:12" x14ac:dyDescent="0.3">
      <c r="B288" s="2">
        <v>41425</v>
      </c>
      <c r="C288">
        <v>54.59</v>
      </c>
      <c r="D288">
        <v>64.248000000000005</v>
      </c>
      <c r="E288">
        <v>74.84</v>
      </c>
      <c r="F288">
        <v>27.23</v>
      </c>
      <c r="G288">
        <v>90.47</v>
      </c>
      <c r="H288">
        <f t="shared" si="30"/>
        <v>0.11385431544582758</v>
      </c>
      <c r="I288">
        <f t="shared" si="31"/>
        <v>1.5714421222373431E-2</v>
      </c>
      <c r="J288">
        <f t="shared" si="32"/>
        <v>-3.7056098816263483E-2</v>
      </c>
      <c r="K288">
        <f t="shared" si="33"/>
        <v>-6.3295493636050915E-2</v>
      </c>
      <c r="L288">
        <f t="shared" si="34"/>
        <v>1.6631082144061171E-2</v>
      </c>
    </row>
    <row r="289" spans="2:12" x14ac:dyDescent="0.3">
      <c r="B289" s="2">
        <v>41453</v>
      </c>
      <c r="C289">
        <v>52.79</v>
      </c>
      <c r="D289">
        <v>56.646999999999998</v>
      </c>
      <c r="E289">
        <v>74.489999999999995</v>
      </c>
      <c r="F289">
        <v>28.01</v>
      </c>
      <c r="G289">
        <v>90.35</v>
      </c>
      <c r="H289">
        <f t="shared" si="30"/>
        <v>-3.2973071991207248E-2</v>
      </c>
      <c r="I289">
        <f t="shared" si="31"/>
        <v>-0.11830718465944479</v>
      </c>
      <c r="J289">
        <f t="shared" si="32"/>
        <v>-4.676643506146605E-3</v>
      </c>
      <c r="K289">
        <f t="shared" si="33"/>
        <v>2.8644876973925815E-2</v>
      </c>
      <c r="L289">
        <f t="shared" si="34"/>
        <v>-1.3264065436057182E-3</v>
      </c>
    </row>
    <row r="290" spans="2:12" x14ac:dyDescent="0.3">
      <c r="B290" s="2">
        <v>41486</v>
      </c>
      <c r="C290">
        <v>55.73</v>
      </c>
      <c r="D290">
        <v>64.647000000000006</v>
      </c>
      <c r="E290">
        <v>77.94</v>
      </c>
      <c r="F290">
        <v>29.23</v>
      </c>
      <c r="G290">
        <v>93.75</v>
      </c>
      <c r="H290">
        <f t="shared" si="30"/>
        <v>5.569236597840499E-2</v>
      </c>
      <c r="I290">
        <f t="shared" si="31"/>
        <v>0.14122548413861291</v>
      </c>
      <c r="J290">
        <f t="shared" si="32"/>
        <v>4.631494160289984E-2</v>
      </c>
      <c r="K290">
        <f t="shared" si="33"/>
        <v>4.3555872902534709E-2</v>
      </c>
      <c r="L290">
        <f t="shared" si="34"/>
        <v>3.7631433314886609E-2</v>
      </c>
    </row>
    <row r="291" spans="2:12" x14ac:dyDescent="0.3">
      <c r="B291" s="2">
        <v>41516</v>
      </c>
      <c r="C291">
        <v>50.53</v>
      </c>
      <c r="D291">
        <v>69.602000000000004</v>
      </c>
      <c r="E291">
        <v>72.98</v>
      </c>
      <c r="F291">
        <v>28.21</v>
      </c>
      <c r="G291">
        <v>87.16</v>
      </c>
      <c r="H291">
        <f t="shared" si="30"/>
        <v>-9.3307015969854579E-2</v>
      </c>
      <c r="I291">
        <f t="shared" si="31"/>
        <v>7.6647021516853098E-2</v>
      </c>
      <c r="J291">
        <f t="shared" si="32"/>
        <v>-6.3638696433153674E-2</v>
      </c>
      <c r="K291">
        <f t="shared" si="33"/>
        <v>-3.4895655148819649E-2</v>
      </c>
      <c r="L291">
        <f t="shared" si="34"/>
        <v>-7.0293333333333319E-2</v>
      </c>
    </row>
    <row r="292" spans="2:12" x14ac:dyDescent="0.3">
      <c r="B292" s="2">
        <v>41547</v>
      </c>
      <c r="C292">
        <v>51.69</v>
      </c>
      <c r="D292">
        <v>68.106999999999999</v>
      </c>
      <c r="E292">
        <v>73.959999999999994</v>
      </c>
      <c r="F292">
        <v>28.725000000000001</v>
      </c>
      <c r="G292">
        <v>86.04</v>
      </c>
      <c r="H292">
        <f t="shared" si="30"/>
        <v>2.2956659410251268E-2</v>
      </c>
      <c r="I292">
        <f t="shared" si="31"/>
        <v>-2.1479267837131166E-2</v>
      </c>
      <c r="J292">
        <f t="shared" si="32"/>
        <v>1.3428336530556084E-2</v>
      </c>
      <c r="K292">
        <f t="shared" si="33"/>
        <v>1.8255937610776263E-2</v>
      </c>
      <c r="L292">
        <f t="shared" si="34"/>
        <v>-1.2849931161082906E-2</v>
      </c>
    </row>
    <row r="293" spans="2:12" x14ac:dyDescent="0.3">
      <c r="B293" s="2">
        <v>41578</v>
      </c>
      <c r="C293">
        <v>51.54</v>
      </c>
      <c r="D293">
        <v>74.671999999999997</v>
      </c>
      <c r="E293">
        <v>76.75</v>
      </c>
      <c r="F293">
        <v>30.684999999999999</v>
      </c>
      <c r="G293">
        <v>89.62</v>
      </c>
      <c r="H293">
        <f t="shared" si="30"/>
        <v>-2.9019152640742396E-3</v>
      </c>
      <c r="I293">
        <f t="shared" si="31"/>
        <v>9.6392441305592547E-2</v>
      </c>
      <c r="J293">
        <f t="shared" si="32"/>
        <v>3.7723093564088872E-2</v>
      </c>
      <c r="K293">
        <f t="shared" si="33"/>
        <v>6.8233246301131256E-2</v>
      </c>
      <c r="L293">
        <f t="shared" si="34"/>
        <v>4.1608554160855293E-2</v>
      </c>
    </row>
    <row r="294" spans="2:12" x14ac:dyDescent="0.3">
      <c r="B294" s="2">
        <v>41607</v>
      </c>
      <c r="C294">
        <v>57.22</v>
      </c>
      <c r="D294">
        <v>79.438999999999993</v>
      </c>
      <c r="E294">
        <v>81.010000000000005</v>
      </c>
      <c r="F294">
        <v>31.73</v>
      </c>
      <c r="G294">
        <v>93.48</v>
      </c>
      <c r="H294">
        <f t="shared" si="30"/>
        <v>0.11020566550252231</v>
      </c>
      <c r="I294">
        <f t="shared" si="31"/>
        <v>6.383919005785299E-2</v>
      </c>
      <c r="J294">
        <f t="shared" si="32"/>
        <v>5.5504885993485464E-2</v>
      </c>
      <c r="K294">
        <f t="shared" si="33"/>
        <v>3.4055727554179516E-2</v>
      </c>
      <c r="L294">
        <f t="shared" si="34"/>
        <v>4.3070743137692435E-2</v>
      </c>
    </row>
    <row r="295" spans="2:12" x14ac:dyDescent="0.3">
      <c r="B295" s="2">
        <v>41639</v>
      </c>
      <c r="C295">
        <v>58.48</v>
      </c>
      <c r="D295">
        <v>80.146000000000001</v>
      </c>
      <c r="E295">
        <v>78.69</v>
      </c>
      <c r="F295">
        <v>30.63</v>
      </c>
      <c r="G295">
        <v>101.2</v>
      </c>
      <c r="H295">
        <f t="shared" si="30"/>
        <v>2.2020272631946947E-2</v>
      </c>
      <c r="I295">
        <f t="shared" si="31"/>
        <v>8.8999106232456882E-3</v>
      </c>
      <c r="J295">
        <f t="shared" si="32"/>
        <v>-2.8638439698802753E-2</v>
      </c>
      <c r="K295">
        <f t="shared" si="33"/>
        <v>-3.4667507091081018E-2</v>
      </c>
      <c r="L295">
        <f t="shared" si="34"/>
        <v>8.2584510055626836E-2</v>
      </c>
    </row>
    <row r="296" spans="2:12" x14ac:dyDescent="0.3">
      <c r="B296" s="2">
        <v>41670</v>
      </c>
      <c r="C296">
        <v>55.36</v>
      </c>
      <c r="D296">
        <v>71.513999999999996</v>
      </c>
      <c r="E296">
        <v>74.680000000000007</v>
      </c>
      <c r="F296">
        <v>30.4</v>
      </c>
      <c r="G296">
        <v>92.16</v>
      </c>
      <c r="H296">
        <f t="shared" si="30"/>
        <v>-5.3351573187414458E-2</v>
      </c>
      <c r="I296">
        <f t="shared" si="31"/>
        <v>-0.10770344121977393</v>
      </c>
      <c r="J296">
        <f t="shared" si="32"/>
        <v>-5.0959461176769527E-2</v>
      </c>
      <c r="K296">
        <f t="shared" si="33"/>
        <v>-7.5089781260202493E-3</v>
      </c>
      <c r="L296">
        <f t="shared" si="34"/>
        <v>-8.9328063241106759E-2</v>
      </c>
    </row>
    <row r="297" spans="2:12" x14ac:dyDescent="0.3">
      <c r="B297" s="2">
        <v>41698</v>
      </c>
      <c r="C297">
        <v>56.82</v>
      </c>
      <c r="D297">
        <v>75.177000000000007</v>
      </c>
      <c r="E297">
        <v>74.7</v>
      </c>
      <c r="F297">
        <v>32.11</v>
      </c>
      <c r="G297">
        <v>96.27</v>
      </c>
      <c r="H297">
        <f t="shared" si="30"/>
        <v>2.6372832369942145E-2</v>
      </c>
      <c r="I297">
        <f t="shared" si="31"/>
        <v>5.1220739994966236E-2</v>
      </c>
      <c r="J297">
        <f t="shared" si="32"/>
        <v>2.6780931976433386E-4</v>
      </c>
      <c r="K297">
        <f t="shared" si="33"/>
        <v>5.6250000000000133E-2</v>
      </c>
      <c r="L297">
        <f t="shared" si="34"/>
        <v>4.4596354166666741E-2</v>
      </c>
    </row>
    <row r="298" spans="2:12" x14ac:dyDescent="0.3">
      <c r="B298" s="2">
        <v>41729</v>
      </c>
      <c r="C298">
        <v>60.71</v>
      </c>
      <c r="D298">
        <v>76.677000000000007</v>
      </c>
      <c r="E298">
        <v>76.430000000000007</v>
      </c>
      <c r="F298">
        <v>32.119999999999997</v>
      </c>
      <c r="G298">
        <v>97.68</v>
      </c>
      <c r="H298">
        <f t="shared" si="30"/>
        <v>6.8461809222104986E-2</v>
      </c>
      <c r="I298">
        <f t="shared" si="31"/>
        <v>1.9952911129733852E-2</v>
      </c>
      <c r="J298">
        <f t="shared" si="32"/>
        <v>2.3159303882195559E-2</v>
      </c>
      <c r="K298">
        <f t="shared" si="33"/>
        <v>3.1142946122697523E-4</v>
      </c>
      <c r="L298">
        <f t="shared" si="34"/>
        <v>1.4646307260828939E-2</v>
      </c>
    </row>
    <row r="299" spans="2:12" x14ac:dyDescent="0.3">
      <c r="B299" s="2">
        <v>41759</v>
      </c>
      <c r="C299">
        <v>55.98</v>
      </c>
      <c r="D299">
        <v>84.299000000000007</v>
      </c>
      <c r="E299">
        <v>79.709999999999994</v>
      </c>
      <c r="F299">
        <v>31.28</v>
      </c>
      <c r="G299">
        <v>102.41</v>
      </c>
      <c r="H299">
        <f t="shared" si="30"/>
        <v>-7.7911381979904548E-2</v>
      </c>
      <c r="I299">
        <f t="shared" si="31"/>
        <v>9.9403993374806099E-2</v>
      </c>
      <c r="J299">
        <f t="shared" si="32"/>
        <v>4.2915085699332556E-2</v>
      </c>
      <c r="K299">
        <f t="shared" si="33"/>
        <v>-2.6151930261519185E-2</v>
      </c>
      <c r="L299">
        <f t="shared" si="34"/>
        <v>4.8423423423423317E-2</v>
      </c>
    </row>
    <row r="300" spans="2:12" x14ac:dyDescent="0.3">
      <c r="B300" s="2">
        <v>41789</v>
      </c>
      <c r="C300">
        <v>55.57</v>
      </c>
      <c r="D300">
        <v>90.429000000000002</v>
      </c>
      <c r="E300">
        <v>76.77</v>
      </c>
      <c r="F300">
        <v>29.63</v>
      </c>
      <c r="G300">
        <v>100.53</v>
      </c>
      <c r="H300">
        <f t="shared" si="30"/>
        <v>-7.3240443015362144E-3</v>
      </c>
      <c r="I300">
        <f t="shared" si="31"/>
        <v>7.271735133275592E-2</v>
      </c>
      <c r="J300">
        <f t="shared" si="32"/>
        <v>-3.6883703424915315E-2</v>
      </c>
      <c r="K300">
        <f t="shared" si="33"/>
        <v>-5.2749360613810858E-2</v>
      </c>
      <c r="L300">
        <f t="shared" si="34"/>
        <v>-1.835758226735662E-2</v>
      </c>
    </row>
    <row r="301" spans="2:12" x14ac:dyDescent="0.3">
      <c r="B301" s="2">
        <v>41820</v>
      </c>
      <c r="C301">
        <v>57.62</v>
      </c>
      <c r="D301">
        <v>92.93</v>
      </c>
      <c r="E301">
        <v>75.069999999999993</v>
      </c>
      <c r="F301">
        <v>29.68</v>
      </c>
      <c r="G301">
        <v>100.68</v>
      </c>
      <c r="H301">
        <f t="shared" si="30"/>
        <v>3.6890408493791549E-2</v>
      </c>
      <c r="I301">
        <f t="shared" si="31"/>
        <v>2.7657056917581802E-2</v>
      </c>
      <c r="J301">
        <f t="shared" si="32"/>
        <v>-2.2144066692718511E-2</v>
      </c>
      <c r="K301">
        <f t="shared" si="33"/>
        <v>1.687478906513773E-3</v>
      </c>
      <c r="L301">
        <f t="shared" si="34"/>
        <v>1.4920919128618149E-3</v>
      </c>
    </row>
    <row r="302" spans="2:12" x14ac:dyDescent="0.3">
      <c r="B302" s="2">
        <v>41851</v>
      </c>
      <c r="C302">
        <v>57.67</v>
      </c>
      <c r="D302">
        <v>95.6</v>
      </c>
      <c r="E302">
        <v>73.58</v>
      </c>
      <c r="F302">
        <v>28.7</v>
      </c>
      <c r="G302">
        <v>98.94</v>
      </c>
      <c r="H302">
        <f t="shared" si="30"/>
        <v>8.6775425199592249E-4</v>
      </c>
      <c r="I302">
        <f t="shared" si="31"/>
        <v>2.8731303131389163E-2</v>
      </c>
      <c r="J302">
        <f t="shared" si="32"/>
        <v>-1.9848141734381208E-2</v>
      </c>
      <c r="K302">
        <f t="shared" si="33"/>
        <v>-3.301886792452835E-2</v>
      </c>
      <c r="L302">
        <f t="shared" si="34"/>
        <v>-1.7282479141835561E-2</v>
      </c>
    </row>
    <row r="303" spans="2:12" x14ac:dyDescent="0.3">
      <c r="B303" s="2">
        <v>41880</v>
      </c>
      <c r="C303">
        <v>59.45</v>
      </c>
      <c r="D303">
        <v>102.5</v>
      </c>
      <c r="E303">
        <v>75.5</v>
      </c>
      <c r="F303">
        <v>29.39</v>
      </c>
      <c r="G303">
        <v>99.46</v>
      </c>
      <c r="H303">
        <f t="shared" si="30"/>
        <v>3.0865267903589455E-2</v>
      </c>
      <c r="I303">
        <f t="shared" si="31"/>
        <v>7.2175732217573341E-2</v>
      </c>
      <c r="J303">
        <f t="shared" si="32"/>
        <v>2.6094047295460721E-2</v>
      </c>
      <c r="K303">
        <f t="shared" si="33"/>
        <v>2.4041811846689853E-2</v>
      </c>
      <c r="L303">
        <f t="shared" si="34"/>
        <v>5.2557105316353159E-3</v>
      </c>
    </row>
    <row r="304" spans="2:12" x14ac:dyDescent="0.3">
      <c r="B304" s="2">
        <v>41912</v>
      </c>
      <c r="C304">
        <v>60.24</v>
      </c>
      <c r="D304">
        <v>100.75</v>
      </c>
      <c r="E304">
        <v>76.47</v>
      </c>
      <c r="F304">
        <v>29.57</v>
      </c>
      <c r="G304">
        <v>94.05</v>
      </c>
      <c r="H304">
        <f t="shared" si="30"/>
        <v>1.3288477712363411E-2</v>
      </c>
      <c r="I304">
        <f t="shared" si="31"/>
        <v>-1.7073170731707332E-2</v>
      </c>
      <c r="J304">
        <f t="shared" si="32"/>
        <v>1.2847682119205173E-2</v>
      </c>
      <c r="K304">
        <f t="shared" si="33"/>
        <v>6.1245321537937158E-3</v>
      </c>
      <c r="L304">
        <f t="shared" si="34"/>
        <v>-5.4393726121053643E-2</v>
      </c>
    </row>
    <row r="305" spans="2:12" x14ac:dyDescent="0.3">
      <c r="B305" s="2">
        <v>41943</v>
      </c>
      <c r="C305">
        <v>60.48</v>
      </c>
      <c r="D305">
        <v>108</v>
      </c>
      <c r="E305">
        <v>76.27</v>
      </c>
      <c r="F305">
        <v>29.95</v>
      </c>
      <c r="G305">
        <v>96.71</v>
      </c>
      <c r="H305">
        <f t="shared" si="30"/>
        <v>3.9840637450199168E-3</v>
      </c>
      <c r="I305">
        <f t="shared" si="31"/>
        <v>7.1960297766749282E-2</v>
      </c>
      <c r="J305">
        <f t="shared" si="32"/>
        <v>-2.6154047338825537E-3</v>
      </c>
      <c r="K305">
        <f t="shared" si="33"/>
        <v>1.285086236050037E-2</v>
      </c>
      <c r="L305">
        <f t="shared" si="34"/>
        <v>2.8282828282828243E-2</v>
      </c>
    </row>
    <row r="306" spans="2:12" x14ac:dyDescent="0.3">
      <c r="B306" s="2">
        <v>41971</v>
      </c>
      <c r="C306">
        <v>60.16</v>
      </c>
      <c r="D306">
        <v>118.93</v>
      </c>
      <c r="E306">
        <v>87.54</v>
      </c>
      <c r="F306">
        <v>31.15</v>
      </c>
      <c r="G306">
        <v>90.54</v>
      </c>
      <c r="H306">
        <f t="shared" si="30"/>
        <v>-5.2910052910053462E-3</v>
      </c>
      <c r="I306">
        <f t="shared" si="31"/>
        <v>0.10120370370370368</v>
      </c>
      <c r="J306">
        <f t="shared" si="32"/>
        <v>0.14776452078143443</v>
      </c>
      <c r="K306">
        <f t="shared" si="33"/>
        <v>4.0066777963272182E-2</v>
      </c>
      <c r="L306">
        <f t="shared" si="34"/>
        <v>-6.3798986661151802E-2</v>
      </c>
    </row>
    <row r="307" spans="2:12" x14ac:dyDescent="0.3">
      <c r="B307" s="2">
        <v>42004</v>
      </c>
      <c r="C307">
        <v>62.58</v>
      </c>
      <c r="D307">
        <v>110.38</v>
      </c>
      <c r="E307">
        <v>85.88</v>
      </c>
      <c r="F307">
        <v>31.15</v>
      </c>
      <c r="G307">
        <v>92.45</v>
      </c>
      <c r="H307">
        <f t="shared" si="30"/>
        <v>4.0226063829787329E-2</v>
      </c>
      <c r="I307">
        <f t="shared" si="31"/>
        <v>-7.1891028335996032E-2</v>
      </c>
      <c r="J307">
        <f t="shared" si="32"/>
        <v>-1.8962759881197333E-2</v>
      </c>
      <c r="K307">
        <f t="shared" si="33"/>
        <v>0</v>
      </c>
      <c r="L307">
        <f t="shared" si="34"/>
        <v>2.1095648332228878E-2</v>
      </c>
    </row>
    <row r="308" spans="2:12" x14ac:dyDescent="0.3">
      <c r="B308" s="2">
        <v>42034</v>
      </c>
      <c r="C308">
        <v>54.38</v>
      </c>
      <c r="D308">
        <v>117.16</v>
      </c>
      <c r="E308">
        <v>84.98</v>
      </c>
      <c r="F308">
        <v>31.25</v>
      </c>
      <c r="G308">
        <v>87.42</v>
      </c>
      <c r="H308">
        <f t="shared" si="30"/>
        <v>-0.13103227868328537</v>
      </c>
      <c r="I308">
        <f t="shared" si="31"/>
        <v>6.1424171045479259E-2</v>
      </c>
      <c r="J308">
        <f t="shared" si="32"/>
        <v>-1.0479739170936142E-2</v>
      </c>
      <c r="K308">
        <f t="shared" si="33"/>
        <v>3.2102728731941976E-3</v>
      </c>
      <c r="L308">
        <f t="shared" si="34"/>
        <v>-5.4407787993509982E-2</v>
      </c>
    </row>
    <row r="309" spans="2:12" x14ac:dyDescent="0.3">
      <c r="B309" s="2">
        <v>42062</v>
      </c>
      <c r="C309">
        <v>61.28</v>
      </c>
      <c r="D309">
        <v>128.46</v>
      </c>
      <c r="E309">
        <v>83.93</v>
      </c>
      <c r="F309">
        <v>34.32</v>
      </c>
      <c r="G309">
        <v>88.54</v>
      </c>
      <c r="H309">
        <f t="shared" si="30"/>
        <v>0.1268848841485839</v>
      </c>
      <c r="I309">
        <f t="shared" si="31"/>
        <v>9.6449300102424029E-2</v>
      </c>
      <c r="J309">
        <f t="shared" si="32"/>
        <v>-1.2355848434925876E-2</v>
      </c>
      <c r="K309">
        <f t="shared" si="33"/>
        <v>9.8240000000000105E-2</v>
      </c>
      <c r="L309">
        <f t="shared" si="34"/>
        <v>1.2811713566689642E-2</v>
      </c>
    </row>
    <row r="310" spans="2:12" x14ac:dyDescent="0.3">
      <c r="B310" s="2">
        <v>42094</v>
      </c>
      <c r="C310">
        <v>60.58</v>
      </c>
      <c r="D310">
        <v>124.43</v>
      </c>
      <c r="E310">
        <v>82.25</v>
      </c>
      <c r="F310">
        <v>34.79</v>
      </c>
      <c r="G310">
        <v>85</v>
      </c>
      <c r="H310">
        <f t="shared" si="30"/>
        <v>-1.1422976501305526E-2</v>
      </c>
      <c r="I310">
        <f t="shared" si="31"/>
        <v>-3.1371633193211901E-2</v>
      </c>
      <c r="J310">
        <f t="shared" si="32"/>
        <v>-2.0016680567139344E-2</v>
      </c>
      <c r="K310">
        <f t="shared" si="33"/>
        <v>1.3694638694638606E-2</v>
      </c>
      <c r="L310">
        <f t="shared" si="34"/>
        <v>-3.9981929071606137E-2</v>
      </c>
    </row>
    <row r="311" spans="2:12" x14ac:dyDescent="0.3">
      <c r="B311" s="2">
        <v>42124</v>
      </c>
      <c r="C311">
        <v>63.26</v>
      </c>
      <c r="D311">
        <v>125.15</v>
      </c>
      <c r="E311">
        <v>78.05</v>
      </c>
      <c r="F311">
        <v>33.93</v>
      </c>
      <c r="G311">
        <v>87.37</v>
      </c>
      <c r="H311">
        <f t="shared" si="30"/>
        <v>4.4239022779795301E-2</v>
      </c>
      <c r="I311">
        <f t="shared" si="31"/>
        <v>5.7863859197941903E-3</v>
      </c>
      <c r="J311">
        <f t="shared" si="32"/>
        <v>-5.1063829787234116E-2</v>
      </c>
      <c r="K311">
        <f t="shared" si="33"/>
        <v>-2.4719747053751018E-2</v>
      </c>
      <c r="L311">
        <f t="shared" si="34"/>
        <v>2.7882352941176469E-2</v>
      </c>
    </row>
    <row r="312" spans="2:12" x14ac:dyDescent="0.3">
      <c r="B312" s="2">
        <v>42153</v>
      </c>
      <c r="C312">
        <v>65.78</v>
      </c>
      <c r="D312">
        <v>130.28</v>
      </c>
      <c r="E312">
        <v>74.27</v>
      </c>
      <c r="F312">
        <v>34.75</v>
      </c>
      <c r="G312">
        <v>85.2</v>
      </c>
      <c r="H312">
        <f t="shared" si="30"/>
        <v>3.9835599114764531E-2</v>
      </c>
      <c r="I312">
        <f t="shared" si="31"/>
        <v>4.0990811026767826E-2</v>
      </c>
      <c r="J312">
        <f t="shared" si="32"/>
        <v>-4.8430493273542652E-2</v>
      </c>
      <c r="K312">
        <f t="shared" si="33"/>
        <v>2.4167403477748373E-2</v>
      </c>
      <c r="L312">
        <f t="shared" si="34"/>
        <v>-2.4836900537942075E-2</v>
      </c>
    </row>
    <row r="313" spans="2:12" x14ac:dyDescent="0.3">
      <c r="B313" s="2">
        <v>42185</v>
      </c>
      <c r="C313">
        <v>67.760000000000005</v>
      </c>
      <c r="D313">
        <v>125.425</v>
      </c>
      <c r="E313">
        <v>70.930000000000007</v>
      </c>
      <c r="F313">
        <v>33.53</v>
      </c>
      <c r="G313">
        <v>83.2</v>
      </c>
      <c r="H313">
        <f t="shared" si="30"/>
        <v>3.0100334448160515E-2</v>
      </c>
      <c r="I313">
        <f t="shared" si="31"/>
        <v>-3.7265888854774332E-2</v>
      </c>
      <c r="J313">
        <f t="shared" si="32"/>
        <v>-4.4971051568600928E-2</v>
      </c>
      <c r="K313">
        <f t="shared" si="33"/>
        <v>-3.5107913669064739E-2</v>
      </c>
      <c r="L313">
        <f t="shared" si="34"/>
        <v>-2.3474178403755874E-2</v>
      </c>
    </row>
    <row r="314" spans="2:12" x14ac:dyDescent="0.3">
      <c r="B314" s="2">
        <v>42216</v>
      </c>
      <c r="C314">
        <v>68.53</v>
      </c>
      <c r="D314">
        <v>121.3</v>
      </c>
      <c r="E314">
        <v>71.98</v>
      </c>
      <c r="F314">
        <v>36.06</v>
      </c>
      <c r="G314">
        <v>79.209999999999994</v>
      </c>
      <c r="H314">
        <f t="shared" si="30"/>
        <v>1.1363636363636243E-2</v>
      </c>
      <c r="I314">
        <f t="shared" si="31"/>
        <v>-3.2888180187362948E-2</v>
      </c>
      <c r="J314">
        <f t="shared" si="32"/>
        <v>1.4803327224023555E-2</v>
      </c>
      <c r="K314">
        <f t="shared" si="33"/>
        <v>7.5454816582165352E-2</v>
      </c>
      <c r="L314">
        <f t="shared" si="34"/>
        <v>-4.7956730769230904E-2</v>
      </c>
    </row>
    <row r="315" spans="2:12" x14ac:dyDescent="0.3">
      <c r="B315" s="2">
        <v>42247</v>
      </c>
      <c r="C315">
        <v>64.099999999999994</v>
      </c>
      <c r="D315">
        <v>112.76</v>
      </c>
      <c r="E315">
        <v>64.73</v>
      </c>
      <c r="F315">
        <v>32.22</v>
      </c>
      <c r="G315">
        <v>75.239999999999995</v>
      </c>
      <c r="H315">
        <f t="shared" si="30"/>
        <v>-6.4643221946592777E-2</v>
      </c>
      <c r="I315">
        <f t="shared" si="31"/>
        <v>-7.0403957131079942E-2</v>
      </c>
      <c r="J315">
        <f t="shared" si="32"/>
        <v>-0.10072242289524869</v>
      </c>
      <c r="K315">
        <f t="shared" si="33"/>
        <v>-0.10648918469217983</v>
      </c>
      <c r="L315">
        <f t="shared" si="34"/>
        <v>-5.0119934351723239E-2</v>
      </c>
    </row>
    <row r="316" spans="2:12" x14ac:dyDescent="0.3">
      <c r="B316" s="2">
        <v>42277</v>
      </c>
      <c r="C316">
        <v>60.97</v>
      </c>
      <c r="D316">
        <v>110.3</v>
      </c>
      <c r="E316">
        <v>64.84</v>
      </c>
      <c r="F316">
        <v>31.41</v>
      </c>
      <c r="G316">
        <v>74.349999999999994</v>
      </c>
      <c r="H316">
        <f t="shared" si="30"/>
        <v>-4.8829953198127884E-2</v>
      </c>
      <c r="I316">
        <f t="shared" si="31"/>
        <v>-2.1816246896062541E-2</v>
      </c>
      <c r="J316">
        <f t="shared" si="32"/>
        <v>1.6993665997218077E-3</v>
      </c>
      <c r="K316">
        <f t="shared" si="33"/>
        <v>-2.5139664804469275E-2</v>
      </c>
      <c r="L316">
        <f t="shared" si="34"/>
        <v>-1.1828814460393411E-2</v>
      </c>
    </row>
    <row r="317" spans="2:12" x14ac:dyDescent="0.3">
      <c r="B317" s="2">
        <v>42307</v>
      </c>
      <c r="C317">
        <v>64.25</v>
      </c>
      <c r="D317">
        <v>119.5</v>
      </c>
      <c r="E317">
        <v>57.24</v>
      </c>
      <c r="F317">
        <v>33.82</v>
      </c>
      <c r="G317">
        <v>82.74</v>
      </c>
      <c r="H317">
        <f t="shared" si="30"/>
        <v>5.3796949319337317E-2</v>
      </c>
      <c r="I317">
        <f t="shared" si="31"/>
        <v>8.3408884859474286E-2</v>
      </c>
      <c r="J317">
        <f t="shared" si="32"/>
        <v>-0.11721159777914869</v>
      </c>
      <c r="K317">
        <f t="shared" si="33"/>
        <v>7.6727156956383213E-2</v>
      </c>
      <c r="L317">
        <f t="shared" si="34"/>
        <v>0.11284465366509755</v>
      </c>
    </row>
    <row r="318" spans="2:12" x14ac:dyDescent="0.3">
      <c r="B318" s="2">
        <v>42338</v>
      </c>
      <c r="C318">
        <v>66.680000000000007</v>
      </c>
      <c r="D318">
        <v>118.3</v>
      </c>
      <c r="E318">
        <v>58.84</v>
      </c>
      <c r="F318">
        <v>32.770000000000003</v>
      </c>
      <c r="G318">
        <v>81.66</v>
      </c>
      <c r="H318">
        <f t="shared" si="30"/>
        <v>3.7821011673151883E-2</v>
      </c>
      <c r="I318">
        <f t="shared" si="31"/>
        <v>-1.0041841004184149E-2</v>
      </c>
      <c r="J318">
        <f t="shared" si="32"/>
        <v>2.7952480782669431E-2</v>
      </c>
      <c r="K318">
        <f t="shared" si="33"/>
        <v>-3.104671791839142E-2</v>
      </c>
      <c r="L318">
        <f t="shared" si="34"/>
        <v>-1.3052936910804891E-2</v>
      </c>
    </row>
    <row r="319" spans="2:12" x14ac:dyDescent="0.3">
      <c r="B319" s="2">
        <v>42369</v>
      </c>
      <c r="C319">
        <v>66.03</v>
      </c>
      <c r="D319">
        <v>105.26</v>
      </c>
      <c r="E319">
        <v>61.3</v>
      </c>
      <c r="F319">
        <v>32.28</v>
      </c>
      <c r="G319">
        <v>77.95</v>
      </c>
      <c r="H319">
        <f t="shared" si="30"/>
        <v>-9.7480503899221027E-3</v>
      </c>
      <c r="I319">
        <f t="shared" si="31"/>
        <v>-0.1102282333051563</v>
      </c>
      <c r="J319">
        <f t="shared" si="32"/>
        <v>4.180829367777017E-2</v>
      </c>
      <c r="K319">
        <f t="shared" si="33"/>
        <v>-1.4952700640830097E-2</v>
      </c>
      <c r="L319">
        <f t="shared" si="34"/>
        <v>-4.5432280186137541E-2</v>
      </c>
    </row>
    <row r="320" spans="2:12" x14ac:dyDescent="0.3">
      <c r="B320" s="2">
        <v>42398</v>
      </c>
      <c r="C320">
        <v>59.5</v>
      </c>
      <c r="D320">
        <v>97.34</v>
      </c>
      <c r="E320">
        <v>66.36</v>
      </c>
      <c r="F320">
        <v>30.49</v>
      </c>
      <c r="G320">
        <v>77.849999999999994</v>
      </c>
      <c r="H320">
        <f t="shared" si="30"/>
        <v>-9.8894441920339249E-2</v>
      </c>
      <c r="I320">
        <f t="shared" si="31"/>
        <v>-7.5242257267718049E-2</v>
      </c>
      <c r="J320">
        <f t="shared" si="32"/>
        <v>8.2544861337683573E-2</v>
      </c>
      <c r="K320">
        <f t="shared" si="33"/>
        <v>-5.5452292441140139E-2</v>
      </c>
      <c r="L320">
        <f t="shared" si="34"/>
        <v>-1.2828736369469018E-3</v>
      </c>
    </row>
    <row r="321" spans="2:12" x14ac:dyDescent="0.3">
      <c r="B321" s="2">
        <v>42429</v>
      </c>
      <c r="C321">
        <v>56.3</v>
      </c>
      <c r="D321">
        <v>96.69</v>
      </c>
      <c r="E321">
        <v>66.34</v>
      </c>
      <c r="F321">
        <v>29.67</v>
      </c>
      <c r="G321">
        <v>80.150000000000006</v>
      </c>
      <c r="H321">
        <f t="shared" si="30"/>
        <v>-5.3781512605042048E-2</v>
      </c>
      <c r="I321">
        <f t="shared" si="31"/>
        <v>-6.6776248202178312E-3</v>
      </c>
      <c r="J321">
        <f t="shared" si="32"/>
        <v>-3.013863773356773E-4</v>
      </c>
      <c r="K321">
        <f t="shared" si="33"/>
        <v>-2.6894063627418752E-2</v>
      </c>
      <c r="L321">
        <f t="shared" si="34"/>
        <v>2.9543994861914058E-2</v>
      </c>
    </row>
    <row r="322" spans="2:12" x14ac:dyDescent="0.3">
      <c r="B322" s="2">
        <v>42460</v>
      </c>
      <c r="C322">
        <v>59.22</v>
      </c>
      <c r="D322">
        <v>108.99</v>
      </c>
      <c r="E322">
        <v>68.489999999999995</v>
      </c>
      <c r="F322">
        <v>29.64</v>
      </c>
      <c r="G322">
        <v>83.59</v>
      </c>
      <c r="H322">
        <f t="shared" si="30"/>
        <v>5.1865008880994656E-2</v>
      </c>
      <c r="I322">
        <f t="shared" si="31"/>
        <v>0.12721067328575852</v>
      </c>
      <c r="J322">
        <f t="shared" si="32"/>
        <v>3.2408803135363096E-2</v>
      </c>
      <c r="K322">
        <f t="shared" si="33"/>
        <v>-1.0111223458039165E-3</v>
      </c>
      <c r="L322">
        <f t="shared" si="34"/>
        <v>4.2919525888958088E-2</v>
      </c>
    </row>
    <row r="323" spans="2:12" x14ac:dyDescent="0.3">
      <c r="B323" s="2">
        <v>42489</v>
      </c>
      <c r="C323">
        <v>63.2</v>
      </c>
      <c r="D323">
        <v>93.74</v>
      </c>
      <c r="E323">
        <v>66.87</v>
      </c>
      <c r="F323">
        <v>32.71</v>
      </c>
      <c r="G323">
        <v>88.4</v>
      </c>
      <c r="H323">
        <f t="shared" si="30"/>
        <v>6.7207024653833214E-2</v>
      </c>
      <c r="I323">
        <f t="shared" si="31"/>
        <v>-0.13992109367831906</v>
      </c>
      <c r="J323">
        <f t="shared" si="32"/>
        <v>-2.3653088042049797E-2</v>
      </c>
      <c r="K323">
        <f t="shared" si="33"/>
        <v>0.10357624831309042</v>
      </c>
      <c r="L323">
        <f t="shared" si="34"/>
        <v>5.7542768273717071E-2</v>
      </c>
    </row>
    <row r="324" spans="2:12" x14ac:dyDescent="0.3">
      <c r="B324" s="2">
        <v>42521</v>
      </c>
      <c r="C324">
        <v>65.27</v>
      </c>
      <c r="D324">
        <v>99.86</v>
      </c>
      <c r="E324">
        <v>70.78</v>
      </c>
      <c r="F324">
        <v>34.700000000000003</v>
      </c>
      <c r="G324">
        <v>89.02</v>
      </c>
      <c r="H324">
        <f t="shared" si="30"/>
        <v>3.2753164556961867E-2</v>
      </c>
      <c r="I324">
        <f t="shared" si="31"/>
        <v>6.5286963942820631E-2</v>
      </c>
      <c r="J324">
        <f t="shared" si="32"/>
        <v>5.8471661432630384E-2</v>
      </c>
      <c r="K324">
        <f t="shared" si="33"/>
        <v>6.0837664322837215E-2</v>
      </c>
      <c r="L324">
        <f t="shared" si="34"/>
        <v>7.0135746606334592E-3</v>
      </c>
    </row>
    <row r="325" spans="2:12" x14ac:dyDescent="0.3">
      <c r="B325" s="2">
        <v>42551</v>
      </c>
      <c r="C325">
        <v>62.14</v>
      </c>
      <c r="D325">
        <v>95.6</v>
      </c>
      <c r="E325">
        <v>73.02</v>
      </c>
      <c r="F325">
        <v>35.21</v>
      </c>
      <c r="G325">
        <v>93.74</v>
      </c>
      <c r="H325">
        <f t="shared" si="30"/>
        <v>-4.7954649915734615E-2</v>
      </c>
      <c r="I325">
        <f t="shared" si="31"/>
        <v>-4.2659723613058365E-2</v>
      </c>
      <c r="J325">
        <f t="shared" si="32"/>
        <v>3.1647358010737481E-2</v>
      </c>
      <c r="K325">
        <f t="shared" si="33"/>
        <v>1.4697406340057562E-2</v>
      </c>
      <c r="L325">
        <f t="shared" si="34"/>
        <v>5.3021792855538097E-2</v>
      </c>
    </row>
    <row r="326" spans="2:12" x14ac:dyDescent="0.3">
      <c r="B326" s="2">
        <v>42580</v>
      </c>
      <c r="C326">
        <v>63.97</v>
      </c>
      <c r="D326">
        <v>104.21</v>
      </c>
      <c r="E326">
        <v>72.97</v>
      </c>
      <c r="F326">
        <v>36.89</v>
      </c>
      <c r="G326">
        <v>88.95</v>
      </c>
      <c r="H326">
        <f t="shared" si="30"/>
        <v>2.9449629868039784E-2</v>
      </c>
      <c r="I326">
        <f t="shared" si="31"/>
        <v>9.0062761506276123E-2</v>
      </c>
      <c r="J326">
        <f t="shared" si="32"/>
        <v>-6.8474390577921707E-4</v>
      </c>
      <c r="K326">
        <f t="shared" si="33"/>
        <v>4.7713717693836921E-2</v>
      </c>
      <c r="L326">
        <f t="shared" si="34"/>
        <v>-5.1098783870279441E-2</v>
      </c>
    </row>
    <row r="327" spans="2:12" x14ac:dyDescent="0.3">
      <c r="B327" s="2">
        <v>42613</v>
      </c>
      <c r="C327">
        <v>67.5</v>
      </c>
      <c r="D327">
        <v>106.1</v>
      </c>
      <c r="E327">
        <v>71.44</v>
      </c>
      <c r="F327">
        <v>34.799999999999997</v>
      </c>
      <c r="G327">
        <v>87.14</v>
      </c>
      <c r="H327">
        <f t="shared" si="30"/>
        <v>5.5182116617164212E-2</v>
      </c>
      <c r="I327">
        <f t="shared" si="31"/>
        <v>1.8136455234622373E-2</v>
      </c>
      <c r="J327">
        <f t="shared" si="32"/>
        <v>-2.0967520898999559E-2</v>
      </c>
      <c r="K327">
        <f t="shared" si="33"/>
        <v>-5.6654920032529255E-2</v>
      </c>
      <c r="L327">
        <f t="shared" si="34"/>
        <v>-2.0348510399100683E-2</v>
      </c>
    </row>
    <row r="328" spans="2:12" x14ac:dyDescent="0.3">
      <c r="B328" s="2">
        <v>42643</v>
      </c>
      <c r="C328">
        <v>66.59</v>
      </c>
      <c r="D328">
        <v>113.05</v>
      </c>
      <c r="E328">
        <v>72.12</v>
      </c>
      <c r="F328">
        <v>33.869999999999997</v>
      </c>
      <c r="G328">
        <v>87.28</v>
      </c>
      <c r="H328">
        <f t="shared" si="30"/>
        <v>-1.3481481481481428E-2</v>
      </c>
      <c r="I328">
        <f t="shared" si="31"/>
        <v>6.550424128180965E-2</v>
      </c>
      <c r="J328">
        <f t="shared" si="32"/>
        <v>9.5184770436731458E-3</v>
      </c>
      <c r="K328">
        <f t="shared" si="33"/>
        <v>-2.6724137931034453E-2</v>
      </c>
      <c r="L328">
        <f t="shared" si="34"/>
        <v>1.6066100527887262E-3</v>
      </c>
    </row>
    <row r="329" spans="2:12" x14ac:dyDescent="0.3">
      <c r="B329" s="2">
        <v>42674</v>
      </c>
      <c r="C329">
        <v>69.260000000000005</v>
      </c>
      <c r="D329">
        <v>113.54</v>
      </c>
      <c r="E329">
        <v>70.02</v>
      </c>
      <c r="F329">
        <v>31.71</v>
      </c>
      <c r="G329">
        <v>83.32</v>
      </c>
      <c r="H329">
        <f t="shared" si="30"/>
        <v>4.0096110527106266E-2</v>
      </c>
      <c r="I329">
        <f t="shared" si="31"/>
        <v>4.3343653250775827E-3</v>
      </c>
      <c r="J329">
        <f t="shared" si="32"/>
        <v>-2.9118136439267972E-2</v>
      </c>
      <c r="K329">
        <f t="shared" si="33"/>
        <v>-6.3773250664304615E-2</v>
      </c>
      <c r="L329">
        <f t="shared" si="34"/>
        <v>-4.5371219065078017E-2</v>
      </c>
    </row>
    <row r="330" spans="2:12" x14ac:dyDescent="0.3">
      <c r="B330" s="2">
        <v>42704</v>
      </c>
      <c r="C330">
        <v>80.17</v>
      </c>
      <c r="D330">
        <v>110.52</v>
      </c>
      <c r="E330">
        <v>70.430000000000007</v>
      </c>
      <c r="F330">
        <v>32.14</v>
      </c>
      <c r="G330">
        <v>87.3</v>
      </c>
      <c r="H330">
        <f t="shared" ref="H330:H374" si="35">+C330/C329-1</f>
        <v>0.15752237943979197</v>
      </c>
      <c r="I330">
        <f t="shared" si="31"/>
        <v>-2.6598555575127802E-2</v>
      </c>
      <c r="J330">
        <f t="shared" si="32"/>
        <v>5.8554698657526938E-3</v>
      </c>
      <c r="K330">
        <f t="shared" si="33"/>
        <v>1.3560391043834663E-2</v>
      </c>
      <c r="L330">
        <f t="shared" si="34"/>
        <v>4.776764282285173E-2</v>
      </c>
    </row>
    <row r="331" spans="2:12" x14ac:dyDescent="0.3">
      <c r="B331" s="2">
        <v>42734</v>
      </c>
      <c r="C331">
        <v>86.29</v>
      </c>
      <c r="D331">
        <v>115.82</v>
      </c>
      <c r="E331">
        <v>69.12</v>
      </c>
      <c r="F331">
        <v>32.479999999999997</v>
      </c>
      <c r="G331">
        <v>90.26</v>
      </c>
      <c r="H331">
        <f t="shared" si="35"/>
        <v>7.6337782212797967E-2</v>
      </c>
      <c r="I331">
        <f t="shared" si="31"/>
        <v>4.7955121245023546E-2</v>
      </c>
      <c r="J331">
        <f t="shared" si="32"/>
        <v>-1.8600028396989932E-2</v>
      </c>
      <c r="K331">
        <f t="shared" si="33"/>
        <v>1.0578718108276153E-2</v>
      </c>
      <c r="L331">
        <f t="shared" si="34"/>
        <v>3.3906071019473183E-2</v>
      </c>
    </row>
    <row r="332" spans="2:12" x14ac:dyDescent="0.3">
      <c r="B332" s="2">
        <v>42766</v>
      </c>
      <c r="C332">
        <v>84.63</v>
      </c>
      <c r="D332">
        <v>121.35</v>
      </c>
      <c r="E332">
        <v>66.739999999999995</v>
      </c>
      <c r="F332">
        <v>31.73</v>
      </c>
      <c r="G332">
        <v>83.89</v>
      </c>
      <c r="H332">
        <f t="shared" si="35"/>
        <v>-1.9237455093290223E-2</v>
      </c>
      <c r="I332">
        <f t="shared" si="31"/>
        <v>4.7746503194612266E-2</v>
      </c>
      <c r="J332">
        <f t="shared" si="32"/>
        <v>-3.4432870370370461E-2</v>
      </c>
      <c r="K332">
        <f t="shared" si="33"/>
        <v>-2.3091133004926045E-2</v>
      </c>
      <c r="L332">
        <f t="shared" si="34"/>
        <v>-7.0573897629071625E-2</v>
      </c>
    </row>
    <row r="333" spans="2:12" x14ac:dyDescent="0.3">
      <c r="B333" s="2">
        <v>42794</v>
      </c>
      <c r="C333">
        <v>90.62</v>
      </c>
      <c r="D333">
        <v>136.99</v>
      </c>
      <c r="E333">
        <v>70.930000000000007</v>
      </c>
      <c r="F333">
        <v>34.119999999999997</v>
      </c>
      <c r="G333">
        <v>81.319999999999993</v>
      </c>
      <c r="H333">
        <f t="shared" si="35"/>
        <v>7.0778683681909538E-2</v>
      </c>
      <c r="I333">
        <f t="shared" si="31"/>
        <v>0.1288833951380306</v>
      </c>
      <c r="J333">
        <f t="shared" si="32"/>
        <v>6.2780940964938692E-2</v>
      </c>
      <c r="K333">
        <f t="shared" si="33"/>
        <v>7.532303813425778E-2</v>
      </c>
      <c r="L333">
        <f t="shared" si="34"/>
        <v>-3.0635355823101729E-2</v>
      </c>
    </row>
    <row r="334" spans="2:12" x14ac:dyDescent="0.3">
      <c r="B334" s="2">
        <v>42825</v>
      </c>
      <c r="C334">
        <v>87.84</v>
      </c>
      <c r="D334">
        <v>143.66</v>
      </c>
      <c r="E334">
        <v>72.08</v>
      </c>
      <c r="F334">
        <v>34.21</v>
      </c>
      <c r="G334">
        <v>82.01</v>
      </c>
      <c r="H334">
        <f t="shared" si="35"/>
        <v>-3.0677554623703363E-2</v>
      </c>
      <c r="I334">
        <f t="shared" si="31"/>
        <v>4.8689685378494607E-2</v>
      </c>
      <c r="J334">
        <f t="shared" si="32"/>
        <v>1.6213167912025872E-2</v>
      </c>
      <c r="K334">
        <f t="shared" si="33"/>
        <v>2.6377491207503212E-3</v>
      </c>
      <c r="L334">
        <f t="shared" si="34"/>
        <v>8.4849975405805189E-3</v>
      </c>
    </row>
    <row r="335" spans="2:12" x14ac:dyDescent="0.3">
      <c r="B335" s="2">
        <v>42853</v>
      </c>
      <c r="C335">
        <v>87</v>
      </c>
      <c r="D335">
        <v>143.65</v>
      </c>
      <c r="E335">
        <v>75.180000000000007</v>
      </c>
      <c r="F335">
        <v>33.92</v>
      </c>
      <c r="G335">
        <v>81.650000000000006</v>
      </c>
      <c r="H335">
        <f t="shared" si="35"/>
        <v>-9.5628415300547109E-3</v>
      </c>
      <c r="I335">
        <f t="shared" si="31"/>
        <v>-6.9608798552112106E-5</v>
      </c>
      <c r="J335">
        <f t="shared" si="32"/>
        <v>4.3007769145394059E-2</v>
      </c>
      <c r="K335">
        <f t="shared" si="33"/>
        <v>-8.4770534931306596E-3</v>
      </c>
      <c r="L335">
        <f t="shared" si="34"/>
        <v>-4.3897085721253948E-3</v>
      </c>
    </row>
    <row r="336" spans="2:12" x14ac:dyDescent="0.3">
      <c r="B336" s="2">
        <v>42886</v>
      </c>
      <c r="C336">
        <v>82.15</v>
      </c>
      <c r="D336">
        <v>152.76</v>
      </c>
      <c r="E336">
        <v>78.599999999999994</v>
      </c>
      <c r="F336">
        <v>32.65</v>
      </c>
      <c r="G336">
        <v>80.5</v>
      </c>
      <c r="H336">
        <f t="shared" si="35"/>
        <v>-5.5747126436781591E-2</v>
      </c>
      <c r="I336">
        <f t="shared" si="31"/>
        <v>6.3418029933866915E-2</v>
      </c>
      <c r="J336">
        <f t="shared" si="32"/>
        <v>4.5490822027134614E-2</v>
      </c>
      <c r="K336">
        <f t="shared" si="33"/>
        <v>-3.744103773584917E-2</v>
      </c>
      <c r="L336">
        <f t="shared" si="34"/>
        <v>-1.4084507042253613E-2</v>
      </c>
    </row>
    <row r="337" spans="2:12" x14ac:dyDescent="0.3">
      <c r="B337" s="2">
        <v>42916</v>
      </c>
      <c r="C337">
        <v>91.4</v>
      </c>
      <c r="D337">
        <v>144.02000000000001</v>
      </c>
      <c r="E337">
        <v>75.680000000000007</v>
      </c>
      <c r="F337">
        <v>33.590000000000003</v>
      </c>
      <c r="G337">
        <v>80.73</v>
      </c>
      <c r="H337">
        <f t="shared" si="35"/>
        <v>0.11259890444309195</v>
      </c>
      <c r="I337">
        <f t="shared" si="31"/>
        <v>-5.7213930348258613E-2</v>
      </c>
      <c r="J337">
        <f t="shared" si="32"/>
        <v>-3.7150127226462937E-2</v>
      </c>
      <c r="K337">
        <f t="shared" si="33"/>
        <v>2.8790199081164092E-2</v>
      </c>
      <c r="L337">
        <f t="shared" si="34"/>
        <v>2.8571428571428914E-3</v>
      </c>
    </row>
    <row r="338" spans="2:12" x14ac:dyDescent="0.3">
      <c r="B338" s="2">
        <v>42947</v>
      </c>
      <c r="C338">
        <v>91.8</v>
      </c>
      <c r="D338">
        <v>148.72999999999999</v>
      </c>
      <c r="E338">
        <v>79.989999999999995</v>
      </c>
      <c r="F338">
        <v>33.159999999999997</v>
      </c>
      <c r="G338">
        <v>80.040000000000006</v>
      </c>
      <c r="H338">
        <f t="shared" si="35"/>
        <v>4.3763676148795838E-3</v>
      </c>
      <c r="I338">
        <f t="shared" si="31"/>
        <v>3.2703791140119343E-2</v>
      </c>
      <c r="J338">
        <f t="shared" si="32"/>
        <v>5.6950317124735639E-2</v>
      </c>
      <c r="K338">
        <f t="shared" si="33"/>
        <v>-1.2801428996725428E-2</v>
      </c>
      <c r="L338">
        <f t="shared" si="34"/>
        <v>-8.5470085470085166E-3</v>
      </c>
    </row>
    <row r="339" spans="2:12" x14ac:dyDescent="0.3">
      <c r="B339" s="2">
        <v>42978</v>
      </c>
      <c r="C339">
        <v>90.89</v>
      </c>
      <c r="D339">
        <v>164</v>
      </c>
      <c r="E339">
        <v>78.069999999999993</v>
      </c>
      <c r="F339">
        <v>33.92</v>
      </c>
      <c r="G339">
        <v>76.33</v>
      </c>
      <c r="H339">
        <f t="shared" si="35"/>
        <v>-9.9128540305010171E-3</v>
      </c>
      <c r="I339">
        <f t="shared" si="31"/>
        <v>0.10266926645599406</v>
      </c>
      <c r="J339">
        <f t="shared" si="32"/>
        <v>-2.4003000375046879E-2</v>
      </c>
      <c r="K339">
        <f t="shared" si="33"/>
        <v>2.291917973462021E-2</v>
      </c>
      <c r="L339">
        <f t="shared" si="34"/>
        <v>-4.6351824087956128E-2</v>
      </c>
    </row>
    <row r="340" spans="2:12" x14ac:dyDescent="0.3">
      <c r="B340" s="2">
        <v>43007</v>
      </c>
      <c r="C340">
        <v>95.51</v>
      </c>
      <c r="D340">
        <v>154.12</v>
      </c>
      <c r="E340">
        <v>78.14</v>
      </c>
      <c r="F340">
        <v>35.700000000000003</v>
      </c>
      <c r="G340">
        <v>81.98</v>
      </c>
      <c r="H340">
        <f t="shared" si="35"/>
        <v>5.0830674441632695E-2</v>
      </c>
      <c r="I340">
        <f t="shared" si="31"/>
        <v>-6.0243902439024333E-2</v>
      </c>
      <c r="J340">
        <f t="shared" si="32"/>
        <v>8.9663122838490317E-4</v>
      </c>
      <c r="K340">
        <f t="shared" si="33"/>
        <v>5.2476415094339757E-2</v>
      </c>
      <c r="L340">
        <f t="shared" si="34"/>
        <v>7.4020699593868811E-2</v>
      </c>
    </row>
    <row r="341" spans="2:12" x14ac:dyDescent="0.3">
      <c r="B341" s="2">
        <v>43039</v>
      </c>
      <c r="C341">
        <v>100.61</v>
      </c>
      <c r="D341">
        <v>169.04</v>
      </c>
      <c r="E341">
        <v>87.31</v>
      </c>
      <c r="F341">
        <v>35.06</v>
      </c>
      <c r="G341">
        <v>83.35</v>
      </c>
      <c r="H341">
        <f t="shared" si="35"/>
        <v>5.3397549994764981E-2</v>
      </c>
      <c r="I341">
        <f t="shared" si="31"/>
        <v>9.6807682325460664E-2</v>
      </c>
      <c r="J341">
        <f t="shared" si="32"/>
        <v>0.11735346813411818</v>
      </c>
      <c r="K341">
        <f t="shared" si="33"/>
        <v>-1.7927170868347386E-2</v>
      </c>
      <c r="L341">
        <f t="shared" si="34"/>
        <v>1.6711393022688315E-2</v>
      </c>
    </row>
    <row r="342" spans="2:12" x14ac:dyDescent="0.3">
      <c r="B342" s="2">
        <v>43069</v>
      </c>
      <c r="C342">
        <v>104.52</v>
      </c>
      <c r="D342">
        <v>171.85</v>
      </c>
      <c r="E342">
        <v>97.23</v>
      </c>
      <c r="F342">
        <v>36.26</v>
      </c>
      <c r="G342">
        <v>83.29</v>
      </c>
      <c r="H342">
        <f t="shared" si="35"/>
        <v>3.8862936089851807E-2</v>
      </c>
      <c r="I342">
        <f t="shared" si="31"/>
        <v>1.6623284429720719E-2</v>
      </c>
      <c r="J342">
        <f t="shared" si="32"/>
        <v>0.1136181422517466</v>
      </c>
      <c r="K342">
        <f t="shared" si="33"/>
        <v>3.4227039361095057E-2</v>
      </c>
      <c r="L342">
        <f t="shared" si="34"/>
        <v>-7.1985602879409694E-4</v>
      </c>
    </row>
    <row r="343" spans="2:12" x14ac:dyDescent="0.3">
      <c r="B343" s="2">
        <v>43098</v>
      </c>
      <c r="C343">
        <v>106.94</v>
      </c>
      <c r="D343">
        <v>169.23</v>
      </c>
      <c r="E343">
        <v>98.75</v>
      </c>
      <c r="F343">
        <v>36.22</v>
      </c>
      <c r="G343">
        <v>83.64</v>
      </c>
      <c r="H343">
        <f t="shared" si="35"/>
        <v>2.3153463451971001E-2</v>
      </c>
      <c r="I343">
        <f t="shared" si="31"/>
        <v>-1.5245853942391641E-2</v>
      </c>
      <c r="J343">
        <f t="shared" si="32"/>
        <v>1.563303507147995E-2</v>
      </c>
      <c r="K343">
        <f t="shared" si="33"/>
        <v>-1.1031439602867676E-3</v>
      </c>
      <c r="L343">
        <f t="shared" si="34"/>
        <v>4.2021851362707974E-3</v>
      </c>
    </row>
    <row r="344" spans="2:12" x14ac:dyDescent="0.3">
      <c r="B344" s="2">
        <v>43131</v>
      </c>
      <c r="C344">
        <v>115.67</v>
      </c>
      <c r="D344">
        <v>167.43</v>
      </c>
      <c r="E344">
        <v>106.6</v>
      </c>
      <c r="F344">
        <v>37.04</v>
      </c>
      <c r="G344">
        <v>87.3</v>
      </c>
      <c r="H344">
        <f t="shared" si="35"/>
        <v>8.1634561436319419E-2</v>
      </c>
      <c r="I344">
        <f t="shared" si="31"/>
        <v>-1.0636411983690697E-2</v>
      </c>
      <c r="J344">
        <f t="shared" si="32"/>
        <v>7.949367088607584E-2</v>
      </c>
      <c r="K344">
        <f t="shared" si="33"/>
        <v>2.2639425731640017E-2</v>
      </c>
      <c r="L344">
        <f t="shared" si="34"/>
        <v>4.3758967001434668E-2</v>
      </c>
    </row>
    <row r="345" spans="2:12" x14ac:dyDescent="0.3">
      <c r="B345" s="2">
        <v>43159</v>
      </c>
      <c r="C345">
        <v>115.5</v>
      </c>
      <c r="D345">
        <v>178.12</v>
      </c>
      <c r="E345">
        <v>90.01</v>
      </c>
      <c r="F345">
        <v>36.31</v>
      </c>
      <c r="G345">
        <v>75.739999999999995</v>
      </c>
      <c r="H345">
        <f t="shared" si="35"/>
        <v>-1.4696982795885383E-3</v>
      </c>
      <c r="I345">
        <f t="shared" ref="I345:I374" si="36">+D345/D344-1</f>
        <v>6.3847578092337098E-2</v>
      </c>
      <c r="J345">
        <f t="shared" ref="J345:J374" si="37">+E345/E344-1</f>
        <v>-0.15562851782363973</v>
      </c>
      <c r="K345">
        <f t="shared" ref="K345:K374" si="38">+F345/F344-1</f>
        <v>-1.9708423326133873E-2</v>
      </c>
      <c r="L345">
        <f t="shared" ref="L345:L374" si="39">+G345/G344-1</f>
        <v>-0.13241695303550982</v>
      </c>
    </row>
    <row r="346" spans="2:12" x14ac:dyDescent="0.3">
      <c r="B346" s="2">
        <v>43189</v>
      </c>
      <c r="C346">
        <v>109.97</v>
      </c>
      <c r="D346">
        <v>167.78</v>
      </c>
      <c r="E346">
        <v>88.97</v>
      </c>
      <c r="F346">
        <v>35.49</v>
      </c>
      <c r="G346">
        <v>74.61</v>
      </c>
      <c r="H346">
        <f t="shared" si="35"/>
        <v>-4.7878787878787854E-2</v>
      </c>
      <c r="I346">
        <f t="shared" si="36"/>
        <v>-5.8050752301818997E-2</v>
      </c>
      <c r="J346">
        <f t="shared" si="37"/>
        <v>-1.1554271747583722E-2</v>
      </c>
      <c r="K346">
        <f t="shared" si="38"/>
        <v>-2.2583310382814692E-2</v>
      </c>
      <c r="L346">
        <f t="shared" si="39"/>
        <v>-1.4919461315024973E-2</v>
      </c>
    </row>
    <row r="347" spans="2:12" x14ac:dyDescent="0.3">
      <c r="B347" s="2">
        <v>43220</v>
      </c>
      <c r="C347">
        <v>108.78</v>
      </c>
      <c r="D347">
        <v>165.26</v>
      </c>
      <c r="E347">
        <v>88.46</v>
      </c>
      <c r="F347">
        <v>36.61</v>
      </c>
      <c r="G347">
        <v>77.75</v>
      </c>
      <c r="H347">
        <f t="shared" si="35"/>
        <v>-1.0821133036282626E-2</v>
      </c>
      <c r="I347">
        <f t="shared" si="36"/>
        <v>-1.5019668613660775E-2</v>
      </c>
      <c r="J347">
        <f t="shared" si="37"/>
        <v>-5.7322693042599626E-3</v>
      </c>
      <c r="K347">
        <f t="shared" si="38"/>
        <v>3.155818540433919E-2</v>
      </c>
      <c r="L347">
        <f t="shared" si="39"/>
        <v>4.2085511325559599E-2</v>
      </c>
    </row>
    <row r="348" spans="2:12" x14ac:dyDescent="0.3">
      <c r="B348" s="2">
        <v>43251</v>
      </c>
      <c r="C348">
        <v>107.01</v>
      </c>
      <c r="D348">
        <v>186.87</v>
      </c>
      <c r="E348">
        <v>82.54</v>
      </c>
      <c r="F348">
        <v>35.93</v>
      </c>
      <c r="G348">
        <v>81.239999999999995</v>
      </c>
      <c r="H348">
        <f t="shared" si="35"/>
        <v>-1.6271373414230572E-2</v>
      </c>
      <c r="I348">
        <f t="shared" si="36"/>
        <v>0.13076364516519434</v>
      </c>
      <c r="J348">
        <f t="shared" si="37"/>
        <v>-6.6922903007008649E-2</v>
      </c>
      <c r="K348">
        <f t="shared" si="38"/>
        <v>-1.85741600655559E-2</v>
      </c>
      <c r="L348">
        <f t="shared" si="39"/>
        <v>4.4887459807073871E-2</v>
      </c>
    </row>
    <row r="349" spans="2:12" x14ac:dyDescent="0.3">
      <c r="B349" s="2">
        <v>43280</v>
      </c>
      <c r="C349">
        <v>104.2</v>
      </c>
      <c r="D349">
        <v>185.11</v>
      </c>
      <c r="E349">
        <v>85.65</v>
      </c>
      <c r="F349">
        <v>36.28</v>
      </c>
      <c r="G349">
        <v>82.73</v>
      </c>
      <c r="H349">
        <f t="shared" si="35"/>
        <v>-2.6259228109522526E-2</v>
      </c>
      <c r="I349">
        <f t="shared" si="36"/>
        <v>-9.4183121956439297E-3</v>
      </c>
      <c r="J349">
        <f t="shared" si="37"/>
        <v>3.7678701235764445E-2</v>
      </c>
      <c r="K349">
        <f t="shared" si="38"/>
        <v>9.7411633732258363E-3</v>
      </c>
      <c r="L349">
        <f t="shared" si="39"/>
        <v>1.8340718857705607E-2</v>
      </c>
    </row>
    <row r="350" spans="2:12" x14ac:dyDescent="0.3">
      <c r="B350" s="2">
        <v>43312</v>
      </c>
      <c r="C350">
        <v>114.95</v>
      </c>
      <c r="D350">
        <v>190.29</v>
      </c>
      <c r="E350">
        <v>89.23</v>
      </c>
      <c r="F350">
        <v>39.93</v>
      </c>
      <c r="G350">
        <v>81.510000000000005</v>
      </c>
      <c r="H350">
        <f t="shared" si="35"/>
        <v>0.10316698656429946</v>
      </c>
      <c r="I350">
        <f t="shared" si="36"/>
        <v>2.7983361244665161E-2</v>
      </c>
      <c r="J350">
        <f t="shared" si="37"/>
        <v>4.1798015178050152E-2</v>
      </c>
      <c r="K350">
        <f t="shared" si="38"/>
        <v>0.10060639470782795</v>
      </c>
      <c r="L350">
        <f t="shared" si="39"/>
        <v>-1.4746766590112426E-2</v>
      </c>
    </row>
    <row r="351" spans="2:12" x14ac:dyDescent="0.3">
      <c r="B351" s="2">
        <v>43343</v>
      </c>
      <c r="C351">
        <v>114.58</v>
      </c>
      <c r="D351">
        <v>227.63</v>
      </c>
      <c r="E351">
        <v>95.86</v>
      </c>
      <c r="F351">
        <v>41.52</v>
      </c>
      <c r="G351">
        <v>80.17</v>
      </c>
      <c r="H351">
        <f t="shared" si="35"/>
        <v>-3.2187907785994341E-3</v>
      </c>
      <c r="I351">
        <f t="shared" si="36"/>
        <v>0.19622681170844514</v>
      </c>
      <c r="J351">
        <f t="shared" si="37"/>
        <v>7.4302364675557397E-2</v>
      </c>
      <c r="K351">
        <f t="shared" si="38"/>
        <v>3.981968444778361E-2</v>
      </c>
      <c r="L351">
        <f t="shared" si="39"/>
        <v>-1.643970065022704E-2</v>
      </c>
    </row>
    <row r="352" spans="2:12" x14ac:dyDescent="0.3">
      <c r="B352" s="2">
        <v>43371</v>
      </c>
      <c r="C352">
        <v>112.84</v>
      </c>
      <c r="D352">
        <v>225.74</v>
      </c>
      <c r="E352">
        <v>93.91</v>
      </c>
      <c r="F352">
        <v>44.07</v>
      </c>
      <c r="G352">
        <v>85.02</v>
      </c>
      <c r="H352">
        <f t="shared" si="35"/>
        <v>-1.5185896316983749E-2</v>
      </c>
      <c r="I352">
        <f t="shared" si="36"/>
        <v>-8.3029477661116236E-3</v>
      </c>
      <c r="J352">
        <f t="shared" si="37"/>
        <v>-2.0342165658251643E-2</v>
      </c>
      <c r="K352">
        <f t="shared" si="38"/>
        <v>6.1416184971098131E-2</v>
      </c>
      <c r="L352">
        <f t="shared" si="39"/>
        <v>6.0496445054259551E-2</v>
      </c>
    </row>
    <row r="353" spans="2:12" x14ac:dyDescent="0.3">
      <c r="B353" s="2">
        <v>43404</v>
      </c>
      <c r="C353">
        <v>109.02</v>
      </c>
      <c r="D353">
        <v>218.86</v>
      </c>
      <c r="E353">
        <v>100.28</v>
      </c>
      <c r="F353">
        <v>43.06</v>
      </c>
      <c r="G353">
        <v>79.680000000000007</v>
      </c>
      <c r="H353">
        <f t="shared" si="35"/>
        <v>-3.3853243530662991E-2</v>
      </c>
      <c r="I353">
        <f t="shared" si="36"/>
        <v>-3.0477540533356939E-2</v>
      </c>
      <c r="J353">
        <f t="shared" si="37"/>
        <v>6.7830901927377285E-2</v>
      </c>
      <c r="K353">
        <f t="shared" si="38"/>
        <v>-2.2918084864987476E-2</v>
      </c>
      <c r="L353">
        <f t="shared" si="39"/>
        <v>-6.2808750882145215E-2</v>
      </c>
    </row>
    <row r="354" spans="2:12" x14ac:dyDescent="0.3">
      <c r="B354" s="2">
        <v>43434</v>
      </c>
      <c r="C354">
        <v>111.19</v>
      </c>
      <c r="D354">
        <v>178.58</v>
      </c>
      <c r="E354">
        <v>97.65</v>
      </c>
      <c r="F354">
        <v>46.23</v>
      </c>
      <c r="G354">
        <v>79.5</v>
      </c>
      <c r="H354">
        <f t="shared" si="35"/>
        <v>1.9904604659695568E-2</v>
      </c>
      <c r="I354">
        <f t="shared" si="36"/>
        <v>-0.18404459471808465</v>
      </c>
      <c r="J354">
        <f t="shared" si="37"/>
        <v>-2.6226565616274344E-2</v>
      </c>
      <c r="K354">
        <f t="shared" si="38"/>
        <v>7.3618207152809978E-2</v>
      </c>
      <c r="L354">
        <f t="shared" si="39"/>
        <v>-2.2590361445784524E-3</v>
      </c>
    </row>
    <row r="355" spans="2:12" x14ac:dyDescent="0.3">
      <c r="B355" s="2">
        <v>43465</v>
      </c>
      <c r="C355">
        <v>97.62</v>
      </c>
      <c r="D355">
        <v>157.74</v>
      </c>
      <c r="E355">
        <v>93.15</v>
      </c>
      <c r="F355">
        <v>43.65</v>
      </c>
      <c r="G355">
        <v>68.19</v>
      </c>
      <c r="H355">
        <f t="shared" si="35"/>
        <v>-0.12204334922205229</v>
      </c>
      <c r="I355">
        <f t="shared" si="36"/>
        <v>-0.11669839847687313</v>
      </c>
      <c r="J355">
        <f t="shared" si="37"/>
        <v>-4.6082949308755783E-2</v>
      </c>
      <c r="K355">
        <f t="shared" si="38"/>
        <v>-5.5807916937053781E-2</v>
      </c>
      <c r="L355">
        <f t="shared" si="39"/>
        <v>-0.14226415094339628</v>
      </c>
    </row>
    <row r="356" spans="2:12" x14ac:dyDescent="0.3">
      <c r="B356" s="2">
        <v>43496</v>
      </c>
      <c r="C356">
        <v>103.5</v>
      </c>
      <c r="D356">
        <v>166.44</v>
      </c>
      <c r="E356">
        <v>95.83</v>
      </c>
      <c r="F356">
        <v>42.45</v>
      </c>
      <c r="G356">
        <v>73.28</v>
      </c>
      <c r="H356">
        <f t="shared" si="35"/>
        <v>6.023355869698821E-2</v>
      </c>
      <c r="I356">
        <f t="shared" si="36"/>
        <v>5.5154050969950408E-2</v>
      </c>
      <c r="J356">
        <f t="shared" si="37"/>
        <v>2.87707997852924E-2</v>
      </c>
      <c r="K356">
        <f t="shared" si="38"/>
        <v>-2.7491408934707806E-2</v>
      </c>
      <c r="L356">
        <f t="shared" si="39"/>
        <v>7.4644376008212499E-2</v>
      </c>
    </row>
    <row r="357" spans="2:12" x14ac:dyDescent="0.3">
      <c r="B357" s="2">
        <v>43524</v>
      </c>
      <c r="C357">
        <v>104.36</v>
      </c>
      <c r="D357">
        <v>173.15</v>
      </c>
      <c r="E357">
        <v>98.99</v>
      </c>
      <c r="F357">
        <v>43.35</v>
      </c>
      <c r="G357">
        <v>79.03</v>
      </c>
      <c r="H357">
        <f t="shared" si="35"/>
        <v>8.3091787439613096E-3</v>
      </c>
      <c r="I357">
        <f t="shared" si="36"/>
        <v>4.031482816630616E-2</v>
      </c>
      <c r="J357">
        <f t="shared" si="37"/>
        <v>3.2975060002087053E-2</v>
      </c>
      <c r="K357">
        <f t="shared" si="38"/>
        <v>2.1201413427561766E-2</v>
      </c>
      <c r="L357">
        <f t="shared" si="39"/>
        <v>7.8466157205240084E-2</v>
      </c>
    </row>
    <row r="358" spans="2:12" x14ac:dyDescent="0.3">
      <c r="B358" s="2">
        <v>43553</v>
      </c>
      <c r="C358">
        <v>101.23</v>
      </c>
      <c r="D358">
        <v>189.95</v>
      </c>
      <c r="E358">
        <v>97.53</v>
      </c>
      <c r="F358">
        <v>42.47</v>
      </c>
      <c r="G358">
        <v>80.8</v>
      </c>
      <c r="H358">
        <f t="shared" si="35"/>
        <v>-2.9992334227673445E-2</v>
      </c>
      <c r="I358">
        <f t="shared" si="36"/>
        <v>9.7025700259890213E-2</v>
      </c>
      <c r="J358">
        <f t="shared" si="37"/>
        <v>-1.47489645418728E-2</v>
      </c>
      <c r="K358">
        <f t="shared" si="38"/>
        <v>-2.0299884659746303E-2</v>
      </c>
      <c r="L358">
        <f t="shared" si="39"/>
        <v>2.2396558269011768E-2</v>
      </c>
    </row>
    <row r="359" spans="2:12" x14ac:dyDescent="0.3">
      <c r="B359" s="2">
        <v>43585</v>
      </c>
      <c r="C359">
        <v>116.05</v>
      </c>
      <c r="D359">
        <v>200.67</v>
      </c>
      <c r="E359">
        <v>102.84</v>
      </c>
      <c r="F359">
        <v>40.61</v>
      </c>
      <c r="G359">
        <v>80.28</v>
      </c>
      <c r="H359">
        <f t="shared" si="35"/>
        <v>0.1463992887483947</v>
      </c>
      <c r="I359">
        <f t="shared" si="36"/>
        <v>5.6435904185311969E-2</v>
      </c>
      <c r="J359">
        <f t="shared" si="37"/>
        <v>5.4444786219624675E-2</v>
      </c>
      <c r="K359">
        <f t="shared" si="38"/>
        <v>-4.3795620437956151E-2</v>
      </c>
      <c r="L359">
        <f t="shared" si="39"/>
        <v>-6.4356435643564414E-3</v>
      </c>
    </row>
    <row r="360" spans="2:12" x14ac:dyDescent="0.3">
      <c r="B360" s="2">
        <v>43616</v>
      </c>
      <c r="C360">
        <v>105.96</v>
      </c>
      <c r="D360">
        <v>175.07</v>
      </c>
      <c r="E360">
        <v>101.44</v>
      </c>
      <c r="F360">
        <v>41.52</v>
      </c>
      <c r="G360">
        <v>70.77</v>
      </c>
      <c r="H360">
        <f t="shared" si="35"/>
        <v>-8.6945282205945773E-2</v>
      </c>
      <c r="I360">
        <f t="shared" si="36"/>
        <v>-0.12757263168385902</v>
      </c>
      <c r="J360">
        <f t="shared" si="37"/>
        <v>-1.3613380007779119E-2</v>
      </c>
      <c r="K360">
        <f t="shared" si="38"/>
        <v>2.2408273824181313E-2</v>
      </c>
      <c r="L360">
        <f t="shared" si="39"/>
        <v>-0.11846038863976094</v>
      </c>
    </row>
    <row r="361" spans="2:12" x14ac:dyDescent="0.3">
      <c r="B361" s="2">
        <v>43644</v>
      </c>
      <c r="C361">
        <v>111.8</v>
      </c>
      <c r="D361">
        <v>197.92</v>
      </c>
      <c r="E361">
        <v>110.49</v>
      </c>
      <c r="F361">
        <v>43.32</v>
      </c>
      <c r="G361">
        <v>76.63</v>
      </c>
      <c r="H361">
        <f t="shared" si="35"/>
        <v>5.5115137787844493E-2</v>
      </c>
      <c r="I361">
        <f t="shared" si="36"/>
        <v>0.13051922088307522</v>
      </c>
      <c r="J361">
        <f t="shared" si="37"/>
        <v>8.9215299684542559E-2</v>
      </c>
      <c r="K361">
        <f t="shared" si="38"/>
        <v>4.3352601156069204E-2</v>
      </c>
      <c r="L361">
        <f t="shared" si="39"/>
        <v>8.280344778861104E-2</v>
      </c>
    </row>
    <row r="362" spans="2:12" x14ac:dyDescent="0.3">
      <c r="B362" s="2">
        <v>43677</v>
      </c>
      <c r="C362">
        <v>116</v>
      </c>
      <c r="D362">
        <v>213.04</v>
      </c>
      <c r="E362">
        <v>110.38</v>
      </c>
      <c r="F362">
        <v>38.840000000000003</v>
      </c>
      <c r="G362">
        <v>74.36</v>
      </c>
      <c r="H362">
        <f t="shared" si="35"/>
        <v>3.7567084078712121E-2</v>
      </c>
      <c r="I362">
        <f t="shared" si="36"/>
        <v>7.6394502829425948E-2</v>
      </c>
      <c r="J362">
        <f t="shared" si="37"/>
        <v>-9.9556520952126526E-4</v>
      </c>
      <c r="K362">
        <f t="shared" si="38"/>
        <v>-0.10341643582640803</v>
      </c>
      <c r="L362">
        <f t="shared" si="39"/>
        <v>-2.9622863108443087E-2</v>
      </c>
    </row>
    <row r="363" spans="2:12" x14ac:dyDescent="0.3">
      <c r="B363" s="2">
        <v>43707</v>
      </c>
      <c r="C363">
        <v>109.86</v>
      </c>
      <c r="D363">
        <v>208.74</v>
      </c>
      <c r="E363">
        <v>114.26</v>
      </c>
      <c r="F363">
        <v>35.549999999999997</v>
      </c>
      <c r="G363">
        <v>68.48</v>
      </c>
      <c r="H363">
        <f t="shared" si="35"/>
        <v>-5.2931034482758599E-2</v>
      </c>
      <c r="I363">
        <f t="shared" si="36"/>
        <v>-2.0184003004130591E-2</v>
      </c>
      <c r="J363">
        <f t="shared" si="37"/>
        <v>3.5151295524551651E-2</v>
      </c>
      <c r="K363">
        <f t="shared" si="38"/>
        <v>-8.4706488156539805E-2</v>
      </c>
      <c r="L363">
        <f t="shared" si="39"/>
        <v>-7.907477138246366E-2</v>
      </c>
    </row>
    <row r="364" spans="2:12" x14ac:dyDescent="0.3">
      <c r="B364" s="2">
        <v>43738</v>
      </c>
      <c r="C364">
        <v>117.69</v>
      </c>
      <c r="D364">
        <v>223.97</v>
      </c>
      <c r="E364">
        <v>118.68</v>
      </c>
      <c r="F364">
        <v>35.93</v>
      </c>
      <c r="G364">
        <v>70.61</v>
      </c>
      <c r="H364">
        <f t="shared" si="35"/>
        <v>7.1272528672856383E-2</v>
      </c>
      <c r="I364">
        <f t="shared" si="36"/>
        <v>7.2961578997796206E-2</v>
      </c>
      <c r="J364">
        <f t="shared" si="37"/>
        <v>3.8683703833362504E-2</v>
      </c>
      <c r="K364">
        <f t="shared" si="38"/>
        <v>1.0689170182841101E-2</v>
      </c>
      <c r="L364">
        <f t="shared" si="39"/>
        <v>3.1103971962616717E-2</v>
      </c>
    </row>
    <row r="365" spans="2:12" x14ac:dyDescent="0.3">
      <c r="B365" s="2">
        <v>43769</v>
      </c>
      <c r="C365">
        <v>124.92</v>
      </c>
      <c r="D365">
        <v>248.76</v>
      </c>
      <c r="E365">
        <v>117.26</v>
      </c>
      <c r="F365">
        <v>38.369999999999997</v>
      </c>
      <c r="G365">
        <v>67.569999999999993</v>
      </c>
      <c r="H365">
        <f t="shared" si="35"/>
        <v>6.1432577109355124E-2</v>
      </c>
      <c r="I365">
        <f t="shared" si="36"/>
        <v>0.11068446666964316</v>
      </c>
      <c r="J365">
        <f t="shared" si="37"/>
        <v>-1.1964947758678846E-2</v>
      </c>
      <c r="K365">
        <f t="shared" si="38"/>
        <v>6.7909824659059259E-2</v>
      </c>
      <c r="L365">
        <f t="shared" si="39"/>
        <v>-4.3053391870839897E-2</v>
      </c>
    </row>
    <row r="366" spans="2:12" x14ac:dyDescent="0.3">
      <c r="B366" s="2">
        <v>43798</v>
      </c>
      <c r="C366">
        <v>131.76</v>
      </c>
      <c r="D366">
        <v>267.25</v>
      </c>
      <c r="E366">
        <v>119.09</v>
      </c>
      <c r="F366">
        <v>38.520000000000003</v>
      </c>
      <c r="G366">
        <v>68.13</v>
      </c>
      <c r="H366">
        <f t="shared" si="35"/>
        <v>5.4755043227665556E-2</v>
      </c>
      <c r="I366">
        <f t="shared" si="36"/>
        <v>7.4328670204212965E-2</v>
      </c>
      <c r="J366">
        <f t="shared" si="37"/>
        <v>1.5606344874637523E-2</v>
      </c>
      <c r="K366">
        <f t="shared" si="38"/>
        <v>3.9093041438624798E-3</v>
      </c>
      <c r="L366">
        <f t="shared" si="39"/>
        <v>8.2877016427409522E-3</v>
      </c>
    </row>
    <row r="367" spans="2:12" x14ac:dyDescent="0.3">
      <c r="B367" s="2">
        <v>43830</v>
      </c>
      <c r="C367">
        <v>139.4</v>
      </c>
      <c r="D367">
        <v>293.64999999999998</v>
      </c>
      <c r="E367">
        <v>118.84</v>
      </c>
      <c r="F367">
        <v>39.18</v>
      </c>
      <c r="G367">
        <v>69.78</v>
      </c>
      <c r="H367">
        <f t="shared" si="35"/>
        <v>5.7984213721918865E-2</v>
      </c>
      <c r="I367">
        <f t="shared" si="36"/>
        <v>9.8783910196445168E-2</v>
      </c>
      <c r="J367">
        <f t="shared" si="37"/>
        <v>-2.0992526660509325E-3</v>
      </c>
      <c r="K367">
        <f t="shared" si="38"/>
        <v>1.713395638629267E-2</v>
      </c>
      <c r="L367">
        <f t="shared" si="39"/>
        <v>2.4218405988551295E-2</v>
      </c>
    </row>
    <row r="368" spans="2:12" x14ac:dyDescent="0.3">
      <c r="B368" s="2">
        <v>43861</v>
      </c>
      <c r="C368">
        <v>132.36000000000001</v>
      </c>
      <c r="D368">
        <v>309.51</v>
      </c>
      <c r="E368">
        <v>114.49</v>
      </c>
      <c r="F368">
        <v>37.24</v>
      </c>
      <c r="G368">
        <v>62.12</v>
      </c>
      <c r="H368">
        <f t="shared" si="35"/>
        <v>-5.0502152080344254E-2</v>
      </c>
      <c r="I368">
        <f t="shared" si="36"/>
        <v>5.4009875702366816E-2</v>
      </c>
      <c r="J368">
        <f t="shared" si="37"/>
        <v>-3.6603837091888303E-2</v>
      </c>
      <c r="K368">
        <f t="shared" si="38"/>
        <v>-4.9515058703420101E-2</v>
      </c>
      <c r="L368">
        <f t="shared" si="39"/>
        <v>-0.10977357408999722</v>
      </c>
    </row>
    <row r="369" spans="2:12" x14ac:dyDescent="0.3">
      <c r="B369" s="2">
        <v>43889</v>
      </c>
      <c r="C369">
        <v>116.11</v>
      </c>
      <c r="D369">
        <v>273.36</v>
      </c>
      <c r="E369">
        <v>107.68</v>
      </c>
      <c r="F369">
        <v>33.42</v>
      </c>
      <c r="G369">
        <v>51.44</v>
      </c>
      <c r="H369">
        <f t="shared" si="35"/>
        <v>-0.12277122997884571</v>
      </c>
      <c r="I369">
        <f t="shared" si="36"/>
        <v>-0.11679751865852472</v>
      </c>
      <c r="J369">
        <f t="shared" si="37"/>
        <v>-5.9481177395405593E-2</v>
      </c>
      <c r="K369">
        <f t="shared" si="38"/>
        <v>-0.10257787325456502</v>
      </c>
      <c r="L369">
        <f t="shared" si="39"/>
        <v>-0.17192530585962651</v>
      </c>
    </row>
    <row r="370" spans="2:12" x14ac:dyDescent="0.3">
      <c r="B370" s="2">
        <v>43921</v>
      </c>
      <c r="C370">
        <v>90.03</v>
      </c>
      <c r="D370">
        <v>254.29</v>
      </c>
      <c r="E370">
        <v>113.62</v>
      </c>
      <c r="F370">
        <v>32.64</v>
      </c>
      <c r="G370">
        <v>37.97</v>
      </c>
      <c r="H370">
        <f t="shared" si="35"/>
        <v>-0.22461458961329772</v>
      </c>
      <c r="I370">
        <f t="shared" si="36"/>
        <v>-6.9761486684225993E-2</v>
      </c>
      <c r="J370">
        <f t="shared" si="37"/>
        <v>5.5163447251114439E-2</v>
      </c>
      <c r="K370">
        <f t="shared" si="38"/>
        <v>-2.3339317773788171E-2</v>
      </c>
      <c r="L370">
        <f t="shared" si="39"/>
        <v>-0.26185847589424571</v>
      </c>
    </row>
    <row r="371" spans="2:12" x14ac:dyDescent="0.3">
      <c r="B371" s="2">
        <v>43951</v>
      </c>
      <c r="C371">
        <v>95.76</v>
      </c>
      <c r="D371">
        <v>293.8</v>
      </c>
      <c r="E371">
        <v>121.55</v>
      </c>
      <c r="F371">
        <v>38.36</v>
      </c>
      <c r="G371">
        <v>46.47</v>
      </c>
      <c r="H371">
        <f t="shared" si="35"/>
        <v>6.36454515161613E-2</v>
      </c>
      <c r="I371">
        <f t="shared" si="36"/>
        <v>0.15537378583507033</v>
      </c>
      <c r="J371">
        <f t="shared" si="37"/>
        <v>6.9794050343249259E-2</v>
      </c>
      <c r="K371">
        <f t="shared" si="38"/>
        <v>0.17524509803921573</v>
      </c>
      <c r="L371">
        <f t="shared" si="39"/>
        <v>0.22386094284961811</v>
      </c>
    </row>
    <row r="372" spans="2:12" x14ac:dyDescent="0.3">
      <c r="B372" s="2">
        <v>43980</v>
      </c>
      <c r="C372">
        <v>97.31</v>
      </c>
      <c r="D372">
        <v>317.94</v>
      </c>
      <c r="E372">
        <v>124.06</v>
      </c>
      <c r="F372">
        <v>38.19</v>
      </c>
      <c r="G372">
        <v>45.47</v>
      </c>
      <c r="H372">
        <f t="shared" si="35"/>
        <v>1.6186299081035971E-2</v>
      </c>
      <c r="I372">
        <f t="shared" si="36"/>
        <v>8.2164737916950337E-2</v>
      </c>
      <c r="J372">
        <f t="shared" si="37"/>
        <v>2.0649938296997128E-2</v>
      </c>
      <c r="K372">
        <f t="shared" si="38"/>
        <v>-4.4316996871741621E-3</v>
      </c>
      <c r="L372">
        <f t="shared" si="39"/>
        <v>-2.1519259737465046E-2</v>
      </c>
    </row>
    <row r="373" spans="2:12" x14ac:dyDescent="0.3">
      <c r="B373" s="2">
        <v>44012</v>
      </c>
      <c r="C373">
        <v>94.06</v>
      </c>
      <c r="D373">
        <v>364.8</v>
      </c>
      <c r="E373">
        <v>119.78</v>
      </c>
      <c r="F373">
        <v>32.700000000000003</v>
      </c>
      <c r="G373">
        <v>44.72</v>
      </c>
      <c r="H373">
        <f t="shared" si="35"/>
        <v>-3.3398417428835647E-2</v>
      </c>
      <c r="I373">
        <f t="shared" si="36"/>
        <v>0.14738629930175517</v>
      </c>
      <c r="J373">
        <f t="shared" si="37"/>
        <v>-3.449943575689185E-2</v>
      </c>
      <c r="K373">
        <f t="shared" si="38"/>
        <v>-0.14375490966221516</v>
      </c>
      <c r="L373">
        <f t="shared" si="39"/>
        <v>-1.6494391906751726E-2</v>
      </c>
    </row>
    <row r="374" spans="2:12" x14ac:dyDescent="0.3">
      <c r="B374" s="2">
        <v>44043</v>
      </c>
      <c r="C374">
        <v>96.64</v>
      </c>
      <c r="D374">
        <v>425.04</v>
      </c>
      <c r="E374">
        <v>129.4</v>
      </c>
      <c r="F374">
        <v>38.479999999999997</v>
      </c>
      <c r="G374">
        <v>42.08</v>
      </c>
      <c r="H374">
        <f t="shared" si="35"/>
        <v>2.7429300446523586E-2</v>
      </c>
      <c r="I374">
        <f t="shared" si="36"/>
        <v>0.16513157894736841</v>
      </c>
      <c r="J374">
        <f t="shared" si="37"/>
        <v>8.0313908832860381E-2</v>
      </c>
      <c r="K374">
        <f t="shared" si="38"/>
        <v>0.17675840978593249</v>
      </c>
      <c r="L374">
        <f t="shared" si="39"/>
        <v>-5.903398926654746E-2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Carbajal</dc:creator>
  <cp:lastModifiedBy>JEF</cp:lastModifiedBy>
  <dcterms:created xsi:type="dcterms:W3CDTF">2020-08-04T20:30:53Z</dcterms:created>
  <dcterms:modified xsi:type="dcterms:W3CDTF">2020-08-12T02:35:36Z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