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2300" tabRatio="415"/>
  </bookViews>
  <sheets>
    <sheet name="planning " sheetId="17" r:id="rId1"/>
  </sheets>
  <definedNames>
    <definedName name="_xlnm.Print_Titles" localSheetId="0">'planning '!$6:$9</definedName>
    <definedName name="Project_Start" localSheetId="0">'planning '!$C$6</definedName>
    <definedName name="Scrolverhoging" localSheetId="0">'planning '!$C$7</definedName>
    <definedName name="Vandaag"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7" l="1"/>
  <c r="C6" i="17" a="1"/>
  <c r="C6" i="17" l="1"/>
  <c r="I7" i="17" s="1"/>
  <c r="I12" i="17" l="1"/>
  <c r="I45" i="17"/>
  <c r="I23" i="17"/>
  <c r="I24" i="17"/>
  <c r="I25" i="17"/>
  <c r="I32" i="17"/>
  <c r="I30" i="17"/>
  <c r="I18" i="17"/>
  <c r="I20" i="17"/>
  <c r="I27" i="17"/>
  <c r="I29" i="17"/>
  <c r="I16" i="17"/>
  <c r="I17" i="17"/>
  <c r="I38" i="17"/>
  <c r="I39" i="17"/>
  <c r="J7" i="17"/>
  <c r="I13" i="17"/>
  <c r="I21" i="17"/>
  <c r="I26" i="17"/>
  <c r="I15" i="17"/>
  <c r="I14" i="17"/>
  <c r="I28" i="17"/>
  <c r="I9" i="17"/>
  <c r="I11" i="17"/>
  <c r="I22" i="17"/>
  <c r="I37" i="17"/>
  <c r="I19" i="17"/>
  <c r="I6" i="17"/>
  <c r="J28" i="17" l="1"/>
  <c r="J26" i="17"/>
  <c r="K7" i="17"/>
  <c r="J39" i="17"/>
  <c r="J19" i="17"/>
  <c r="J25" i="17"/>
  <c r="J45" i="17"/>
  <c r="J14" i="17"/>
  <c r="J24" i="17"/>
  <c r="J17" i="17"/>
  <c r="J9" i="17"/>
  <c r="J30" i="17"/>
  <c r="J22" i="17"/>
  <c r="J20" i="17"/>
  <c r="J37" i="17"/>
  <c r="J18" i="17"/>
  <c r="J23" i="17"/>
  <c r="J12" i="17"/>
  <c r="J11" i="17"/>
  <c r="J27" i="17"/>
  <c r="J15" i="17"/>
  <c r="J16" i="17"/>
  <c r="J38" i="17"/>
  <c r="J29" i="17"/>
  <c r="J21" i="17"/>
  <c r="J13" i="17"/>
  <c r="J32" i="17"/>
  <c r="K38" i="17" l="1"/>
  <c r="K18" i="17"/>
  <c r="K32" i="17"/>
  <c r="K21" i="17"/>
  <c r="K19" i="17"/>
  <c r="K37" i="17"/>
  <c r="K16" i="17"/>
  <c r="K20" i="17"/>
  <c r="K28" i="17"/>
  <c r="K12" i="17"/>
  <c r="K39" i="17"/>
  <c r="K25" i="17"/>
  <c r="K14" i="17"/>
  <c r="K29" i="17"/>
  <c r="K45" i="17"/>
  <c r="K9" i="17"/>
  <c r="K22" i="17"/>
  <c r="K26" i="17"/>
  <c r="K15" i="17"/>
  <c r="K27" i="17"/>
  <c r="K24" i="17"/>
  <c r="K13" i="17"/>
  <c r="K11" i="17"/>
  <c r="K30" i="17"/>
  <c r="K23" i="17"/>
  <c r="L7" i="17"/>
  <c r="K17" i="17"/>
  <c r="L45" i="17" l="1"/>
  <c r="L15" i="17"/>
  <c r="M7" i="17"/>
  <c r="L24" i="17"/>
  <c r="L12" i="17"/>
  <c r="L39" i="17"/>
  <c r="L27" i="17"/>
  <c r="L20" i="17"/>
  <c r="L16" i="17"/>
  <c r="L17" i="17"/>
  <c r="L29" i="17"/>
  <c r="L25" i="17"/>
  <c r="L14" i="17"/>
  <c r="L28" i="17"/>
  <c r="L22" i="17"/>
  <c r="L37" i="17"/>
  <c r="L38" i="17"/>
  <c r="L18" i="17"/>
  <c r="L21" i="17"/>
  <c r="L32" i="17"/>
  <c r="L26" i="17"/>
  <c r="L13" i="17"/>
  <c r="L9" i="17"/>
  <c r="L30" i="17"/>
  <c r="L11" i="17"/>
  <c r="L19" i="17"/>
  <c r="L23" i="17"/>
  <c r="M32" i="17" l="1"/>
  <c r="M21" i="17"/>
  <c r="M39" i="17"/>
  <c r="M17" i="17"/>
  <c r="M16" i="17"/>
  <c r="M30" i="17"/>
  <c r="M23" i="17"/>
  <c r="M20" i="17"/>
  <c r="M27" i="17"/>
  <c r="M14" i="17"/>
  <c r="M15" i="17"/>
  <c r="M29" i="17"/>
  <c r="N7" i="17"/>
  <c r="M25" i="17"/>
  <c r="M45" i="17"/>
  <c r="M18" i="17"/>
  <c r="M24" i="17"/>
  <c r="M26" i="17"/>
  <c r="M9" i="17"/>
  <c r="M13" i="17"/>
  <c r="M37" i="17"/>
  <c r="M12" i="17"/>
  <c r="M19" i="17"/>
  <c r="M38" i="17"/>
  <c r="M22" i="17"/>
  <c r="M28" i="17"/>
  <c r="M11" i="17"/>
  <c r="N45" i="17" l="1"/>
  <c r="N21" i="17"/>
  <c r="N37" i="17"/>
  <c r="N19" i="17"/>
  <c r="N28" i="17"/>
  <c r="N18" i="17"/>
  <c r="N22" i="17"/>
  <c r="N20" i="17"/>
  <c r="N29" i="17"/>
  <c r="N25" i="17"/>
  <c r="N38" i="17"/>
  <c r="N9" i="17"/>
  <c r="N24" i="17"/>
  <c r="N27" i="17"/>
  <c r="N11" i="17"/>
  <c r="N15" i="17"/>
  <c r="O7" i="17"/>
  <c r="N12" i="17"/>
  <c r="N16" i="17"/>
  <c r="N30" i="17"/>
  <c r="N32" i="17"/>
  <c r="N17" i="17"/>
  <c r="N26" i="17"/>
  <c r="N14" i="17"/>
  <c r="N13" i="17"/>
  <c r="N23" i="17"/>
  <c r="N39" i="17"/>
  <c r="O38" i="17" l="1"/>
  <c r="O12" i="17"/>
  <c r="O9" i="17"/>
  <c r="O25" i="17"/>
  <c r="O45" i="17"/>
  <c r="O21" i="17"/>
  <c r="P7" i="17"/>
  <c r="O27" i="17"/>
  <c r="O30" i="17"/>
  <c r="O22" i="17"/>
  <c r="O17" i="17"/>
  <c r="O15" i="17"/>
  <c r="O29" i="17"/>
  <c r="O13" i="17"/>
  <c r="O39" i="17"/>
  <c r="O11" i="17"/>
  <c r="O23" i="17"/>
  <c r="O24" i="17"/>
  <c r="O37" i="17"/>
  <c r="O28" i="17"/>
  <c r="O16" i="17"/>
  <c r="O19" i="17"/>
  <c r="O32" i="17"/>
  <c r="O26" i="17"/>
  <c r="O14" i="17"/>
  <c r="O18" i="17"/>
  <c r="P38" i="17" l="1"/>
  <c r="P15" i="17"/>
  <c r="P25" i="17"/>
  <c r="P18" i="17"/>
  <c r="P32" i="17"/>
  <c r="P9" i="17"/>
  <c r="P37" i="17"/>
  <c r="P21" i="17"/>
  <c r="P30" i="17"/>
  <c r="P23" i="17"/>
  <c r="P19" i="17"/>
  <c r="P45" i="17"/>
  <c r="P24" i="17"/>
  <c r="P13" i="17"/>
  <c r="P26" i="17"/>
  <c r="P12" i="17"/>
  <c r="P27" i="17"/>
  <c r="P16" i="17"/>
  <c r="P22" i="17"/>
  <c r="P17" i="17"/>
  <c r="P11" i="17"/>
  <c r="P39" i="17"/>
  <c r="P14" i="17"/>
  <c r="P28" i="17"/>
  <c r="P6" i="17"/>
  <c r="P29" i="17"/>
  <c r="Q7" i="17"/>
  <c r="Q37" i="17" l="1"/>
  <c r="Q39" i="17"/>
  <c r="Q17" i="17"/>
  <c r="Q22" i="17"/>
  <c r="Q14" i="17"/>
  <c r="Q32" i="17"/>
  <c r="Q16" i="17"/>
  <c r="Q27" i="17"/>
  <c r="Q18" i="17"/>
  <c r="Q28" i="17"/>
  <c r="Q24" i="17"/>
  <c r="Q11" i="17"/>
  <c r="Q30" i="17"/>
  <c r="Q15" i="17"/>
  <c r="Q19" i="17"/>
  <c r="Q21" i="17"/>
  <c r="Q25" i="17"/>
  <c r="Q23" i="17"/>
  <c r="Q12" i="17"/>
  <c r="Q45" i="17"/>
  <c r="Q13" i="17"/>
  <c r="Q9" i="17"/>
  <c r="Q29" i="17"/>
  <c r="Q26" i="17"/>
  <c r="R7" i="17"/>
  <c r="Q38" i="17"/>
  <c r="R38" i="17" l="1"/>
  <c r="R21" i="17"/>
  <c r="R13" i="17"/>
  <c r="R14" i="17"/>
  <c r="R45" i="17"/>
  <c r="R22" i="17"/>
  <c r="R17" i="17"/>
  <c r="R29" i="17"/>
  <c r="R19" i="17"/>
  <c r="R39" i="17"/>
  <c r="R18" i="17"/>
  <c r="R9" i="17"/>
  <c r="R26" i="17"/>
  <c r="R23" i="17"/>
  <c r="S7" i="17"/>
  <c r="R11" i="17"/>
  <c r="R24" i="17"/>
  <c r="R25" i="17"/>
  <c r="R32" i="17"/>
  <c r="R27" i="17"/>
  <c r="R28" i="17"/>
  <c r="R12" i="17"/>
  <c r="R30" i="17"/>
  <c r="R16" i="17"/>
  <c r="R37" i="17"/>
  <c r="R15" i="17"/>
  <c r="S32" i="17" l="1"/>
  <c r="S37" i="17"/>
  <c r="S15" i="17"/>
  <c r="S28" i="17"/>
  <c r="S18" i="17"/>
  <c r="S26" i="17"/>
  <c r="S11" i="17"/>
  <c r="S23" i="17"/>
  <c r="S16" i="17"/>
  <c r="S27" i="17"/>
  <c r="S38" i="17"/>
  <c r="S39" i="17"/>
  <c r="S13" i="17"/>
  <c r="S29" i="17"/>
  <c r="S30" i="17"/>
  <c r="T7" i="17"/>
  <c r="S19" i="17"/>
  <c r="S9" i="17"/>
  <c r="S22" i="17"/>
  <c r="S24" i="17"/>
  <c r="S25" i="17"/>
  <c r="S14" i="17"/>
  <c r="S12" i="17"/>
  <c r="S17" i="17"/>
  <c r="S45" i="17"/>
  <c r="S21" i="17"/>
  <c r="T37" i="17" l="1"/>
  <c r="T18" i="17"/>
  <c r="T23" i="17"/>
  <c r="T21" i="17"/>
  <c r="U7" i="17"/>
  <c r="T25" i="17"/>
  <c r="T19" i="17"/>
  <c r="T29" i="17"/>
  <c r="T15" i="17"/>
  <c r="T26" i="17"/>
  <c r="T30" i="17"/>
  <c r="T14" i="17"/>
  <c r="T28" i="17"/>
  <c r="T11" i="17"/>
  <c r="T38" i="17"/>
  <c r="T24" i="17"/>
  <c r="T39" i="17"/>
  <c r="T9" i="17"/>
  <c r="T32" i="17"/>
  <c r="T22" i="17"/>
  <c r="T17" i="17"/>
  <c r="T27" i="17"/>
  <c r="T13" i="17"/>
  <c r="T12" i="17"/>
  <c r="T45" i="17"/>
  <c r="T16" i="17"/>
  <c r="U30" i="17" l="1"/>
  <c r="U15" i="17"/>
  <c r="U11" i="17"/>
  <c r="U24" i="17"/>
  <c r="U22" i="17"/>
  <c r="U14" i="17"/>
  <c r="U12" i="17"/>
  <c r="U38" i="17"/>
  <c r="U45" i="17"/>
  <c r="U19" i="17"/>
  <c r="U39" i="17"/>
  <c r="U25" i="17"/>
  <c r="U26" i="17"/>
  <c r="U13" i="17"/>
  <c r="U17" i="17"/>
  <c r="U32" i="17"/>
  <c r="V7" i="17"/>
  <c r="U28" i="17"/>
  <c r="U27" i="17"/>
  <c r="U9" i="17"/>
  <c r="U37" i="17"/>
  <c r="U18" i="17"/>
  <c r="U21" i="17"/>
  <c r="U29" i="17"/>
  <c r="U23" i="17"/>
  <c r="U16" i="17"/>
  <c r="V38" i="17" l="1"/>
  <c r="V16" i="17"/>
  <c r="V39" i="17"/>
  <c r="W7" i="17"/>
  <c r="V23" i="17"/>
  <c r="V13" i="17"/>
  <c r="V9" i="17"/>
  <c r="V29" i="17"/>
  <c r="V30" i="17"/>
  <c r="V11" i="17"/>
  <c r="V28" i="17"/>
  <c r="V27" i="17"/>
  <c r="V21" i="17"/>
  <c r="V12" i="17"/>
  <c r="V22" i="17"/>
  <c r="V24" i="17"/>
  <c r="V15" i="17"/>
  <c r="V32" i="17"/>
  <c r="V26" i="17"/>
  <c r="V18" i="17"/>
  <c r="V14" i="17"/>
  <c r="V17" i="17"/>
  <c r="V37" i="17"/>
  <c r="V25" i="17"/>
  <c r="V45" i="17"/>
  <c r="V19" i="17"/>
  <c r="W37" i="17" l="1"/>
  <c r="W16" i="17"/>
  <c r="W17" i="17"/>
  <c r="W24" i="17"/>
  <c r="W13" i="17"/>
  <c r="W21" i="17"/>
  <c r="W14" i="17"/>
  <c r="W18" i="17"/>
  <c r="W22" i="17"/>
  <c r="W23" i="17"/>
  <c r="W6" i="17"/>
  <c r="W9" i="17"/>
  <c r="W28" i="17"/>
  <c r="W11" i="17"/>
  <c r="W26" i="17"/>
  <c r="W27" i="17"/>
  <c r="W38" i="17"/>
  <c r="W15" i="17"/>
  <c r="W12" i="17"/>
  <c r="W32" i="17"/>
  <c r="W19" i="17"/>
  <c r="W30" i="17"/>
  <c r="X7" i="17"/>
  <c r="W45" i="17"/>
  <c r="W39" i="17"/>
  <c r="W25" i="17"/>
  <c r="W29" i="17"/>
  <c r="X28" i="17" l="1"/>
  <c r="X23" i="17"/>
  <c r="X12" i="17"/>
  <c r="X13" i="17"/>
  <c r="X27" i="17"/>
  <c r="X45" i="17"/>
  <c r="X17" i="17"/>
  <c r="X18" i="17"/>
  <c r="Y7" i="17"/>
  <c r="X38" i="17"/>
  <c r="X25" i="17"/>
  <c r="X15" i="17"/>
  <c r="X29" i="17"/>
  <c r="X32" i="17"/>
  <c r="X14" i="17"/>
  <c r="X16" i="17"/>
  <c r="X26" i="17"/>
  <c r="X39" i="17"/>
  <c r="X30" i="17"/>
  <c r="X19" i="17"/>
  <c r="X9" i="17"/>
  <c r="X37" i="17"/>
  <c r="X21" i="17"/>
  <c r="X24" i="17"/>
  <c r="X22" i="17"/>
  <c r="X11" i="17"/>
  <c r="Y12" i="17" l="1"/>
  <c r="Y23" i="17"/>
  <c r="Y26" i="17"/>
  <c r="Y38" i="17"/>
  <c r="Y15" i="17"/>
  <c r="Y13" i="17"/>
  <c r="Y39" i="17"/>
  <c r="Y37" i="17"/>
  <c r="Y27" i="17"/>
  <c r="Y32" i="17"/>
  <c r="Y19" i="17"/>
  <c r="Y14" i="17"/>
  <c r="Y24" i="17"/>
  <c r="Y11" i="17"/>
  <c r="Y28" i="17"/>
  <c r="Y45" i="17"/>
  <c r="Y21" i="17"/>
  <c r="Y18" i="17"/>
  <c r="Y22" i="17"/>
  <c r="Y16" i="17"/>
  <c r="Z7" i="17"/>
  <c r="Y9" i="17"/>
  <c r="Y17" i="17"/>
  <c r="Y30" i="17"/>
  <c r="Y25" i="17"/>
  <c r="Y29" i="17"/>
  <c r="Z24" i="17" l="1"/>
  <c r="Z26" i="17"/>
  <c r="Z23" i="17"/>
  <c r="Z13" i="17"/>
  <c r="Z29" i="17"/>
  <c r="Z25" i="17"/>
  <c r="Z38" i="17"/>
  <c r="AA7" i="17"/>
  <c r="Z22" i="17"/>
  <c r="Z45" i="17"/>
  <c r="Z9" i="17"/>
  <c r="Z19" i="17"/>
  <c r="Z11" i="17"/>
  <c r="Z27" i="17"/>
  <c r="Z17" i="17"/>
  <c r="Z21" i="17"/>
  <c r="Z15" i="17"/>
  <c r="Z16" i="17"/>
  <c r="Z12" i="17"/>
  <c r="Z14" i="17"/>
  <c r="Z30" i="17"/>
  <c r="Z37" i="17"/>
  <c r="Z18" i="17"/>
  <c r="Z28" i="17"/>
  <c r="Z32" i="17"/>
  <c r="Z39" i="17"/>
  <c r="AA29" i="17" l="1"/>
  <c r="AA17" i="17"/>
  <c r="AA12" i="17"/>
  <c r="AA14" i="17"/>
  <c r="AA37" i="17"/>
  <c r="AA11" i="17"/>
  <c r="AA23" i="17"/>
  <c r="AA15" i="17"/>
  <c r="AA13" i="17"/>
  <c r="AA18" i="17"/>
  <c r="AA22" i="17"/>
  <c r="AA38" i="17"/>
  <c r="AA16" i="17"/>
  <c r="AA26" i="17"/>
  <c r="AA30" i="17"/>
  <c r="AA9" i="17"/>
  <c r="AA28" i="17"/>
  <c r="AA21" i="17"/>
  <c r="AA32" i="17"/>
  <c r="AA24" i="17"/>
  <c r="AA19" i="17"/>
  <c r="AA45" i="17"/>
  <c r="AB7" i="17"/>
  <c r="AA39" i="17"/>
  <c r="AA25" i="17"/>
  <c r="AA27" i="17"/>
  <c r="AB39" i="17" l="1"/>
  <c r="AB16" i="17"/>
  <c r="AB13" i="17"/>
  <c r="AB22" i="17"/>
  <c r="AB17" i="17"/>
  <c r="AB37" i="17"/>
  <c r="AC7" i="17"/>
  <c r="AB25" i="17"/>
  <c r="AB28" i="17"/>
  <c r="AB26" i="17"/>
  <c r="AB24" i="17"/>
  <c r="AB9" i="17"/>
  <c r="AB11" i="17"/>
  <c r="AB45" i="17"/>
  <c r="AB32" i="17"/>
  <c r="AB23" i="17"/>
  <c r="AB30" i="17"/>
  <c r="AB15" i="17"/>
  <c r="AB21" i="17"/>
  <c r="AB19" i="17"/>
  <c r="AB14" i="17"/>
  <c r="AB38" i="17"/>
  <c r="AB27" i="17"/>
  <c r="AB12" i="17"/>
  <c r="AB29" i="17"/>
  <c r="AB18" i="17"/>
  <c r="AC37" i="17" l="1"/>
  <c r="AD7" i="17"/>
  <c r="AC15" i="17"/>
  <c r="AC24" i="17"/>
  <c r="AC28" i="17"/>
  <c r="AC29" i="17"/>
  <c r="AC14" i="17"/>
  <c r="AC9" i="17"/>
  <c r="AC12" i="17"/>
  <c r="AC21" i="17"/>
  <c r="AC16" i="17"/>
  <c r="AC23" i="17"/>
  <c r="AC27" i="17"/>
  <c r="AC11" i="17"/>
  <c r="AC22" i="17"/>
  <c r="AC45" i="17"/>
  <c r="AC38" i="17"/>
  <c r="AC19" i="17"/>
  <c r="AC26" i="17"/>
  <c r="AC13" i="17"/>
  <c r="AC32" i="17"/>
  <c r="AC25" i="17"/>
  <c r="AC18" i="17"/>
  <c r="AC17" i="17"/>
  <c r="AC30" i="17"/>
  <c r="AC39" i="17"/>
  <c r="AD24" i="17" l="1"/>
  <c r="AD15" i="17"/>
  <c r="AD26" i="17"/>
  <c r="AD25" i="17"/>
  <c r="AD14" i="17"/>
  <c r="AD6" i="17"/>
  <c r="AD11" i="17"/>
  <c r="AD45" i="17"/>
  <c r="AD13" i="17"/>
  <c r="AD21" i="17"/>
  <c r="AD18" i="17"/>
  <c r="AD16" i="17"/>
  <c r="AD17" i="17"/>
  <c r="AD12" i="17"/>
  <c r="AD38" i="17"/>
  <c r="AD29" i="17"/>
  <c r="AD19" i="17"/>
  <c r="AD32" i="17"/>
  <c r="AD37" i="17"/>
  <c r="AD9" i="17"/>
  <c r="AD28" i="17"/>
  <c r="AD22" i="17"/>
  <c r="AD39" i="17"/>
  <c r="AE7" i="17"/>
  <c r="AD27" i="17"/>
  <c r="AD30" i="17"/>
  <c r="AD23" i="17"/>
  <c r="AE26" i="17" l="1"/>
  <c r="AE13" i="17"/>
  <c r="AE27" i="17"/>
  <c r="AE22" i="17"/>
  <c r="AE37" i="17"/>
  <c r="AE28" i="17"/>
  <c r="AE39" i="17"/>
  <c r="AE24" i="17"/>
  <c r="AE11" i="17"/>
  <c r="AE12" i="17"/>
  <c r="AE18" i="17"/>
  <c r="AE14" i="17"/>
  <c r="AE21" i="17"/>
  <c r="AE9" i="17"/>
  <c r="AE45" i="17"/>
  <c r="AE25" i="17"/>
  <c r="AE38" i="17"/>
  <c r="AE19" i="17"/>
  <c r="AE15" i="17"/>
  <c r="AE32" i="17"/>
  <c r="AE17" i="17"/>
  <c r="AE16" i="17"/>
  <c r="AF7" i="17"/>
  <c r="AE30" i="17"/>
  <c r="AE23" i="17"/>
  <c r="AE29" i="17"/>
  <c r="AF45" i="17" l="1"/>
  <c r="AF17" i="17"/>
  <c r="AF16" i="17"/>
  <c r="AF28" i="17"/>
  <c r="AF24" i="17"/>
  <c r="AF19" i="17"/>
  <c r="AF29" i="17"/>
  <c r="AF39" i="17"/>
  <c r="AF23" i="17"/>
  <c r="AF21" i="17"/>
  <c r="AF18" i="17"/>
  <c r="AF32" i="17"/>
  <c r="AF30" i="17"/>
  <c r="AF26" i="17"/>
  <c r="AF9" i="17"/>
  <c r="AF27" i="17"/>
  <c r="AF12" i="17"/>
  <c r="AF15" i="17"/>
  <c r="AF13" i="17"/>
  <c r="AF14" i="17"/>
  <c r="AF11" i="17"/>
  <c r="AF22" i="17"/>
  <c r="AG7" i="17"/>
  <c r="AF37" i="17"/>
  <c r="AF38" i="17"/>
  <c r="AF25" i="17"/>
  <c r="AG28" i="17" l="1"/>
  <c r="AG14" i="17"/>
  <c r="AG16" i="17"/>
  <c r="AG25" i="17"/>
  <c r="AG37" i="17"/>
  <c r="AG22" i="17"/>
  <c r="AG9" i="17"/>
  <c r="AG18" i="17"/>
  <c r="AG13" i="17"/>
  <c r="AH7" i="17"/>
  <c r="AG12" i="17"/>
  <c r="AG32" i="17"/>
  <c r="AG26" i="17"/>
  <c r="AG38" i="17"/>
  <c r="AG45" i="17"/>
  <c r="AG30" i="17"/>
  <c r="AG29" i="17"/>
  <c r="AG39" i="17"/>
  <c r="AG19" i="17"/>
  <c r="AG17" i="17"/>
  <c r="AG15" i="17"/>
  <c r="AG21" i="17"/>
  <c r="AG23" i="17"/>
  <c r="AG24" i="17"/>
  <c r="AG27" i="17"/>
  <c r="AG11" i="17"/>
  <c r="AH24" i="17" l="1"/>
  <c r="AH15" i="17"/>
  <c r="AH26" i="17"/>
  <c r="AH11" i="17"/>
  <c r="AH30" i="17"/>
  <c r="AH16" i="17"/>
  <c r="AH22" i="17"/>
  <c r="AH25" i="17"/>
  <c r="AH27" i="17"/>
  <c r="AH9" i="17"/>
  <c r="AH13" i="17"/>
  <c r="AH21" i="17"/>
  <c r="AI7" i="17"/>
  <c r="AH17" i="17"/>
  <c r="AH29" i="17"/>
  <c r="AH32" i="17"/>
  <c r="AH23" i="17"/>
  <c r="AH28" i="17"/>
  <c r="AH12" i="17"/>
  <c r="AH45" i="17"/>
  <c r="AH37" i="17"/>
  <c r="AH39" i="17"/>
  <c r="AH19" i="17"/>
  <c r="AH14" i="17"/>
  <c r="AH38" i="17"/>
  <c r="AH18" i="17"/>
  <c r="AI18" i="17" l="1"/>
  <c r="AI14" i="17"/>
  <c r="AI17" i="17"/>
  <c r="AI38" i="17"/>
  <c r="AI25" i="17"/>
  <c r="AI22" i="17"/>
  <c r="AI26" i="17"/>
  <c r="AI32" i="17"/>
  <c r="AI30" i="17"/>
  <c r="AI12" i="17"/>
  <c r="AI9" i="17"/>
  <c r="AI27" i="17"/>
  <c r="AI45" i="17"/>
  <c r="AI28" i="17"/>
  <c r="AJ7" i="17"/>
  <c r="AI15" i="17"/>
  <c r="AI11" i="17"/>
  <c r="AI16" i="17"/>
  <c r="AI29" i="17"/>
  <c r="AI37" i="17"/>
  <c r="AI21" i="17"/>
  <c r="AI19" i="17"/>
  <c r="AI23" i="17"/>
  <c r="AI13" i="17"/>
  <c r="AI24" i="17"/>
  <c r="AI39" i="17"/>
  <c r="AJ16" i="17" l="1"/>
  <c r="AJ28" i="17"/>
  <c r="AJ11" i="17"/>
  <c r="AJ17" i="17"/>
  <c r="AJ30" i="17"/>
  <c r="AJ38" i="17"/>
  <c r="AJ13" i="17"/>
  <c r="AJ19" i="17"/>
  <c r="AJ37" i="17"/>
  <c r="AJ9" i="17"/>
  <c r="AK7" i="17"/>
  <c r="AJ29" i="17"/>
  <c r="AJ21" i="17"/>
  <c r="AJ15" i="17"/>
  <c r="AJ32" i="17"/>
  <c r="AJ22" i="17"/>
  <c r="AJ39" i="17"/>
  <c r="AJ27" i="17"/>
  <c r="AJ24" i="17"/>
  <c r="AJ45" i="17"/>
  <c r="AJ23" i="17"/>
  <c r="AJ12" i="17"/>
  <c r="AJ26" i="17"/>
  <c r="AJ14" i="17"/>
  <c r="AJ18" i="17"/>
  <c r="AJ25" i="17"/>
  <c r="AK27" i="17" l="1"/>
  <c r="AK19" i="17"/>
  <c r="AK22" i="17"/>
  <c r="AK28" i="17"/>
  <c r="AK9" i="17"/>
  <c r="AL7" i="17"/>
  <c r="AK30" i="17"/>
  <c r="AK18" i="17"/>
  <c r="AK38" i="17"/>
  <c r="AK15" i="17"/>
  <c r="AK12" i="17"/>
  <c r="AK25" i="17"/>
  <c r="AK24" i="17"/>
  <c r="AK16" i="17"/>
  <c r="AK21" i="17"/>
  <c r="AK32" i="17"/>
  <c r="AK29" i="17"/>
  <c r="AK11" i="17"/>
  <c r="AK26" i="17"/>
  <c r="AK6" i="17"/>
  <c r="AK45" i="17"/>
  <c r="AK23" i="17"/>
  <c r="AK17" i="17"/>
  <c r="AK13" i="17"/>
  <c r="AK37" i="17"/>
  <c r="AK14" i="17"/>
  <c r="AK39" i="17"/>
  <c r="AL32" i="17" l="1"/>
  <c r="AL24" i="17"/>
  <c r="AL9" i="17"/>
  <c r="AM7" i="17"/>
  <c r="AL45" i="17"/>
  <c r="AL13" i="17"/>
  <c r="AL17" i="17"/>
  <c r="AL21" i="17"/>
  <c r="AL23" i="17"/>
  <c r="AL28" i="17"/>
  <c r="AL14" i="17"/>
  <c r="AL15" i="17"/>
  <c r="AL29" i="17"/>
  <c r="AL39" i="17"/>
  <c r="AL19" i="17"/>
  <c r="AL25" i="17"/>
  <c r="AL37" i="17"/>
  <c r="AL18" i="17"/>
  <c r="AL12" i="17"/>
  <c r="AL38" i="17"/>
  <c r="AL26" i="17"/>
  <c r="AL30" i="17"/>
  <c r="AL11" i="17"/>
  <c r="AL27" i="17"/>
  <c r="AL16" i="17"/>
  <c r="AL22" i="17"/>
  <c r="AM26" i="17" l="1"/>
  <c r="AM24" i="17"/>
  <c r="AM17" i="17"/>
  <c r="AM9" i="17"/>
  <c r="AM29" i="17"/>
  <c r="AM14" i="17"/>
  <c r="AM15" i="17"/>
  <c r="AM19" i="17"/>
  <c r="AM18" i="17"/>
  <c r="AM39" i="17"/>
  <c r="AM21" i="17"/>
  <c r="AM25" i="17"/>
  <c r="AM27" i="17"/>
  <c r="AM16" i="17"/>
  <c r="AM11" i="17"/>
  <c r="AM30" i="17"/>
  <c r="AM45" i="17"/>
  <c r="AM28" i="17"/>
  <c r="AN7" i="17"/>
  <c r="AM32" i="17"/>
  <c r="AM23" i="17"/>
  <c r="AM37" i="17"/>
  <c r="AM12" i="17"/>
  <c r="AM13" i="17"/>
  <c r="AM38" i="17"/>
  <c r="AM22" i="17"/>
  <c r="AN38" i="17" l="1"/>
  <c r="AN14" i="17"/>
  <c r="AN17" i="17"/>
  <c r="AN9" i="17"/>
  <c r="AN32" i="17"/>
  <c r="AN37" i="17"/>
  <c r="AN13" i="17"/>
  <c r="AN15" i="17"/>
  <c r="AN16" i="17"/>
  <c r="AN11" i="17"/>
  <c r="AN21" i="17"/>
  <c r="AO7" i="17"/>
  <c r="AN25" i="17"/>
  <c r="AN27" i="17"/>
  <c r="AN18" i="17"/>
  <c r="AN23" i="17"/>
  <c r="AN29" i="17"/>
  <c r="AN12" i="17"/>
  <c r="AN39" i="17"/>
  <c r="AN45" i="17"/>
  <c r="AN28" i="17"/>
  <c r="AN19" i="17"/>
  <c r="AN30" i="17"/>
  <c r="AN24" i="17"/>
  <c r="AN22" i="17"/>
  <c r="AN26" i="17"/>
  <c r="AO45" i="17" l="1"/>
  <c r="AO13" i="17"/>
  <c r="AO27" i="17"/>
  <c r="AO19" i="17"/>
  <c r="AO21" i="17"/>
  <c r="AO14" i="17"/>
  <c r="AO39" i="17"/>
  <c r="AO23" i="17"/>
  <c r="AO22" i="17"/>
  <c r="AO25" i="17"/>
  <c r="AO29" i="17"/>
  <c r="AO32" i="17"/>
  <c r="AO15" i="17"/>
  <c r="AO12" i="17"/>
  <c r="AO37" i="17"/>
  <c r="AO18" i="17"/>
  <c r="AO24" i="17"/>
  <c r="AO28" i="17"/>
  <c r="AO16" i="17"/>
  <c r="AO11" i="17"/>
  <c r="AO9" i="17"/>
  <c r="AP7" i="17"/>
  <c r="AO26" i="17"/>
  <c r="AO30" i="17"/>
  <c r="AO38" i="17"/>
  <c r="AO17" i="17"/>
  <c r="AP38" i="17" l="1"/>
  <c r="AP13" i="17"/>
  <c r="AP15" i="17"/>
  <c r="AP24" i="17"/>
  <c r="AP28" i="17"/>
  <c r="AP16" i="17"/>
  <c r="AP17" i="17"/>
  <c r="AP22" i="17"/>
  <c r="AP25" i="17"/>
  <c r="AP18" i="17"/>
  <c r="AP19" i="17"/>
  <c r="AP37" i="17"/>
  <c r="AP23" i="17"/>
  <c r="AP45" i="17"/>
  <c r="AP27" i="17"/>
  <c r="AP11" i="17"/>
  <c r="AP29" i="17"/>
  <c r="AP30" i="17"/>
  <c r="AP14" i="17"/>
  <c r="AP26" i="17"/>
  <c r="AP21" i="17"/>
  <c r="AP12" i="17"/>
  <c r="AP9" i="17"/>
  <c r="AP32" i="17"/>
  <c r="AQ7" i="17"/>
  <c r="AP39" i="17"/>
  <c r="AQ27" i="17" l="1"/>
  <c r="AQ45" i="17"/>
  <c r="AQ29" i="17"/>
  <c r="AQ21" i="17"/>
  <c r="AQ14" i="17"/>
  <c r="AQ22" i="17"/>
  <c r="AQ19" i="17"/>
  <c r="AQ28" i="17"/>
  <c r="AQ9" i="17"/>
  <c r="AQ17" i="17"/>
  <c r="AQ32" i="17"/>
  <c r="AQ39" i="17"/>
  <c r="AQ12" i="17"/>
  <c r="AQ23" i="17"/>
  <c r="AQ11" i="17"/>
  <c r="AQ18" i="17"/>
  <c r="AQ38" i="17"/>
  <c r="AQ16" i="17"/>
  <c r="AQ26" i="17"/>
  <c r="AR7" i="17"/>
  <c r="AQ13" i="17"/>
  <c r="AQ30" i="17"/>
  <c r="AQ37" i="17"/>
  <c r="AQ24" i="17"/>
  <c r="AQ15" i="17"/>
  <c r="AQ25" i="17"/>
  <c r="AR39" i="17" l="1"/>
  <c r="AR6" i="17"/>
  <c r="AR16" i="17"/>
  <c r="AR21" i="17"/>
  <c r="AR17" i="17"/>
  <c r="AR32" i="17"/>
  <c r="AR38" i="17"/>
  <c r="AR18" i="17"/>
  <c r="AR25" i="17"/>
  <c r="AR27" i="17"/>
  <c r="AR23" i="17"/>
  <c r="AR37" i="17"/>
  <c r="AR14" i="17"/>
  <c r="AR9" i="17"/>
  <c r="AR45" i="17"/>
  <c r="AR26" i="17"/>
  <c r="AR30" i="17"/>
  <c r="AR12" i="17"/>
  <c r="AR15" i="17"/>
  <c r="AR19" i="17"/>
  <c r="AR11" i="17"/>
  <c r="AR28" i="17"/>
  <c r="AS7" i="17"/>
  <c r="AR13" i="17"/>
  <c r="AR22" i="17"/>
  <c r="AR29" i="17"/>
  <c r="AR24" i="17"/>
  <c r="AS24" i="17" l="1"/>
  <c r="AS18" i="17"/>
  <c r="AS39" i="17"/>
  <c r="AS21" i="17"/>
  <c r="AS30" i="17"/>
  <c r="AS22" i="17"/>
  <c r="AS38" i="17"/>
  <c r="AS12" i="17"/>
  <c r="AS13" i="17"/>
  <c r="AS11" i="17"/>
  <c r="AS26" i="17"/>
  <c r="AS14" i="17"/>
  <c r="AS32" i="17"/>
  <c r="AS17" i="17"/>
  <c r="AS16" i="17"/>
  <c r="AS28" i="17"/>
  <c r="AS15" i="17"/>
  <c r="AS25" i="17"/>
  <c r="AT7" i="17"/>
  <c r="AS19" i="17"/>
  <c r="AS37" i="17"/>
  <c r="AS29" i="17"/>
  <c r="AS27" i="17"/>
  <c r="AS9" i="17"/>
  <c r="AS23" i="17"/>
  <c r="AS45" i="17"/>
  <c r="AT28" i="17" l="1"/>
  <c r="AT32" i="17"/>
  <c r="AT9" i="17"/>
  <c r="AT15" i="17"/>
  <c r="AT18" i="17"/>
  <c r="AT22" i="17"/>
  <c r="AT12" i="17"/>
  <c r="AT17" i="17"/>
  <c r="AT29" i="17"/>
  <c r="AT25" i="17"/>
  <c r="AT24" i="17"/>
  <c r="AT30" i="17"/>
  <c r="AT11" i="17"/>
  <c r="AT27" i="17"/>
  <c r="AT19" i="17"/>
  <c r="AT45" i="17"/>
  <c r="AT13" i="17"/>
  <c r="AT23" i="17"/>
  <c r="AT39" i="17"/>
  <c r="AT26" i="17"/>
  <c r="AT14" i="17"/>
  <c r="AT37" i="17"/>
  <c r="AT16" i="17"/>
  <c r="AT21" i="17"/>
  <c r="AT38" i="17"/>
  <c r="AU7" i="17"/>
  <c r="AU18" i="17" l="1"/>
  <c r="AU13" i="17"/>
  <c r="AU26" i="17"/>
  <c r="AU32" i="17"/>
  <c r="AU24" i="17"/>
  <c r="AU38" i="17"/>
  <c r="AU39" i="17"/>
  <c r="AU11" i="17"/>
  <c r="AU28" i="17"/>
  <c r="AU22" i="17"/>
  <c r="AU27" i="17"/>
  <c r="AU12" i="17"/>
  <c r="AU17" i="17"/>
  <c r="AU25" i="17"/>
  <c r="AU23" i="17"/>
  <c r="AU30" i="17"/>
  <c r="AU19" i="17"/>
  <c r="AU16" i="17"/>
  <c r="AU14" i="17"/>
  <c r="AU9" i="17"/>
  <c r="AU29" i="17"/>
  <c r="AU15" i="17"/>
  <c r="AV7" i="17"/>
  <c r="AU37" i="17"/>
  <c r="AU21" i="17"/>
  <c r="AU45" i="17"/>
  <c r="AV32" i="17" l="1"/>
  <c r="AV14" i="17"/>
  <c r="AV21" i="17"/>
  <c r="AV28" i="17"/>
  <c r="AV12" i="17"/>
  <c r="AV27" i="17"/>
  <c r="AV24" i="17"/>
  <c r="AV26" i="17"/>
  <c r="AV23" i="17"/>
  <c r="AV37" i="17"/>
  <c r="AV25" i="17"/>
  <c r="AV9" i="17"/>
  <c r="AV17" i="17"/>
  <c r="AW7" i="17"/>
  <c r="AV19" i="17"/>
  <c r="AV15" i="17"/>
  <c r="AV18" i="17"/>
  <c r="AV30" i="17"/>
  <c r="AV22" i="17"/>
  <c r="AV13" i="17"/>
  <c r="AV29" i="17"/>
  <c r="AV39" i="17"/>
  <c r="AV11" i="17"/>
  <c r="AV16" i="17"/>
  <c r="AV38" i="17"/>
  <c r="AV45" i="17"/>
  <c r="AW24" i="17" l="1"/>
  <c r="AW15" i="17"/>
  <c r="AW11" i="17"/>
  <c r="AW38" i="17"/>
  <c r="AW23" i="17"/>
  <c r="AW26" i="17"/>
  <c r="AW28" i="17"/>
  <c r="AW14" i="17"/>
  <c r="AW16" i="17"/>
  <c r="AW17" i="17"/>
  <c r="AW9" i="17"/>
  <c r="AW13" i="17"/>
  <c r="AW12" i="17"/>
  <c r="AW45" i="17"/>
  <c r="AW22" i="17"/>
  <c r="AW18" i="17"/>
  <c r="AW25" i="17"/>
  <c r="AX7" i="17"/>
  <c r="AW37" i="17"/>
  <c r="AW30" i="17"/>
  <c r="AW19" i="17"/>
  <c r="AW39" i="17"/>
  <c r="AW32" i="17"/>
  <c r="AW27" i="17"/>
  <c r="AW29" i="17"/>
  <c r="AW21" i="17"/>
  <c r="AX39" i="17" l="1"/>
  <c r="AX29" i="17"/>
  <c r="AX22" i="17"/>
  <c r="AX25" i="17"/>
  <c r="AX28" i="17"/>
  <c r="AX16" i="17"/>
  <c r="AX23" i="17"/>
  <c r="AX38" i="17"/>
  <c r="AX14" i="17"/>
  <c r="AX11" i="17"/>
  <c r="AX26" i="17"/>
  <c r="AX13" i="17"/>
  <c r="AX45" i="17"/>
  <c r="AX21" i="17"/>
  <c r="AX9" i="17"/>
  <c r="AX19" i="17"/>
  <c r="AY7" i="17"/>
  <c r="AX30" i="17"/>
  <c r="AX24" i="17"/>
  <c r="AX37" i="17"/>
  <c r="AX15" i="17"/>
  <c r="AX27" i="17"/>
  <c r="AX12" i="17"/>
  <c r="AX32" i="17"/>
  <c r="AX17" i="17"/>
  <c r="AX18" i="17"/>
  <c r="AY45" i="17" l="1"/>
  <c r="AY18" i="17"/>
  <c r="AY27" i="17"/>
  <c r="AY32" i="17"/>
  <c r="AZ7" i="17"/>
  <c r="AY25" i="17"/>
  <c r="AY17" i="17"/>
  <c r="AY38" i="17"/>
  <c r="AY21" i="17"/>
  <c r="AY22" i="17"/>
  <c r="AY15" i="17"/>
  <c r="AY16" i="17"/>
  <c r="AY29" i="17"/>
  <c r="AY37" i="17"/>
  <c r="AY24" i="17"/>
  <c r="AY28" i="17"/>
  <c r="AY9" i="17"/>
  <c r="AY30" i="17"/>
  <c r="AY13" i="17"/>
  <c r="AY23" i="17"/>
  <c r="AY39" i="17"/>
  <c r="AY14" i="17"/>
  <c r="AY11" i="17"/>
  <c r="AY26" i="17"/>
  <c r="AY6" i="17"/>
  <c r="AY12" i="17"/>
  <c r="AY19" i="17"/>
  <c r="AZ16" i="17" l="1"/>
  <c r="AZ11" i="17"/>
  <c r="AZ29" i="17"/>
  <c r="AZ13" i="17"/>
  <c r="AZ38" i="17"/>
  <c r="AZ30" i="17"/>
  <c r="AZ37" i="17"/>
  <c r="AZ14" i="17"/>
  <c r="AZ12" i="17"/>
  <c r="AZ17" i="17"/>
  <c r="AZ19" i="17"/>
  <c r="AZ9" i="17"/>
  <c r="AZ32" i="17"/>
  <c r="AZ24" i="17"/>
  <c r="AZ26" i="17"/>
  <c r="AZ45" i="17"/>
  <c r="AZ22" i="17"/>
  <c r="AZ15" i="17"/>
  <c r="AZ25" i="17"/>
  <c r="AZ28" i="17"/>
  <c r="AZ23" i="17"/>
  <c r="AZ39" i="17"/>
  <c r="AZ18" i="17"/>
  <c r="BA7" i="17"/>
  <c r="AZ21" i="17"/>
  <c r="AZ27" i="17"/>
  <c r="BA32" i="17" l="1"/>
  <c r="BB7" i="17"/>
  <c r="BA38" i="17"/>
  <c r="BA28" i="17"/>
  <c r="BA39" i="17"/>
  <c r="BA19" i="17"/>
  <c r="BA17" i="17"/>
  <c r="BA18" i="17"/>
  <c r="BA24" i="17"/>
  <c r="BA16" i="17"/>
  <c r="BA9" i="17"/>
  <c r="BA29" i="17"/>
  <c r="BA15" i="17"/>
  <c r="BA30" i="17"/>
  <c r="BA26" i="17"/>
  <c r="BA37" i="17"/>
  <c r="BA14" i="17"/>
  <c r="BA13" i="17"/>
  <c r="BA45" i="17"/>
  <c r="BA23" i="17"/>
  <c r="BA27" i="17"/>
  <c r="BA21" i="17"/>
  <c r="BA22" i="17"/>
  <c r="BA11" i="17"/>
  <c r="BA12" i="17"/>
  <c r="BA25" i="17"/>
  <c r="BB25" i="17" l="1"/>
  <c r="BB12" i="17"/>
  <c r="BB17" i="17"/>
  <c r="BB32" i="17"/>
  <c r="BB22" i="17"/>
  <c r="BB39" i="17"/>
  <c r="BB19" i="17"/>
  <c r="BC7" i="17"/>
  <c r="BB29" i="17"/>
  <c r="BB18" i="17"/>
  <c r="BB16" i="17"/>
  <c r="BB45" i="17"/>
  <c r="BB27" i="17"/>
  <c r="BB14" i="17"/>
  <c r="BB9" i="17"/>
  <c r="BB11" i="17"/>
  <c r="BB21" i="17"/>
  <c r="BB23" i="17"/>
  <c r="BB26" i="17"/>
  <c r="BB38" i="17"/>
  <c r="BB37" i="17"/>
  <c r="BB28" i="17"/>
  <c r="BB30" i="17"/>
  <c r="BB13" i="17"/>
  <c r="BB15" i="17"/>
  <c r="BB24" i="17"/>
  <c r="BC45" i="17" l="1"/>
  <c r="BC9" i="17"/>
  <c r="BC18" i="17"/>
  <c r="BC30" i="17"/>
  <c r="BC27" i="17"/>
  <c r="BC29" i="17"/>
  <c r="BC39" i="17"/>
  <c r="BC21" i="17"/>
  <c r="BC22" i="17"/>
  <c r="BC23" i="17"/>
  <c r="BC28" i="17"/>
  <c r="BC38" i="17"/>
  <c r="BC37" i="17"/>
  <c r="BC11" i="17"/>
  <c r="BC25" i="17"/>
  <c r="BD7" i="17"/>
  <c r="BC13" i="17"/>
  <c r="BC14" i="17"/>
  <c r="BC26" i="17"/>
  <c r="BC32" i="17"/>
  <c r="BC24" i="17"/>
  <c r="BC19" i="17"/>
  <c r="BC16" i="17"/>
  <c r="BC15" i="17"/>
  <c r="BC12" i="17"/>
  <c r="BC17" i="17"/>
  <c r="BD30" i="17" l="1"/>
  <c r="BD23" i="17"/>
  <c r="BD32" i="17"/>
  <c r="BD39" i="17"/>
  <c r="BD45" i="17"/>
  <c r="BD38" i="17"/>
  <c r="BD11" i="17"/>
  <c r="BD12" i="17"/>
  <c r="BE7" i="17"/>
  <c r="BD37" i="17"/>
  <c r="BD13" i="17"/>
  <c r="BD22" i="17"/>
  <c r="BD27" i="17"/>
  <c r="BD21" i="17"/>
  <c r="BD24" i="17"/>
  <c r="BD19" i="17"/>
  <c r="BD14" i="17"/>
  <c r="BD9" i="17"/>
  <c r="BD18" i="17"/>
  <c r="BD26" i="17"/>
  <c r="BD15" i="17"/>
  <c r="BD17" i="17"/>
  <c r="BD29" i="17"/>
  <c r="BD16" i="17"/>
  <c r="BD25" i="17"/>
  <c r="BD28" i="17"/>
  <c r="BE14" i="17" l="1"/>
  <c r="BE19" i="17"/>
  <c r="BE28" i="17"/>
  <c r="BE27" i="17"/>
  <c r="BE16" i="17"/>
  <c r="BE38" i="17"/>
  <c r="BE23" i="17"/>
  <c r="BE13" i="17"/>
  <c r="BF7" i="17"/>
  <c r="BE29" i="17"/>
  <c r="BE22" i="17"/>
  <c r="BE9" i="17"/>
  <c r="BE24" i="17"/>
  <c r="BE25" i="17"/>
  <c r="BE17" i="17"/>
  <c r="BE30" i="17"/>
  <c r="BE18" i="17"/>
  <c r="BE11" i="17"/>
  <c r="BE15" i="17"/>
  <c r="BE45" i="17"/>
  <c r="BE21" i="17"/>
  <c r="BE39" i="17"/>
  <c r="BE37" i="17"/>
  <c r="BE26" i="17"/>
  <c r="BE32" i="17"/>
  <c r="BE12" i="17"/>
  <c r="BF38" i="17" l="1"/>
  <c r="BF17" i="17"/>
  <c r="BF22" i="17"/>
  <c r="BF24" i="17"/>
  <c r="BF6" i="17"/>
  <c r="BF27" i="17"/>
  <c r="BF16" i="17"/>
  <c r="BF18" i="17"/>
  <c r="BF39" i="17"/>
  <c r="BF23" i="17"/>
  <c r="BF15" i="17"/>
  <c r="BF30" i="17"/>
  <c r="BF32" i="17"/>
  <c r="BG7" i="17"/>
  <c r="BF26" i="17"/>
  <c r="BF11" i="17"/>
  <c r="BF12" i="17"/>
  <c r="BF13" i="17"/>
  <c r="BF19" i="17"/>
  <c r="BF21" i="17"/>
  <c r="BF14" i="17"/>
  <c r="BF37" i="17"/>
  <c r="BF9" i="17"/>
  <c r="BF28" i="17"/>
  <c r="BF45" i="17"/>
  <c r="BF25" i="17"/>
  <c r="BF29" i="17"/>
  <c r="BG39" i="17" l="1"/>
  <c r="BG27" i="17"/>
  <c r="BG37" i="17"/>
  <c r="BG45" i="17"/>
  <c r="BG18" i="17"/>
  <c r="BG29" i="17"/>
  <c r="BG26" i="17"/>
  <c r="BG21" i="17"/>
  <c r="BG24" i="17"/>
  <c r="BG9" i="17"/>
  <c r="BG13" i="17"/>
  <c r="BG22" i="17"/>
  <c r="BG11" i="17"/>
  <c r="BG16" i="17"/>
  <c r="BG32" i="17"/>
  <c r="BG30" i="17"/>
  <c r="BG28" i="17"/>
  <c r="BG15" i="17"/>
  <c r="BG38" i="17"/>
  <c r="BG12" i="17"/>
  <c r="BG17" i="17"/>
  <c r="BG25" i="17"/>
  <c r="BH7" i="17"/>
  <c r="BG14" i="17"/>
  <c r="BG23" i="17"/>
  <c r="BG19" i="17"/>
  <c r="BH45" i="17" l="1"/>
  <c r="BH19" i="17"/>
  <c r="BH12" i="17"/>
  <c r="BH28" i="17"/>
  <c r="BH22" i="17"/>
  <c r="BH32" i="17"/>
  <c r="BH13" i="17"/>
  <c r="BH27" i="17"/>
  <c r="BH23" i="17"/>
  <c r="BH24" i="17"/>
  <c r="BH30" i="17"/>
  <c r="BI7" i="17"/>
  <c r="BH15" i="17"/>
  <c r="BH16" i="17"/>
  <c r="BH17" i="17"/>
  <c r="BH26" i="17"/>
  <c r="BH9" i="17"/>
  <c r="BH39" i="17"/>
  <c r="BH11" i="17"/>
  <c r="BH14" i="17"/>
  <c r="BH38" i="17"/>
  <c r="BH29" i="17"/>
  <c r="BH37" i="17"/>
  <c r="BH21" i="17"/>
  <c r="BH25" i="17"/>
  <c r="BH18" i="17"/>
  <c r="BI32" i="17" l="1"/>
  <c r="BI26" i="17"/>
  <c r="BI14" i="17"/>
  <c r="BI30" i="17"/>
  <c r="BI12" i="17"/>
  <c r="BI45" i="17"/>
  <c r="BI22" i="17"/>
  <c r="BI19" i="17"/>
  <c r="BI28" i="17"/>
  <c r="BI18" i="17"/>
  <c r="BI15" i="17"/>
  <c r="BI25" i="17"/>
  <c r="BI23" i="17"/>
  <c r="BI27" i="17"/>
  <c r="BJ7" i="17"/>
  <c r="BI13" i="17"/>
  <c r="BI24" i="17"/>
  <c r="BI37" i="17"/>
  <c r="BI29" i="17"/>
  <c r="BI38" i="17"/>
  <c r="BI39" i="17"/>
  <c r="BI11" i="17"/>
  <c r="BI9" i="17"/>
  <c r="BI17" i="17"/>
  <c r="BI21" i="17"/>
  <c r="BI16" i="17"/>
  <c r="BJ45" i="17" l="1"/>
  <c r="BJ12" i="17"/>
  <c r="BJ28" i="17"/>
  <c r="BJ18" i="17"/>
  <c r="BJ37" i="17"/>
  <c r="BJ15" i="17"/>
  <c r="BJ11" i="17"/>
  <c r="BJ23" i="17"/>
  <c r="BJ16" i="17"/>
  <c r="BJ29" i="17"/>
  <c r="BJ19" i="17"/>
  <c r="BJ21" i="17"/>
  <c r="BJ26" i="17"/>
  <c r="BJ22" i="17"/>
  <c r="BJ13" i="17"/>
  <c r="BJ38" i="17"/>
  <c r="BJ25" i="17"/>
  <c r="BK7" i="17"/>
  <c r="BJ39" i="17"/>
  <c r="BJ17" i="17"/>
  <c r="BJ30" i="17"/>
  <c r="BJ24" i="17"/>
  <c r="BJ9" i="17"/>
  <c r="BJ14" i="17"/>
  <c r="BJ32" i="17"/>
  <c r="BJ27" i="17"/>
  <c r="BK27" i="17" l="1"/>
  <c r="BK24" i="17"/>
  <c r="BK45" i="17"/>
  <c r="BK21" i="17"/>
  <c r="BK30" i="17"/>
  <c r="BK39" i="17"/>
  <c r="BK22" i="17"/>
  <c r="BK19" i="17"/>
  <c r="BK13" i="17"/>
  <c r="BK16" i="17"/>
  <c r="BK9" i="17"/>
  <c r="BK28" i="17"/>
  <c r="BK23" i="17"/>
  <c r="BL7" i="17"/>
  <c r="BK25" i="17"/>
  <c r="BK11" i="17"/>
  <c r="BK12" i="17"/>
  <c r="BK32" i="17"/>
  <c r="BK18" i="17"/>
  <c r="BK15" i="17"/>
  <c r="BK29" i="17"/>
  <c r="BK37" i="17"/>
  <c r="BK17" i="17"/>
  <c r="BK38" i="17"/>
  <c r="BK14" i="17"/>
  <c r="BK26" i="17"/>
  <c r="BL38" i="17" l="1"/>
  <c r="BL23" i="17"/>
  <c r="BL11" i="17"/>
  <c r="BL26" i="17"/>
  <c r="BL14" i="17"/>
  <c r="BL30" i="17"/>
  <c r="BL28" i="17"/>
  <c r="BL9" i="17"/>
  <c r="BL17" i="17"/>
  <c r="BL39" i="17"/>
  <c r="BL18" i="17"/>
  <c r="BL19" i="17"/>
  <c r="BL29" i="17"/>
  <c r="BL25" i="17"/>
  <c r="BL27" i="17"/>
  <c r="BL13" i="17"/>
  <c r="BL22" i="17"/>
  <c r="BL24" i="17"/>
  <c r="BL21" i="17"/>
  <c r="BL16" i="17"/>
  <c r="BL45" i="17"/>
  <c r="BL37" i="17"/>
  <c r="BL15" i="17"/>
  <c r="BL12" i="17"/>
  <c r="BL32"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<sst xmlns="http://schemas.openxmlformats.org/spreadsheetml/2006/main" count="101" uniqueCount="62">
  <si>
    <t>Begindatum project:</t>
  </si>
  <si>
    <t>Scrolverhoging:</t>
  </si>
  <si>
    <t>Mijlpaalbeschrijving</t>
  </si>
  <si>
    <t>Als u nog meer gegevens wilt toevoegen, voegt u BOVEN deze rij nieuwe rijen in</t>
  </si>
  <si>
    <t>Categorie</t>
  </si>
  <si>
    <t>Doel</t>
  </si>
  <si>
    <t>Laag risico</t>
  </si>
  <si>
    <t>Gemiddeld risico</t>
  </si>
  <si>
    <t>Hoog risico</t>
  </si>
  <si>
    <t>Op schema</t>
  </si>
  <si>
    <t>Toegewezen aan</t>
  </si>
  <si>
    <t>Voortgang</t>
  </si>
  <si>
    <t>Start</t>
  </si>
  <si>
    <t>Legenda:</t>
  </si>
  <si>
    <t>Dagen</t>
  </si>
  <si>
    <t>Niet toegewezen</t>
  </si>
  <si>
    <t xml:space="preserve">algemene deadlines </t>
  </si>
  <si>
    <t>alle minimum criteria buiten I/O</t>
  </si>
  <si>
    <t>I/O implementeren</t>
  </si>
  <si>
    <t>design maken voor adc/dac codec</t>
  </si>
  <si>
    <t>beslissen voor meerdere inputs</t>
  </si>
  <si>
    <t xml:space="preserve">extra effecten implementeren </t>
  </si>
  <si>
    <t>start up</t>
  </si>
  <si>
    <t>Audio effect generator</t>
  </si>
  <si>
    <t>Floran en Seppe</t>
  </si>
  <si>
    <t>Joran</t>
  </si>
  <si>
    <t>allemaal</t>
  </si>
  <si>
    <t>Mijlpaal</t>
  </si>
  <si>
    <t>Research</t>
  </si>
  <si>
    <t>Het schrijven van 1 filter</t>
  </si>
  <si>
    <t xml:space="preserve">Component lijst maken </t>
  </si>
  <si>
    <t>Audio signaal binnen lezen via adc</t>
  </si>
  <si>
    <t>Codec breakoutboard implementeren</t>
  </si>
  <si>
    <t>DSP kit testen</t>
  </si>
  <si>
    <t>Seppe</t>
  </si>
  <si>
    <t>I/O druk knoppen implementeren</t>
  </si>
  <si>
    <t>Floran</t>
  </si>
  <si>
    <t>STM pin testen</t>
  </si>
  <si>
    <t>codec datasheet/werking bestuderen</t>
  </si>
  <si>
    <t>Codec implementeren</t>
  </si>
  <si>
    <t>Joran en Seppe</t>
  </si>
  <si>
    <t>Iedereen</t>
  </si>
  <si>
    <t xml:space="preserve">PCB ontwerpen </t>
  </si>
  <si>
    <t>Fase 2 (07/03)</t>
  </si>
  <si>
    <t>FASE 1 (29/02)</t>
  </si>
  <si>
    <t>buizingen tekenen en printen</t>
  </si>
  <si>
    <t xml:space="preserve">Finale I/O beslissingen maken </t>
  </si>
  <si>
    <t>Codec audio buffers implementeren</t>
  </si>
  <si>
    <t>Audio filter schrijven op de primitieve data en uitsturen</t>
  </si>
  <si>
    <t>codec i2S</t>
  </si>
  <si>
    <t>Codec I2C</t>
  </si>
  <si>
    <t>DMA en audio filter via sample buffer</t>
  </si>
  <si>
    <t xml:space="preserve">Codec randapparaten </t>
  </si>
  <si>
    <t>Fase 3 (28/03)</t>
  </si>
  <si>
    <t>buffer periode voor eventueel werk in te halen</t>
  </si>
  <si>
    <t>Seppe en Joran</t>
  </si>
  <si>
    <t xml:space="preserve">* afhankelijk van finale I/O beslisingen maken </t>
  </si>
  <si>
    <t>* LCD scherm implementeren</t>
  </si>
  <si>
    <t xml:space="preserve">* meerdere inputs implementeren </t>
  </si>
  <si>
    <t>Fase 4 (1/04 Paasvakantie)</t>
  </si>
  <si>
    <t xml:space="preserve"> pcb maken </t>
  </si>
  <si>
    <t xml:space="preserve">behuizing afwerken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</si>
</sst>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quot;kr&quot;\ * #,##0.00_-;\-&quot;kr&quot;\ * #,##0.00_-;_-&quot;kr&quot;\ * &quot;-&quot;??_-;_-@_-"/>
    <numFmt numFmtId="166" formatCode="_-&quot;kr&quot;\ * #,##0_-;\-&quot;kr&quot;\ * #,##0_-;_-&quot;kr&quot;\ * &quot;-&quot;_-;_-@_-"/>
    <numFmt numFmtId="167" formatCode="#,##0_ ;\-#,##0\ "/>
    <numFmt numFmtId="168"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8"/>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9" fillId="3" borderId="0" applyNumberFormat="0" applyBorder="0" applyAlignment="0" applyProtection="0"/>
    <xf numFmtId="165" fontId="4" fillId="0" borderId="0" applyFont="0" applyFill="0" applyBorder="0" applyAlignment="0" applyProtection="0"/>
    <xf numFmtId="166" fontId="4" fillId="0" borderId="0" applyFont="0" applyFill="0" applyBorder="0" applyAlignment="0" applyProtection="0"/>
    <xf numFmtId="0" fontId="23" fillId="0" borderId="0" applyNumberFormat="0" applyFill="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6" fillId="13" borderId="0" applyNumberFormat="0" applyBorder="0" applyAlignment="0" applyProtection="0"/>
    <xf numFmtId="0" fontId="27" fillId="14" borderId="14" applyNumberFormat="0" applyAlignment="0" applyProtection="0"/>
    <xf numFmtId="0" fontId="28" fillId="15" borderId="15" applyNumberFormat="0" applyAlignment="0" applyProtection="0"/>
    <xf numFmtId="0" fontId="29" fillId="15" borderId="14" applyNumberFormat="0" applyAlignment="0" applyProtection="0"/>
    <xf numFmtId="0" fontId="30" fillId="0" borderId="16" applyNumberFormat="0" applyFill="0" applyAlignment="0" applyProtection="0"/>
    <xf numFmtId="0" fontId="17" fillId="16" borderId="17" applyNumberFormat="0" applyAlignment="0" applyProtection="0"/>
    <xf numFmtId="0" fontId="31" fillId="0" borderId="0" applyNumberFormat="0" applyFill="0" applyBorder="0" applyAlignment="0" applyProtection="0"/>
    <xf numFmtId="0" fontId="4" fillId="17" borderId="18" applyNumberFormat="0" applyFont="0" applyAlignment="0" applyProtection="0"/>
    <xf numFmtId="0" fontId="32" fillId="0" borderId="0" applyNumberFormat="0" applyFill="0" applyBorder="0" applyAlignment="0" applyProtection="0"/>
    <xf numFmtId="0" fontId="33" fillId="0" borderId="19" applyNumberFormat="0" applyFill="0" applyAlignment="0" applyProtection="0"/>
    <xf numFmtId="0" fontId="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9"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9"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7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9" fillId="0" borderId="0" xfId="3"/>
    <xf numFmtId="0" fontId="9"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16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0"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0"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14" fontId="3" fillId="0" borderId="0" xfId="9" applyFont="1" applyFill="1">
      <alignment horizontal="center" vertical="center"/>
    </xf>
    <xf numFmtId="167" fontId="3" fillId="0" borderId="0" xfId="10" applyFont="1" applyFill="1">
      <alignment horizontal="center" vertical="center"/>
    </xf>
    <xf numFmtId="0" fontId="0" fillId="0" borderId="0" xfId="0" applyAlignment="1">
      <alignment horizontal="center" vertical="center"/>
    </xf>
    <xf numFmtId="0" fontId="10" fillId="0" borderId="3" xfId="0" applyFont="1" applyBorder="1" applyAlignment="1">
      <alignment horizontal="center" vertical="center" wrapText="1"/>
    </xf>
    <xf numFmtId="0" fontId="0" fillId="0" borderId="13" xfId="0" applyBorder="1" applyAlignment="1">
      <alignment vertical="center"/>
    </xf>
    <xf numFmtId="0" fontId="13" fillId="0" borderId="10" xfId="0" applyFont="1" applyBorder="1"/>
    <xf numFmtId="0" fontId="20" fillId="0" borderId="10" xfId="0" applyFont="1" applyBorder="1" applyAlignment="1">
      <alignment vertical="center"/>
    </xf>
    <xf numFmtId="0" fontId="22" fillId="0" borderId="10" xfId="0" applyFont="1" applyBorder="1" applyAlignment="1">
      <alignment vertical="center"/>
    </xf>
    <xf numFmtId="0" fontId="16" fillId="0" borderId="10" xfId="0" applyFont="1" applyBorder="1" applyAlignment="1">
      <alignment vertical="center"/>
    </xf>
    <xf numFmtId="0" fontId="1" fillId="10" borderId="1" xfId="0" applyFont="1" applyFill="1" applyBorder="1" applyAlignment="1">
      <alignment horizontal="center" vertical="center" shrinkToFit="1"/>
    </xf>
    <xf numFmtId="0" fontId="17" fillId="9" borderId="0" xfId="0" applyFont="1" applyFill="1" applyAlignment="1">
      <alignment horizontal="left" vertical="center" indent="1"/>
    </xf>
    <xf numFmtId="0" fontId="17" fillId="9" borderId="0" xfId="0" applyFont="1" applyFill="1" applyAlignment="1">
      <alignment horizontal="center" vertical="center" wrapText="1"/>
    </xf>
    <xf numFmtId="0" fontId="3" fillId="0" borderId="0" xfId="0" applyFont="1" applyAlignment="1">
      <alignment horizontal="left" vertical="center" wrapText="1" indent="1"/>
    </xf>
    <xf numFmtId="168" fontId="1" fillId="10" borderId="8" xfId="0" applyNumberFormat="1" applyFont="1" applyFill="1" applyBorder="1" applyAlignment="1">
      <alignment horizontal="center" vertical="center"/>
    </xf>
    <xf numFmtId="168" fontId="1" fillId="10" borderId="5" xfId="0" applyNumberFormat="1" applyFont="1" applyFill="1" applyBorder="1" applyAlignment="1">
      <alignment horizontal="center" vertical="center"/>
    </xf>
    <xf numFmtId="168" fontId="1" fillId="10" borderId="9" xfId="0" applyNumberFormat="1" applyFont="1" applyFill="1" applyBorder="1" applyAlignment="1">
      <alignment horizontal="center" vertical="center"/>
    </xf>
    <xf numFmtId="168" fontId="1" fillId="10" borderId="2" xfId="0" applyNumberFormat="1" applyFont="1" applyFill="1" applyBorder="1" applyAlignment="1">
      <alignment horizontal="center" vertical="center"/>
    </xf>
    <xf numFmtId="168" fontId="1" fillId="10" borderId="0" xfId="0" applyNumberFormat="1" applyFont="1" applyFill="1" applyAlignment="1">
      <alignment horizontal="center" vertical="center"/>
    </xf>
    <xf numFmtId="168" fontId="1" fillId="10" borderId="11" xfId="0" applyNumberFormat="1" applyFont="1" applyFill="1" applyBorder="1" applyAlignment="1">
      <alignment horizontal="center" vertical="center"/>
    </xf>
    <xf numFmtId="168" fontId="1" fillId="10" borderId="12" xfId="0" applyNumberFormat="1" applyFont="1" applyFill="1" applyBorder="1" applyAlignment="1">
      <alignment horizontal="center" vertical="center"/>
    </xf>
    <xf numFmtId="168" fontId="1" fillId="10" borderId="3" xfId="0" applyNumberFormat="1" applyFont="1" applyFill="1" applyBorder="1" applyAlignment="1">
      <alignment horizontal="center" vertical="center"/>
    </xf>
    <xf numFmtId="0" fontId="34" fillId="0" borderId="0" xfId="0" applyFont="1" applyAlignment="1">
      <alignment horizontal="left" vertical="center" wrapText="1" indent="2"/>
    </xf>
    <xf numFmtId="0" fontId="34" fillId="0" borderId="0" xfId="0" applyFont="1" applyAlignment="1">
      <alignment horizontal="left" vertical="center" wrapText="1" indent="1"/>
    </xf>
    <xf numFmtId="0" fontId="3" fillId="0" borderId="0" xfId="0" applyFont="1" applyAlignment="1">
      <alignment horizontal="left" wrapText="1" indent="3"/>
    </xf>
    <xf numFmtId="0" fontId="0" fillId="0" borderId="0" xfId="0" applyFont="1" applyAlignment="1">
      <alignment horizontal="left" wrapText="1" indent="1"/>
    </xf>
    <xf numFmtId="0" fontId="0" fillId="0" borderId="0" xfId="0" applyFont="1" applyAlignment="1">
      <alignment horizontal="center" vertical="center"/>
    </xf>
    <xf numFmtId="14" fontId="0" fillId="0" borderId="0" xfId="9" applyFont="1">
      <alignment horizontal="center" vertical="center"/>
    </xf>
    <xf numFmtId="0" fontId="7" fillId="0" borderId="0" xfId="0" applyFont="1" applyAlignment="1">
      <alignment horizontal="center" vertical="center"/>
    </xf>
    <xf numFmtId="0" fontId="0" fillId="0" borderId="0" xfId="0" applyFont="1"/>
    <xf numFmtId="167" fontId="9" fillId="0" borderId="0" xfId="10" applyFo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12" fillId="6" borderId="0" xfId="0" applyFont="1" applyFill="1" applyAlignment="1">
      <alignment horizontal="center" vertical="center"/>
    </xf>
    <xf numFmtId="0" fontId="11" fillId="4" borderId="0" xfId="0" applyFont="1" applyFill="1" applyAlignment="1">
      <alignment horizontal="center" vertical="center"/>
    </xf>
    <xf numFmtId="0" fontId="21" fillId="2" borderId="0" xfId="5" applyFont="1" applyFill="1" applyAlignment="1">
      <alignment horizontal="left" vertical="center" indent="1"/>
    </xf>
    <xf numFmtId="0" fontId="15" fillId="2" borderId="0" xfId="0" applyFont="1" applyFill="1" applyAlignment="1">
      <alignment horizontal="center" vertical="center"/>
    </xf>
    <xf numFmtId="0" fontId="3" fillId="2" borderId="0" xfId="0" applyFont="1" applyFill="1" applyAlignment="1">
      <alignment horizontal="center" vertical="center"/>
    </xf>
    <xf numFmtId="0" fontId="12" fillId="5" borderId="0" xfId="11" applyFont="1" applyFill="1" applyAlignment="1">
      <alignment horizontal="center" vertical="center"/>
    </xf>
    <xf numFmtId="0" fontId="12" fillId="7" borderId="0" xfId="0" applyFont="1" applyFill="1" applyAlignment="1">
      <alignment horizontal="center" vertical="center"/>
    </xf>
    <xf numFmtId="0" fontId="12" fillId="8" borderId="0" xfId="0" applyFont="1" applyFill="1" applyAlignment="1">
      <alignment horizontal="center"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um" xfId="9"/>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HiddenText" xfId="3"/>
  </cellStyles>
  <dxfs count="40">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center" vertical="center" textRotation="0" indent="0" justifyLastLine="0" shrinkToFit="0" readingOrder="0"/>
    </dxf>
    <dxf>
      <font>
        <strike val="0"/>
        <outline val="0"/>
        <shadow val="0"/>
        <u val="none"/>
        <vertAlign val="baseline"/>
        <sz val="11"/>
        <name val="Calibri"/>
        <scheme val="minor"/>
      </font>
      <alignment horizontal="center" vertical="center" textRotation="0" wrapText="0" indent="0" justifyLastLine="0" shrinkToFit="0" readingOrder="0"/>
    </dxf>
    <dxf>
      <font>
        <strike val="0"/>
        <outline val="0"/>
        <shadow val="0"/>
        <u val="none"/>
        <vertAlign val="baseline"/>
        <sz val="11"/>
        <name val="Calibri"/>
        <scheme val="minor"/>
      </font>
      <alignment horizontal="left" vertical="bottom" textRotation="0" wrapText="1" relativeIndent="1" justifyLastLine="0" shrinkToFit="0" readingOrder="0"/>
    </dxf>
    <dxf>
      <font>
        <strike val="0"/>
        <outline val="0"/>
        <shadow val="0"/>
        <u val="none"/>
        <vertAlign val="baseline"/>
        <sz val="11"/>
        <name val="Calibri"/>
        <scheme val="minor"/>
      </font>
    </dxf>
    <dxf>
      <font>
        <b/>
        <strike val="0"/>
        <outline val="0"/>
        <shadow val="0"/>
        <u val="none"/>
        <vertAlign val="baseline"/>
        <sz val="11"/>
        <color theme="0"/>
        <name val="Calibri"/>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stijl" pivot="0" count="4">
      <tableStyleElement type="wholeTable" dxfId="39"/>
      <tableStyleElement type="headerRow" dxfId="38"/>
      <tableStyleElement type="firstRowStripe" dxfId="37"/>
      <tableStyleElement type="secondRowStripe" dxfId="36"/>
    </tableStyle>
    <tableStyle name="Takenlijst" pivot="0" count="9">
      <tableStyleElement type="wholeTable" dxfId="35"/>
      <tableStyleElement type="headerRow" dxfId="34"/>
      <tableStyleElement type="totalRow" dxfId="33"/>
      <tableStyleElement type="firstColumn" dxfId="32"/>
      <tableStyleElement type="lastColumn" dxfId="31"/>
      <tableStyleElement type="firstRowStripe" dxfId="30"/>
      <tableStyleElement type="secondRowStripe" dxfId="29"/>
      <tableStyleElement type="firstColumnStripe" dxfId="28"/>
      <tableStyleElement type="secondColumnStripe"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huifbalk 1" descr="Schuifbalk om door de Gantt-projecttijdlijn te scrollen."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Milestones4352" displayName="Milestones4352" ref="B9:G48" totalsRowShown="0" headerRowDxfId="7" dataDxfId="6">
  <autoFilter ref="B9:G48">
    <filterColumn colId="0" hiddenButton="1"/>
    <filterColumn colId="1" hiddenButton="1"/>
    <filterColumn colId="2" hiddenButton="1"/>
    <filterColumn colId="3" hiddenButton="1"/>
    <filterColumn colId="4" hiddenButton="1"/>
    <filterColumn colId="5" hiddenButton="1"/>
  </autoFilter>
  <tableColumns count="6">
    <tableColumn id="1" name="Mijlpaalbeschrijving" dataDxfId="5"/>
    <tableColumn id="2" name="Categorie" dataDxfId="4"/>
    <tableColumn id="3" name="Toegewezen aan" dataDxfId="3"/>
    <tableColumn id="4" name="Voortgang" dataDxfId="2"/>
    <tableColumn id="5" name="Start" dataDxfId="1" dataCellStyle="Datum"/>
    <tableColumn id="6" name="Dagen" dataDxfId="0"/>
  </tableColumns>
  <tableStyleInfo name="Takenlijst" showFirstColumn="1" showLastColumn="0" showRowStripes="1" showColumnStripes="0"/>
  <extLst>
    <ext xmlns:x14="http://schemas.microsoft.com/office/spreadsheetml/2009/9/main" uri="{504A1905-F514-4f6f-8877-14C23A59335A}">
      <x14:table altTextSummary="Voer projectinfo in deze tabel in. Voer in de kolom onder Beschrijving een mijlpaalbeschrijving in voor een fase, taak, activiteit, enzovoort. Selecteer een categorie in de kolom Categorie. Wijs het item toe aan iemand in de kolom Toegewezen aan. Werk de voortgang bij en bekijk hoe de gegevensbalken automatisch worden bijgewerkt in de kolom Voortgang. Voer de begindatum in de kolom Start in en het aantal dagen in de kolom Aantal dagen. De Gantt-gegevens in cellen J9 tot en met BM34 worden automatisch bijgewerkt. Voeg nieuwe rijen toe aan de tabel om meer taken toe te voe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P49"/>
  <sheetViews>
    <sheetView showGridLines="0" tabSelected="1" showRuler="0" topLeftCell="A29" zoomScaleNormal="100" zoomScalePageLayoutView="70" workbookViewId="0">
      <selection activeCell="D33" sqref="D33"/>
    </sheetView>
  </sheetViews>
  <sheetFormatPr defaultColWidth="8.85546875" defaultRowHeight="30" customHeight="1" x14ac:dyDescent="0.25"/>
  <cols>
    <col min="1" max="1" width="4.7109375" style="5" customWidth="1"/>
    <col min="2" max="2" width="42.5703125" customWidth="1"/>
    <col min="3" max="3" width="17.14062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6"/>
      <c r="B2" s="72" t="s">
        <v>23</v>
      </c>
      <c r="C2" s="72"/>
      <c r="D2" s="72"/>
      <c r="E2" s="72"/>
      <c r="F2" s="72"/>
      <c r="G2" s="72"/>
      <c r="H2" s="72"/>
      <c r="I2" s="73"/>
      <c r="J2" s="73"/>
      <c r="K2" s="73"/>
      <c r="L2" s="73"/>
      <c r="M2" s="73"/>
      <c r="N2" s="73"/>
      <c r="O2" s="74"/>
      <c r="P2" s="74"/>
      <c r="Q2" s="74"/>
      <c r="R2" s="74"/>
      <c r="S2" s="74"/>
      <c r="T2" s="74"/>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6"/>
      <c r="B3" s="21"/>
      <c r="C3" s="22"/>
      <c r="D3" s="23"/>
      <c r="E3" s="23"/>
      <c r="F3" s="24"/>
      <c r="G3" s="23"/>
      <c r="H3" s="23"/>
      <c r="I3" s="37"/>
      <c r="J3" s="1"/>
      <c r="K3" s="1"/>
      <c r="L3" s="1"/>
    </row>
    <row r="4" spans="1:68" ht="30" customHeight="1" x14ac:dyDescent="0.25">
      <c r="A4" s="6"/>
      <c r="B4" s="25"/>
      <c r="C4" s="26"/>
      <c r="D4" s="27"/>
      <c r="E4" s="28"/>
      <c r="F4" s="29"/>
      <c r="G4" s="30" t="s">
        <v>13</v>
      </c>
      <c r="H4" s="28"/>
      <c r="I4" s="75" t="s">
        <v>9</v>
      </c>
      <c r="J4" s="75"/>
      <c r="K4" s="75"/>
      <c r="L4" s="75"/>
      <c r="N4" s="76" t="s">
        <v>6</v>
      </c>
      <c r="O4" s="76"/>
      <c r="P4" s="76"/>
      <c r="Q4" s="76"/>
      <c r="S4" s="77" t="s">
        <v>7</v>
      </c>
      <c r="T4" s="77"/>
      <c r="U4" s="77"/>
      <c r="V4" s="77"/>
      <c r="W4" s="77"/>
      <c r="X4" s="77"/>
      <c r="Z4" s="70" t="s">
        <v>8</v>
      </c>
      <c r="AA4" s="70"/>
      <c r="AB4" s="70"/>
      <c r="AC4" s="70"/>
      <c r="AE4" s="71" t="s">
        <v>15</v>
      </c>
      <c r="AF4" s="71"/>
      <c r="AG4" s="71"/>
      <c r="AH4" s="71"/>
      <c r="AI4" s="71"/>
      <c r="AJ4" s="71"/>
    </row>
    <row r="5" spans="1:68" ht="30" customHeight="1" x14ac:dyDescent="0.25">
      <c r="A5" s="6"/>
      <c r="B5" s="31"/>
      <c r="C5" s="27"/>
      <c r="D5" s="27"/>
      <c r="E5" s="28"/>
      <c r="F5" s="29"/>
      <c r="G5" s="28"/>
      <c r="H5" s="28"/>
    </row>
    <row r="6" spans="1:68" ht="30" customHeight="1" x14ac:dyDescent="0.35">
      <c r="A6" s="6"/>
      <c r="B6" s="32" t="s">
        <v>0</v>
      </c>
      <c r="C6" s="33" cm="1">
        <f t="array" aca="1" ref="C6" ca="1">IFERROR(IF(MIN(Milestones4352[Start])=0,TODAY(),B11(Milestones4352[Start])),TODAY())</f>
        <v>45356</v>
      </c>
      <c r="D6" s="34"/>
      <c r="E6" s="28"/>
      <c r="F6" s="29"/>
      <c r="G6" s="28"/>
      <c r="H6" s="28"/>
      <c r="I6" s="44" t="str">
        <f ca="1">TEXT(I7,"mmmm")</f>
        <v>March</v>
      </c>
      <c r="J6" s="44"/>
      <c r="K6" s="44"/>
      <c r="L6" s="44"/>
      <c r="M6" s="44"/>
      <c r="N6" s="44"/>
      <c r="O6" s="44"/>
      <c r="P6" s="44" t="str">
        <f ca="1">IF(TEXT(P7,"mmmm")=I6,"",TEXT(P7,"mmmm"))</f>
        <v/>
      </c>
      <c r="Q6" s="44"/>
      <c r="R6" s="44"/>
      <c r="S6" s="44"/>
      <c r="T6" s="44"/>
      <c r="U6" s="44"/>
      <c r="V6" s="44"/>
      <c r="W6" s="44" t="str">
        <f ca="1">IF(OR(TEXT(W7,"mmmm")=P6,TEXT(W7,"mmmm")=I6),"",TEXT(W7,"mmmm"))</f>
        <v/>
      </c>
      <c r="X6" s="44"/>
      <c r="Y6" s="44"/>
      <c r="Z6" s="44"/>
      <c r="AA6" s="44"/>
      <c r="AB6" s="44"/>
      <c r="AC6" s="44"/>
      <c r="AD6" s="44" t="str">
        <f ca="1">IF(OR(TEXT(AD7,"mmmm")=W6,TEXT(AD7,"mmmm")=P6,TEXT(AD7,"mmmm")=I6),"",TEXT(AD7,"mmmm"))</f>
        <v/>
      </c>
      <c r="AE6" s="44"/>
      <c r="AF6" s="44"/>
      <c r="AG6" s="44"/>
      <c r="AH6" s="44"/>
      <c r="AI6" s="44"/>
      <c r="AJ6" s="44"/>
      <c r="AK6" s="44" t="str">
        <f ca="1">IF(OR(TEXT(AK7,"mmmm")=AD6,TEXT(AK7,"mmmm")=W6,TEXT(AK7,"mmmm")=P6,TEXT(AK7,"mmmm")=I6),"",TEXT(AK7,"mmmm"))</f>
        <v>April</v>
      </c>
      <c r="AL6" s="44"/>
      <c r="AM6" s="44"/>
      <c r="AN6" s="44"/>
      <c r="AO6" s="44"/>
      <c r="AP6" s="44"/>
      <c r="AQ6" s="44"/>
      <c r="AR6" s="44" t="str">
        <f ca="1">IF(OR(TEXT(AR7,"mmmm")=AK6,TEXT(AR7,"mmmm")=AD6,TEXT(AR7,"mmmm")=W6,TEXT(AR7,"mmmm")=P6),"",TEXT(AR7,"mmmm"))</f>
        <v/>
      </c>
      <c r="AS6" s="44"/>
      <c r="AT6" s="44"/>
      <c r="AU6" s="44"/>
      <c r="AV6" s="44"/>
      <c r="AW6" s="44"/>
      <c r="AX6" s="45"/>
      <c r="AY6" s="45" t="str">
        <f ca="1">IF(OR(TEXT(AY7,"mmmm")=AR6,TEXT(AY7,"mmmm")=AK6,TEXT(AY7,"mmmm")=AD6,TEXT(AY7,"mmmm")=W6),"",TEXT(AY7,"mmmm"))</f>
        <v/>
      </c>
      <c r="AZ6" s="45"/>
      <c r="BA6" s="45"/>
      <c r="BB6" s="46"/>
      <c r="BC6" s="43"/>
      <c r="BD6" s="43"/>
      <c r="BE6" s="43"/>
      <c r="BF6" s="43" t="str">
        <f ca="1">IF(OR(TEXT(BF7,"mmmm")=AY6,TEXT(BF7,"mmmm")=AR6,TEXT(BF7,"mmmm")=AK6,TEXT(BF7,"mmmm")=AD6),"",TEXT(BF7,"mmmm"))</f>
        <v/>
      </c>
      <c r="BG6" s="43"/>
      <c r="BH6" s="43"/>
      <c r="BI6" s="43"/>
      <c r="BJ6" s="43"/>
      <c r="BK6" s="43"/>
      <c r="BL6" s="43"/>
    </row>
    <row r="7" spans="1:68" ht="30" customHeight="1" x14ac:dyDescent="0.25">
      <c r="A7" s="6"/>
      <c r="B7" s="32" t="s">
        <v>1</v>
      </c>
      <c r="C7" s="35">
        <v>0</v>
      </c>
      <c r="D7" s="27"/>
      <c r="E7" s="28"/>
      <c r="F7" s="28"/>
      <c r="G7" s="28"/>
      <c r="H7" s="36"/>
      <c r="I7" s="51">
        <f ca="1">IFERROR(Project_Start+Scrolverhoging,TODAY())</f>
        <v>45356</v>
      </c>
      <c r="J7" s="52">
        <f ca="1">I7+1</f>
        <v>45357</v>
      </c>
      <c r="K7" s="52">
        <f t="shared" ref="K7:AX7" ca="1" si="0">J7+1</f>
        <v>45358</v>
      </c>
      <c r="L7" s="52">
        <f t="shared" ca="1" si="0"/>
        <v>45359</v>
      </c>
      <c r="M7" s="52">
        <f t="shared" ca="1" si="0"/>
        <v>45360</v>
      </c>
      <c r="N7" s="52">
        <f t="shared" ca="1" si="0"/>
        <v>45361</v>
      </c>
      <c r="O7" s="53">
        <f t="shared" ca="1" si="0"/>
        <v>45362</v>
      </c>
      <c r="P7" s="52">
        <f ca="1">O7+1</f>
        <v>45363</v>
      </c>
      <c r="Q7" s="52">
        <f ca="1">P7+1</f>
        <v>45364</v>
      </c>
      <c r="R7" s="52">
        <f t="shared" ca="1" si="0"/>
        <v>45365</v>
      </c>
      <c r="S7" s="52">
        <f t="shared" ca="1" si="0"/>
        <v>45366</v>
      </c>
      <c r="T7" s="52">
        <f t="shared" ca="1" si="0"/>
        <v>45367</v>
      </c>
      <c r="U7" s="52">
        <f t="shared" ca="1" si="0"/>
        <v>45368</v>
      </c>
      <c r="V7" s="53">
        <f t="shared" ca="1" si="0"/>
        <v>45369</v>
      </c>
      <c r="W7" s="52">
        <f ca="1">V7+1</f>
        <v>45370</v>
      </c>
      <c r="X7" s="52">
        <f ca="1">W7+1</f>
        <v>45371</v>
      </c>
      <c r="Y7" s="52">
        <f t="shared" ca="1" si="0"/>
        <v>45372</v>
      </c>
      <c r="Z7" s="52">
        <f t="shared" ca="1" si="0"/>
        <v>45373</v>
      </c>
      <c r="AA7" s="52">
        <f t="shared" ca="1" si="0"/>
        <v>45374</v>
      </c>
      <c r="AB7" s="52">
        <f t="shared" ca="1" si="0"/>
        <v>45375</v>
      </c>
      <c r="AC7" s="53">
        <f t="shared" ca="1" si="0"/>
        <v>45376</v>
      </c>
      <c r="AD7" s="52">
        <f ca="1">AC7+1</f>
        <v>45377</v>
      </c>
      <c r="AE7" s="52">
        <f ca="1">AD7+1</f>
        <v>45378</v>
      </c>
      <c r="AF7" s="52">
        <f t="shared" ca="1" si="0"/>
        <v>45379</v>
      </c>
      <c r="AG7" s="52">
        <f t="shared" ca="1" si="0"/>
        <v>45380</v>
      </c>
      <c r="AH7" s="52">
        <f t="shared" ca="1" si="0"/>
        <v>45381</v>
      </c>
      <c r="AI7" s="52">
        <f t="shared" ca="1" si="0"/>
        <v>45382</v>
      </c>
      <c r="AJ7" s="53">
        <f t="shared" ca="1" si="0"/>
        <v>45383</v>
      </c>
      <c r="AK7" s="52">
        <f ca="1">AJ7+1</f>
        <v>45384</v>
      </c>
      <c r="AL7" s="52">
        <f ca="1">AK7+1</f>
        <v>45385</v>
      </c>
      <c r="AM7" s="52">
        <f t="shared" ca="1" si="0"/>
        <v>45386</v>
      </c>
      <c r="AN7" s="52">
        <f t="shared" ca="1" si="0"/>
        <v>45387</v>
      </c>
      <c r="AO7" s="52">
        <f t="shared" ca="1" si="0"/>
        <v>45388</v>
      </c>
      <c r="AP7" s="52">
        <f t="shared" ca="1" si="0"/>
        <v>45389</v>
      </c>
      <c r="AQ7" s="53">
        <f t="shared" ca="1" si="0"/>
        <v>45390</v>
      </c>
      <c r="AR7" s="52">
        <f ca="1">AQ7+1</f>
        <v>45391</v>
      </c>
      <c r="AS7" s="52">
        <f ca="1">AR7+1</f>
        <v>45392</v>
      </c>
      <c r="AT7" s="52">
        <f t="shared" ca="1" si="0"/>
        <v>45393</v>
      </c>
      <c r="AU7" s="52">
        <f t="shared" ca="1" si="0"/>
        <v>45394</v>
      </c>
      <c r="AV7" s="52">
        <f t="shared" ca="1" si="0"/>
        <v>45395</v>
      </c>
      <c r="AW7" s="52">
        <f t="shared" ca="1" si="0"/>
        <v>45396</v>
      </c>
      <c r="AX7" s="53">
        <f t="shared" ca="1" si="0"/>
        <v>45397</v>
      </c>
      <c r="AY7" s="52">
        <f ca="1">AX7+1</f>
        <v>45398</v>
      </c>
      <c r="AZ7" s="52">
        <f ca="1">AY7+1</f>
        <v>45399</v>
      </c>
      <c r="BA7" s="52">
        <f t="shared" ref="BA7:BE7" ca="1" si="1">AZ7+1</f>
        <v>45400</v>
      </c>
      <c r="BB7" s="52">
        <f t="shared" ca="1" si="1"/>
        <v>45401</v>
      </c>
      <c r="BC7" s="52">
        <f t="shared" ca="1" si="1"/>
        <v>45402</v>
      </c>
      <c r="BD7" s="52">
        <f t="shared" ca="1" si="1"/>
        <v>45403</v>
      </c>
      <c r="BE7" s="53">
        <f t="shared" ca="1" si="1"/>
        <v>45404</v>
      </c>
      <c r="BF7" s="52">
        <f ca="1">BE7+1</f>
        <v>45405</v>
      </c>
      <c r="BG7" s="52">
        <f ca="1">BF7+1</f>
        <v>45406</v>
      </c>
      <c r="BH7" s="52">
        <f t="shared" ref="BH7:BL7" ca="1" si="2">BG7+1</f>
        <v>45407</v>
      </c>
      <c r="BI7" s="52">
        <f t="shared" ca="1" si="2"/>
        <v>45408</v>
      </c>
      <c r="BJ7" s="52">
        <f t="shared" ca="1" si="2"/>
        <v>45409</v>
      </c>
      <c r="BK7" s="52">
        <f t="shared" ca="1" si="2"/>
        <v>45410</v>
      </c>
      <c r="BL7" s="53">
        <f t="shared" ca="1" si="2"/>
        <v>45411</v>
      </c>
    </row>
    <row r="8" spans="1:68" ht="19.899999999999999" customHeight="1" x14ac:dyDescent="0.25">
      <c r="A8" s="6"/>
      <c r="B8" s="27"/>
      <c r="C8" s="27"/>
      <c r="D8" s="27"/>
      <c r="E8" s="28"/>
      <c r="F8" s="28"/>
      <c r="G8" s="28"/>
      <c r="H8" s="36"/>
      <c r="I8" s="54"/>
      <c r="J8" s="55"/>
      <c r="K8" s="55"/>
      <c r="L8" s="55"/>
      <c r="M8" s="55"/>
      <c r="N8" s="55"/>
      <c r="O8" s="55"/>
      <c r="P8" s="56"/>
      <c r="Q8" s="55"/>
      <c r="R8" s="55"/>
      <c r="S8" s="55"/>
      <c r="T8" s="55"/>
      <c r="U8" s="55"/>
      <c r="V8" s="57"/>
      <c r="W8" s="55"/>
      <c r="X8" s="55"/>
      <c r="Y8" s="55"/>
      <c r="Z8" s="55"/>
      <c r="AA8" s="55"/>
      <c r="AB8" s="55"/>
      <c r="AC8" s="57"/>
      <c r="AD8" s="55"/>
      <c r="AE8" s="55"/>
      <c r="AF8" s="55"/>
      <c r="AG8" s="55"/>
      <c r="AH8" s="55"/>
      <c r="AI8" s="55"/>
      <c r="AJ8" s="57"/>
      <c r="AK8" s="55"/>
      <c r="AL8" s="55"/>
      <c r="AM8" s="55"/>
      <c r="AN8" s="55"/>
      <c r="AO8" s="55"/>
      <c r="AP8" s="55"/>
      <c r="AQ8" s="57"/>
      <c r="AR8" s="55"/>
      <c r="AS8" s="55"/>
      <c r="AT8" s="55"/>
      <c r="AU8" s="55"/>
      <c r="AV8" s="55"/>
      <c r="AW8" s="55"/>
      <c r="AX8" s="57"/>
      <c r="AY8" s="55"/>
      <c r="AZ8" s="55"/>
      <c r="BA8" s="55"/>
      <c r="BB8" s="55"/>
      <c r="BC8" s="55"/>
      <c r="BD8" s="55"/>
      <c r="BE8" s="57"/>
      <c r="BF8" s="55"/>
      <c r="BG8" s="55"/>
      <c r="BH8" s="55"/>
      <c r="BI8" s="55"/>
      <c r="BJ8" s="55"/>
      <c r="BK8" s="55"/>
      <c r="BL8" s="58"/>
    </row>
    <row r="9" spans="1:68" ht="40.15" customHeight="1" x14ac:dyDescent="0.25">
      <c r="A9" s="6"/>
      <c r="B9" s="48" t="s">
        <v>2</v>
      </c>
      <c r="C9" s="49" t="s">
        <v>4</v>
      </c>
      <c r="D9" s="49" t="s">
        <v>10</v>
      </c>
      <c r="E9" s="49" t="s">
        <v>11</v>
      </c>
      <c r="F9" s="49" t="s">
        <v>12</v>
      </c>
      <c r="G9" s="49" t="s">
        <v>14</v>
      </c>
      <c r="H9" s="41"/>
      <c r="I9" s="47" t="str">
        <f t="shared" ref="I9:BL9" ca="1" si="3">LEFT(TEXT(I7,"ddd"),1)</f>
        <v>T</v>
      </c>
      <c r="J9" s="47" t="str">
        <f t="shared" ca="1" si="3"/>
        <v>W</v>
      </c>
      <c r="K9" s="47" t="str">
        <f t="shared" ca="1" si="3"/>
        <v>T</v>
      </c>
      <c r="L9" s="47" t="str">
        <f t="shared" ca="1" si="3"/>
        <v>F</v>
      </c>
      <c r="M9" s="47" t="str">
        <f t="shared" ca="1" si="3"/>
        <v>S</v>
      </c>
      <c r="N9" s="47" t="str">
        <f t="shared" ca="1" si="3"/>
        <v>S</v>
      </c>
      <c r="O9" s="47" t="str">
        <f t="shared" ca="1" si="3"/>
        <v>M</v>
      </c>
      <c r="P9" s="47" t="str">
        <f t="shared" ca="1" si="3"/>
        <v>T</v>
      </c>
      <c r="Q9" s="47" t="str">
        <f t="shared" ca="1" si="3"/>
        <v>W</v>
      </c>
      <c r="R9" s="47" t="str">
        <f t="shared" ca="1" si="3"/>
        <v>T</v>
      </c>
      <c r="S9" s="47" t="str">
        <f t="shared" ca="1" si="3"/>
        <v>F</v>
      </c>
      <c r="T9" s="47" t="str">
        <f t="shared" ca="1" si="3"/>
        <v>S</v>
      </c>
      <c r="U9" s="47" t="str">
        <f t="shared" ca="1" si="3"/>
        <v>S</v>
      </c>
      <c r="V9" s="47" t="str">
        <f t="shared" ca="1" si="3"/>
        <v>M</v>
      </c>
      <c r="W9" s="47" t="str">
        <f t="shared" ca="1" si="3"/>
        <v>T</v>
      </c>
      <c r="X9" s="47" t="str">
        <f t="shared" ca="1" si="3"/>
        <v>W</v>
      </c>
      <c r="Y9" s="47" t="str">
        <f t="shared" ca="1" si="3"/>
        <v>T</v>
      </c>
      <c r="Z9" s="47" t="str">
        <f t="shared" ca="1" si="3"/>
        <v>F</v>
      </c>
      <c r="AA9" s="47" t="str">
        <f t="shared" ca="1" si="3"/>
        <v>S</v>
      </c>
      <c r="AB9" s="47" t="str">
        <f t="shared" ca="1" si="3"/>
        <v>S</v>
      </c>
      <c r="AC9" s="47" t="str">
        <f t="shared" ca="1" si="3"/>
        <v>M</v>
      </c>
      <c r="AD9" s="47" t="str">
        <f t="shared" ca="1" si="3"/>
        <v>T</v>
      </c>
      <c r="AE9" s="47" t="str">
        <f t="shared" ca="1" si="3"/>
        <v>W</v>
      </c>
      <c r="AF9" s="47" t="str">
        <f t="shared" ca="1" si="3"/>
        <v>T</v>
      </c>
      <c r="AG9" s="47" t="str">
        <f t="shared" ca="1" si="3"/>
        <v>F</v>
      </c>
      <c r="AH9" s="47" t="str">
        <f t="shared" ca="1" si="3"/>
        <v>S</v>
      </c>
      <c r="AI9" s="47" t="str">
        <f t="shared" ca="1" si="3"/>
        <v>S</v>
      </c>
      <c r="AJ9" s="47" t="str">
        <f t="shared" ca="1" si="3"/>
        <v>M</v>
      </c>
      <c r="AK9" s="47" t="str">
        <f t="shared" ca="1" si="3"/>
        <v>T</v>
      </c>
      <c r="AL9" s="47" t="str">
        <f t="shared" ca="1" si="3"/>
        <v>W</v>
      </c>
      <c r="AM9" s="47" t="str">
        <f t="shared" ca="1" si="3"/>
        <v>T</v>
      </c>
      <c r="AN9" s="47" t="str">
        <f t="shared" ca="1" si="3"/>
        <v>F</v>
      </c>
      <c r="AO9" s="47" t="str">
        <f t="shared" ca="1" si="3"/>
        <v>S</v>
      </c>
      <c r="AP9" s="47" t="str">
        <f t="shared" ca="1" si="3"/>
        <v>S</v>
      </c>
      <c r="AQ9" s="47" t="str">
        <f t="shared" ca="1" si="3"/>
        <v>M</v>
      </c>
      <c r="AR9" s="47" t="str">
        <f t="shared" ca="1" si="3"/>
        <v>T</v>
      </c>
      <c r="AS9" s="47" t="str">
        <f t="shared" ca="1" si="3"/>
        <v>W</v>
      </c>
      <c r="AT9" s="47" t="str">
        <f t="shared" ca="1" si="3"/>
        <v>T</v>
      </c>
      <c r="AU9" s="47" t="str">
        <f t="shared" ca="1" si="3"/>
        <v>F</v>
      </c>
      <c r="AV9" s="47" t="str">
        <f t="shared" ca="1" si="3"/>
        <v>S</v>
      </c>
      <c r="AW9" s="47" t="str">
        <f t="shared" ca="1" si="3"/>
        <v>S</v>
      </c>
      <c r="AX9" s="47" t="str">
        <f t="shared" ca="1" si="3"/>
        <v>M</v>
      </c>
      <c r="AY9" s="47" t="str">
        <f t="shared" ca="1" si="3"/>
        <v>T</v>
      </c>
      <c r="AZ9" s="47" t="str">
        <f t="shared" ca="1" si="3"/>
        <v>W</v>
      </c>
      <c r="BA9" s="47" t="str">
        <f t="shared" ca="1" si="3"/>
        <v>T</v>
      </c>
      <c r="BB9" s="47" t="str">
        <f t="shared" ca="1" si="3"/>
        <v>F</v>
      </c>
      <c r="BC9" s="47" t="str">
        <f t="shared" ca="1" si="3"/>
        <v>S</v>
      </c>
      <c r="BD9" s="47" t="str">
        <f t="shared" ca="1" si="3"/>
        <v>S</v>
      </c>
      <c r="BE9" s="47" t="str">
        <f t="shared" ca="1" si="3"/>
        <v>M</v>
      </c>
      <c r="BF9" s="47" t="str">
        <f t="shared" ca="1" si="3"/>
        <v>T</v>
      </c>
      <c r="BG9" s="47" t="str">
        <f t="shared" ca="1" si="3"/>
        <v>W</v>
      </c>
      <c r="BH9" s="47" t="str">
        <f t="shared" ca="1" si="3"/>
        <v>T</v>
      </c>
      <c r="BI9" s="47" t="str">
        <f t="shared" ca="1" si="3"/>
        <v>F</v>
      </c>
      <c r="BJ9" s="47" t="str">
        <f t="shared" ca="1" si="3"/>
        <v>S</v>
      </c>
      <c r="BK9" s="47" t="str">
        <f t="shared" ca="1" si="3"/>
        <v>S</v>
      </c>
      <c r="BL9" s="47" t="str">
        <f t="shared" ca="1" si="3"/>
        <v>M</v>
      </c>
    </row>
    <row r="10" spans="1:68" ht="30" hidden="1" customHeight="1" x14ac:dyDescent="0.25">
      <c r="B10" s="11"/>
      <c r="C10" s="8"/>
      <c r="D10" s="7"/>
      <c r="E10" s="8"/>
      <c r="F10" s="9"/>
      <c r="G10" s="10"/>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row>
    <row r="11" spans="1:68" s="1" customFormat="1" ht="40.15" customHeight="1" x14ac:dyDescent="0.25">
      <c r="A11" s="6"/>
      <c r="B11" s="60" t="s">
        <v>16</v>
      </c>
      <c r="C11" s="15"/>
      <c r="D11" s="15"/>
      <c r="E11" s="16"/>
      <c r="F11" s="17"/>
      <c r="G11" s="18"/>
      <c r="H11" s="15"/>
      <c r="I11" s="12" t="str">
        <f t="shared" ref="I11:X13" ca="1" si="4">IF(AND($C11="Doel",I$7&gt;=$F11,I$7&lt;=$F11+$G11-1),2,IF(AND($C11="Mijlpaal",I$7&gt;=$F11,I$7&lt;=$F11+$G11-1),1,""))</f>
        <v/>
      </c>
      <c r="J11" s="12" t="str">
        <f t="shared" ca="1" si="4"/>
        <v/>
      </c>
      <c r="K11" s="12" t="str">
        <f t="shared" ca="1" si="4"/>
        <v/>
      </c>
      <c r="L11" s="12" t="str">
        <f t="shared" ca="1" si="4"/>
        <v/>
      </c>
      <c r="M11" s="12" t="str">
        <f t="shared" ca="1" si="4"/>
        <v/>
      </c>
      <c r="N11" s="12" t="str">
        <f t="shared" ca="1" si="4"/>
        <v/>
      </c>
      <c r="O11" s="12" t="str">
        <f t="shared" ca="1" si="4"/>
        <v/>
      </c>
      <c r="P11" s="12" t="str">
        <f t="shared" ca="1" si="4"/>
        <v/>
      </c>
      <c r="Q11" s="12" t="str">
        <f t="shared" ca="1" si="4"/>
        <v/>
      </c>
      <c r="R11" s="12" t="str">
        <f t="shared" ca="1" si="4"/>
        <v/>
      </c>
      <c r="S11" s="12" t="str">
        <f t="shared" ca="1" si="4"/>
        <v/>
      </c>
      <c r="T11" s="12" t="str">
        <f t="shared" ca="1" si="4"/>
        <v/>
      </c>
      <c r="U11" s="12" t="str">
        <f t="shared" ca="1" si="4"/>
        <v/>
      </c>
      <c r="V11" s="12" t="str">
        <f t="shared" ca="1" si="4"/>
        <v/>
      </c>
      <c r="W11" s="12" t="str">
        <f t="shared" ca="1" si="4"/>
        <v/>
      </c>
      <c r="X11" s="12" t="str">
        <f t="shared" ca="1" si="4"/>
        <v/>
      </c>
      <c r="Y11" s="12" t="str">
        <f t="shared" ref="Y11:AN13" ca="1" si="5">IF(AND($C11="Doel",Y$7&gt;=$F11,Y$7&lt;=$F11+$G11-1),2,IF(AND($C11="Mijlpaal",Y$7&gt;=$F11,Y$7&lt;=$F11+$G11-1),1,""))</f>
        <v/>
      </c>
      <c r="Z11" s="12" t="str">
        <f t="shared" ca="1" si="5"/>
        <v/>
      </c>
      <c r="AA11" s="12" t="str">
        <f t="shared" ca="1" si="5"/>
        <v/>
      </c>
      <c r="AB11" s="12" t="str">
        <f t="shared" ca="1" si="5"/>
        <v/>
      </c>
      <c r="AC11" s="12" t="str">
        <f t="shared" ca="1" si="5"/>
        <v/>
      </c>
      <c r="AD11" s="12" t="str">
        <f t="shared" ca="1" si="5"/>
        <v/>
      </c>
      <c r="AE11" s="12" t="str">
        <f t="shared" ca="1" si="5"/>
        <v/>
      </c>
      <c r="AF11" s="12" t="str">
        <f t="shared" ca="1" si="5"/>
        <v/>
      </c>
      <c r="AG11" s="12" t="str">
        <f t="shared" ca="1" si="5"/>
        <v/>
      </c>
      <c r="AH11" s="12" t="str">
        <f t="shared" ca="1" si="5"/>
        <v/>
      </c>
      <c r="AI11" s="12" t="str">
        <f t="shared" ca="1" si="5"/>
        <v/>
      </c>
      <c r="AJ11" s="12" t="str">
        <f t="shared" ca="1" si="5"/>
        <v/>
      </c>
      <c r="AK11" s="12" t="str">
        <f t="shared" ca="1" si="5"/>
        <v/>
      </c>
      <c r="AL11" s="12" t="str">
        <f t="shared" ca="1" si="5"/>
        <v/>
      </c>
      <c r="AM11" s="12" t="str">
        <f t="shared" ca="1" si="5"/>
        <v/>
      </c>
      <c r="AN11" s="12" t="str">
        <f t="shared" ca="1" si="5"/>
        <v/>
      </c>
      <c r="AO11" s="12" t="str">
        <f t="shared" ref="AO11:BD13" ca="1" si="6">IF(AND($C11="Doel",AO$7&gt;=$F11,AO$7&lt;=$F11+$G11-1),2,IF(AND($C11="Mijlpaal",AO$7&gt;=$F11,AO$7&lt;=$F11+$G11-1),1,""))</f>
        <v/>
      </c>
      <c r="AP11" s="12" t="str">
        <f t="shared" ca="1" si="6"/>
        <v/>
      </c>
      <c r="AQ11" s="12" t="str">
        <f t="shared" ca="1" si="6"/>
        <v/>
      </c>
      <c r="AR11" s="12" t="str">
        <f t="shared" ca="1" si="6"/>
        <v/>
      </c>
      <c r="AS11" s="12" t="str">
        <f t="shared" ca="1" si="6"/>
        <v/>
      </c>
      <c r="AT11" s="12" t="str">
        <f t="shared" ca="1" si="6"/>
        <v/>
      </c>
      <c r="AU11" s="12" t="str">
        <f t="shared" ca="1" si="6"/>
        <v/>
      </c>
      <c r="AV11" s="12" t="str">
        <f t="shared" ca="1" si="6"/>
        <v/>
      </c>
      <c r="AW11" s="12" t="str">
        <f t="shared" ca="1" si="6"/>
        <v/>
      </c>
      <c r="AX11" s="12" t="str">
        <f t="shared" ca="1" si="6"/>
        <v/>
      </c>
      <c r="AY11" s="12" t="str">
        <f t="shared" ca="1" si="6"/>
        <v/>
      </c>
      <c r="AZ11" s="12" t="str">
        <f t="shared" ca="1" si="6"/>
        <v/>
      </c>
      <c r="BA11" s="12" t="str">
        <f t="shared" ca="1" si="6"/>
        <v/>
      </c>
      <c r="BB11" s="12" t="str">
        <f t="shared" ca="1" si="6"/>
        <v/>
      </c>
      <c r="BC11" s="12" t="str">
        <f t="shared" ca="1" si="6"/>
        <v/>
      </c>
      <c r="BD11" s="12" t="str">
        <f t="shared" ca="1" si="6"/>
        <v/>
      </c>
      <c r="BE11" s="12" t="str">
        <f t="shared" ref="BE11:BL13" ca="1" si="7">IF(AND($C11="Doel",BE$7&gt;=$F11,BE$7&lt;=$F11+$G11-1),2,IF(AND($C11="Mijlpaal",BE$7&gt;=$F11,BE$7&lt;=$F11+$G11-1),1,""))</f>
        <v/>
      </c>
      <c r="BF11" s="12" t="str">
        <f t="shared" ca="1" si="7"/>
        <v/>
      </c>
      <c r="BG11" s="12" t="str">
        <f t="shared" ca="1" si="7"/>
        <v/>
      </c>
      <c r="BH11" s="12" t="str">
        <f t="shared" ca="1" si="7"/>
        <v/>
      </c>
      <c r="BI11" s="12" t="str">
        <f t="shared" ca="1" si="7"/>
        <v/>
      </c>
      <c r="BJ11" s="12" t="str">
        <f t="shared" ca="1" si="7"/>
        <v/>
      </c>
      <c r="BK11" s="12" t="str">
        <f t="shared" ca="1" si="7"/>
        <v/>
      </c>
      <c r="BL11" s="12" t="str">
        <f t="shared" ca="1" si="7"/>
        <v/>
      </c>
      <c r="BP11" s="14"/>
    </row>
    <row r="12" spans="1:68" s="1" customFormat="1" ht="40.15" customHeight="1" x14ac:dyDescent="0.25">
      <c r="A12" s="6"/>
      <c r="B12" s="19" t="s">
        <v>17</v>
      </c>
      <c r="C12" s="15" t="s">
        <v>5</v>
      </c>
      <c r="D12" s="15"/>
      <c r="E12" s="16">
        <v>0.7</v>
      </c>
      <c r="F12" s="17">
        <f ca="1">TODAY()</f>
        <v>45356</v>
      </c>
      <c r="G12" s="18">
        <v>11</v>
      </c>
      <c r="H12" s="15"/>
      <c r="I12" s="12">
        <f ca="1">IF(AND($C12="Doel",I$7&gt;=$F12,I$7&lt;=$F12+$G12-1),2,IF(AND($C12="Mijlpaal",I$7&gt;=$F12,I$7&lt;=$F12+$G12-1),1,""))</f>
        <v>2</v>
      </c>
      <c r="J12" s="12">
        <f t="shared" ca="1" si="4"/>
        <v>2</v>
      </c>
      <c r="K12" s="12">
        <f t="shared" ca="1" si="4"/>
        <v>2</v>
      </c>
      <c r="L12" s="12">
        <f t="shared" ca="1" si="4"/>
        <v>2</v>
      </c>
      <c r="M12" s="12">
        <f t="shared" ca="1" si="4"/>
        <v>2</v>
      </c>
      <c r="N12" s="12">
        <f t="shared" ca="1" si="4"/>
        <v>2</v>
      </c>
      <c r="O12" s="12">
        <f t="shared" ca="1" si="4"/>
        <v>2</v>
      </c>
      <c r="P12" s="12">
        <f t="shared" ca="1" si="4"/>
        <v>2</v>
      </c>
      <c r="Q12" s="12">
        <f t="shared" ca="1" si="4"/>
        <v>2</v>
      </c>
      <c r="R12" s="12">
        <f t="shared" ca="1" si="4"/>
        <v>2</v>
      </c>
      <c r="S12" s="12">
        <f t="shared" ca="1" si="4"/>
        <v>2</v>
      </c>
      <c r="T12" s="12" t="str">
        <f t="shared" ca="1" si="4"/>
        <v/>
      </c>
      <c r="U12" s="12" t="str">
        <f t="shared" ca="1" si="4"/>
        <v/>
      </c>
      <c r="V12" s="12" t="str">
        <f t="shared" ca="1" si="4"/>
        <v/>
      </c>
      <c r="W12" s="12" t="str">
        <f t="shared" ca="1" si="4"/>
        <v/>
      </c>
      <c r="X12" s="12" t="str">
        <f t="shared" ca="1" si="4"/>
        <v/>
      </c>
      <c r="Y12" s="12" t="str">
        <f t="shared" ca="1" si="5"/>
        <v/>
      </c>
      <c r="Z12" s="12" t="str">
        <f t="shared" ca="1" si="5"/>
        <v/>
      </c>
      <c r="AA12" s="12" t="str">
        <f t="shared" ca="1" si="5"/>
        <v/>
      </c>
      <c r="AB12" s="12" t="str">
        <f t="shared" ca="1" si="5"/>
        <v/>
      </c>
      <c r="AC12" s="12" t="str">
        <f t="shared" ca="1" si="5"/>
        <v/>
      </c>
      <c r="AD12" s="12" t="str">
        <f t="shared" ca="1" si="5"/>
        <v/>
      </c>
      <c r="AE12" s="12" t="str">
        <f t="shared" ca="1" si="5"/>
        <v/>
      </c>
      <c r="AF12" s="12" t="str">
        <f t="shared" ca="1" si="5"/>
        <v/>
      </c>
      <c r="AG12" s="12" t="str">
        <f t="shared" ca="1" si="5"/>
        <v/>
      </c>
      <c r="AH12" s="12" t="str">
        <f t="shared" ca="1" si="5"/>
        <v/>
      </c>
      <c r="AI12" s="12" t="str">
        <f t="shared" ca="1" si="5"/>
        <v/>
      </c>
      <c r="AJ12" s="12" t="str">
        <f t="shared" ca="1" si="5"/>
        <v/>
      </c>
      <c r="AK12" s="12" t="str">
        <f t="shared" ca="1" si="5"/>
        <v/>
      </c>
      <c r="AL12" s="12" t="str">
        <f t="shared" ca="1" si="5"/>
        <v/>
      </c>
      <c r="AM12" s="12" t="str">
        <f t="shared" ca="1" si="5"/>
        <v/>
      </c>
      <c r="AN12" s="12" t="str">
        <f t="shared" ca="1" si="5"/>
        <v/>
      </c>
      <c r="AO12" s="12" t="str">
        <f t="shared" ca="1" si="6"/>
        <v/>
      </c>
      <c r="AP12" s="12" t="str">
        <f t="shared" ca="1" si="6"/>
        <v/>
      </c>
      <c r="AQ12" s="12" t="str">
        <f t="shared" ca="1" si="6"/>
        <v/>
      </c>
      <c r="AR12" s="12" t="str">
        <f t="shared" ca="1" si="6"/>
        <v/>
      </c>
      <c r="AS12" s="12" t="str">
        <f t="shared" ca="1" si="6"/>
        <v/>
      </c>
      <c r="AT12" s="12" t="str">
        <f t="shared" ca="1" si="6"/>
        <v/>
      </c>
      <c r="AU12" s="12" t="str">
        <f t="shared" ca="1" si="6"/>
        <v/>
      </c>
      <c r="AV12" s="12" t="str">
        <f t="shared" ca="1" si="6"/>
        <v/>
      </c>
      <c r="AW12" s="12" t="str">
        <f t="shared" ca="1" si="6"/>
        <v/>
      </c>
      <c r="AX12" s="12" t="str">
        <f t="shared" ca="1" si="6"/>
        <v/>
      </c>
      <c r="AY12" s="12" t="str">
        <f t="shared" ca="1" si="6"/>
        <v/>
      </c>
      <c r="AZ12" s="12" t="str">
        <f t="shared" ca="1" si="6"/>
        <v/>
      </c>
      <c r="BA12" s="12" t="str">
        <f t="shared" ca="1" si="6"/>
        <v/>
      </c>
      <c r="BB12" s="12" t="str">
        <f t="shared" ca="1" si="6"/>
        <v/>
      </c>
      <c r="BC12" s="12" t="str">
        <f t="shared" ca="1" si="6"/>
        <v/>
      </c>
      <c r="BD12" s="12" t="str">
        <f t="shared" ca="1" si="6"/>
        <v/>
      </c>
      <c r="BE12" s="12" t="str">
        <f t="shared" ca="1" si="7"/>
        <v/>
      </c>
      <c r="BF12" s="12" t="str">
        <f t="shared" ca="1" si="7"/>
        <v/>
      </c>
      <c r="BG12" s="12" t="str">
        <f t="shared" ca="1" si="7"/>
        <v/>
      </c>
      <c r="BH12" s="12" t="str">
        <f t="shared" ca="1" si="7"/>
        <v/>
      </c>
      <c r="BI12" s="12" t="str">
        <f t="shared" ca="1" si="7"/>
        <v/>
      </c>
      <c r="BJ12" s="12" t="str">
        <f t="shared" ca="1" si="7"/>
        <v/>
      </c>
      <c r="BK12" s="12" t="str">
        <f t="shared" ca="1" si="7"/>
        <v/>
      </c>
      <c r="BL12" s="12" t="str">
        <f t="shared" ca="1" si="7"/>
        <v/>
      </c>
    </row>
    <row r="13" spans="1:68" s="1" customFormat="1" ht="40.15" customHeight="1" x14ac:dyDescent="0.25">
      <c r="A13" s="6"/>
      <c r="B13" s="19" t="s">
        <v>61</v>
      </c>
      <c r="C13" s="15" t="s">
        <v>5</v>
      </c>
      <c r="D13" s="15"/>
      <c r="E13" s="16"/>
      <c r="F13" s="17">
        <v>45383</v>
      </c>
      <c r="G13" s="18">
        <v>14</v>
      </c>
      <c r="H13" s="15"/>
      <c r="I13" s="12" t="str">
        <f t="shared" ref="I13" ca="1" si="8">IF(AND($C13="Doel",I$7&gt;=$F13,I$7&lt;=$F13+$G13-1),2,IF(AND($C13="Mijlpaal",I$7&gt;=$F13,I$7&lt;=$F13+$G13-1),1,""))</f>
        <v/>
      </c>
      <c r="J13" s="12" t="str">
        <f t="shared" ca="1" si="4"/>
        <v/>
      </c>
      <c r="K13" s="12" t="str">
        <f t="shared" ca="1" si="4"/>
        <v/>
      </c>
      <c r="L13" s="12" t="str">
        <f t="shared" ca="1" si="4"/>
        <v/>
      </c>
      <c r="M13" s="12" t="str">
        <f t="shared" ca="1" si="4"/>
        <v/>
      </c>
      <c r="N13" s="12" t="str">
        <f t="shared" ca="1" si="4"/>
        <v/>
      </c>
      <c r="O13" s="12" t="str">
        <f t="shared" ca="1" si="4"/>
        <v/>
      </c>
      <c r="P13" s="12" t="str">
        <f t="shared" ca="1" si="4"/>
        <v/>
      </c>
      <c r="Q13" s="12" t="str">
        <f t="shared" ca="1" si="4"/>
        <v/>
      </c>
      <c r="R13" s="12" t="str">
        <f t="shared" ca="1" si="4"/>
        <v/>
      </c>
      <c r="S13" s="12" t="str">
        <f t="shared" ca="1" si="4"/>
        <v/>
      </c>
      <c r="T13" s="12" t="str">
        <f t="shared" ca="1" si="4"/>
        <v/>
      </c>
      <c r="U13" s="12" t="str">
        <f t="shared" ca="1" si="4"/>
        <v/>
      </c>
      <c r="V13" s="12" t="str">
        <f t="shared" ca="1" si="4"/>
        <v/>
      </c>
      <c r="W13" s="12" t="str">
        <f t="shared" ca="1" si="4"/>
        <v/>
      </c>
      <c r="X13" s="12" t="str">
        <f t="shared" ca="1" si="4"/>
        <v/>
      </c>
      <c r="Y13" s="12" t="str">
        <f t="shared" ca="1" si="5"/>
        <v/>
      </c>
      <c r="Z13" s="12" t="str">
        <f t="shared" ca="1" si="5"/>
        <v/>
      </c>
      <c r="AA13" s="12" t="str">
        <f t="shared" ca="1" si="5"/>
        <v/>
      </c>
      <c r="AB13" s="12" t="str">
        <f t="shared" ca="1" si="5"/>
        <v/>
      </c>
      <c r="AC13" s="12" t="str">
        <f t="shared" ca="1" si="5"/>
        <v/>
      </c>
      <c r="AD13" s="12" t="str">
        <f t="shared" ca="1" si="5"/>
        <v/>
      </c>
      <c r="AE13" s="12" t="str">
        <f t="shared" ca="1" si="5"/>
        <v/>
      </c>
      <c r="AF13" s="12" t="str">
        <f t="shared" ca="1" si="5"/>
        <v/>
      </c>
      <c r="AG13" s="12" t="str">
        <f t="shared" ca="1" si="5"/>
        <v/>
      </c>
      <c r="AH13" s="12" t="str">
        <f t="shared" ca="1" si="5"/>
        <v/>
      </c>
      <c r="AI13" s="12" t="str">
        <f t="shared" ca="1" si="5"/>
        <v/>
      </c>
      <c r="AJ13" s="12">
        <f t="shared" ca="1" si="5"/>
        <v>2</v>
      </c>
      <c r="AK13" s="12">
        <f t="shared" ca="1" si="5"/>
        <v>2</v>
      </c>
      <c r="AL13" s="12">
        <f t="shared" ca="1" si="5"/>
        <v>2</v>
      </c>
      <c r="AM13" s="12">
        <f t="shared" ca="1" si="5"/>
        <v>2</v>
      </c>
      <c r="AN13" s="12">
        <f t="shared" ca="1" si="5"/>
        <v>2</v>
      </c>
      <c r="AO13" s="12">
        <f t="shared" ca="1" si="6"/>
        <v>2</v>
      </c>
      <c r="AP13" s="12">
        <f t="shared" ca="1" si="6"/>
        <v>2</v>
      </c>
      <c r="AQ13" s="12">
        <f t="shared" ca="1" si="6"/>
        <v>2</v>
      </c>
      <c r="AR13" s="12">
        <f t="shared" ca="1" si="6"/>
        <v>2</v>
      </c>
      <c r="AS13" s="12">
        <f t="shared" ca="1" si="6"/>
        <v>2</v>
      </c>
      <c r="AT13" s="12">
        <f t="shared" ca="1" si="6"/>
        <v>2</v>
      </c>
      <c r="AU13" s="12">
        <f t="shared" ca="1" si="6"/>
        <v>2</v>
      </c>
      <c r="AV13" s="12">
        <f t="shared" ca="1" si="6"/>
        <v>2</v>
      </c>
      <c r="AW13" s="12">
        <f t="shared" ca="1" si="6"/>
        <v>2</v>
      </c>
      <c r="AX13" s="12" t="str">
        <f t="shared" ca="1" si="6"/>
        <v/>
      </c>
      <c r="AY13" s="12" t="str">
        <f t="shared" ca="1" si="6"/>
        <v/>
      </c>
      <c r="AZ13" s="12" t="str">
        <f t="shared" ca="1" si="6"/>
        <v/>
      </c>
      <c r="BA13" s="12" t="str">
        <f t="shared" ca="1" si="6"/>
        <v/>
      </c>
      <c r="BB13" s="12" t="str">
        <f t="shared" ca="1" si="6"/>
        <v/>
      </c>
      <c r="BC13" s="12" t="str">
        <f t="shared" ca="1" si="6"/>
        <v/>
      </c>
      <c r="BD13" s="12" t="str">
        <f t="shared" ca="1" si="6"/>
        <v/>
      </c>
      <c r="BE13" s="12" t="str">
        <f t="shared" ca="1" si="7"/>
        <v/>
      </c>
      <c r="BF13" s="12" t="str">
        <f t="shared" ca="1" si="7"/>
        <v/>
      </c>
      <c r="BG13" s="12" t="str">
        <f t="shared" ca="1" si="7"/>
        <v/>
      </c>
      <c r="BH13" s="12" t="str">
        <f t="shared" ca="1" si="7"/>
        <v/>
      </c>
      <c r="BI13" s="12" t="str">
        <f t="shared" ca="1" si="7"/>
        <v/>
      </c>
      <c r="BJ13" s="12" t="str">
        <f t="shared" ca="1" si="7"/>
        <v/>
      </c>
      <c r="BK13" s="12" t="str">
        <f t="shared" ca="1" si="7"/>
        <v/>
      </c>
      <c r="BL13" s="12" t="str">
        <f t="shared" ca="1" si="7"/>
        <v/>
      </c>
    </row>
    <row r="14" spans="1:68" s="1" customFormat="1" ht="40.15" customHeight="1" x14ac:dyDescent="0.25">
      <c r="A14" s="5"/>
      <c r="B14" s="19" t="s">
        <v>18</v>
      </c>
      <c r="C14" s="15" t="s">
        <v>5</v>
      </c>
      <c r="D14" s="15"/>
      <c r="E14" s="16"/>
      <c r="F14" s="17">
        <v>45383</v>
      </c>
      <c r="G14" s="18">
        <v>14</v>
      </c>
      <c r="H14" s="15"/>
      <c r="I14" s="12" t="str">
        <f t="shared" ref="I14:R23" ca="1" si="9">IF(AND($C14="Doel",I$7&gt;=$F14,I$7&lt;=$F14+$G14-1),2,IF(AND($C14="Mijlpaal",I$7&gt;=$F14,I$7&lt;=$F14+$G14-1),1,""))</f>
        <v/>
      </c>
      <c r="J14" s="12" t="str">
        <f t="shared" ca="1" si="9"/>
        <v/>
      </c>
      <c r="K14" s="12" t="str">
        <f t="shared" ca="1" si="9"/>
        <v/>
      </c>
      <c r="L14" s="12" t="str">
        <f t="shared" ca="1" si="9"/>
        <v/>
      </c>
      <c r="M14" s="12" t="str">
        <f t="shared" ca="1" si="9"/>
        <v/>
      </c>
      <c r="N14" s="12" t="str">
        <f t="shared" ca="1" si="9"/>
        <v/>
      </c>
      <c r="O14" s="12" t="str">
        <f t="shared" ca="1" si="9"/>
        <v/>
      </c>
      <c r="P14" s="12" t="str">
        <f t="shared" ca="1" si="9"/>
        <v/>
      </c>
      <c r="Q14" s="12" t="str">
        <f t="shared" ca="1" si="9"/>
        <v/>
      </c>
      <c r="R14" s="12" t="str">
        <f t="shared" ca="1" si="9"/>
        <v/>
      </c>
      <c r="S14" s="12" t="str">
        <f t="shared" ref="S14:AB23" ca="1" si="10">IF(AND($C14="Doel",S$7&gt;=$F14,S$7&lt;=$F14+$G14-1),2,IF(AND($C14="Mijlpaal",S$7&gt;=$F14,S$7&lt;=$F14+$G14-1),1,""))</f>
        <v/>
      </c>
      <c r="T14" s="12" t="str">
        <f t="shared" ca="1" si="10"/>
        <v/>
      </c>
      <c r="U14" s="12" t="str">
        <f t="shared" ca="1" si="10"/>
        <v/>
      </c>
      <c r="V14" s="12" t="str">
        <f t="shared" ca="1" si="10"/>
        <v/>
      </c>
      <c r="W14" s="12" t="str">
        <f t="shared" ca="1" si="10"/>
        <v/>
      </c>
      <c r="X14" s="12" t="str">
        <f t="shared" ca="1" si="10"/>
        <v/>
      </c>
      <c r="Y14" s="12" t="str">
        <f t="shared" ca="1" si="10"/>
        <v/>
      </c>
      <c r="Z14" s="12" t="str">
        <f t="shared" ca="1" si="10"/>
        <v/>
      </c>
      <c r="AA14" s="12" t="str">
        <f t="shared" ca="1" si="10"/>
        <v/>
      </c>
      <c r="AB14" s="12" t="str">
        <f t="shared" ca="1" si="10"/>
        <v/>
      </c>
      <c r="AC14" s="12" t="str">
        <f t="shared" ref="AC14:AL23" ca="1" si="11">IF(AND($C14="Doel",AC$7&gt;=$F14,AC$7&lt;=$F14+$G14-1),2,IF(AND($C14="Mijlpaal",AC$7&gt;=$F14,AC$7&lt;=$F14+$G14-1),1,""))</f>
        <v/>
      </c>
      <c r="AD14" s="12" t="str">
        <f t="shared" ca="1" si="11"/>
        <v/>
      </c>
      <c r="AE14" s="12" t="str">
        <f t="shared" ca="1" si="11"/>
        <v/>
      </c>
      <c r="AF14" s="12" t="str">
        <f t="shared" ca="1" si="11"/>
        <v/>
      </c>
      <c r="AG14" s="12" t="str">
        <f t="shared" ca="1" si="11"/>
        <v/>
      </c>
      <c r="AH14" s="12" t="str">
        <f t="shared" ca="1" si="11"/>
        <v/>
      </c>
      <c r="AI14" s="12" t="str">
        <f t="shared" ca="1" si="11"/>
        <v/>
      </c>
      <c r="AJ14" s="12">
        <f t="shared" ca="1" si="11"/>
        <v>2</v>
      </c>
      <c r="AK14" s="12">
        <f t="shared" ca="1" si="11"/>
        <v>2</v>
      </c>
      <c r="AL14" s="12">
        <f t="shared" ca="1" si="11"/>
        <v>2</v>
      </c>
      <c r="AM14" s="12">
        <f t="shared" ref="AM14:AV23" ca="1" si="12">IF(AND($C14="Doel",AM$7&gt;=$F14,AM$7&lt;=$F14+$G14-1),2,IF(AND($C14="Mijlpaal",AM$7&gt;=$F14,AM$7&lt;=$F14+$G14-1),1,""))</f>
        <v>2</v>
      </c>
      <c r="AN14" s="12">
        <f t="shared" ca="1" si="12"/>
        <v>2</v>
      </c>
      <c r="AO14" s="12">
        <f t="shared" ca="1" si="12"/>
        <v>2</v>
      </c>
      <c r="AP14" s="12">
        <f t="shared" ca="1" si="12"/>
        <v>2</v>
      </c>
      <c r="AQ14" s="12">
        <f t="shared" ca="1" si="12"/>
        <v>2</v>
      </c>
      <c r="AR14" s="12">
        <f t="shared" ca="1" si="12"/>
        <v>2</v>
      </c>
      <c r="AS14" s="12">
        <f t="shared" ca="1" si="12"/>
        <v>2</v>
      </c>
      <c r="AT14" s="12">
        <f t="shared" ca="1" si="12"/>
        <v>2</v>
      </c>
      <c r="AU14" s="12">
        <f t="shared" ca="1" si="12"/>
        <v>2</v>
      </c>
      <c r="AV14" s="12">
        <f t="shared" ca="1" si="12"/>
        <v>2</v>
      </c>
      <c r="AW14" s="12">
        <f t="shared" ref="AW14:BF23" ca="1" si="13">IF(AND($C14="Doel",AW$7&gt;=$F14,AW$7&lt;=$F14+$G14-1),2,IF(AND($C14="Mijlpaal",AW$7&gt;=$F14,AW$7&lt;=$F14+$G14-1),1,""))</f>
        <v>2</v>
      </c>
      <c r="AX14" s="12" t="str">
        <f t="shared" ca="1" si="13"/>
        <v/>
      </c>
      <c r="AY14" s="12" t="str">
        <f t="shared" ca="1" si="13"/>
        <v/>
      </c>
      <c r="AZ14" s="12" t="str">
        <f t="shared" ca="1" si="13"/>
        <v/>
      </c>
      <c r="BA14" s="12" t="str">
        <f t="shared" ca="1" si="13"/>
        <v/>
      </c>
      <c r="BB14" s="12" t="str">
        <f t="shared" ca="1" si="13"/>
        <v/>
      </c>
      <c r="BC14" s="12" t="str">
        <f t="shared" ca="1" si="13"/>
        <v/>
      </c>
      <c r="BD14" s="12" t="str">
        <f t="shared" ca="1" si="13"/>
        <v/>
      </c>
      <c r="BE14" s="12" t="str">
        <f t="shared" ca="1" si="13"/>
        <v/>
      </c>
      <c r="BF14" s="12" t="str">
        <f t="shared" ca="1" si="13"/>
        <v/>
      </c>
      <c r="BG14" s="12" t="str">
        <f t="shared" ref="BG14:BL23" ca="1" si="14">IF(AND($C14="Doel",BG$7&gt;=$F14,BG$7&lt;=$F14+$G14-1),2,IF(AND($C14="Mijlpaal",BG$7&gt;=$F14,BG$7&lt;=$F14+$G14-1),1,""))</f>
        <v/>
      </c>
      <c r="BH14" s="12" t="str">
        <f t="shared" ca="1" si="14"/>
        <v/>
      </c>
      <c r="BI14" s="12" t="str">
        <f t="shared" ca="1" si="14"/>
        <v/>
      </c>
      <c r="BJ14" s="12" t="str">
        <f t="shared" ca="1" si="14"/>
        <v/>
      </c>
      <c r="BK14" s="12" t="str">
        <f t="shared" ca="1" si="14"/>
        <v/>
      </c>
      <c r="BL14" s="12" t="str">
        <f t="shared" ca="1" si="14"/>
        <v/>
      </c>
    </row>
    <row r="15" spans="1:68" s="1" customFormat="1" ht="40.15" customHeight="1" x14ac:dyDescent="0.25">
      <c r="A15" s="5"/>
      <c r="B15" s="19" t="s">
        <v>19</v>
      </c>
      <c r="C15" s="15" t="s">
        <v>5</v>
      </c>
      <c r="D15" s="15"/>
      <c r="E15" s="16"/>
      <c r="F15" s="17">
        <v>45383</v>
      </c>
      <c r="G15" s="18">
        <v>14</v>
      </c>
      <c r="H15" s="15"/>
      <c r="I15" s="12" t="str">
        <f t="shared" ca="1" si="9"/>
        <v/>
      </c>
      <c r="J15" s="12" t="str">
        <f t="shared" ca="1" si="9"/>
        <v/>
      </c>
      <c r="K15" s="12" t="str">
        <f t="shared" ca="1" si="9"/>
        <v/>
      </c>
      <c r="L15" s="12" t="str">
        <f t="shared" ca="1" si="9"/>
        <v/>
      </c>
      <c r="M15" s="12" t="str">
        <f t="shared" ca="1" si="9"/>
        <v/>
      </c>
      <c r="N15" s="12" t="str">
        <f t="shared" ca="1" si="9"/>
        <v/>
      </c>
      <c r="O15" s="12" t="str">
        <f t="shared" ca="1" si="9"/>
        <v/>
      </c>
      <c r="P15" s="12" t="str">
        <f t="shared" ca="1" si="9"/>
        <v/>
      </c>
      <c r="Q15" s="12" t="str">
        <f t="shared" ca="1" si="9"/>
        <v/>
      </c>
      <c r="R15" s="12" t="str">
        <f t="shared" ca="1" si="9"/>
        <v/>
      </c>
      <c r="S15" s="12" t="str">
        <f t="shared" ca="1" si="10"/>
        <v/>
      </c>
      <c r="T15" s="12" t="str">
        <f t="shared" ca="1" si="10"/>
        <v/>
      </c>
      <c r="U15" s="12" t="str">
        <f t="shared" ca="1" si="10"/>
        <v/>
      </c>
      <c r="V15" s="12" t="str">
        <f t="shared" ca="1" si="10"/>
        <v/>
      </c>
      <c r="W15" s="12" t="str">
        <f t="shared" ca="1" si="10"/>
        <v/>
      </c>
      <c r="X15" s="12" t="str">
        <f t="shared" ca="1" si="10"/>
        <v/>
      </c>
      <c r="Y15" s="12" t="str">
        <f t="shared" ca="1" si="10"/>
        <v/>
      </c>
      <c r="Z15" s="12" t="str">
        <f t="shared" ca="1" si="10"/>
        <v/>
      </c>
      <c r="AA15" s="12" t="str">
        <f t="shared" ca="1" si="10"/>
        <v/>
      </c>
      <c r="AB15" s="12" t="str">
        <f t="shared" ca="1" si="10"/>
        <v/>
      </c>
      <c r="AC15" s="12" t="str">
        <f t="shared" ca="1" si="11"/>
        <v/>
      </c>
      <c r="AD15" s="12" t="str">
        <f t="shared" ca="1" si="11"/>
        <v/>
      </c>
      <c r="AE15" s="12" t="str">
        <f t="shared" ca="1" si="11"/>
        <v/>
      </c>
      <c r="AF15" s="12" t="str">
        <f t="shared" ca="1" si="11"/>
        <v/>
      </c>
      <c r="AG15" s="12" t="str">
        <f t="shared" ca="1" si="11"/>
        <v/>
      </c>
      <c r="AH15" s="12" t="str">
        <f t="shared" ca="1" si="11"/>
        <v/>
      </c>
      <c r="AI15" s="12" t="str">
        <f t="shared" ca="1" si="11"/>
        <v/>
      </c>
      <c r="AJ15" s="12">
        <f t="shared" ca="1" si="11"/>
        <v>2</v>
      </c>
      <c r="AK15" s="12">
        <f t="shared" ca="1" si="11"/>
        <v>2</v>
      </c>
      <c r="AL15" s="12">
        <f t="shared" ca="1" si="11"/>
        <v>2</v>
      </c>
      <c r="AM15" s="12">
        <f t="shared" ca="1" si="12"/>
        <v>2</v>
      </c>
      <c r="AN15" s="12">
        <f t="shared" ca="1" si="12"/>
        <v>2</v>
      </c>
      <c r="AO15" s="12">
        <f t="shared" ca="1" si="12"/>
        <v>2</v>
      </c>
      <c r="AP15" s="12">
        <f t="shared" ca="1" si="12"/>
        <v>2</v>
      </c>
      <c r="AQ15" s="12">
        <f t="shared" ca="1" si="12"/>
        <v>2</v>
      </c>
      <c r="AR15" s="12">
        <f t="shared" ca="1" si="12"/>
        <v>2</v>
      </c>
      <c r="AS15" s="12">
        <f t="shared" ca="1" si="12"/>
        <v>2</v>
      </c>
      <c r="AT15" s="12">
        <f t="shared" ca="1" si="12"/>
        <v>2</v>
      </c>
      <c r="AU15" s="12">
        <f t="shared" ca="1" si="12"/>
        <v>2</v>
      </c>
      <c r="AV15" s="12">
        <f t="shared" ca="1" si="12"/>
        <v>2</v>
      </c>
      <c r="AW15" s="12">
        <f t="shared" ca="1" si="13"/>
        <v>2</v>
      </c>
      <c r="AX15" s="12" t="str">
        <f t="shared" ca="1" si="13"/>
        <v/>
      </c>
      <c r="AY15" s="12" t="str">
        <f t="shared" ca="1" si="13"/>
        <v/>
      </c>
      <c r="AZ15" s="12" t="str">
        <f t="shared" ca="1" si="13"/>
        <v/>
      </c>
      <c r="BA15" s="12" t="str">
        <f t="shared" ca="1" si="13"/>
        <v/>
      </c>
      <c r="BB15" s="12" t="str">
        <f t="shared" ca="1" si="13"/>
        <v/>
      </c>
      <c r="BC15" s="12" t="str">
        <f t="shared" ca="1" si="13"/>
        <v/>
      </c>
      <c r="BD15" s="12" t="str">
        <f t="shared" ca="1" si="13"/>
        <v/>
      </c>
      <c r="BE15" s="12" t="str">
        <f t="shared" ca="1" si="13"/>
        <v/>
      </c>
      <c r="BF15" s="12" t="str">
        <f t="shared" ca="1" si="13"/>
        <v/>
      </c>
      <c r="BG15" s="12" t="str">
        <f t="shared" ca="1" si="14"/>
        <v/>
      </c>
      <c r="BH15" s="12" t="str">
        <f t="shared" ca="1" si="14"/>
        <v/>
      </c>
      <c r="BI15" s="12" t="str">
        <f t="shared" ca="1" si="14"/>
        <v/>
      </c>
      <c r="BJ15" s="12" t="str">
        <f t="shared" ca="1" si="14"/>
        <v/>
      </c>
      <c r="BK15" s="12" t="str">
        <f t="shared" ca="1" si="14"/>
        <v/>
      </c>
      <c r="BL15" s="12" t="str">
        <f t="shared" ca="1" si="14"/>
        <v/>
      </c>
    </row>
    <row r="16" spans="1:68" s="1" customFormat="1" ht="40.15" customHeight="1" x14ac:dyDescent="0.25">
      <c r="A16" s="5"/>
      <c r="B16" s="19" t="s">
        <v>20</v>
      </c>
      <c r="C16" s="15" t="s">
        <v>5</v>
      </c>
      <c r="D16" s="15"/>
      <c r="E16" s="16"/>
      <c r="F16" s="17">
        <v>45383</v>
      </c>
      <c r="G16" s="18">
        <v>7</v>
      </c>
      <c r="H16" s="15"/>
      <c r="I16" s="12" t="str">
        <f t="shared" ca="1" si="9"/>
        <v/>
      </c>
      <c r="J16" s="12" t="str">
        <f t="shared" ca="1" si="9"/>
        <v/>
      </c>
      <c r="K16" s="12" t="str">
        <f t="shared" ca="1" si="9"/>
        <v/>
      </c>
      <c r="L16" s="12" t="str">
        <f t="shared" ca="1" si="9"/>
        <v/>
      </c>
      <c r="M16" s="12" t="str">
        <f t="shared" ca="1" si="9"/>
        <v/>
      </c>
      <c r="N16" s="12" t="str">
        <f t="shared" ca="1" si="9"/>
        <v/>
      </c>
      <c r="O16" s="12" t="str">
        <f t="shared" ca="1" si="9"/>
        <v/>
      </c>
      <c r="P16" s="12" t="str">
        <f t="shared" ca="1" si="9"/>
        <v/>
      </c>
      <c r="Q16" s="12" t="str">
        <f t="shared" ca="1" si="9"/>
        <v/>
      </c>
      <c r="R16" s="12" t="str">
        <f t="shared" ca="1" si="9"/>
        <v/>
      </c>
      <c r="S16" s="12" t="str">
        <f t="shared" ca="1" si="10"/>
        <v/>
      </c>
      <c r="T16" s="12" t="str">
        <f t="shared" ca="1" si="10"/>
        <v/>
      </c>
      <c r="U16" s="12" t="str">
        <f t="shared" ca="1" si="10"/>
        <v/>
      </c>
      <c r="V16" s="12" t="str">
        <f t="shared" ca="1" si="10"/>
        <v/>
      </c>
      <c r="W16" s="12" t="str">
        <f t="shared" ca="1" si="10"/>
        <v/>
      </c>
      <c r="X16" s="12" t="str">
        <f t="shared" ca="1" si="10"/>
        <v/>
      </c>
      <c r="Y16" s="12" t="str">
        <f t="shared" ca="1" si="10"/>
        <v/>
      </c>
      <c r="Z16" s="12" t="str">
        <f t="shared" ca="1" si="10"/>
        <v/>
      </c>
      <c r="AA16" s="12" t="str">
        <f t="shared" ca="1" si="10"/>
        <v/>
      </c>
      <c r="AB16" s="12" t="str">
        <f t="shared" ca="1" si="10"/>
        <v/>
      </c>
      <c r="AC16" s="12" t="str">
        <f t="shared" ca="1" si="11"/>
        <v/>
      </c>
      <c r="AD16" s="12" t="str">
        <f t="shared" ca="1" si="11"/>
        <v/>
      </c>
      <c r="AE16" s="12" t="str">
        <f t="shared" ca="1" si="11"/>
        <v/>
      </c>
      <c r="AF16" s="12" t="str">
        <f t="shared" ca="1" si="11"/>
        <v/>
      </c>
      <c r="AG16" s="12" t="str">
        <f t="shared" ca="1" si="11"/>
        <v/>
      </c>
      <c r="AH16" s="12" t="str">
        <f t="shared" ca="1" si="11"/>
        <v/>
      </c>
      <c r="AI16" s="12" t="str">
        <f t="shared" ca="1" si="11"/>
        <v/>
      </c>
      <c r="AJ16" s="12">
        <f t="shared" ca="1" si="11"/>
        <v>2</v>
      </c>
      <c r="AK16" s="12">
        <f t="shared" ca="1" si="11"/>
        <v>2</v>
      </c>
      <c r="AL16" s="12">
        <f t="shared" ca="1" si="11"/>
        <v>2</v>
      </c>
      <c r="AM16" s="12">
        <f t="shared" ca="1" si="12"/>
        <v>2</v>
      </c>
      <c r="AN16" s="12">
        <f t="shared" ca="1" si="12"/>
        <v>2</v>
      </c>
      <c r="AO16" s="12">
        <f t="shared" ca="1" si="12"/>
        <v>2</v>
      </c>
      <c r="AP16" s="12">
        <f t="shared" ca="1" si="12"/>
        <v>2</v>
      </c>
      <c r="AQ16" s="12" t="str">
        <f t="shared" ca="1" si="12"/>
        <v/>
      </c>
      <c r="AR16" s="12" t="str">
        <f t="shared" ca="1" si="12"/>
        <v/>
      </c>
      <c r="AS16" s="12" t="str">
        <f t="shared" ca="1" si="12"/>
        <v/>
      </c>
      <c r="AT16" s="12" t="str">
        <f t="shared" ca="1" si="12"/>
        <v/>
      </c>
      <c r="AU16" s="12" t="str">
        <f t="shared" ca="1" si="12"/>
        <v/>
      </c>
      <c r="AV16" s="12" t="str">
        <f t="shared" ca="1" si="12"/>
        <v/>
      </c>
      <c r="AW16" s="12" t="str">
        <f t="shared" ca="1" si="13"/>
        <v/>
      </c>
      <c r="AX16" s="12" t="str">
        <f t="shared" ca="1" si="13"/>
        <v/>
      </c>
      <c r="AY16" s="12" t="str">
        <f t="shared" ca="1" si="13"/>
        <v/>
      </c>
      <c r="AZ16" s="12" t="str">
        <f t="shared" ca="1" si="13"/>
        <v/>
      </c>
      <c r="BA16" s="12" t="str">
        <f t="shared" ca="1" si="13"/>
        <v/>
      </c>
      <c r="BB16" s="12" t="str">
        <f t="shared" ca="1" si="13"/>
        <v/>
      </c>
      <c r="BC16" s="12" t="str">
        <f t="shared" ca="1" si="13"/>
        <v/>
      </c>
      <c r="BD16" s="12" t="str">
        <f t="shared" ca="1" si="13"/>
        <v/>
      </c>
      <c r="BE16" s="12" t="str">
        <f t="shared" ca="1" si="13"/>
        <v/>
      </c>
      <c r="BF16" s="12" t="str">
        <f t="shared" ca="1" si="13"/>
        <v/>
      </c>
      <c r="BG16" s="12" t="str">
        <f t="shared" ca="1" si="14"/>
        <v/>
      </c>
      <c r="BH16" s="12" t="str">
        <f t="shared" ca="1" si="14"/>
        <v/>
      </c>
      <c r="BI16" s="12" t="str">
        <f t="shared" ca="1" si="14"/>
        <v/>
      </c>
      <c r="BJ16" s="12" t="str">
        <f t="shared" ca="1" si="14"/>
        <v/>
      </c>
      <c r="BK16" s="12" t="str">
        <f t="shared" ca="1" si="14"/>
        <v/>
      </c>
      <c r="BL16" s="12" t="str">
        <f t="shared" ca="1" si="14"/>
        <v/>
      </c>
    </row>
    <row r="17" spans="1:64" s="1" customFormat="1" ht="40.15" customHeight="1" x14ac:dyDescent="0.25">
      <c r="A17" s="6"/>
      <c r="B17" s="19" t="s">
        <v>60</v>
      </c>
      <c r="C17" s="15" t="s">
        <v>5</v>
      </c>
      <c r="D17" s="15"/>
      <c r="E17" s="16"/>
      <c r="F17" s="17">
        <v>45376</v>
      </c>
      <c r="G17" s="18">
        <v>14</v>
      </c>
      <c r="H17" s="15"/>
      <c r="I17" s="12" t="str">
        <f t="shared" ca="1" si="9"/>
        <v/>
      </c>
      <c r="J17" s="12" t="str">
        <f t="shared" ca="1" si="9"/>
        <v/>
      </c>
      <c r="K17" s="12" t="str">
        <f t="shared" ca="1" si="9"/>
        <v/>
      </c>
      <c r="L17" s="12" t="str">
        <f t="shared" ca="1" si="9"/>
        <v/>
      </c>
      <c r="M17" s="12" t="str">
        <f t="shared" ca="1" si="9"/>
        <v/>
      </c>
      <c r="N17" s="12" t="str">
        <f t="shared" ca="1" si="9"/>
        <v/>
      </c>
      <c r="O17" s="12" t="str">
        <f t="shared" ca="1" si="9"/>
        <v/>
      </c>
      <c r="P17" s="12" t="str">
        <f t="shared" ca="1" si="9"/>
        <v/>
      </c>
      <c r="Q17" s="12" t="str">
        <f t="shared" ca="1" si="9"/>
        <v/>
      </c>
      <c r="R17" s="12" t="str">
        <f t="shared" ca="1" si="9"/>
        <v/>
      </c>
      <c r="S17" s="12" t="str">
        <f t="shared" ca="1" si="10"/>
        <v/>
      </c>
      <c r="T17" s="12" t="str">
        <f t="shared" ca="1" si="10"/>
        <v/>
      </c>
      <c r="U17" s="12" t="str">
        <f t="shared" ca="1" si="10"/>
        <v/>
      </c>
      <c r="V17" s="12" t="str">
        <f t="shared" ca="1" si="10"/>
        <v/>
      </c>
      <c r="W17" s="12" t="str">
        <f t="shared" ca="1" si="10"/>
        <v/>
      </c>
      <c r="X17" s="12" t="str">
        <f t="shared" ca="1" si="10"/>
        <v/>
      </c>
      <c r="Y17" s="12" t="str">
        <f t="shared" ca="1" si="10"/>
        <v/>
      </c>
      <c r="Z17" s="12" t="str">
        <f t="shared" ca="1" si="10"/>
        <v/>
      </c>
      <c r="AA17" s="12" t="str">
        <f t="shared" ca="1" si="10"/>
        <v/>
      </c>
      <c r="AB17" s="12" t="str">
        <f t="shared" ca="1" si="10"/>
        <v/>
      </c>
      <c r="AC17" s="12">
        <f t="shared" ca="1" si="11"/>
        <v>2</v>
      </c>
      <c r="AD17" s="12">
        <f t="shared" ca="1" si="11"/>
        <v>2</v>
      </c>
      <c r="AE17" s="12">
        <f t="shared" ca="1" si="11"/>
        <v>2</v>
      </c>
      <c r="AF17" s="12">
        <f t="shared" ca="1" si="11"/>
        <v>2</v>
      </c>
      <c r="AG17" s="12">
        <f t="shared" ca="1" si="11"/>
        <v>2</v>
      </c>
      <c r="AH17" s="12">
        <f t="shared" ca="1" si="11"/>
        <v>2</v>
      </c>
      <c r="AI17" s="12">
        <f t="shared" ca="1" si="11"/>
        <v>2</v>
      </c>
      <c r="AJ17" s="12">
        <f t="shared" ca="1" si="11"/>
        <v>2</v>
      </c>
      <c r="AK17" s="12">
        <f t="shared" ca="1" si="11"/>
        <v>2</v>
      </c>
      <c r="AL17" s="12">
        <f t="shared" ca="1" si="11"/>
        <v>2</v>
      </c>
      <c r="AM17" s="12">
        <f t="shared" ca="1" si="12"/>
        <v>2</v>
      </c>
      <c r="AN17" s="12">
        <f t="shared" ca="1" si="12"/>
        <v>2</v>
      </c>
      <c r="AO17" s="12">
        <f t="shared" ca="1" si="12"/>
        <v>2</v>
      </c>
      <c r="AP17" s="12">
        <f t="shared" ca="1" si="12"/>
        <v>2</v>
      </c>
      <c r="AQ17" s="12" t="str">
        <f t="shared" ca="1" si="12"/>
        <v/>
      </c>
      <c r="AR17" s="12" t="str">
        <f t="shared" ca="1" si="12"/>
        <v/>
      </c>
      <c r="AS17" s="12" t="str">
        <f t="shared" ca="1" si="12"/>
        <v/>
      </c>
      <c r="AT17" s="12" t="str">
        <f t="shared" ca="1" si="12"/>
        <v/>
      </c>
      <c r="AU17" s="12" t="str">
        <f t="shared" ca="1" si="12"/>
        <v/>
      </c>
      <c r="AV17" s="12" t="str">
        <f t="shared" ca="1" si="12"/>
        <v/>
      </c>
      <c r="AW17" s="12" t="str">
        <f t="shared" ca="1" si="13"/>
        <v/>
      </c>
      <c r="AX17" s="12" t="str">
        <f t="shared" ca="1" si="13"/>
        <v/>
      </c>
      <c r="AY17" s="12" t="str">
        <f t="shared" ca="1" si="13"/>
        <v/>
      </c>
      <c r="AZ17" s="12" t="str">
        <f t="shared" ca="1" si="13"/>
        <v/>
      </c>
      <c r="BA17" s="12" t="str">
        <f t="shared" ca="1" si="13"/>
        <v/>
      </c>
      <c r="BB17" s="12" t="str">
        <f t="shared" ca="1" si="13"/>
        <v/>
      </c>
      <c r="BC17" s="12" t="str">
        <f t="shared" ca="1" si="13"/>
        <v/>
      </c>
      <c r="BD17" s="12" t="str">
        <f t="shared" ca="1" si="13"/>
        <v/>
      </c>
      <c r="BE17" s="12" t="str">
        <f t="shared" ca="1" si="13"/>
        <v/>
      </c>
      <c r="BF17" s="12" t="str">
        <f t="shared" ca="1" si="13"/>
        <v/>
      </c>
      <c r="BG17" s="12" t="str">
        <f t="shared" ca="1" si="14"/>
        <v/>
      </c>
      <c r="BH17" s="12" t="str">
        <f t="shared" ca="1" si="14"/>
        <v/>
      </c>
      <c r="BI17" s="12" t="str">
        <f t="shared" ca="1" si="14"/>
        <v/>
      </c>
      <c r="BJ17" s="12" t="str">
        <f t="shared" ca="1" si="14"/>
        <v/>
      </c>
      <c r="BK17" s="12" t="str">
        <f t="shared" ca="1" si="14"/>
        <v/>
      </c>
      <c r="BL17" s="12" t="str">
        <f t="shared" ca="1" si="14"/>
        <v/>
      </c>
    </row>
    <row r="18" spans="1:64" s="1" customFormat="1" ht="40.15" customHeight="1" x14ac:dyDescent="0.25">
      <c r="A18" s="5"/>
      <c r="B18" s="19" t="s">
        <v>21</v>
      </c>
      <c r="C18" s="15" t="s">
        <v>5</v>
      </c>
      <c r="D18" s="15"/>
      <c r="E18" s="16"/>
      <c r="F18" s="17">
        <v>45397</v>
      </c>
      <c r="G18" s="18">
        <v>42</v>
      </c>
      <c r="H18" s="15"/>
      <c r="I18" s="12" t="str">
        <f t="shared" ca="1" si="9"/>
        <v/>
      </c>
      <c r="J18" s="12" t="str">
        <f t="shared" ca="1" si="9"/>
        <v/>
      </c>
      <c r="K18" s="12" t="str">
        <f t="shared" ca="1" si="9"/>
        <v/>
      </c>
      <c r="L18" s="12" t="str">
        <f t="shared" ca="1" si="9"/>
        <v/>
      </c>
      <c r="M18" s="12" t="str">
        <f t="shared" ca="1" si="9"/>
        <v/>
      </c>
      <c r="N18" s="12" t="str">
        <f t="shared" ca="1" si="9"/>
        <v/>
      </c>
      <c r="O18" s="5" t="str">
        <f t="shared" ca="1" si="9"/>
        <v/>
      </c>
      <c r="P18" s="12" t="str">
        <f t="shared" ca="1" si="9"/>
        <v/>
      </c>
      <c r="Q18" s="12" t="str">
        <f t="shared" ca="1" si="9"/>
        <v/>
      </c>
      <c r="R18" s="12" t="str">
        <f t="shared" ca="1" si="9"/>
        <v/>
      </c>
      <c r="S18" s="12" t="str">
        <f t="shared" ca="1" si="10"/>
        <v/>
      </c>
      <c r="T18" s="12" t="str">
        <f t="shared" ca="1" si="10"/>
        <v/>
      </c>
      <c r="U18" s="12" t="str">
        <f t="shared" ca="1" si="10"/>
        <v/>
      </c>
      <c r="V18" s="12" t="str">
        <f t="shared" ca="1" si="10"/>
        <v/>
      </c>
      <c r="W18" s="12" t="str">
        <f t="shared" ca="1" si="10"/>
        <v/>
      </c>
      <c r="X18" s="12" t="str">
        <f t="shared" ca="1" si="10"/>
        <v/>
      </c>
      <c r="Y18" s="12" t="str">
        <f t="shared" ca="1" si="10"/>
        <v/>
      </c>
      <c r="Z18" s="12" t="str">
        <f t="shared" ca="1" si="10"/>
        <v/>
      </c>
      <c r="AA18" s="12" t="str">
        <f t="shared" ca="1" si="10"/>
        <v/>
      </c>
      <c r="AB18" s="12" t="str">
        <f t="shared" ca="1" si="10"/>
        <v/>
      </c>
      <c r="AC18" s="12" t="str">
        <f t="shared" ca="1" si="11"/>
        <v/>
      </c>
      <c r="AD18" s="12" t="str">
        <f t="shared" ca="1" si="11"/>
        <v/>
      </c>
      <c r="AE18" s="12" t="str">
        <f t="shared" ca="1" si="11"/>
        <v/>
      </c>
      <c r="AF18" s="12" t="str">
        <f t="shared" ca="1" si="11"/>
        <v/>
      </c>
      <c r="AG18" s="12" t="str">
        <f t="shared" ca="1" si="11"/>
        <v/>
      </c>
      <c r="AH18" s="12" t="str">
        <f t="shared" ca="1" si="11"/>
        <v/>
      </c>
      <c r="AI18" s="12" t="str">
        <f t="shared" ca="1" si="11"/>
        <v/>
      </c>
      <c r="AJ18" s="12" t="str">
        <f t="shared" ca="1" si="11"/>
        <v/>
      </c>
      <c r="AK18" s="12" t="str">
        <f t="shared" ca="1" si="11"/>
        <v/>
      </c>
      <c r="AL18" s="12" t="str">
        <f t="shared" ca="1" si="11"/>
        <v/>
      </c>
      <c r="AM18" s="12" t="str">
        <f t="shared" ca="1" si="12"/>
        <v/>
      </c>
      <c r="AN18" s="12" t="str">
        <f t="shared" ca="1" si="12"/>
        <v/>
      </c>
      <c r="AO18" s="12" t="str">
        <f t="shared" ca="1" si="12"/>
        <v/>
      </c>
      <c r="AP18" s="12" t="str">
        <f t="shared" ca="1" si="12"/>
        <v/>
      </c>
      <c r="AQ18" s="12" t="str">
        <f t="shared" ca="1" si="12"/>
        <v/>
      </c>
      <c r="AR18" s="12" t="str">
        <f t="shared" ca="1" si="12"/>
        <v/>
      </c>
      <c r="AS18" s="12" t="str">
        <f t="shared" ca="1" si="12"/>
        <v/>
      </c>
      <c r="AT18" s="12" t="str">
        <f t="shared" ca="1" si="12"/>
        <v/>
      </c>
      <c r="AU18" s="12" t="str">
        <f t="shared" ca="1" si="12"/>
        <v/>
      </c>
      <c r="AV18" s="12" t="str">
        <f t="shared" ca="1" si="12"/>
        <v/>
      </c>
      <c r="AW18" s="12" t="str">
        <f t="shared" ca="1" si="13"/>
        <v/>
      </c>
      <c r="AX18" s="12">
        <f t="shared" ca="1" si="13"/>
        <v>2</v>
      </c>
      <c r="AY18" s="12">
        <f t="shared" ca="1" si="13"/>
        <v>2</v>
      </c>
      <c r="AZ18" s="12">
        <f t="shared" ca="1" si="13"/>
        <v>2</v>
      </c>
      <c r="BA18" s="12">
        <f t="shared" ca="1" si="13"/>
        <v>2</v>
      </c>
      <c r="BB18" s="12">
        <f t="shared" ca="1" si="13"/>
        <v>2</v>
      </c>
      <c r="BC18" s="12">
        <f t="shared" ca="1" si="13"/>
        <v>2</v>
      </c>
      <c r="BD18" s="12">
        <f t="shared" ca="1" si="13"/>
        <v>2</v>
      </c>
      <c r="BE18" s="12">
        <f t="shared" ca="1" si="13"/>
        <v>2</v>
      </c>
      <c r="BF18" s="12">
        <f t="shared" ca="1" si="13"/>
        <v>2</v>
      </c>
      <c r="BG18" s="12">
        <f t="shared" ca="1" si="14"/>
        <v>2</v>
      </c>
      <c r="BH18" s="12">
        <f t="shared" ca="1" si="14"/>
        <v>2</v>
      </c>
      <c r="BI18" s="12">
        <f t="shared" ca="1" si="14"/>
        <v>2</v>
      </c>
      <c r="BJ18" s="12">
        <f t="shared" ca="1" si="14"/>
        <v>2</v>
      </c>
      <c r="BK18" s="12">
        <f t="shared" ca="1" si="14"/>
        <v>2</v>
      </c>
      <c r="BL18" s="12">
        <f t="shared" ca="1" si="14"/>
        <v>2</v>
      </c>
    </row>
    <row r="19" spans="1:64" s="1" customFormat="1" ht="40.15" customHeight="1" x14ac:dyDescent="0.25">
      <c r="A19" s="5"/>
      <c r="B19" s="60" t="s">
        <v>22</v>
      </c>
      <c r="C19" s="15"/>
      <c r="D19" s="15"/>
      <c r="E19" s="16"/>
      <c r="F19" s="17"/>
      <c r="G19" s="18"/>
      <c r="H19" s="15"/>
      <c r="I19" s="12" t="str">
        <f t="shared" ca="1" si="9"/>
        <v/>
      </c>
      <c r="J19" s="12" t="str">
        <f t="shared" ca="1" si="9"/>
        <v/>
      </c>
      <c r="K19" s="12" t="str">
        <f t="shared" ca="1" si="9"/>
        <v/>
      </c>
      <c r="L19" s="12" t="str">
        <f t="shared" ca="1" si="9"/>
        <v/>
      </c>
      <c r="M19" s="12" t="str">
        <f t="shared" ca="1" si="9"/>
        <v/>
      </c>
      <c r="N19" s="12" t="str">
        <f t="shared" ca="1" si="9"/>
        <v/>
      </c>
      <c r="O19" s="5" t="str">
        <f t="shared" ca="1" si="9"/>
        <v/>
      </c>
      <c r="P19" s="12" t="str">
        <f t="shared" ca="1" si="9"/>
        <v/>
      </c>
      <c r="Q19" s="12" t="str">
        <f t="shared" ca="1" si="9"/>
        <v/>
      </c>
      <c r="R19" s="12" t="str">
        <f t="shared" ca="1" si="9"/>
        <v/>
      </c>
      <c r="S19" s="12" t="str">
        <f t="shared" ca="1" si="10"/>
        <v/>
      </c>
      <c r="T19" s="12" t="str">
        <f t="shared" ca="1" si="10"/>
        <v/>
      </c>
      <c r="U19" s="12" t="str">
        <f t="shared" ca="1" si="10"/>
        <v/>
      </c>
      <c r="V19" s="12" t="str">
        <f t="shared" ca="1" si="10"/>
        <v/>
      </c>
      <c r="W19" s="12" t="str">
        <f t="shared" ca="1" si="10"/>
        <v/>
      </c>
      <c r="X19" s="12" t="str">
        <f t="shared" ca="1" si="10"/>
        <v/>
      </c>
      <c r="Y19" s="12" t="str">
        <f t="shared" ca="1" si="10"/>
        <v/>
      </c>
      <c r="Z19" s="12" t="str">
        <f t="shared" ca="1" si="10"/>
        <v/>
      </c>
      <c r="AA19" s="12" t="str">
        <f t="shared" ca="1" si="10"/>
        <v/>
      </c>
      <c r="AB19" s="12" t="str">
        <f t="shared" ca="1" si="10"/>
        <v/>
      </c>
      <c r="AC19" s="12" t="str">
        <f t="shared" ca="1" si="11"/>
        <v/>
      </c>
      <c r="AD19" s="12" t="str">
        <f t="shared" ca="1" si="11"/>
        <v/>
      </c>
      <c r="AE19" s="12" t="str">
        <f t="shared" ca="1" si="11"/>
        <v/>
      </c>
      <c r="AF19" s="12" t="str">
        <f t="shared" ca="1" si="11"/>
        <v/>
      </c>
      <c r="AG19" s="12" t="str">
        <f t="shared" ca="1" si="11"/>
        <v/>
      </c>
      <c r="AH19" s="12" t="str">
        <f t="shared" ca="1" si="11"/>
        <v/>
      </c>
      <c r="AI19" s="12" t="str">
        <f t="shared" ca="1" si="11"/>
        <v/>
      </c>
      <c r="AJ19" s="12" t="str">
        <f t="shared" ca="1" si="11"/>
        <v/>
      </c>
      <c r="AK19" s="12" t="str">
        <f t="shared" ca="1" si="11"/>
        <v/>
      </c>
      <c r="AL19" s="12" t="str">
        <f t="shared" ca="1" si="11"/>
        <v/>
      </c>
      <c r="AM19" s="12" t="str">
        <f t="shared" ca="1" si="12"/>
        <v/>
      </c>
      <c r="AN19" s="12" t="str">
        <f t="shared" ca="1" si="12"/>
        <v/>
      </c>
      <c r="AO19" s="12" t="str">
        <f t="shared" ca="1" si="12"/>
        <v/>
      </c>
      <c r="AP19" s="12" t="str">
        <f t="shared" ca="1" si="12"/>
        <v/>
      </c>
      <c r="AQ19" s="12" t="str">
        <f t="shared" ca="1" si="12"/>
        <v/>
      </c>
      <c r="AR19" s="12" t="str">
        <f t="shared" ca="1" si="12"/>
        <v/>
      </c>
      <c r="AS19" s="12" t="str">
        <f t="shared" ca="1" si="12"/>
        <v/>
      </c>
      <c r="AT19" s="12" t="str">
        <f t="shared" ca="1" si="12"/>
        <v/>
      </c>
      <c r="AU19" s="12" t="str">
        <f t="shared" ca="1" si="12"/>
        <v/>
      </c>
      <c r="AV19" s="12" t="str">
        <f t="shared" ca="1" si="12"/>
        <v/>
      </c>
      <c r="AW19" s="12" t="str">
        <f t="shared" ca="1" si="13"/>
        <v/>
      </c>
      <c r="AX19" s="12" t="str">
        <f t="shared" ca="1" si="13"/>
        <v/>
      </c>
      <c r="AY19" s="12" t="str">
        <f t="shared" ca="1" si="13"/>
        <v/>
      </c>
      <c r="AZ19" s="12" t="str">
        <f t="shared" ca="1" si="13"/>
        <v/>
      </c>
      <c r="BA19" s="12" t="str">
        <f t="shared" ca="1" si="13"/>
        <v/>
      </c>
      <c r="BB19" s="12" t="str">
        <f t="shared" ca="1" si="13"/>
        <v/>
      </c>
      <c r="BC19" s="12" t="str">
        <f t="shared" ca="1" si="13"/>
        <v/>
      </c>
      <c r="BD19" s="12" t="str">
        <f t="shared" ca="1" si="13"/>
        <v/>
      </c>
      <c r="BE19" s="12" t="str">
        <f t="shared" ca="1" si="13"/>
        <v/>
      </c>
      <c r="BF19" s="12" t="str">
        <f t="shared" ca="1" si="13"/>
        <v/>
      </c>
      <c r="BG19" s="12" t="str">
        <f t="shared" ca="1" si="14"/>
        <v/>
      </c>
      <c r="BH19" s="12" t="str">
        <f t="shared" ca="1" si="14"/>
        <v/>
      </c>
      <c r="BI19" s="12" t="str">
        <f t="shared" ca="1" si="14"/>
        <v/>
      </c>
      <c r="BJ19" s="12" t="str">
        <f t="shared" ca="1" si="14"/>
        <v/>
      </c>
      <c r="BK19" s="12" t="str">
        <f t="shared" ca="1" si="14"/>
        <v/>
      </c>
      <c r="BL19" s="12" t="str">
        <f t="shared" ca="1" si="14"/>
        <v/>
      </c>
    </row>
    <row r="20" spans="1:64" s="1" customFormat="1" ht="40.15" customHeight="1" x14ac:dyDescent="0.25">
      <c r="A20" s="5"/>
      <c r="B20" s="19" t="s">
        <v>28</v>
      </c>
      <c r="C20" s="15" t="s">
        <v>5</v>
      </c>
      <c r="D20" s="15" t="s">
        <v>26</v>
      </c>
      <c r="E20" s="16">
        <v>1</v>
      </c>
      <c r="F20" s="17">
        <v>45337</v>
      </c>
      <c r="G20" s="18">
        <v>7</v>
      </c>
      <c r="H20" s="15"/>
      <c r="I20" s="12" t="str">
        <f t="shared" ca="1" si="9"/>
        <v/>
      </c>
      <c r="J20" s="12" t="str">
        <f t="shared" ca="1" si="9"/>
        <v/>
      </c>
      <c r="K20" s="12" t="str">
        <f t="shared" ca="1" si="9"/>
        <v/>
      </c>
      <c r="L20" s="12" t="str">
        <f t="shared" ca="1" si="9"/>
        <v/>
      </c>
      <c r="M20" s="12" t="str">
        <f t="shared" ca="1" si="9"/>
        <v/>
      </c>
      <c r="N20" s="12" t="str">
        <f t="shared" ca="1" si="9"/>
        <v/>
      </c>
      <c r="O20" s="5"/>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row>
    <row r="21" spans="1:64" s="1" customFormat="1" ht="40.15" customHeight="1" x14ac:dyDescent="0.25">
      <c r="A21" s="5"/>
      <c r="B21" s="19" t="s">
        <v>29</v>
      </c>
      <c r="C21" s="15" t="s">
        <v>5</v>
      </c>
      <c r="D21" s="15" t="s">
        <v>25</v>
      </c>
      <c r="E21" s="16"/>
      <c r="F21" s="17">
        <v>45337</v>
      </c>
      <c r="G21" s="18">
        <v>7</v>
      </c>
      <c r="H21" s="15"/>
      <c r="I21" s="12" t="str">
        <f t="shared" ca="1" si="9"/>
        <v/>
      </c>
      <c r="J21" s="12" t="str">
        <f t="shared" ca="1" si="9"/>
        <v/>
      </c>
      <c r="K21" s="12" t="str">
        <f t="shared" ca="1" si="9"/>
        <v/>
      </c>
      <c r="L21" s="12" t="str">
        <f t="shared" ca="1" si="9"/>
        <v/>
      </c>
      <c r="M21" s="12" t="str">
        <f t="shared" ca="1" si="9"/>
        <v/>
      </c>
      <c r="N21" s="12" t="str">
        <f t="shared" ca="1" si="9"/>
        <v/>
      </c>
      <c r="O21" s="5" t="str">
        <f t="shared" ca="1" si="9"/>
        <v/>
      </c>
      <c r="P21" s="12" t="str">
        <f t="shared" ca="1" si="9"/>
        <v/>
      </c>
      <c r="Q21" s="12" t="str">
        <f t="shared" ca="1" si="9"/>
        <v/>
      </c>
      <c r="R21" s="12" t="str">
        <f t="shared" ca="1" si="9"/>
        <v/>
      </c>
      <c r="S21" s="12" t="str">
        <f t="shared" ca="1" si="10"/>
        <v/>
      </c>
      <c r="T21" s="12" t="str">
        <f t="shared" ca="1" si="10"/>
        <v/>
      </c>
      <c r="U21" s="12" t="str">
        <f t="shared" ca="1" si="10"/>
        <v/>
      </c>
      <c r="V21" s="12" t="str">
        <f t="shared" ca="1" si="10"/>
        <v/>
      </c>
      <c r="W21" s="12" t="str">
        <f t="shared" ca="1" si="10"/>
        <v/>
      </c>
      <c r="X21" s="12" t="str">
        <f t="shared" ca="1" si="10"/>
        <v/>
      </c>
      <c r="Y21" s="12" t="str">
        <f t="shared" ca="1" si="10"/>
        <v/>
      </c>
      <c r="Z21" s="12" t="str">
        <f t="shared" ca="1" si="10"/>
        <v/>
      </c>
      <c r="AA21" s="12" t="str">
        <f t="shared" ca="1" si="10"/>
        <v/>
      </c>
      <c r="AB21" s="12" t="str">
        <f t="shared" ca="1" si="10"/>
        <v/>
      </c>
      <c r="AC21" s="12" t="str">
        <f t="shared" ca="1" si="11"/>
        <v/>
      </c>
      <c r="AD21" s="12" t="str">
        <f t="shared" ca="1" si="11"/>
        <v/>
      </c>
      <c r="AE21" s="12" t="str">
        <f t="shared" ca="1" si="11"/>
        <v/>
      </c>
      <c r="AF21" s="12" t="str">
        <f t="shared" ca="1" si="11"/>
        <v/>
      </c>
      <c r="AG21" s="12" t="str">
        <f t="shared" ca="1" si="11"/>
        <v/>
      </c>
      <c r="AH21" s="12" t="str">
        <f t="shared" ca="1" si="11"/>
        <v/>
      </c>
      <c r="AI21" s="12" t="str">
        <f t="shared" ca="1" si="11"/>
        <v/>
      </c>
      <c r="AJ21" s="12" t="str">
        <f t="shared" ca="1" si="11"/>
        <v/>
      </c>
      <c r="AK21" s="12" t="str">
        <f t="shared" ca="1" si="11"/>
        <v/>
      </c>
      <c r="AL21" s="12" t="str">
        <f t="shared" ca="1" si="11"/>
        <v/>
      </c>
      <c r="AM21" s="12" t="str">
        <f t="shared" ca="1" si="12"/>
        <v/>
      </c>
      <c r="AN21" s="12" t="str">
        <f t="shared" ca="1" si="12"/>
        <v/>
      </c>
      <c r="AO21" s="12" t="str">
        <f t="shared" ca="1" si="12"/>
        <v/>
      </c>
      <c r="AP21" s="12" t="str">
        <f t="shared" ca="1" si="12"/>
        <v/>
      </c>
      <c r="AQ21" s="12" t="str">
        <f t="shared" ca="1" si="12"/>
        <v/>
      </c>
      <c r="AR21" s="12" t="str">
        <f t="shared" ca="1" si="12"/>
        <v/>
      </c>
      <c r="AS21" s="12" t="str">
        <f t="shared" ca="1" si="12"/>
        <v/>
      </c>
      <c r="AT21" s="12" t="str">
        <f t="shared" ca="1" si="12"/>
        <v/>
      </c>
      <c r="AU21" s="12" t="str">
        <f t="shared" ca="1" si="12"/>
        <v/>
      </c>
      <c r="AV21" s="12" t="str">
        <f t="shared" ca="1" si="12"/>
        <v/>
      </c>
      <c r="AW21" s="12" t="str">
        <f t="shared" ca="1" si="13"/>
        <v/>
      </c>
      <c r="AX21" s="12" t="str">
        <f t="shared" ca="1" si="13"/>
        <v/>
      </c>
      <c r="AY21" s="12" t="str">
        <f t="shared" ca="1" si="13"/>
        <v/>
      </c>
      <c r="AZ21" s="12" t="str">
        <f t="shared" ca="1" si="13"/>
        <v/>
      </c>
      <c r="BA21" s="12" t="str">
        <f t="shared" ca="1" si="13"/>
        <v/>
      </c>
      <c r="BB21" s="12" t="str">
        <f t="shared" ca="1" si="13"/>
        <v/>
      </c>
      <c r="BC21" s="12" t="str">
        <f t="shared" ca="1" si="13"/>
        <v/>
      </c>
      <c r="BD21" s="12" t="str">
        <f t="shared" ca="1" si="13"/>
        <v/>
      </c>
      <c r="BE21" s="12" t="str">
        <f t="shared" ca="1" si="13"/>
        <v/>
      </c>
      <c r="BF21" s="12" t="str">
        <f t="shared" ca="1" si="13"/>
        <v/>
      </c>
      <c r="BG21" s="12" t="str">
        <f t="shared" ca="1" si="14"/>
        <v/>
      </c>
      <c r="BH21" s="12" t="str">
        <f t="shared" ca="1" si="14"/>
        <v/>
      </c>
      <c r="BI21" s="12" t="str">
        <f t="shared" ca="1" si="14"/>
        <v/>
      </c>
      <c r="BJ21" s="12" t="str">
        <f t="shared" ca="1" si="14"/>
        <v/>
      </c>
      <c r="BK21" s="12" t="str">
        <f t="shared" ca="1" si="14"/>
        <v/>
      </c>
      <c r="BL21" s="12" t="str">
        <f t="shared" ca="1" si="14"/>
        <v/>
      </c>
    </row>
    <row r="22" spans="1:64" s="1" customFormat="1" ht="40.15" customHeight="1" x14ac:dyDescent="0.25">
      <c r="A22" s="5"/>
      <c r="B22" s="19" t="s">
        <v>30</v>
      </c>
      <c r="C22" s="15" t="s">
        <v>5</v>
      </c>
      <c r="D22" s="15" t="s">
        <v>24</v>
      </c>
      <c r="E22" s="16">
        <v>0.7</v>
      </c>
      <c r="F22" s="17">
        <v>45337</v>
      </c>
      <c r="G22" s="18">
        <v>7</v>
      </c>
      <c r="H22" s="15"/>
      <c r="I22" s="12" t="str">
        <f t="shared" ca="1" si="9"/>
        <v/>
      </c>
      <c r="J22" s="12" t="str">
        <f t="shared" ca="1" si="9"/>
        <v/>
      </c>
      <c r="K22" s="12" t="str">
        <f t="shared" ca="1" si="9"/>
        <v/>
      </c>
      <c r="L22" s="12" t="str">
        <f t="shared" ca="1" si="9"/>
        <v/>
      </c>
      <c r="M22" s="12" t="str">
        <f t="shared" ca="1" si="9"/>
        <v/>
      </c>
      <c r="N22" s="12" t="str">
        <f t="shared" ca="1" si="9"/>
        <v/>
      </c>
      <c r="O22" s="5" t="str">
        <f t="shared" ca="1" si="9"/>
        <v/>
      </c>
      <c r="P22" s="12" t="str">
        <f t="shared" ca="1" si="9"/>
        <v/>
      </c>
      <c r="Q22" s="12" t="str">
        <f t="shared" ca="1" si="9"/>
        <v/>
      </c>
      <c r="R22" s="12" t="str">
        <f t="shared" ca="1" si="9"/>
        <v/>
      </c>
      <c r="S22" s="12" t="str">
        <f t="shared" ca="1" si="10"/>
        <v/>
      </c>
      <c r="T22" s="12" t="str">
        <f t="shared" ca="1" si="10"/>
        <v/>
      </c>
      <c r="U22" s="12" t="str">
        <f t="shared" ca="1" si="10"/>
        <v/>
      </c>
      <c r="V22" s="12" t="str">
        <f t="shared" ca="1" si="10"/>
        <v/>
      </c>
      <c r="W22" s="12" t="str">
        <f t="shared" ca="1" si="10"/>
        <v/>
      </c>
      <c r="X22" s="12" t="str">
        <f t="shared" ca="1" si="10"/>
        <v/>
      </c>
      <c r="Y22" s="12" t="str">
        <f t="shared" ca="1" si="10"/>
        <v/>
      </c>
      <c r="Z22" s="12" t="str">
        <f t="shared" ca="1" si="10"/>
        <v/>
      </c>
      <c r="AA22" s="12" t="str">
        <f t="shared" ca="1" si="10"/>
        <v/>
      </c>
      <c r="AB22" s="12" t="str">
        <f t="shared" ca="1" si="10"/>
        <v/>
      </c>
      <c r="AC22" s="12" t="str">
        <f t="shared" ca="1" si="11"/>
        <v/>
      </c>
      <c r="AD22" s="12" t="str">
        <f t="shared" ca="1" si="11"/>
        <v/>
      </c>
      <c r="AE22" s="12" t="str">
        <f t="shared" ca="1" si="11"/>
        <v/>
      </c>
      <c r="AF22" s="12" t="str">
        <f t="shared" ca="1" si="11"/>
        <v/>
      </c>
      <c r="AG22" s="12" t="str">
        <f t="shared" ca="1" si="11"/>
        <v/>
      </c>
      <c r="AH22" s="12" t="str">
        <f t="shared" ca="1" si="11"/>
        <v/>
      </c>
      <c r="AI22" s="12" t="str">
        <f t="shared" ca="1" si="11"/>
        <v/>
      </c>
      <c r="AJ22" s="12" t="str">
        <f t="shared" ca="1" si="11"/>
        <v/>
      </c>
      <c r="AK22" s="12" t="str">
        <f t="shared" ca="1" si="11"/>
        <v/>
      </c>
      <c r="AL22" s="12" t="str">
        <f t="shared" ca="1" si="11"/>
        <v/>
      </c>
      <c r="AM22" s="12" t="str">
        <f t="shared" ca="1" si="12"/>
        <v/>
      </c>
      <c r="AN22" s="12" t="str">
        <f t="shared" ca="1" si="12"/>
        <v/>
      </c>
      <c r="AO22" s="12" t="str">
        <f t="shared" ca="1" si="12"/>
        <v/>
      </c>
      <c r="AP22" s="12" t="str">
        <f t="shared" ca="1" si="12"/>
        <v/>
      </c>
      <c r="AQ22" s="12" t="str">
        <f t="shared" ca="1" si="12"/>
        <v/>
      </c>
      <c r="AR22" s="12" t="str">
        <f t="shared" ca="1" si="12"/>
        <v/>
      </c>
      <c r="AS22" s="12" t="str">
        <f t="shared" ca="1" si="12"/>
        <v/>
      </c>
      <c r="AT22" s="12" t="str">
        <f t="shared" ca="1" si="12"/>
        <v/>
      </c>
      <c r="AU22" s="12" t="str">
        <f t="shared" ca="1" si="12"/>
        <v/>
      </c>
      <c r="AV22" s="12" t="str">
        <f t="shared" ca="1" si="12"/>
        <v/>
      </c>
      <c r="AW22" s="12" t="str">
        <f t="shared" ca="1" si="13"/>
        <v/>
      </c>
      <c r="AX22" s="12" t="str">
        <f t="shared" ca="1" si="13"/>
        <v/>
      </c>
      <c r="AY22" s="12" t="str">
        <f t="shared" ca="1" si="13"/>
        <v/>
      </c>
      <c r="AZ22" s="12" t="str">
        <f t="shared" ca="1" si="13"/>
        <v/>
      </c>
      <c r="BA22" s="12" t="str">
        <f t="shared" ca="1" si="13"/>
        <v/>
      </c>
      <c r="BB22" s="12" t="str">
        <f t="shared" ca="1" si="13"/>
        <v/>
      </c>
      <c r="BC22" s="12" t="str">
        <f t="shared" ca="1" si="13"/>
        <v/>
      </c>
      <c r="BD22" s="12" t="str">
        <f t="shared" ca="1" si="13"/>
        <v/>
      </c>
      <c r="BE22" s="12" t="str">
        <f t="shared" ca="1" si="13"/>
        <v/>
      </c>
      <c r="BF22" s="12" t="str">
        <f t="shared" ca="1" si="13"/>
        <v/>
      </c>
      <c r="BG22" s="12" t="str">
        <f t="shared" ca="1" si="14"/>
        <v/>
      </c>
      <c r="BH22" s="12" t="str">
        <f t="shared" ca="1" si="14"/>
        <v/>
      </c>
      <c r="BI22" s="12" t="str">
        <f t="shared" ca="1" si="14"/>
        <v/>
      </c>
      <c r="BJ22" s="12" t="str">
        <f t="shared" ca="1" si="14"/>
        <v/>
      </c>
      <c r="BK22" s="12" t="str">
        <f t="shared" ca="1" si="14"/>
        <v/>
      </c>
      <c r="BL22" s="12" t="str">
        <f t="shared" ca="1" si="14"/>
        <v/>
      </c>
    </row>
    <row r="23" spans="1:64" s="1" customFormat="1" ht="40.15" customHeight="1" x14ac:dyDescent="0.25">
      <c r="A23" s="5"/>
      <c r="B23" s="59" t="s">
        <v>44</v>
      </c>
      <c r="C23" s="15"/>
      <c r="D23" s="15"/>
      <c r="E23" s="16"/>
      <c r="F23" s="17"/>
      <c r="G23" s="18"/>
      <c r="H23" s="15"/>
      <c r="I23" s="12" t="str">
        <f t="shared" ca="1" si="9"/>
        <v/>
      </c>
      <c r="J23" s="12" t="str">
        <f t="shared" ca="1" si="9"/>
        <v/>
      </c>
      <c r="K23" s="12" t="str">
        <f t="shared" ca="1" si="9"/>
        <v/>
      </c>
      <c r="L23" s="12" t="str">
        <f t="shared" ca="1" si="9"/>
        <v/>
      </c>
      <c r="M23" s="12" t="str">
        <f t="shared" ca="1" si="9"/>
        <v/>
      </c>
      <c r="N23" s="12" t="str">
        <f t="shared" ca="1" si="9"/>
        <v/>
      </c>
      <c r="O23" s="12" t="str">
        <f t="shared" ca="1" si="9"/>
        <v/>
      </c>
      <c r="P23" s="12" t="str">
        <f t="shared" ca="1" si="9"/>
        <v/>
      </c>
      <c r="Q23" s="12" t="str">
        <f t="shared" ca="1" si="9"/>
        <v/>
      </c>
      <c r="R23" s="12" t="str">
        <f t="shared" ca="1" si="9"/>
        <v/>
      </c>
      <c r="S23" s="12" t="str">
        <f t="shared" ca="1" si="10"/>
        <v/>
      </c>
      <c r="T23" s="12" t="str">
        <f t="shared" ca="1" si="10"/>
        <v/>
      </c>
      <c r="U23" s="12" t="str">
        <f t="shared" ca="1" si="10"/>
        <v/>
      </c>
      <c r="V23" s="12" t="str">
        <f t="shared" ca="1" si="10"/>
        <v/>
      </c>
      <c r="W23" s="12" t="str">
        <f t="shared" ca="1" si="10"/>
        <v/>
      </c>
      <c r="X23" s="12" t="str">
        <f t="shared" ca="1" si="10"/>
        <v/>
      </c>
      <c r="Y23" s="12" t="str">
        <f t="shared" ca="1" si="10"/>
        <v/>
      </c>
      <c r="Z23" s="12" t="str">
        <f t="shared" ca="1" si="10"/>
        <v/>
      </c>
      <c r="AA23" s="12" t="str">
        <f t="shared" ca="1" si="10"/>
        <v/>
      </c>
      <c r="AB23" s="12" t="str">
        <f t="shared" ca="1" si="10"/>
        <v/>
      </c>
      <c r="AC23" s="12" t="str">
        <f t="shared" ca="1" si="11"/>
        <v/>
      </c>
      <c r="AD23" s="12" t="str">
        <f t="shared" ca="1" si="11"/>
        <v/>
      </c>
      <c r="AE23" s="12" t="str">
        <f t="shared" ca="1" si="11"/>
        <v/>
      </c>
      <c r="AF23" s="12" t="str">
        <f t="shared" ca="1" si="11"/>
        <v/>
      </c>
      <c r="AG23" s="12" t="str">
        <f t="shared" ca="1" si="11"/>
        <v/>
      </c>
      <c r="AH23" s="12" t="str">
        <f t="shared" ca="1" si="11"/>
        <v/>
      </c>
      <c r="AI23" s="12" t="str">
        <f t="shared" ca="1" si="11"/>
        <v/>
      </c>
      <c r="AJ23" s="12" t="str">
        <f t="shared" ca="1" si="11"/>
        <v/>
      </c>
      <c r="AK23" s="12" t="str">
        <f t="shared" ca="1" si="11"/>
        <v/>
      </c>
      <c r="AL23" s="12" t="str">
        <f t="shared" ca="1" si="11"/>
        <v/>
      </c>
      <c r="AM23" s="12" t="str">
        <f t="shared" ca="1" si="12"/>
        <v/>
      </c>
      <c r="AN23" s="12" t="str">
        <f t="shared" ca="1" si="12"/>
        <v/>
      </c>
      <c r="AO23" s="12" t="str">
        <f t="shared" ca="1" si="12"/>
        <v/>
      </c>
      <c r="AP23" s="12" t="str">
        <f t="shared" ca="1" si="12"/>
        <v/>
      </c>
      <c r="AQ23" s="12" t="str">
        <f t="shared" ca="1" si="12"/>
        <v/>
      </c>
      <c r="AR23" s="12" t="str">
        <f t="shared" ca="1" si="12"/>
        <v/>
      </c>
      <c r="AS23" s="12" t="str">
        <f t="shared" ca="1" si="12"/>
        <v/>
      </c>
      <c r="AT23" s="12" t="str">
        <f t="shared" ca="1" si="12"/>
        <v/>
      </c>
      <c r="AU23" s="12" t="str">
        <f t="shared" ca="1" si="12"/>
        <v/>
      </c>
      <c r="AV23" s="12" t="str">
        <f t="shared" ca="1" si="12"/>
        <v/>
      </c>
      <c r="AW23" s="12" t="str">
        <f t="shared" ca="1" si="13"/>
        <v/>
      </c>
      <c r="AX23" s="12" t="str">
        <f t="shared" ca="1" si="13"/>
        <v/>
      </c>
      <c r="AY23" s="12" t="str">
        <f t="shared" ca="1" si="13"/>
        <v/>
      </c>
      <c r="AZ23" s="12" t="str">
        <f t="shared" ca="1" si="13"/>
        <v/>
      </c>
      <c r="BA23" s="12" t="str">
        <f t="shared" ca="1" si="13"/>
        <v/>
      </c>
      <c r="BB23" s="12" t="str">
        <f t="shared" ca="1" si="13"/>
        <v/>
      </c>
      <c r="BC23" s="12" t="str">
        <f t="shared" ca="1" si="13"/>
        <v/>
      </c>
      <c r="BD23" s="12" t="str">
        <f t="shared" ca="1" si="13"/>
        <v/>
      </c>
      <c r="BE23" s="12" t="str">
        <f t="shared" ca="1" si="13"/>
        <v/>
      </c>
      <c r="BF23" s="12" t="str">
        <f t="shared" ca="1" si="13"/>
        <v/>
      </c>
      <c r="BG23" s="12" t="str">
        <f t="shared" ca="1" si="14"/>
        <v/>
      </c>
      <c r="BH23" s="12" t="str">
        <f t="shared" ca="1" si="14"/>
        <v/>
      </c>
      <c r="BI23" s="12" t="str">
        <f t="shared" ca="1" si="14"/>
        <v/>
      </c>
      <c r="BJ23" s="12" t="str">
        <f t="shared" ca="1" si="14"/>
        <v/>
      </c>
      <c r="BK23" s="12" t="str">
        <f t="shared" ca="1" si="14"/>
        <v/>
      </c>
      <c r="BL23" s="12" t="str">
        <f t="shared" ca="1" si="14"/>
        <v/>
      </c>
    </row>
    <row r="24" spans="1:64" s="1" customFormat="1" ht="40.15" customHeight="1" x14ac:dyDescent="0.25">
      <c r="A24" s="5"/>
      <c r="B24" s="19" t="s">
        <v>31</v>
      </c>
      <c r="C24" s="15" t="s">
        <v>27</v>
      </c>
      <c r="D24" s="15" t="s">
        <v>25</v>
      </c>
      <c r="E24" s="16">
        <v>1</v>
      </c>
      <c r="F24" s="17">
        <v>45344</v>
      </c>
      <c r="G24" s="18">
        <v>11</v>
      </c>
      <c r="H24" s="15"/>
      <c r="I24" s="12" t="str">
        <f t="shared" ref="I24:R30" ca="1" si="15">IF(AND($C24="Doel",I$7&gt;=$F24,I$7&lt;=$F24+$G24-1),2,IF(AND($C24="Mijlpaal",I$7&gt;=$F24,I$7&lt;=$F24+$G24-1),1,""))</f>
        <v/>
      </c>
      <c r="J24" s="12" t="str">
        <f t="shared" ca="1" si="15"/>
        <v/>
      </c>
      <c r="K24" s="12" t="str">
        <f t="shared" ca="1" si="15"/>
        <v/>
      </c>
      <c r="L24" s="12" t="str">
        <f t="shared" ca="1" si="15"/>
        <v/>
      </c>
      <c r="M24" s="12" t="str">
        <f t="shared" ca="1" si="15"/>
        <v/>
      </c>
      <c r="N24" s="12" t="str">
        <f t="shared" ca="1" si="15"/>
        <v/>
      </c>
      <c r="O24" s="12" t="str">
        <f t="shared" ca="1" si="15"/>
        <v/>
      </c>
      <c r="P24" s="12" t="str">
        <f t="shared" ca="1" si="15"/>
        <v/>
      </c>
      <c r="Q24" s="12" t="str">
        <f t="shared" ca="1" si="15"/>
        <v/>
      </c>
      <c r="R24" s="12" t="str">
        <f t="shared" ca="1" si="15"/>
        <v/>
      </c>
      <c r="S24" s="12" t="str">
        <f t="shared" ref="S24:AB30" ca="1" si="16">IF(AND($C24="Doel",S$7&gt;=$F24,S$7&lt;=$F24+$G24-1),2,IF(AND($C24="Mijlpaal",S$7&gt;=$F24,S$7&lt;=$F24+$G24-1),1,""))</f>
        <v/>
      </c>
      <c r="T24" s="12" t="str">
        <f t="shared" ca="1" si="16"/>
        <v/>
      </c>
      <c r="U24" s="12" t="str">
        <f t="shared" ca="1" si="16"/>
        <v/>
      </c>
      <c r="V24" s="12" t="str">
        <f t="shared" ca="1" si="16"/>
        <v/>
      </c>
      <c r="W24" s="12" t="str">
        <f t="shared" ca="1" si="16"/>
        <v/>
      </c>
      <c r="X24" s="12" t="str">
        <f t="shared" ca="1" si="16"/>
        <v/>
      </c>
      <c r="Y24" s="12" t="str">
        <f t="shared" ca="1" si="16"/>
        <v/>
      </c>
      <c r="Z24" s="12" t="str">
        <f t="shared" ca="1" si="16"/>
        <v/>
      </c>
      <c r="AA24" s="12" t="str">
        <f t="shared" ca="1" si="16"/>
        <v/>
      </c>
      <c r="AB24" s="12" t="str">
        <f t="shared" ca="1" si="16"/>
        <v/>
      </c>
      <c r="AC24" s="12" t="str">
        <f t="shared" ref="AC24:AL30" ca="1" si="17">IF(AND($C24="Doel",AC$7&gt;=$F24,AC$7&lt;=$F24+$G24-1),2,IF(AND($C24="Mijlpaal",AC$7&gt;=$F24,AC$7&lt;=$F24+$G24-1),1,""))</f>
        <v/>
      </c>
      <c r="AD24" s="12" t="str">
        <f t="shared" ca="1" si="17"/>
        <v/>
      </c>
      <c r="AE24" s="12" t="str">
        <f t="shared" ca="1" si="17"/>
        <v/>
      </c>
      <c r="AF24" s="12" t="str">
        <f t="shared" ca="1" si="17"/>
        <v/>
      </c>
      <c r="AG24" s="12" t="str">
        <f t="shared" ca="1" si="17"/>
        <v/>
      </c>
      <c r="AH24" s="12" t="str">
        <f t="shared" ca="1" si="17"/>
        <v/>
      </c>
      <c r="AI24" s="12" t="str">
        <f t="shared" ca="1" si="17"/>
        <v/>
      </c>
      <c r="AJ24" s="12" t="str">
        <f t="shared" ca="1" si="17"/>
        <v/>
      </c>
      <c r="AK24" s="12" t="str">
        <f t="shared" ca="1" si="17"/>
        <v/>
      </c>
      <c r="AL24" s="12" t="str">
        <f t="shared" ca="1" si="17"/>
        <v/>
      </c>
      <c r="AM24" s="12" t="str">
        <f t="shared" ref="AM24:AV30" ca="1" si="18">IF(AND($C24="Doel",AM$7&gt;=$F24,AM$7&lt;=$F24+$G24-1),2,IF(AND($C24="Mijlpaal",AM$7&gt;=$F24,AM$7&lt;=$F24+$G24-1),1,""))</f>
        <v/>
      </c>
      <c r="AN24" s="12" t="str">
        <f t="shared" ca="1" si="18"/>
        <v/>
      </c>
      <c r="AO24" s="12" t="str">
        <f t="shared" ca="1" si="18"/>
        <v/>
      </c>
      <c r="AP24" s="12" t="str">
        <f t="shared" ca="1" si="18"/>
        <v/>
      </c>
      <c r="AQ24" s="12" t="str">
        <f t="shared" ca="1" si="18"/>
        <v/>
      </c>
      <c r="AR24" s="12" t="str">
        <f t="shared" ca="1" si="18"/>
        <v/>
      </c>
      <c r="AS24" s="12" t="str">
        <f t="shared" ca="1" si="18"/>
        <v/>
      </c>
      <c r="AT24" s="12" t="str">
        <f t="shared" ca="1" si="18"/>
        <v/>
      </c>
      <c r="AU24" s="12" t="str">
        <f t="shared" ca="1" si="18"/>
        <v/>
      </c>
      <c r="AV24" s="12" t="str">
        <f t="shared" ca="1" si="18"/>
        <v/>
      </c>
      <c r="AW24" s="12" t="str">
        <f t="shared" ref="AW24:BF30" ca="1" si="19">IF(AND($C24="Doel",AW$7&gt;=$F24,AW$7&lt;=$F24+$G24-1),2,IF(AND($C24="Mijlpaal",AW$7&gt;=$F24,AW$7&lt;=$F24+$G24-1),1,""))</f>
        <v/>
      </c>
      <c r="AX24" s="12" t="str">
        <f t="shared" ca="1" si="19"/>
        <v/>
      </c>
      <c r="AY24" s="12" t="str">
        <f t="shared" ca="1" si="19"/>
        <v/>
      </c>
      <c r="AZ24" s="12" t="str">
        <f t="shared" ca="1" si="19"/>
        <v/>
      </c>
      <c r="BA24" s="12" t="str">
        <f t="shared" ca="1" si="19"/>
        <v/>
      </c>
      <c r="BB24" s="12" t="str">
        <f t="shared" ca="1" si="19"/>
        <v/>
      </c>
      <c r="BC24" s="12" t="str">
        <f t="shared" ca="1" si="19"/>
        <v/>
      </c>
      <c r="BD24" s="12" t="str">
        <f t="shared" ca="1" si="19"/>
        <v/>
      </c>
      <c r="BE24" s="12" t="str">
        <f t="shared" ca="1" si="19"/>
        <v/>
      </c>
      <c r="BF24" s="12" t="str">
        <f t="shared" ca="1" si="19"/>
        <v/>
      </c>
      <c r="BG24" s="12" t="str">
        <f t="shared" ref="BG24:BL30" ca="1" si="20">IF(AND($C24="Doel",BG$7&gt;=$F24,BG$7&lt;=$F24+$G24-1),2,IF(AND($C24="Mijlpaal",BG$7&gt;=$F24,BG$7&lt;=$F24+$G24-1),1,""))</f>
        <v/>
      </c>
      <c r="BH24" s="12" t="str">
        <f t="shared" ca="1" si="20"/>
        <v/>
      </c>
      <c r="BI24" s="12" t="str">
        <f t="shared" ca="1" si="20"/>
        <v/>
      </c>
      <c r="BJ24" s="12" t="str">
        <f t="shared" ca="1" si="20"/>
        <v/>
      </c>
      <c r="BK24" s="12" t="str">
        <f t="shared" ca="1" si="20"/>
        <v/>
      </c>
      <c r="BL24" s="12" t="str">
        <f t="shared" ca="1" si="20"/>
        <v/>
      </c>
    </row>
    <row r="25" spans="1:64" s="1" customFormat="1" ht="40.15" customHeight="1" x14ac:dyDescent="0.25">
      <c r="A25" s="5"/>
      <c r="B25" s="19" t="s">
        <v>32</v>
      </c>
      <c r="C25" s="15" t="s">
        <v>5</v>
      </c>
      <c r="D25" s="15" t="s">
        <v>25</v>
      </c>
      <c r="E25" s="16"/>
      <c r="F25" s="17">
        <v>45355</v>
      </c>
      <c r="G25" s="18">
        <v>14</v>
      </c>
      <c r="H25" s="15"/>
      <c r="I25" s="12">
        <f t="shared" ca="1" si="15"/>
        <v>2</v>
      </c>
      <c r="J25" s="12">
        <f t="shared" ca="1" si="15"/>
        <v>2</v>
      </c>
      <c r="K25" s="12">
        <f t="shared" ca="1" si="15"/>
        <v>2</v>
      </c>
      <c r="L25" s="12">
        <f t="shared" ca="1" si="15"/>
        <v>2</v>
      </c>
      <c r="M25" s="12">
        <f t="shared" ca="1" si="15"/>
        <v>2</v>
      </c>
      <c r="N25" s="12">
        <f t="shared" ca="1" si="15"/>
        <v>2</v>
      </c>
      <c r="O25" s="12">
        <f t="shared" ca="1" si="15"/>
        <v>2</v>
      </c>
      <c r="P25" s="12">
        <f t="shared" ca="1" si="15"/>
        <v>2</v>
      </c>
      <c r="Q25" s="12">
        <f t="shared" ca="1" si="15"/>
        <v>2</v>
      </c>
      <c r="R25" s="12">
        <f t="shared" ca="1" si="15"/>
        <v>2</v>
      </c>
      <c r="S25" s="12">
        <f t="shared" ca="1" si="16"/>
        <v>2</v>
      </c>
      <c r="T25" s="12">
        <f t="shared" ca="1" si="16"/>
        <v>2</v>
      </c>
      <c r="U25" s="12">
        <f t="shared" ca="1" si="16"/>
        <v>2</v>
      </c>
      <c r="V25" s="12" t="str">
        <f t="shared" ca="1" si="16"/>
        <v/>
      </c>
      <c r="W25" s="12" t="str">
        <f t="shared" ca="1" si="16"/>
        <v/>
      </c>
      <c r="X25" s="12" t="str">
        <f t="shared" ca="1" si="16"/>
        <v/>
      </c>
      <c r="Y25" s="12" t="str">
        <f t="shared" ca="1" si="16"/>
        <v/>
      </c>
      <c r="Z25" s="12" t="str">
        <f t="shared" ca="1" si="16"/>
        <v/>
      </c>
      <c r="AA25" s="12" t="str">
        <f t="shared" ca="1" si="16"/>
        <v/>
      </c>
      <c r="AB25" s="12" t="str">
        <f t="shared" ca="1" si="16"/>
        <v/>
      </c>
      <c r="AC25" s="12" t="str">
        <f t="shared" ca="1" si="17"/>
        <v/>
      </c>
      <c r="AD25" s="12" t="str">
        <f t="shared" ca="1" si="17"/>
        <v/>
      </c>
      <c r="AE25" s="12" t="str">
        <f t="shared" ca="1" si="17"/>
        <v/>
      </c>
      <c r="AF25" s="12" t="str">
        <f t="shared" ca="1" si="17"/>
        <v/>
      </c>
      <c r="AG25" s="12" t="str">
        <f t="shared" ca="1" si="17"/>
        <v/>
      </c>
      <c r="AH25" s="12" t="str">
        <f t="shared" ca="1" si="17"/>
        <v/>
      </c>
      <c r="AI25" s="12" t="str">
        <f t="shared" ca="1" si="17"/>
        <v/>
      </c>
      <c r="AJ25" s="12" t="str">
        <f t="shared" ca="1" si="17"/>
        <v/>
      </c>
      <c r="AK25" s="12" t="str">
        <f t="shared" ca="1" si="17"/>
        <v/>
      </c>
      <c r="AL25" s="12" t="str">
        <f t="shared" ca="1" si="17"/>
        <v/>
      </c>
      <c r="AM25" s="12" t="str">
        <f t="shared" ca="1" si="18"/>
        <v/>
      </c>
      <c r="AN25" s="12" t="str">
        <f t="shared" ca="1" si="18"/>
        <v/>
      </c>
      <c r="AO25" s="12" t="str">
        <f t="shared" ca="1" si="18"/>
        <v/>
      </c>
      <c r="AP25" s="12" t="str">
        <f t="shared" ca="1" si="18"/>
        <v/>
      </c>
      <c r="AQ25" s="12" t="str">
        <f t="shared" ca="1" si="18"/>
        <v/>
      </c>
      <c r="AR25" s="12" t="str">
        <f t="shared" ca="1" si="18"/>
        <v/>
      </c>
      <c r="AS25" s="12" t="str">
        <f t="shared" ca="1" si="18"/>
        <v/>
      </c>
      <c r="AT25" s="12" t="str">
        <f t="shared" ca="1" si="18"/>
        <v/>
      </c>
      <c r="AU25" s="12" t="str">
        <f t="shared" ca="1" si="18"/>
        <v/>
      </c>
      <c r="AV25" s="12" t="str">
        <f t="shared" ca="1" si="18"/>
        <v/>
      </c>
      <c r="AW25" s="12" t="str">
        <f t="shared" ca="1" si="19"/>
        <v/>
      </c>
      <c r="AX25" s="12" t="str">
        <f t="shared" ca="1" si="19"/>
        <v/>
      </c>
      <c r="AY25" s="12" t="str">
        <f t="shared" ca="1" si="19"/>
        <v/>
      </c>
      <c r="AZ25" s="12" t="str">
        <f t="shared" ca="1" si="19"/>
        <v/>
      </c>
      <c r="BA25" s="12" t="str">
        <f t="shared" ca="1" si="19"/>
        <v/>
      </c>
      <c r="BB25" s="12" t="str">
        <f t="shared" ca="1" si="19"/>
        <v/>
      </c>
      <c r="BC25" s="12" t="str">
        <f t="shared" ca="1" si="19"/>
        <v/>
      </c>
      <c r="BD25" s="12" t="str">
        <f t="shared" ca="1" si="19"/>
        <v/>
      </c>
      <c r="BE25" s="12" t="str">
        <f t="shared" ca="1" si="19"/>
        <v/>
      </c>
      <c r="BF25" s="12" t="str">
        <f t="shared" ca="1" si="19"/>
        <v/>
      </c>
      <c r="BG25" s="12" t="str">
        <f t="shared" ca="1" si="20"/>
        <v/>
      </c>
      <c r="BH25" s="12" t="str">
        <f t="shared" ca="1" si="20"/>
        <v/>
      </c>
      <c r="BI25" s="12" t="str">
        <f t="shared" ca="1" si="20"/>
        <v/>
      </c>
      <c r="BJ25" s="12" t="str">
        <f t="shared" ca="1" si="20"/>
        <v/>
      </c>
      <c r="BK25" s="12" t="str">
        <f t="shared" ca="1" si="20"/>
        <v/>
      </c>
      <c r="BL25" s="12" t="str">
        <f t="shared" ca="1" si="20"/>
        <v/>
      </c>
    </row>
    <row r="26" spans="1:64" s="1" customFormat="1" ht="40.15" customHeight="1" x14ac:dyDescent="0.25">
      <c r="A26" s="5"/>
      <c r="B26" s="19" t="s">
        <v>33</v>
      </c>
      <c r="C26" s="15" t="s">
        <v>27</v>
      </c>
      <c r="D26" s="15" t="s">
        <v>34</v>
      </c>
      <c r="E26" s="16"/>
      <c r="F26" s="17">
        <v>45344</v>
      </c>
      <c r="G26" s="18">
        <v>14</v>
      </c>
      <c r="H26" s="15"/>
      <c r="I26" s="12">
        <f t="shared" ca="1" si="15"/>
        <v>1</v>
      </c>
      <c r="J26" s="12">
        <f t="shared" ca="1" si="15"/>
        <v>1</v>
      </c>
      <c r="K26" s="12" t="str">
        <f t="shared" ca="1" si="15"/>
        <v/>
      </c>
      <c r="L26" s="12" t="str">
        <f t="shared" ca="1" si="15"/>
        <v/>
      </c>
      <c r="M26" s="12" t="str">
        <f t="shared" ca="1" si="15"/>
        <v/>
      </c>
      <c r="N26" s="12" t="str">
        <f t="shared" ca="1" si="15"/>
        <v/>
      </c>
      <c r="O26" s="12" t="str">
        <f t="shared" ca="1" si="15"/>
        <v/>
      </c>
      <c r="P26" s="12" t="str">
        <f t="shared" ca="1" si="15"/>
        <v/>
      </c>
      <c r="Q26" s="12" t="str">
        <f t="shared" ca="1" si="15"/>
        <v/>
      </c>
      <c r="R26" s="12" t="str">
        <f t="shared" ca="1" si="15"/>
        <v/>
      </c>
      <c r="S26" s="12" t="str">
        <f t="shared" ca="1" si="16"/>
        <v/>
      </c>
      <c r="T26" s="12" t="str">
        <f t="shared" ca="1" si="16"/>
        <v/>
      </c>
      <c r="U26" s="12" t="str">
        <f t="shared" ca="1" si="16"/>
        <v/>
      </c>
      <c r="V26" s="12" t="str">
        <f t="shared" ca="1" si="16"/>
        <v/>
      </c>
      <c r="W26" s="12" t="str">
        <f t="shared" ca="1" si="16"/>
        <v/>
      </c>
      <c r="X26" s="12" t="str">
        <f t="shared" ca="1" si="16"/>
        <v/>
      </c>
      <c r="Y26" s="12" t="str">
        <f t="shared" ca="1" si="16"/>
        <v/>
      </c>
      <c r="Z26" s="12" t="str">
        <f t="shared" ca="1" si="16"/>
        <v/>
      </c>
      <c r="AA26" s="12" t="str">
        <f t="shared" ca="1" si="16"/>
        <v/>
      </c>
      <c r="AB26" s="12" t="str">
        <f t="shared" ca="1" si="16"/>
        <v/>
      </c>
      <c r="AC26" s="12" t="str">
        <f t="shared" ca="1" si="17"/>
        <v/>
      </c>
      <c r="AD26" s="12" t="str">
        <f t="shared" ca="1" si="17"/>
        <v/>
      </c>
      <c r="AE26" s="12" t="str">
        <f t="shared" ca="1" si="17"/>
        <v/>
      </c>
      <c r="AF26" s="12" t="str">
        <f t="shared" ca="1" si="17"/>
        <v/>
      </c>
      <c r="AG26" s="12" t="str">
        <f t="shared" ca="1" si="17"/>
        <v/>
      </c>
      <c r="AH26" s="12" t="str">
        <f t="shared" ca="1" si="17"/>
        <v/>
      </c>
      <c r="AI26" s="12" t="str">
        <f t="shared" ca="1" si="17"/>
        <v/>
      </c>
      <c r="AJ26" s="12" t="str">
        <f t="shared" ca="1" si="17"/>
        <v/>
      </c>
      <c r="AK26" s="12" t="str">
        <f t="shared" ca="1" si="17"/>
        <v/>
      </c>
      <c r="AL26" s="12" t="str">
        <f t="shared" ca="1" si="17"/>
        <v/>
      </c>
      <c r="AM26" s="12" t="str">
        <f t="shared" ca="1" si="18"/>
        <v/>
      </c>
      <c r="AN26" s="12" t="str">
        <f t="shared" ca="1" si="18"/>
        <v/>
      </c>
      <c r="AO26" s="12" t="str">
        <f t="shared" ca="1" si="18"/>
        <v/>
      </c>
      <c r="AP26" s="12" t="str">
        <f t="shared" ca="1" si="18"/>
        <v/>
      </c>
      <c r="AQ26" s="12" t="str">
        <f t="shared" ca="1" si="18"/>
        <v/>
      </c>
      <c r="AR26" s="12" t="str">
        <f t="shared" ca="1" si="18"/>
        <v/>
      </c>
      <c r="AS26" s="12" t="str">
        <f t="shared" ca="1" si="18"/>
        <v/>
      </c>
      <c r="AT26" s="12" t="str">
        <f t="shared" ca="1" si="18"/>
        <v/>
      </c>
      <c r="AU26" s="12" t="str">
        <f t="shared" ca="1" si="18"/>
        <v/>
      </c>
      <c r="AV26" s="12" t="str">
        <f t="shared" ca="1" si="18"/>
        <v/>
      </c>
      <c r="AW26" s="12" t="str">
        <f t="shared" ca="1" si="19"/>
        <v/>
      </c>
      <c r="AX26" s="12" t="str">
        <f t="shared" ca="1" si="19"/>
        <v/>
      </c>
      <c r="AY26" s="12" t="str">
        <f t="shared" ca="1" si="19"/>
        <v/>
      </c>
      <c r="AZ26" s="12" t="str">
        <f t="shared" ca="1" si="19"/>
        <v/>
      </c>
      <c r="BA26" s="12" t="str">
        <f t="shared" ca="1" si="19"/>
        <v/>
      </c>
      <c r="BB26" s="12" t="str">
        <f t="shared" ca="1" si="19"/>
        <v/>
      </c>
      <c r="BC26" s="12" t="str">
        <f t="shared" ca="1" si="19"/>
        <v/>
      </c>
      <c r="BD26" s="12" t="str">
        <f t="shared" ca="1" si="19"/>
        <v/>
      </c>
      <c r="BE26" s="12" t="str">
        <f t="shared" ca="1" si="19"/>
        <v/>
      </c>
      <c r="BF26" s="12" t="str">
        <f t="shared" ca="1" si="19"/>
        <v/>
      </c>
      <c r="BG26" s="12" t="str">
        <f t="shared" ca="1" si="20"/>
        <v/>
      </c>
      <c r="BH26" s="12" t="str">
        <f t="shared" ca="1" si="20"/>
        <v/>
      </c>
      <c r="BI26" s="12" t="str">
        <f t="shared" ca="1" si="20"/>
        <v/>
      </c>
      <c r="BJ26" s="12" t="str">
        <f t="shared" ca="1" si="20"/>
        <v/>
      </c>
      <c r="BK26" s="12" t="str">
        <f t="shared" ca="1" si="20"/>
        <v/>
      </c>
      <c r="BL26" s="12" t="str">
        <f t="shared" ca="1" si="20"/>
        <v/>
      </c>
    </row>
    <row r="27" spans="1:64" s="1" customFormat="1" ht="40.15" customHeight="1" x14ac:dyDescent="0.25">
      <c r="A27" s="5"/>
      <c r="B27" s="19" t="s">
        <v>35</v>
      </c>
      <c r="C27" s="15" t="s">
        <v>5</v>
      </c>
      <c r="D27" s="15" t="s">
        <v>36</v>
      </c>
      <c r="E27" s="16">
        <v>0.5</v>
      </c>
      <c r="F27" s="17">
        <v>45344</v>
      </c>
      <c r="G27" s="18">
        <v>11</v>
      </c>
      <c r="H27" s="15"/>
      <c r="I27" s="12" t="str">
        <f t="shared" ca="1" si="15"/>
        <v/>
      </c>
      <c r="J27" s="12" t="str">
        <f t="shared" ca="1" si="15"/>
        <v/>
      </c>
      <c r="K27" s="12" t="str">
        <f t="shared" ca="1" si="15"/>
        <v/>
      </c>
      <c r="L27" s="12" t="str">
        <f t="shared" ca="1" si="15"/>
        <v/>
      </c>
      <c r="M27" s="12" t="str">
        <f t="shared" ca="1" si="15"/>
        <v/>
      </c>
      <c r="N27" s="12" t="str">
        <f t="shared" ca="1" si="15"/>
        <v/>
      </c>
      <c r="O27" s="12" t="str">
        <f t="shared" ca="1" si="15"/>
        <v/>
      </c>
      <c r="P27" s="12" t="str">
        <f t="shared" ca="1" si="15"/>
        <v/>
      </c>
      <c r="Q27" s="12" t="str">
        <f t="shared" ca="1" si="15"/>
        <v/>
      </c>
      <c r="R27" s="12" t="str">
        <f t="shared" ca="1" si="15"/>
        <v/>
      </c>
      <c r="S27" s="12" t="str">
        <f t="shared" ca="1" si="16"/>
        <v/>
      </c>
      <c r="T27" s="12" t="str">
        <f t="shared" ca="1" si="16"/>
        <v/>
      </c>
      <c r="U27" s="12" t="str">
        <f t="shared" ca="1" si="16"/>
        <v/>
      </c>
      <c r="V27" s="12" t="str">
        <f t="shared" ca="1" si="16"/>
        <v/>
      </c>
      <c r="W27" s="12" t="str">
        <f t="shared" ca="1" si="16"/>
        <v/>
      </c>
      <c r="X27" s="12" t="str">
        <f t="shared" ca="1" si="16"/>
        <v/>
      </c>
      <c r="Y27" s="12" t="str">
        <f t="shared" ca="1" si="16"/>
        <v/>
      </c>
      <c r="Z27" s="12" t="str">
        <f t="shared" ca="1" si="16"/>
        <v/>
      </c>
      <c r="AA27" s="12" t="str">
        <f t="shared" ca="1" si="16"/>
        <v/>
      </c>
      <c r="AB27" s="12" t="str">
        <f t="shared" ca="1" si="16"/>
        <v/>
      </c>
      <c r="AC27" s="12" t="str">
        <f t="shared" ca="1" si="17"/>
        <v/>
      </c>
      <c r="AD27" s="12" t="str">
        <f t="shared" ca="1" si="17"/>
        <v/>
      </c>
      <c r="AE27" s="12" t="str">
        <f t="shared" ca="1" si="17"/>
        <v/>
      </c>
      <c r="AF27" s="12" t="str">
        <f t="shared" ca="1" si="17"/>
        <v/>
      </c>
      <c r="AG27" s="12" t="str">
        <f t="shared" ca="1" si="17"/>
        <v/>
      </c>
      <c r="AH27" s="12" t="str">
        <f t="shared" ca="1" si="17"/>
        <v/>
      </c>
      <c r="AI27" s="12" t="str">
        <f t="shared" ca="1" si="17"/>
        <v/>
      </c>
      <c r="AJ27" s="12" t="str">
        <f t="shared" ca="1" si="17"/>
        <v/>
      </c>
      <c r="AK27" s="12" t="str">
        <f t="shared" ca="1" si="17"/>
        <v/>
      </c>
      <c r="AL27" s="12" t="str">
        <f t="shared" ca="1" si="17"/>
        <v/>
      </c>
      <c r="AM27" s="12" t="str">
        <f t="shared" ca="1" si="18"/>
        <v/>
      </c>
      <c r="AN27" s="12" t="str">
        <f t="shared" ca="1" si="18"/>
        <v/>
      </c>
      <c r="AO27" s="12" t="str">
        <f t="shared" ca="1" si="18"/>
        <v/>
      </c>
      <c r="AP27" s="12" t="str">
        <f t="shared" ca="1" si="18"/>
        <v/>
      </c>
      <c r="AQ27" s="12" t="str">
        <f t="shared" ca="1" si="18"/>
        <v/>
      </c>
      <c r="AR27" s="12" t="str">
        <f t="shared" ca="1" si="18"/>
        <v/>
      </c>
      <c r="AS27" s="12" t="str">
        <f t="shared" ca="1" si="18"/>
        <v/>
      </c>
      <c r="AT27" s="12" t="str">
        <f t="shared" ca="1" si="18"/>
        <v/>
      </c>
      <c r="AU27" s="12" t="str">
        <f t="shared" ca="1" si="18"/>
        <v/>
      </c>
      <c r="AV27" s="12" t="str">
        <f t="shared" ca="1" si="18"/>
        <v/>
      </c>
      <c r="AW27" s="12" t="str">
        <f t="shared" ca="1" si="19"/>
        <v/>
      </c>
      <c r="AX27" s="12" t="str">
        <f t="shared" ca="1" si="19"/>
        <v/>
      </c>
      <c r="AY27" s="12" t="str">
        <f t="shared" ca="1" si="19"/>
        <v/>
      </c>
      <c r="AZ27" s="12" t="str">
        <f t="shared" ca="1" si="19"/>
        <v/>
      </c>
      <c r="BA27" s="12" t="str">
        <f t="shared" ca="1" si="19"/>
        <v/>
      </c>
      <c r="BB27" s="12" t="str">
        <f t="shared" ca="1" si="19"/>
        <v/>
      </c>
      <c r="BC27" s="12" t="str">
        <f t="shared" ca="1" si="19"/>
        <v/>
      </c>
      <c r="BD27" s="12" t="str">
        <f t="shared" ca="1" si="19"/>
        <v/>
      </c>
      <c r="BE27" s="12" t="str">
        <f t="shared" ca="1" si="19"/>
        <v/>
      </c>
      <c r="BF27" s="12" t="str">
        <f t="shared" ca="1" si="19"/>
        <v/>
      </c>
      <c r="BG27" s="12" t="str">
        <f t="shared" ca="1" si="20"/>
        <v/>
      </c>
      <c r="BH27" s="12" t="str">
        <f t="shared" ca="1" si="20"/>
        <v/>
      </c>
      <c r="BI27" s="12" t="str">
        <f t="shared" ca="1" si="20"/>
        <v/>
      </c>
      <c r="BJ27" s="12" t="str">
        <f t="shared" ca="1" si="20"/>
        <v/>
      </c>
      <c r="BK27" s="12" t="str">
        <f t="shared" ca="1" si="20"/>
        <v/>
      </c>
      <c r="BL27" s="12" t="str">
        <f t="shared" ca="1" si="20"/>
        <v/>
      </c>
    </row>
    <row r="28" spans="1:64" s="1" customFormat="1" ht="40.15" customHeight="1" x14ac:dyDescent="0.25">
      <c r="A28" s="5"/>
      <c r="B28" s="19" t="s">
        <v>37</v>
      </c>
      <c r="C28" s="15" t="s">
        <v>6</v>
      </c>
      <c r="D28" s="15" t="s">
        <v>34</v>
      </c>
      <c r="E28" s="16"/>
      <c r="F28" s="17">
        <v>45354</v>
      </c>
      <c r="G28" s="18">
        <v>4</v>
      </c>
      <c r="H28" s="15"/>
      <c r="I28" s="12" t="str">
        <f t="shared" ca="1" si="15"/>
        <v/>
      </c>
      <c r="J28" s="12" t="str">
        <f t="shared" ca="1" si="15"/>
        <v/>
      </c>
      <c r="K28" s="12" t="str">
        <f t="shared" ca="1" si="15"/>
        <v/>
      </c>
      <c r="L28" s="12" t="str">
        <f t="shared" ca="1" si="15"/>
        <v/>
      </c>
      <c r="M28" s="12" t="str">
        <f t="shared" ca="1" si="15"/>
        <v/>
      </c>
      <c r="N28" s="12" t="str">
        <f t="shared" ca="1" si="15"/>
        <v/>
      </c>
      <c r="O28" s="12" t="str">
        <f t="shared" ca="1" si="15"/>
        <v/>
      </c>
      <c r="P28" s="12" t="str">
        <f t="shared" ca="1" si="15"/>
        <v/>
      </c>
      <c r="Q28" s="12" t="str">
        <f t="shared" ca="1" si="15"/>
        <v/>
      </c>
      <c r="R28" s="12" t="str">
        <f t="shared" ca="1" si="15"/>
        <v/>
      </c>
      <c r="S28" s="12" t="str">
        <f t="shared" ca="1" si="16"/>
        <v/>
      </c>
      <c r="T28" s="12" t="str">
        <f t="shared" ca="1" si="16"/>
        <v/>
      </c>
      <c r="U28" s="12" t="str">
        <f t="shared" ca="1" si="16"/>
        <v/>
      </c>
      <c r="V28" s="12" t="str">
        <f t="shared" ca="1" si="16"/>
        <v/>
      </c>
      <c r="W28" s="12" t="str">
        <f t="shared" ca="1" si="16"/>
        <v/>
      </c>
      <c r="X28" s="12" t="str">
        <f t="shared" ca="1" si="16"/>
        <v/>
      </c>
      <c r="Y28" s="12" t="str">
        <f t="shared" ca="1" si="16"/>
        <v/>
      </c>
      <c r="Z28" s="12" t="str">
        <f t="shared" ca="1" si="16"/>
        <v/>
      </c>
      <c r="AA28" s="12" t="str">
        <f t="shared" ca="1" si="16"/>
        <v/>
      </c>
      <c r="AB28" s="12" t="str">
        <f t="shared" ca="1" si="16"/>
        <v/>
      </c>
      <c r="AC28" s="12" t="str">
        <f t="shared" ca="1" si="17"/>
        <v/>
      </c>
      <c r="AD28" s="12" t="str">
        <f t="shared" ca="1" si="17"/>
        <v/>
      </c>
      <c r="AE28" s="12" t="str">
        <f t="shared" ca="1" si="17"/>
        <v/>
      </c>
      <c r="AF28" s="12" t="str">
        <f t="shared" ca="1" si="17"/>
        <v/>
      </c>
      <c r="AG28" s="12" t="str">
        <f t="shared" ca="1" si="17"/>
        <v/>
      </c>
      <c r="AH28" s="12" t="str">
        <f t="shared" ca="1" si="17"/>
        <v/>
      </c>
      <c r="AI28" s="12" t="str">
        <f t="shared" ca="1" si="17"/>
        <v/>
      </c>
      <c r="AJ28" s="12" t="str">
        <f t="shared" ca="1" si="17"/>
        <v/>
      </c>
      <c r="AK28" s="12" t="str">
        <f t="shared" ca="1" si="17"/>
        <v/>
      </c>
      <c r="AL28" s="12" t="str">
        <f t="shared" ca="1" si="17"/>
        <v/>
      </c>
      <c r="AM28" s="12" t="str">
        <f t="shared" ca="1" si="18"/>
        <v/>
      </c>
      <c r="AN28" s="12" t="str">
        <f t="shared" ca="1" si="18"/>
        <v/>
      </c>
      <c r="AO28" s="12" t="str">
        <f t="shared" ca="1" si="18"/>
        <v/>
      </c>
      <c r="AP28" s="12" t="str">
        <f t="shared" ca="1" si="18"/>
        <v/>
      </c>
      <c r="AQ28" s="12" t="str">
        <f t="shared" ca="1" si="18"/>
        <v/>
      </c>
      <c r="AR28" s="12" t="str">
        <f t="shared" ca="1" si="18"/>
        <v/>
      </c>
      <c r="AS28" s="12" t="str">
        <f t="shared" ca="1" si="18"/>
        <v/>
      </c>
      <c r="AT28" s="12" t="str">
        <f t="shared" ca="1" si="18"/>
        <v/>
      </c>
      <c r="AU28" s="12" t="str">
        <f t="shared" ca="1" si="18"/>
        <v/>
      </c>
      <c r="AV28" s="12" t="str">
        <f t="shared" ca="1" si="18"/>
        <v/>
      </c>
      <c r="AW28" s="12" t="str">
        <f t="shared" ca="1" si="19"/>
        <v/>
      </c>
      <c r="AX28" s="12" t="str">
        <f t="shared" ca="1" si="19"/>
        <v/>
      </c>
      <c r="AY28" s="12" t="str">
        <f t="shared" ca="1" si="19"/>
        <v/>
      </c>
      <c r="AZ28" s="12" t="str">
        <f t="shared" ca="1" si="19"/>
        <v/>
      </c>
      <c r="BA28" s="12" t="str">
        <f t="shared" ca="1" si="19"/>
        <v/>
      </c>
      <c r="BB28" s="12" t="str">
        <f t="shared" ca="1" si="19"/>
        <v/>
      </c>
      <c r="BC28" s="12" t="str">
        <f t="shared" ca="1" si="19"/>
        <v/>
      </c>
      <c r="BD28" s="12" t="str">
        <f t="shared" ca="1" si="19"/>
        <v/>
      </c>
      <c r="BE28" s="12" t="str">
        <f t="shared" ca="1" si="19"/>
        <v/>
      </c>
      <c r="BF28" s="12" t="str">
        <f t="shared" ca="1" si="19"/>
        <v/>
      </c>
      <c r="BG28" s="12" t="str">
        <f t="shared" ca="1" si="20"/>
        <v/>
      </c>
      <c r="BH28" s="12" t="str">
        <f t="shared" ca="1" si="20"/>
        <v/>
      </c>
      <c r="BI28" s="12" t="str">
        <f t="shared" ca="1" si="20"/>
        <v/>
      </c>
      <c r="BJ28" s="12" t="str">
        <f t="shared" ca="1" si="20"/>
        <v/>
      </c>
      <c r="BK28" s="12" t="str">
        <f t="shared" ca="1" si="20"/>
        <v/>
      </c>
      <c r="BL28" s="12" t="str">
        <f t="shared" ca="1" si="20"/>
        <v/>
      </c>
    </row>
    <row r="29" spans="1:64" s="1" customFormat="1" ht="40.15" customHeight="1" x14ac:dyDescent="0.25">
      <c r="A29" s="5"/>
      <c r="B29" s="19" t="s">
        <v>38</v>
      </c>
      <c r="C29" s="15" t="s">
        <v>27</v>
      </c>
      <c r="D29" s="15" t="s">
        <v>34</v>
      </c>
      <c r="E29" s="16">
        <v>0.35</v>
      </c>
      <c r="F29" s="17">
        <v>45351</v>
      </c>
      <c r="G29" s="18">
        <v>4</v>
      </c>
      <c r="H29" s="15"/>
      <c r="I29" s="12" t="str">
        <f t="shared" ca="1" si="15"/>
        <v/>
      </c>
      <c r="J29" s="12" t="str">
        <f t="shared" ca="1" si="15"/>
        <v/>
      </c>
      <c r="K29" s="12" t="str">
        <f t="shared" ca="1" si="15"/>
        <v/>
      </c>
      <c r="L29" s="12" t="str">
        <f t="shared" ca="1" si="15"/>
        <v/>
      </c>
      <c r="M29" s="12" t="str">
        <f t="shared" ca="1" si="15"/>
        <v/>
      </c>
      <c r="N29" s="12" t="str">
        <f t="shared" ca="1" si="15"/>
        <v/>
      </c>
      <c r="O29" s="12" t="str">
        <f t="shared" ca="1" si="15"/>
        <v/>
      </c>
      <c r="P29" s="12" t="str">
        <f t="shared" ca="1" si="15"/>
        <v/>
      </c>
      <c r="Q29" s="12" t="str">
        <f t="shared" ca="1" si="15"/>
        <v/>
      </c>
      <c r="R29" s="12" t="str">
        <f t="shared" ca="1" si="15"/>
        <v/>
      </c>
      <c r="S29" s="12" t="str">
        <f t="shared" ca="1" si="16"/>
        <v/>
      </c>
      <c r="T29" s="12" t="str">
        <f t="shared" ca="1" si="16"/>
        <v/>
      </c>
      <c r="U29" s="12" t="str">
        <f t="shared" ca="1" si="16"/>
        <v/>
      </c>
      <c r="V29" s="12" t="str">
        <f t="shared" ca="1" si="16"/>
        <v/>
      </c>
      <c r="W29" s="12" t="str">
        <f t="shared" ca="1" si="16"/>
        <v/>
      </c>
      <c r="X29" s="12" t="str">
        <f t="shared" ca="1" si="16"/>
        <v/>
      </c>
      <c r="Y29" s="12" t="str">
        <f t="shared" ca="1" si="16"/>
        <v/>
      </c>
      <c r="Z29" s="12" t="str">
        <f t="shared" ca="1" si="16"/>
        <v/>
      </c>
      <c r="AA29" s="12" t="str">
        <f t="shared" ca="1" si="16"/>
        <v/>
      </c>
      <c r="AB29" s="12" t="str">
        <f t="shared" ca="1" si="16"/>
        <v/>
      </c>
      <c r="AC29" s="12" t="str">
        <f t="shared" ca="1" si="17"/>
        <v/>
      </c>
      <c r="AD29" s="12" t="str">
        <f t="shared" ca="1" si="17"/>
        <v/>
      </c>
      <c r="AE29" s="12" t="str">
        <f t="shared" ca="1" si="17"/>
        <v/>
      </c>
      <c r="AF29" s="12" t="str">
        <f t="shared" ca="1" si="17"/>
        <v/>
      </c>
      <c r="AG29" s="12" t="str">
        <f t="shared" ca="1" si="17"/>
        <v/>
      </c>
      <c r="AH29" s="12" t="str">
        <f t="shared" ca="1" si="17"/>
        <v/>
      </c>
      <c r="AI29" s="12" t="str">
        <f t="shared" ca="1" si="17"/>
        <v/>
      </c>
      <c r="AJ29" s="12" t="str">
        <f t="shared" ca="1" si="17"/>
        <v/>
      </c>
      <c r="AK29" s="12" t="str">
        <f t="shared" ca="1" si="17"/>
        <v/>
      </c>
      <c r="AL29" s="12" t="str">
        <f t="shared" ca="1" si="17"/>
        <v/>
      </c>
      <c r="AM29" s="12" t="str">
        <f t="shared" ca="1" si="18"/>
        <v/>
      </c>
      <c r="AN29" s="12" t="str">
        <f t="shared" ca="1" si="18"/>
        <v/>
      </c>
      <c r="AO29" s="12" t="str">
        <f t="shared" ca="1" si="18"/>
        <v/>
      </c>
      <c r="AP29" s="12" t="str">
        <f t="shared" ca="1" si="18"/>
        <v/>
      </c>
      <c r="AQ29" s="12" t="str">
        <f t="shared" ca="1" si="18"/>
        <v/>
      </c>
      <c r="AR29" s="12" t="str">
        <f t="shared" ca="1" si="18"/>
        <v/>
      </c>
      <c r="AS29" s="12" t="str">
        <f t="shared" ca="1" si="18"/>
        <v/>
      </c>
      <c r="AT29" s="12" t="str">
        <f t="shared" ca="1" si="18"/>
        <v/>
      </c>
      <c r="AU29" s="12" t="str">
        <f t="shared" ca="1" si="18"/>
        <v/>
      </c>
      <c r="AV29" s="12" t="str">
        <f t="shared" ca="1" si="18"/>
        <v/>
      </c>
      <c r="AW29" s="12" t="str">
        <f t="shared" ca="1" si="19"/>
        <v/>
      </c>
      <c r="AX29" s="12" t="str">
        <f t="shared" ca="1" si="19"/>
        <v/>
      </c>
      <c r="AY29" s="12" t="str">
        <f t="shared" ca="1" si="19"/>
        <v/>
      </c>
      <c r="AZ29" s="12" t="str">
        <f t="shared" ca="1" si="19"/>
        <v/>
      </c>
      <c r="BA29" s="12" t="str">
        <f t="shared" ca="1" si="19"/>
        <v/>
      </c>
      <c r="BB29" s="12" t="str">
        <f t="shared" ca="1" si="19"/>
        <v/>
      </c>
      <c r="BC29" s="12" t="str">
        <f t="shared" ca="1" si="19"/>
        <v/>
      </c>
      <c r="BD29" s="12" t="str">
        <f t="shared" ca="1" si="19"/>
        <v/>
      </c>
      <c r="BE29" s="12" t="str">
        <f t="shared" ca="1" si="19"/>
        <v/>
      </c>
      <c r="BF29" s="12" t="str">
        <f t="shared" ca="1" si="19"/>
        <v/>
      </c>
      <c r="BG29" s="12" t="str">
        <f t="shared" ca="1" si="20"/>
        <v/>
      </c>
      <c r="BH29" s="12" t="str">
        <f t="shared" ca="1" si="20"/>
        <v/>
      </c>
      <c r="BI29" s="12" t="str">
        <f t="shared" ca="1" si="20"/>
        <v/>
      </c>
      <c r="BJ29" s="12" t="str">
        <f t="shared" ca="1" si="20"/>
        <v/>
      </c>
      <c r="BK29" s="12" t="str">
        <f t="shared" ca="1" si="20"/>
        <v/>
      </c>
      <c r="BL29" s="12" t="str">
        <f t="shared" ca="1" si="20"/>
        <v/>
      </c>
    </row>
    <row r="30" spans="1:64" s="1" customFormat="1" ht="40.15" customHeight="1" x14ac:dyDescent="0.25">
      <c r="A30" s="5"/>
      <c r="B30" s="59" t="s">
        <v>43</v>
      </c>
      <c r="C30" s="15"/>
      <c r="D30" s="15"/>
      <c r="E30" s="16"/>
      <c r="F30" s="17"/>
      <c r="G30" s="18"/>
      <c r="H30" s="15"/>
      <c r="I30" s="12" t="str">
        <f t="shared" ca="1" si="15"/>
        <v/>
      </c>
      <c r="J30" s="12" t="str">
        <f t="shared" ca="1" si="15"/>
        <v/>
      </c>
      <c r="K30" s="12" t="str">
        <f t="shared" ca="1" si="15"/>
        <v/>
      </c>
      <c r="L30" s="12" t="str">
        <f t="shared" ca="1" si="15"/>
        <v/>
      </c>
      <c r="M30" s="12" t="str">
        <f t="shared" ca="1" si="15"/>
        <v/>
      </c>
      <c r="N30" s="12" t="str">
        <f t="shared" ca="1" si="15"/>
        <v/>
      </c>
      <c r="O30" s="12" t="str">
        <f t="shared" ca="1" si="15"/>
        <v/>
      </c>
      <c r="P30" s="12" t="str">
        <f t="shared" ca="1" si="15"/>
        <v/>
      </c>
      <c r="Q30" s="12" t="str">
        <f t="shared" ca="1" si="15"/>
        <v/>
      </c>
      <c r="R30" s="12" t="str">
        <f t="shared" ca="1" si="15"/>
        <v/>
      </c>
      <c r="S30" s="12" t="str">
        <f t="shared" ca="1" si="16"/>
        <v/>
      </c>
      <c r="T30" s="12" t="str">
        <f t="shared" ca="1" si="16"/>
        <v/>
      </c>
      <c r="U30" s="12" t="str">
        <f t="shared" ca="1" si="16"/>
        <v/>
      </c>
      <c r="V30" s="12" t="str">
        <f t="shared" ca="1" si="16"/>
        <v/>
      </c>
      <c r="W30" s="12" t="str">
        <f t="shared" ca="1" si="16"/>
        <v/>
      </c>
      <c r="X30" s="12" t="str">
        <f t="shared" ca="1" si="16"/>
        <v/>
      </c>
      <c r="Y30" s="12" t="str">
        <f t="shared" ca="1" si="16"/>
        <v/>
      </c>
      <c r="Z30" s="12" t="str">
        <f t="shared" ca="1" si="16"/>
        <v/>
      </c>
      <c r="AA30" s="12" t="str">
        <f t="shared" ca="1" si="16"/>
        <v/>
      </c>
      <c r="AB30" s="12" t="str">
        <f t="shared" ca="1" si="16"/>
        <v/>
      </c>
      <c r="AC30" s="12" t="str">
        <f t="shared" ca="1" si="17"/>
        <v/>
      </c>
      <c r="AD30" s="12" t="str">
        <f t="shared" ca="1" si="17"/>
        <v/>
      </c>
      <c r="AE30" s="12" t="str">
        <f t="shared" ca="1" si="17"/>
        <v/>
      </c>
      <c r="AF30" s="12" t="str">
        <f t="shared" ca="1" si="17"/>
        <v/>
      </c>
      <c r="AG30" s="12" t="str">
        <f t="shared" ca="1" si="17"/>
        <v/>
      </c>
      <c r="AH30" s="12" t="str">
        <f t="shared" ca="1" si="17"/>
        <v/>
      </c>
      <c r="AI30" s="12" t="str">
        <f t="shared" ca="1" si="17"/>
        <v/>
      </c>
      <c r="AJ30" s="12" t="str">
        <f t="shared" ca="1" si="17"/>
        <v/>
      </c>
      <c r="AK30" s="12" t="str">
        <f t="shared" ca="1" si="17"/>
        <v/>
      </c>
      <c r="AL30" s="12" t="str">
        <f t="shared" ca="1" si="17"/>
        <v/>
      </c>
      <c r="AM30" s="12" t="str">
        <f t="shared" ca="1" si="18"/>
        <v/>
      </c>
      <c r="AN30" s="12" t="str">
        <f t="shared" ca="1" si="18"/>
        <v/>
      </c>
      <c r="AO30" s="12" t="str">
        <f t="shared" ca="1" si="18"/>
        <v/>
      </c>
      <c r="AP30" s="12" t="str">
        <f t="shared" ca="1" si="18"/>
        <v/>
      </c>
      <c r="AQ30" s="12" t="str">
        <f t="shared" ca="1" si="18"/>
        <v/>
      </c>
      <c r="AR30" s="12" t="str">
        <f t="shared" ca="1" si="18"/>
        <v/>
      </c>
      <c r="AS30" s="12" t="str">
        <f t="shared" ca="1" si="18"/>
        <v/>
      </c>
      <c r="AT30" s="12" t="str">
        <f t="shared" ca="1" si="18"/>
        <v/>
      </c>
      <c r="AU30" s="12" t="str">
        <f t="shared" ca="1" si="18"/>
        <v/>
      </c>
      <c r="AV30" s="12" t="str">
        <f t="shared" ca="1" si="18"/>
        <v/>
      </c>
      <c r="AW30" s="12" t="str">
        <f t="shared" ca="1" si="19"/>
        <v/>
      </c>
      <c r="AX30" s="12" t="str">
        <f t="shared" ca="1" si="19"/>
        <v/>
      </c>
      <c r="AY30" s="12" t="str">
        <f t="shared" ca="1" si="19"/>
        <v/>
      </c>
      <c r="AZ30" s="12" t="str">
        <f t="shared" ca="1" si="19"/>
        <v/>
      </c>
      <c r="BA30" s="12" t="str">
        <f t="shared" ca="1" si="19"/>
        <v/>
      </c>
      <c r="BB30" s="12" t="str">
        <f t="shared" ca="1" si="19"/>
        <v/>
      </c>
      <c r="BC30" s="12" t="str">
        <f t="shared" ca="1" si="19"/>
        <v/>
      </c>
      <c r="BD30" s="12" t="str">
        <f t="shared" ca="1" si="19"/>
        <v/>
      </c>
      <c r="BE30" s="12" t="str">
        <f t="shared" ca="1" si="19"/>
        <v/>
      </c>
      <c r="BF30" s="12" t="str">
        <f t="shared" ca="1" si="19"/>
        <v/>
      </c>
      <c r="BG30" s="12" t="str">
        <f t="shared" ca="1" si="20"/>
        <v/>
      </c>
      <c r="BH30" s="12" t="str">
        <f t="shared" ca="1" si="20"/>
        <v/>
      </c>
      <c r="BI30" s="12" t="str">
        <f t="shared" ca="1" si="20"/>
        <v/>
      </c>
      <c r="BJ30" s="12" t="str">
        <f t="shared" ca="1" si="20"/>
        <v/>
      </c>
      <c r="BK30" s="12" t="str">
        <f t="shared" ca="1" si="20"/>
        <v/>
      </c>
      <c r="BL30" s="12" t="str">
        <f t="shared" ca="1" si="20"/>
        <v/>
      </c>
    </row>
    <row r="31" spans="1:64" s="1" customFormat="1" ht="40.15" customHeight="1" x14ac:dyDescent="0.25">
      <c r="A31" s="5"/>
      <c r="B31" s="19" t="s">
        <v>39</v>
      </c>
      <c r="C31" s="15" t="s">
        <v>8</v>
      </c>
      <c r="D31" s="15" t="s">
        <v>40</v>
      </c>
      <c r="E31" s="16"/>
      <c r="F31" s="17">
        <v>45358</v>
      </c>
      <c r="G31" s="18">
        <v>21</v>
      </c>
      <c r="H31" s="15"/>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row>
    <row r="32" spans="1:64" s="1" customFormat="1" ht="40.15" customHeight="1" x14ac:dyDescent="0.25">
      <c r="A32" s="5"/>
      <c r="B32" s="19" t="s">
        <v>47</v>
      </c>
      <c r="C32" s="15" t="s">
        <v>7</v>
      </c>
      <c r="D32" s="15" t="s">
        <v>40</v>
      </c>
      <c r="E32" s="16"/>
      <c r="F32" s="17">
        <v>45358</v>
      </c>
      <c r="G32" s="18">
        <v>4</v>
      </c>
      <c r="H32" s="15"/>
      <c r="I32" s="12" t="str">
        <f t="shared" ref="I32:AN32" ca="1" si="21">IF(AND($C32="Doel",I$7&gt;=$F32,I$7&lt;=$F32+$G32-1),2,IF(AND($C32="Mijlpaal",I$7&gt;=$F32,I$7&lt;=$F32+$G32-1),1,""))</f>
        <v/>
      </c>
      <c r="J32" s="12" t="str">
        <f t="shared" ca="1" si="21"/>
        <v/>
      </c>
      <c r="K32" s="12" t="str">
        <f t="shared" ca="1" si="21"/>
        <v/>
      </c>
      <c r="L32" s="12" t="str">
        <f t="shared" ca="1" si="21"/>
        <v/>
      </c>
      <c r="M32" s="12" t="str">
        <f t="shared" ca="1" si="21"/>
        <v/>
      </c>
      <c r="N32" s="12" t="str">
        <f t="shared" ca="1" si="21"/>
        <v/>
      </c>
      <c r="O32" s="12" t="str">
        <f t="shared" ca="1" si="21"/>
        <v/>
      </c>
      <c r="P32" s="12" t="str">
        <f t="shared" ca="1" si="21"/>
        <v/>
      </c>
      <c r="Q32" s="12" t="str">
        <f t="shared" ca="1" si="21"/>
        <v/>
      </c>
      <c r="R32" s="12" t="str">
        <f t="shared" ca="1" si="21"/>
        <v/>
      </c>
      <c r="S32" s="12" t="str">
        <f t="shared" ca="1" si="21"/>
        <v/>
      </c>
      <c r="T32" s="12" t="str">
        <f t="shared" ca="1" si="21"/>
        <v/>
      </c>
      <c r="U32" s="12" t="str">
        <f t="shared" ca="1" si="21"/>
        <v/>
      </c>
      <c r="V32" s="12" t="str">
        <f t="shared" ca="1" si="21"/>
        <v/>
      </c>
      <c r="W32" s="12" t="str">
        <f t="shared" ca="1" si="21"/>
        <v/>
      </c>
      <c r="X32" s="12" t="str">
        <f t="shared" ca="1" si="21"/>
        <v/>
      </c>
      <c r="Y32" s="12" t="str">
        <f t="shared" ca="1" si="21"/>
        <v/>
      </c>
      <c r="Z32" s="12" t="str">
        <f t="shared" ca="1" si="21"/>
        <v/>
      </c>
      <c r="AA32" s="12" t="str">
        <f t="shared" ca="1" si="21"/>
        <v/>
      </c>
      <c r="AB32" s="12" t="str">
        <f t="shared" ca="1" si="21"/>
        <v/>
      </c>
      <c r="AC32" s="12" t="str">
        <f t="shared" ca="1" si="21"/>
        <v/>
      </c>
      <c r="AD32" s="12" t="str">
        <f t="shared" ca="1" si="21"/>
        <v/>
      </c>
      <c r="AE32" s="12" t="str">
        <f t="shared" ca="1" si="21"/>
        <v/>
      </c>
      <c r="AF32" s="12" t="str">
        <f t="shared" ca="1" si="21"/>
        <v/>
      </c>
      <c r="AG32" s="12" t="str">
        <f t="shared" ca="1" si="21"/>
        <v/>
      </c>
      <c r="AH32" s="12" t="str">
        <f t="shared" ca="1" si="21"/>
        <v/>
      </c>
      <c r="AI32" s="12" t="str">
        <f t="shared" ca="1" si="21"/>
        <v/>
      </c>
      <c r="AJ32" s="12" t="str">
        <f t="shared" ca="1" si="21"/>
        <v/>
      </c>
      <c r="AK32" s="12" t="str">
        <f t="shared" ca="1" si="21"/>
        <v/>
      </c>
      <c r="AL32" s="12" t="str">
        <f t="shared" ca="1" si="21"/>
        <v/>
      </c>
      <c r="AM32" s="12" t="str">
        <f t="shared" ca="1" si="21"/>
        <v/>
      </c>
      <c r="AN32" s="12" t="str">
        <f t="shared" ca="1" si="21"/>
        <v/>
      </c>
      <c r="AO32" s="12" t="str">
        <f t="shared" ref="AO32:BL32" ca="1" si="22">IF(AND($C32="Doel",AO$7&gt;=$F32,AO$7&lt;=$F32+$G32-1),2,IF(AND($C32="Mijlpaal",AO$7&gt;=$F32,AO$7&lt;=$F32+$G32-1),1,""))</f>
        <v/>
      </c>
      <c r="AP32" s="12" t="str">
        <f t="shared" ca="1" si="22"/>
        <v/>
      </c>
      <c r="AQ32" s="12" t="str">
        <f t="shared" ca="1" si="22"/>
        <v/>
      </c>
      <c r="AR32" s="12" t="str">
        <f t="shared" ca="1" si="22"/>
        <v/>
      </c>
      <c r="AS32" s="12" t="str">
        <f t="shared" ca="1" si="22"/>
        <v/>
      </c>
      <c r="AT32" s="12" t="str">
        <f t="shared" ca="1" si="22"/>
        <v/>
      </c>
      <c r="AU32" s="12" t="str">
        <f t="shared" ca="1" si="22"/>
        <v/>
      </c>
      <c r="AV32" s="12" t="str">
        <f t="shared" ca="1" si="22"/>
        <v/>
      </c>
      <c r="AW32" s="12" t="str">
        <f t="shared" ca="1" si="22"/>
        <v/>
      </c>
      <c r="AX32" s="12" t="str">
        <f t="shared" ca="1" si="22"/>
        <v/>
      </c>
      <c r="AY32" s="12" t="str">
        <f t="shared" ca="1" si="22"/>
        <v/>
      </c>
      <c r="AZ32" s="12" t="str">
        <f t="shared" ca="1" si="22"/>
        <v/>
      </c>
      <c r="BA32" s="12" t="str">
        <f t="shared" ca="1" si="22"/>
        <v/>
      </c>
      <c r="BB32" s="12" t="str">
        <f t="shared" ca="1" si="22"/>
        <v/>
      </c>
      <c r="BC32" s="12" t="str">
        <f t="shared" ca="1" si="22"/>
        <v/>
      </c>
      <c r="BD32" s="12" t="str">
        <f t="shared" ca="1" si="22"/>
        <v/>
      </c>
      <c r="BE32" s="12" t="str">
        <f t="shared" ca="1" si="22"/>
        <v/>
      </c>
      <c r="BF32" s="12" t="str">
        <f t="shared" ca="1" si="22"/>
        <v/>
      </c>
      <c r="BG32" s="12" t="str">
        <f t="shared" ca="1" si="22"/>
        <v/>
      </c>
      <c r="BH32" s="12" t="str">
        <f t="shared" ca="1" si="22"/>
        <v/>
      </c>
      <c r="BI32" s="12" t="str">
        <f t="shared" ca="1" si="22"/>
        <v/>
      </c>
      <c r="BJ32" s="12" t="str">
        <f t="shared" ca="1" si="22"/>
        <v/>
      </c>
      <c r="BK32" s="12" t="str">
        <f t="shared" ca="1" si="22"/>
        <v/>
      </c>
      <c r="BL32" s="12" t="str">
        <f t="shared" ca="1" si="22"/>
        <v/>
      </c>
    </row>
    <row r="33" spans="1:65" s="1" customFormat="1" ht="40.15" customHeight="1" x14ac:dyDescent="0.25">
      <c r="A33" s="5"/>
      <c r="B33" s="19" t="s">
        <v>52</v>
      </c>
      <c r="C33" s="15" t="s">
        <v>8</v>
      </c>
      <c r="D33" s="15" t="s">
        <v>25</v>
      </c>
      <c r="E33" s="16"/>
      <c r="F33" s="17">
        <v>45362</v>
      </c>
      <c r="G33" s="18">
        <v>3</v>
      </c>
      <c r="H33" s="15"/>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row>
    <row r="34" spans="1:65" s="1" customFormat="1" ht="40.15" customHeight="1" x14ac:dyDescent="0.25">
      <c r="A34" s="5"/>
      <c r="B34" s="19" t="s">
        <v>50</v>
      </c>
      <c r="C34" s="15" t="s">
        <v>8</v>
      </c>
      <c r="D34" s="15" t="s">
        <v>40</v>
      </c>
      <c r="E34" s="16"/>
      <c r="F34" s="17">
        <v>45365</v>
      </c>
      <c r="G34" s="18">
        <v>7</v>
      </c>
      <c r="H34" s="15"/>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row>
    <row r="35" spans="1:65" s="1" customFormat="1" ht="40.15" customHeight="1" x14ac:dyDescent="0.25">
      <c r="A35" s="5"/>
      <c r="B35" s="19" t="s">
        <v>49</v>
      </c>
      <c r="C35" s="15" t="s">
        <v>8</v>
      </c>
      <c r="D35" s="15" t="s">
        <v>40</v>
      </c>
      <c r="E35" s="16"/>
      <c r="F35" s="17">
        <v>45372</v>
      </c>
      <c r="G35" s="18">
        <v>7</v>
      </c>
      <c r="H35" s="15"/>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row>
    <row r="36" spans="1:65" s="1" customFormat="1" ht="40.15" customHeight="1" x14ac:dyDescent="0.25">
      <c r="A36" s="5"/>
      <c r="B36" s="19" t="s">
        <v>51</v>
      </c>
      <c r="C36" s="15" t="s">
        <v>6</v>
      </c>
      <c r="D36" s="15" t="s">
        <v>34</v>
      </c>
      <c r="E36" s="16">
        <v>0.5</v>
      </c>
      <c r="F36" s="17">
        <v>45376</v>
      </c>
      <c r="G36" s="18">
        <v>3</v>
      </c>
      <c r="H36" s="15"/>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row>
    <row r="37" spans="1:65" s="1" customFormat="1" ht="40.15" customHeight="1" x14ac:dyDescent="0.25">
      <c r="A37" s="5"/>
      <c r="B37" s="19" t="s">
        <v>48</v>
      </c>
      <c r="C37" s="15" t="s">
        <v>27</v>
      </c>
      <c r="D37" s="15" t="s">
        <v>41</v>
      </c>
      <c r="E37" s="16"/>
      <c r="F37" s="17">
        <v>45358</v>
      </c>
      <c r="G37" s="18">
        <v>18</v>
      </c>
      <c r="H37" s="15"/>
      <c r="I37" s="12" t="str">
        <f t="shared" ref="I37:R39" ca="1" si="23">IF(AND($C37="Doel",I$7&gt;=$F37,I$7&lt;=$F37+$G37-1),2,IF(AND($C37="Mijlpaal",I$7&gt;=$F37,I$7&lt;=$F37+$G37-1),1,""))</f>
        <v/>
      </c>
      <c r="J37" s="12" t="str">
        <f t="shared" ca="1" si="23"/>
        <v/>
      </c>
      <c r="K37" s="12">
        <f t="shared" ca="1" si="23"/>
        <v>1</v>
      </c>
      <c r="L37" s="12">
        <f t="shared" ca="1" si="23"/>
        <v>1</v>
      </c>
      <c r="M37" s="12">
        <f t="shared" ca="1" si="23"/>
        <v>1</v>
      </c>
      <c r="N37" s="12">
        <f t="shared" ca="1" si="23"/>
        <v>1</v>
      </c>
      <c r="O37" s="12">
        <f t="shared" ca="1" si="23"/>
        <v>1</v>
      </c>
      <c r="P37" s="12">
        <f t="shared" ca="1" si="23"/>
        <v>1</v>
      </c>
      <c r="Q37" s="12">
        <f t="shared" ca="1" si="23"/>
        <v>1</v>
      </c>
      <c r="R37" s="12">
        <f t="shared" ca="1" si="23"/>
        <v>1</v>
      </c>
      <c r="S37" s="12">
        <f t="shared" ref="S37:AB39" ca="1" si="24">IF(AND($C37="Doel",S$7&gt;=$F37,S$7&lt;=$F37+$G37-1),2,IF(AND($C37="Mijlpaal",S$7&gt;=$F37,S$7&lt;=$F37+$G37-1),1,""))</f>
        <v>1</v>
      </c>
      <c r="T37" s="12">
        <f t="shared" ca="1" si="24"/>
        <v>1</v>
      </c>
      <c r="U37" s="12">
        <f t="shared" ca="1" si="24"/>
        <v>1</v>
      </c>
      <c r="V37" s="12">
        <f t="shared" ca="1" si="24"/>
        <v>1</v>
      </c>
      <c r="W37" s="12">
        <f t="shared" ca="1" si="24"/>
        <v>1</v>
      </c>
      <c r="X37" s="12">
        <f t="shared" ca="1" si="24"/>
        <v>1</v>
      </c>
      <c r="Y37" s="12">
        <f t="shared" ca="1" si="24"/>
        <v>1</v>
      </c>
      <c r="Z37" s="12">
        <f t="shared" ca="1" si="24"/>
        <v>1</v>
      </c>
      <c r="AA37" s="12">
        <f t="shared" ca="1" si="24"/>
        <v>1</v>
      </c>
      <c r="AB37" s="12">
        <f t="shared" ca="1" si="24"/>
        <v>1</v>
      </c>
      <c r="AC37" s="12" t="str">
        <f t="shared" ref="AC37:AL39" ca="1" si="25">IF(AND($C37="Doel",AC$7&gt;=$F37,AC$7&lt;=$F37+$G37-1),2,IF(AND($C37="Mijlpaal",AC$7&gt;=$F37,AC$7&lt;=$F37+$G37-1),1,""))</f>
        <v/>
      </c>
      <c r="AD37" s="12" t="str">
        <f t="shared" ca="1" si="25"/>
        <v/>
      </c>
      <c r="AE37" s="12" t="str">
        <f t="shared" ca="1" si="25"/>
        <v/>
      </c>
      <c r="AF37" s="12" t="str">
        <f t="shared" ca="1" si="25"/>
        <v/>
      </c>
      <c r="AG37" s="12" t="str">
        <f t="shared" ca="1" si="25"/>
        <v/>
      </c>
      <c r="AH37" s="12" t="str">
        <f t="shared" ca="1" si="25"/>
        <v/>
      </c>
      <c r="AI37" s="12" t="str">
        <f t="shared" ca="1" si="25"/>
        <v/>
      </c>
      <c r="AJ37" s="12" t="str">
        <f t="shared" ca="1" si="25"/>
        <v/>
      </c>
      <c r="AK37" s="12" t="str">
        <f t="shared" ca="1" si="25"/>
        <v/>
      </c>
      <c r="AL37" s="12" t="str">
        <f t="shared" ca="1" si="25"/>
        <v/>
      </c>
      <c r="AM37" s="12" t="str">
        <f t="shared" ref="AM37:AV39" ca="1" si="26">IF(AND($C37="Doel",AM$7&gt;=$F37,AM$7&lt;=$F37+$G37-1),2,IF(AND($C37="Mijlpaal",AM$7&gt;=$F37,AM$7&lt;=$F37+$G37-1),1,""))</f>
        <v/>
      </c>
      <c r="AN37" s="12" t="str">
        <f t="shared" ca="1" si="26"/>
        <v/>
      </c>
      <c r="AO37" s="12" t="str">
        <f t="shared" ca="1" si="26"/>
        <v/>
      </c>
      <c r="AP37" s="12" t="str">
        <f t="shared" ca="1" si="26"/>
        <v/>
      </c>
      <c r="AQ37" s="12" t="str">
        <f t="shared" ca="1" si="26"/>
        <v/>
      </c>
      <c r="AR37" s="12" t="str">
        <f t="shared" ca="1" si="26"/>
        <v/>
      </c>
      <c r="AS37" s="12" t="str">
        <f t="shared" ca="1" si="26"/>
        <v/>
      </c>
      <c r="AT37" s="12" t="str">
        <f t="shared" ca="1" si="26"/>
        <v/>
      </c>
      <c r="AU37" s="12" t="str">
        <f t="shared" ca="1" si="26"/>
        <v/>
      </c>
      <c r="AV37" s="12" t="str">
        <f t="shared" ca="1" si="26"/>
        <v/>
      </c>
      <c r="AW37" s="12" t="str">
        <f t="shared" ref="AW37:BF39" ca="1" si="27">IF(AND($C37="Doel",AW$7&gt;=$F37,AW$7&lt;=$F37+$G37-1),2,IF(AND($C37="Mijlpaal",AW$7&gt;=$F37,AW$7&lt;=$F37+$G37-1),1,""))</f>
        <v/>
      </c>
      <c r="AX37" s="12" t="str">
        <f t="shared" ca="1" si="27"/>
        <v/>
      </c>
      <c r="AY37" s="12" t="str">
        <f t="shared" ca="1" si="27"/>
        <v/>
      </c>
      <c r="AZ37" s="12" t="str">
        <f t="shared" ca="1" si="27"/>
        <v/>
      </c>
      <c r="BA37" s="12" t="str">
        <f t="shared" ca="1" si="27"/>
        <v/>
      </c>
      <c r="BB37" s="12" t="str">
        <f t="shared" ca="1" si="27"/>
        <v/>
      </c>
      <c r="BC37" s="12" t="str">
        <f t="shared" ca="1" si="27"/>
        <v/>
      </c>
      <c r="BD37" s="12" t="str">
        <f t="shared" ca="1" si="27"/>
        <v/>
      </c>
      <c r="BE37" s="12" t="str">
        <f t="shared" ca="1" si="27"/>
        <v/>
      </c>
      <c r="BF37" s="12" t="str">
        <f t="shared" ca="1" si="27"/>
        <v/>
      </c>
      <c r="BG37" s="12" t="str">
        <f t="shared" ref="BG37:BL39" ca="1" si="28">IF(AND($C37="Doel",BG$7&gt;=$F37,BG$7&lt;=$F37+$G37-1),2,IF(AND($C37="Mijlpaal",BG$7&gt;=$F37,BG$7&lt;=$F37+$G37-1),1,""))</f>
        <v/>
      </c>
      <c r="BH37" s="12" t="str">
        <f t="shared" ca="1" si="28"/>
        <v/>
      </c>
      <c r="BI37" s="12" t="str">
        <f t="shared" ca="1" si="28"/>
        <v/>
      </c>
      <c r="BJ37" s="12" t="str">
        <f t="shared" ca="1" si="28"/>
        <v/>
      </c>
      <c r="BK37" s="12" t="str">
        <f t="shared" ca="1" si="28"/>
        <v/>
      </c>
      <c r="BL37" s="12" t="str">
        <f t="shared" ca="1" si="28"/>
        <v/>
      </c>
    </row>
    <row r="38" spans="1:65" s="1" customFormat="1" ht="40.15" customHeight="1" x14ac:dyDescent="0.25">
      <c r="A38" s="5"/>
      <c r="B38" s="59" t="s">
        <v>53</v>
      </c>
      <c r="C38" s="15"/>
      <c r="D38" s="15"/>
      <c r="E38" s="16"/>
      <c r="F38" s="17"/>
      <c r="G38" s="18"/>
      <c r="H38" s="15"/>
      <c r="I38" s="12" t="str">
        <f t="shared" ca="1" si="23"/>
        <v/>
      </c>
      <c r="J38" s="12" t="str">
        <f t="shared" ca="1" si="23"/>
        <v/>
      </c>
      <c r="K38" s="12" t="str">
        <f t="shared" ca="1" si="23"/>
        <v/>
      </c>
      <c r="L38" s="12" t="str">
        <f t="shared" ca="1" si="23"/>
        <v/>
      </c>
      <c r="M38" s="12" t="str">
        <f t="shared" ca="1" si="23"/>
        <v/>
      </c>
      <c r="N38" s="12" t="str">
        <f t="shared" ca="1" si="23"/>
        <v/>
      </c>
      <c r="O38" s="12" t="str">
        <f t="shared" ca="1" si="23"/>
        <v/>
      </c>
      <c r="P38" s="12" t="str">
        <f t="shared" ca="1" si="23"/>
        <v/>
      </c>
      <c r="Q38" s="12" t="str">
        <f t="shared" ca="1" si="23"/>
        <v/>
      </c>
      <c r="R38" s="12" t="str">
        <f t="shared" ca="1" si="23"/>
        <v/>
      </c>
      <c r="S38" s="12" t="str">
        <f t="shared" ca="1" si="24"/>
        <v/>
      </c>
      <c r="T38" s="12" t="str">
        <f t="shared" ca="1" si="24"/>
        <v/>
      </c>
      <c r="U38" s="12" t="str">
        <f t="shared" ca="1" si="24"/>
        <v/>
      </c>
      <c r="V38" s="12" t="str">
        <f t="shared" ca="1" si="24"/>
        <v/>
      </c>
      <c r="W38" s="12" t="str">
        <f t="shared" ca="1" si="24"/>
        <v/>
      </c>
      <c r="X38" s="12" t="str">
        <f t="shared" ca="1" si="24"/>
        <v/>
      </c>
      <c r="Y38" s="12" t="str">
        <f t="shared" ca="1" si="24"/>
        <v/>
      </c>
      <c r="Z38" s="12" t="str">
        <f t="shared" ca="1" si="24"/>
        <v/>
      </c>
      <c r="AA38" s="12" t="str">
        <f t="shared" ca="1" si="24"/>
        <v/>
      </c>
      <c r="AB38" s="12" t="str">
        <f t="shared" ca="1" si="24"/>
        <v/>
      </c>
      <c r="AC38" s="12" t="str">
        <f t="shared" ca="1" si="25"/>
        <v/>
      </c>
      <c r="AD38" s="12" t="str">
        <f t="shared" ca="1" si="25"/>
        <v/>
      </c>
      <c r="AE38" s="12" t="str">
        <f t="shared" ca="1" si="25"/>
        <v/>
      </c>
      <c r="AF38" s="12" t="str">
        <f t="shared" ca="1" si="25"/>
        <v/>
      </c>
      <c r="AG38" s="12" t="str">
        <f t="shared" ca="1" si="25"/>
        <v/>
      </c>
      <c r="AH38" s="12" t="str">
        <f t="shared" ca="1" si="25"/>
        <v/>
      </c>
      <c r="AI38" s="12" t="str">
        <f t="shared" ca="1" si="25"/>
        <v/>
      </c>
      <c r="AJ38" s="12" t="str">
        <f t="shared" ca="1" si="25"/>
        <v/>
      </c>
      <c r="AK38" s="12" t="str">
        <f t="shared" ca="1" si="25"/>
        <v/>
      </c>
      <c r="AL38" s="12" t="str">
        <f t="shared" ca="1" si="25"/>
        <v/>
      </c>
      <c r="AM38" s="12" t="str">
        <f t="shared" ca="1" si="26"/>
        <v/>
      </c>
      <c r="AN38" s="12" t="str">
        <f t="shared" ca="1" si="26"/>
        <v/>
      </c>
      <c r="AO38" s="12" t="str">
        <f t="shared" ca="1" si="26"/>
        <v/>
      </c>
      <c r="AP38" s="12" t="str">
        <f t="shared" ca="1" si="26"/>
        <v/>
      </c>
      <c r="AQ38" s="12" t="str">
        <f t="shared" ca="1" si="26"/>
        <v/>
      </c>
      <c r="AR38" s="12" t="str">
        <f t="shared" ca="1" si="26"/>
        <v/>
      </c>
      <c r="AS38" s="12" t="str">
        <f t="shared" ca="1" si="26"/>
        <v/>
      </c>
      <c r="AT38" s="12" t="str">
        <f t="shared" ca="1" si="26"/>
        <v/>
      </c>
      <c r="AU38" s="12" t="str">
        <f t="shared" ca="1" si="26"/>
        <v/>
      </c>
      <c r="AV38" s="12" t="str">
        <f t="shared" ca="1" si="26"/>
        <v/>
      </c>
      <c r="AW38" s="12" t="str">
        <f t="shared" ca="1" si="27"/>
        <v/>
      </c>
      <c r="AX38" s="12" t="str">
        <f t="shared" ca="1" si="27"/>
        <v/>
      </c>
      <c r="AY38" s="12" t="str">
        <f t="shared" ca="1" si="27"/>
        <v/>
      </c>
      <c r="AZ38" s="12" t="str">
        <f t="shared" ca="1" si="27"/>
        <v/>
      </c>
      <c r="BA38" s="12" t="str">
        <f t="shared" ca="1" si="27"/>
        <v/>
      </c>
      <c r="BB38" s="12" t="str">
        <f t="shared" ca="1" si="27"/>
        <v/>
      </c>
      <c r="BC38" s="12" t="str">
        <f t="shared" ca="1" si="27"/>
        <v/>
      </c>
      <c r="BD38" s="12" t="str">
        <f t="shared" ca="1" si="27"/>
        <v/>
      </c>
      <c r="BE38" s="12" t="str">
        <f t="shared" ca="1" si="27"/>
        <v/>
      </c>
      <c r="BF38" s="12" t="str">
        <f t="shared" ca="1" si="27"/>
        <v/>
      </c>
      <c r="BG38" s="12" t="str">
        <f t="shared" ca="1" si="28"/>
        <v/>
      </c>
      <c r="BH38" s="12" t="str">
        <f t="shared" ca="1" si="28"/>
        <v/>
      </c>
      <c r="BI38" s="12" t="str">
        <f t="shared" ca="1" si="28"/>
        <v/>
      </c>
      <c r="BJ38" s="12" t="str">
        <f t="shared" ca="1" si="28"/>
        <v/>
      </c>
      <c r="BK38" s="12" t="str">
        <f t="shared" ca="1" si="28"/>
        <v/>
      </c>
      <c r="BL38" s="12" t="str">
        <f t="shared" ca="1" si="28"/>
        <v/>
      </c>
    </row>
    <row r="39" spans="1:65" s="1" customFormat="1" ht="40.15" customHeight="1" x14ac:dyDescent="0.25">
      <c r="A39" s="5"/>
      <c r="B39" s="19" t="s">
        <v>42</v>
      </c>
      <c r="C39" s="15" t="s">
        <v>27</v>
      </c>
      <c r="D39" s="15" t="s">
        <v>25</v>
      </c>
      <c r="E39" s="16"/>
      <c r="F39" s="17">
        <v>45379</v>
      </c>
      <c r="G39" s="18">
        <v>6</v>
      </c>
      <c r="H39" s="15"/>
      <c r="I39" s="12" t="str">
        <f t="shared" ca="1" si="23"/>
        <v/>
      </c>
      <c r="J39" s="12" t="str">
        <f t="shared" ca="1" si="23"/>
        <v/>
      </c>
      <c r="K39" s="12" t="str">
        <f t="shared" ca="1" si="23"/>
        <v/>
      </c>
      <c r="L39" s="12" t="str">
        <f t="shared" ca="1" si="23"/>
        <v/>
      </c>
      <c r="M39" s="12" t="str">
        <f t="shared" ca="1" si="23"/>
        <v/>
      </c>
      <c r="N39" s="12" t="str">
        <f t="shared" ca="1" si="23"/>
        <v/>
      </c>
      <c r="O39" s="12" t="str">
        <f t="shared" ca="1" si="23"/>
        <v/>
      </c>
      <c r="P39" s="12" t="str">
        <f t="shared" ca="1" si="23"/>
        <v/>
      </c>
      <c r="Q39" s="12" t="str">
        <f t="shared" ca="1" si="23"/>
        <v/>
      </c>
      <c r="R39" s="12" t="str">
        <f t="shared" ca="1" si="23"/>
        <v/>
      </c>
      <c r="S39" s="12" t="str">
        <f t="shared" ca="1" si="24"/>
        <v/>
      </c>
      <c r="T39" s="12" t="str">
        <f t="shared" ca="1" si="24"/>
        <v/>
      </c>
      <c r="U39" s="12" t="str">
        <f t="shared" ca="1" si="24"/>
        <v/>
      </c>
      <c r="V39" s="12" t="str">
        <f t="shared" ca="1" si="24"/>
        <v/>
      </c>
      <c r="W39" s="12" t="str">
        <f t="shared" ca="1" si="24"/>
        <v/>
      </c>
      <c r="X39" s="12" t="str">
        <f t="shared" ca="1" si="24"/>
        <v/>
      </c>
      <c r="Y39" s="12" t="str">
        <f t="shared" ca="1" si="24"/>
        <v/>
      </c>
      <c r="Z39" s="12" t="str">
        <f t="shared" ca="1" si="24"/>
        <v/>
      </c>
      <c r="AA39" s="12" t="str">
        <f t="shared" ca="1" si="24"/>
        <v/>
      </c>
      <c r="AB39" s="12" t="str">
        <f t="shared" ca="1" si="24"/>
        <v/>
      </c>
      <c r="AC39" s="12" t="str">
        <f t="shared" ca="1" si="25"/>
        <v/>
      </c>
      <c r="AD39" s="12" t="str">
        <f t="shared" ca="1" si="25"/>
        <v/>
      </c>
      <c r="AE39" s="12" t="str">
        <f t="shared" ca="1" si="25"/>
        <v/>
      </c>
      <c r="AF39" s="12">
        <f t="shared" ca="1" si="25"/>
        <v>1</v>
      </c>
      <c r="AG39" s="12">
        <f t="shared" ca="1" si="25"/>
        <v>1</v>
      </c>
      <c r="AH39" s="12">
        <f t="shared" ca="1" si="25"/>
        <v>1</v>
      </c>
      <c r="AI39" s="12">
        <f t="shared" ca="1" si="25"/>
        <v>1</v>
      </c>
      <c r="AJ39" s="12">
        <f t="shared" ca="1" si="25"/>
        <v>1</v>
      </c>
      <c r="AK39" s="12">
        <f t="shared" ca="1" si="25"/>
        <v>1</v>
      </c>
      <c r="AL39" s="12" t="str">
        <f t="shared" ca="1" si="25"/>
        <v/>
      </c>
      <c r="AM39" s="12" t="str">
        <f t="shared" ca="1" si="26"/>
        <v/>
      </c>
      <c r="AN39" s="12" t="str">
        <f t="shared" ca="1" si="26"/>
        <v/>
      </c>
      <c r="AO39" s="12" t="str">
        <f t="shared" ca="1" si="26"/>
        <v/>
      </c>
      <c r="AP39" s="12" t="str">
        <f t="shared" ca="1" si="26"/>
        <v/>
      </c>
      <c r="AQ39" s="12" t="str">
        <f t="shared" ca="1" si="26"/>
        <v/>
      </c>
      <c r="AR39" s="12" t="str">
        <f t="shared" ca="1" si="26"/>
        <v/>
      </c>
      <c r="AS39" s="12" t="str">
        <f t="shared" ca="1" si="26"/>
        <v/>
      </c>
      <c r="AT39" s="12" t="str">
        <f t="shared" ca="1" si="26"/>
        <v/>
      </c>
      <c r="AU39" s="12" t="str">
        <f t="shared" ca="1" si="26"/>
        <v/>
      </c>
      <c r="AV39" s="12" t="str">
        <f t="shared" ca="1" si="26"/>
        <v/>
      </c>
      <c r="AW39" s="12" t="str">
        <f t="shared" ca="1" si="27"/>
        <v/>
      </c>
      <c r="AX39" s="12" t="str">
        <f t="shared" ca="1" si="27"/>
        <v/>
      </c>
      <c r="AY39" s="12" t="str">
        <f t="shared" ca="1" si="27"/>
        <v/>
      </c>
      <c r="AZ39" s="12" t="str">
        <f t="shared" ca="1" si="27"/>
        <v/>
      </c>
      <c r="BA39" s="12" t="str">
        <f t="shared" ca="1" si="27"/>
        <v/>
      </c>
      <c r="BB39" s="12" t="str">
        <f t="shared" ca="1" si="27"/>
        <v/>
      </c>
      <c r="BC39" s="12" t="str">
        <f t="shared" ca="1" si="27"/>
        <v/>
      </c>
      <c r="BD39" s="12" t="str">
        <f t="shared" ca="1" si="27"/>
        <v/>
      </c>
      <c r="BE39" s="12" t="str">
        <f t="shared" ca="1" si="27"/>
        <v/>
      </c>
      <c r="BF39" s="12" t="str">
        <f t="shared" ca="1" si="27"/>
        <v/>
      </c>
      <c r="BG39" s="12" t="str">
        <f t="shared" ca="1" si="28"/>
        <v/>
      </c>
      <c r="BH39" s="12" t="str">
        <f t="shared" ca="1" si="28"/>
        <v/>
      </c>
      <c r="BI39" s="12" t="str">
        <f t="shared" ca="1" si="28"/>
        <v/>
      </c>
      <c r="BJ39" s="12" t="str">
        <f t="shared" ca="1" si="28"/>
        <v/>
      </c>
      <c r="BK39" s="12" t="str">
        <f t="shared" ca="1" si="28"/>
        <v/>
      </c>
      <c r="BL39" s="12" t="str">
        <f t="shared" ca="1" si="28"/>
        <v/>
      </c>
    </row>
    <row r="40" spans="1:65" s="1" customFormat="1" ht="40.15" customHeight="1" x14ac:dyDescent="0.25">
      <c r="A40" s="5"/>
      <c r="B40" s="19" t="s">
        <v>46</v>
      </c>
      <c r="C40" s="15" t="s">
        <v>27</v>
      </c>
      <c r="D40" s="15" t="s">
        <v>41</v>
      </c>
      <c r="E40" s="16"/>
      <c r="F40" s="17">
        <v>45382</v>
      </c>
      <c r="G40" s="18">
        <v>1</v>
      </c>
      <c r="H40" s="15"/>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row>
    <row r="41" spans="1:65" s="1" customFormat="1" ht="40.15" customHeight="1" x14ac:dyDescent="0.25">
      <c r="A41" s="5"/>
      <c r="B41" s="59" t="s">
        <v>59</v>
      </c>
      <c r="C41" s="15"/>
      <c r="D41" s="15"/>
      <c r="E41" s="16"/>
      <c r="F41" s="17"/>
      <c r="G41" s="18"/>
      <c r="H41" s="15"/>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row>
    <row r="42" spans="1:65" s="1" customFormat="1" ht="40.15" customHeight="1" x14ac:dyDescent="0.25">
      <c r="A42" s="5"/>
      <c r="B42" s="19" t="s">
        <v>45</v>
      </c>
      <c r="C42" s="15" t="s">
        <v>5</v>
      </c>
      <c r="D42" s="15" t="s">
        <v>36</v>
      </c>
      <c r="E42" s="16"/>
      <c r="F42" s="17">
        <v>45383</v>
      </c>
      <c r="G42" s="18">
        <v>14</v>
      </c>
      <c r="H42" s="15"/>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row>
    <row r="43" spans="1:65" s="1" customFormat="1" ht="40.15" customHeight="1" x14ac:dyDescent="0.25">
      <c r="A43" s="5"/>
      <c r="B43" s="19" t="s">
        <v>54</v>
      </c>
      <c r="C43" s="15" t="s">
        <v>5</v>
      </c>
      <c r="D43" s="15" t="s">
        <v>55</v>
      </c>
      <c r="E43" s="16"/>
      <c r="F43" s="17">
        <v>45383</v>
      </c>
      <c r="G43" s="18">
        <v>7</v>
      </c>
      <c r="H43" s="15"/>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row>
    <row r="44" spans="1:65" s="1" customFormat="1" ht="40.15" customHeight="1" x14ac:dyDescent="0.25">
      <c r="A44" s="5"/>
      <c r="B44" s="19" t="s">
        <v>58</v>
      </c>
      <c r="C44" s="15" t="s">
        <v>27</v>
      </c>
      <c r="D44" s="15"/>
      <c r="E44" s="16"/>
      <c r="F44" s="17"/>
      <c r="G44" s="18"/>
      <c r="H44" s="15"/>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row>
    <row r="45" spans="1:65" s="1" customFormat="1" ht="40.15" customHeight="1" x14ac:dyDescent="0.25">
      <c r="A45" s="5"/>
      <c r="B45" s="19" t="s">
        <v>57</v>
      </c>
      <c r="C45" s="15" t="s">
        <v>27</v>
      </c>
      <c r="D45" s="15"/>
      <c r="E45" s="16"/>
      <c r="F45" s="17"/>
      <c r="G45" s="18"/>
      <c r="H45" s="15"/>
      <c r="I45" s="12" t="str">
        <f t="shared" ref="I45:AN45" ca="1" si="29">IF(AND($C45="Doel",I$7&gt;=$F45,I$7&lt;=$F45+$G45-1),2,IF(AND($C45="Mijlpaal",I$7&gt;=$F45,I$7&lt;=$F45+$G45-1),1,""))</f>
        <v/>
      </c>
      <c r="J45" s="12" t="str">
        <f t="shared" ca="1" si="29"/>
        <v/>
      </c>
      <c r="K45" s="12" t="str">
        <f t="shared" ca="1" si="29"/>
        <v/>
      </c>
      <c r="L45" s="12" t="str">
        <f t="shared" ca="1" si="29"/>
        <v/>
      </c>
      <c r="M45" s="12" t="str">
        <f t="shared" ca="1" si="29"/>
        <v/>
      </c>
      <c r="N45" s="12" t="str">
        <f t="shared" ca="1" si="29"/>
        <v/>
      </c>
      <c r="O45" s="12" t="str">
        <f t="shared" ca="1" si="29"/>
        <v/>
      </c>
      <c r="P45" s="12" t="str">
        <f t="shared" ca="1" si="29"/>
        <v/>
      </c>
      <c r="Q45" s="12" t="str">
        <f t="shared" ca="1" si="29"/>
        <v/>
      </c>
      <c r="R45" s="12" t="str">
        <f t="shared" ca="1" si="29"/>
        <v/>
      </c>
      <c r="S45" s="12" t="str">
        <f t="shared" ca="1" si="29"/>
        <v/>
      </c>
      <c r="T45" s="12" t="str">
        <f t="shared" ca="1" si="29"/>
        <v/>
      </c>
      <c r="U45" s="12" t="str">
        <f t="shared" ca="1" si="29"/>
        <v/>
      </c>
      <c r="V45" s="12" t="str">
        <f t="shared" ca="1" si="29"/>
        <v/>
      </c>
      <c r="W45" s="12" t="str">
        <f t="shared" ca="1" si="29"/>
        <v/>
      </c>
      <c r="X45" s="12" t="str">
        <f t="shared" ca="1" si="29"/>
        <v/>
      </c>
      <c r="Y45" s="12" t="str">
        <f t="shared" ca="1" si="29"/>
        <v/>
      </c>
      <c r="Z45" s="12" t="str">
        <f t="shared" ca="1" si="29"/>
        <v/>
      </c>
      <c r="AA45" s="12" t="str">
        <f t="shared" ca="1" si="29"/>
        <v/>
      </c>
      <c r="AB45" s="12" t="str">
        <f t="shared" ca="1" si="29"/>
        <v/>
      </c>
      <c r="AC45" s="12" t="str">
        <f t="shared" ca="1" si="29"/>
        <v/>
      </c>
      <c r="AD45" s="12" t="str">
        <f t="shared" ca="1" si="29"/>
        <v/>
      </c>
      <c r="AE45" s="12" t="str">
        <f t="shared" ca="1" si="29"/>
        <v/>
      </c>
      <c r="AF45" s="12" t="str">
        <f t="shared" ca="1" si="29"/>
        <v/>
      </c>
      <c r="AG45" s="12" t="str">
        <f t="shared" ca="1" si="29"/>
        <v/>
      </c>
      <c r="AH45" s="12" t="str">
        <f t="shared" ca="1" si="29"/>
        <v/>
      </c>
      <c r="AI45" s="12" t="str">
        <f t="shared" ca="1" si="29"/>
        <v/>
      </c>
      <c r="AJ45" s="12" t="str">
        <f t="shared" ca="1" si="29"/>
        <v/>
      </c>
      <c r="AK45" s="12" t="str">
        <f t="shared" ca="1" si="29"/>
        <v/>
      </c>
      <c r="AL45" s="12" t="str">
        <f t="shared" ca="1" si="29"/>
        <v/>
      </c>
      <c r="AM45" s="12" t="str">
        <f t="shared" ca="1" si="29"/>
        <v/>
      </c>
      <c r="AN45" s="12" t="str">
        <f t="shared" ca="1" si="29"/>
        <v/>
      </c>
      <c r="AO45" s="12" t="str">
        <f t="shared" ref="AO45:BL45" ca="1" si="30">IF(AND($C45="Doel",AO$7&gt;=$F45,AO$7&lt;=$F45+$G45-1),2,IF(AND($C45="Mijlpaal",AO$7&gt;=$F45,AO$7&lt;=$F45+$G45-1),1,""))</f>
        <v/>
      </c>
      <c r="AP45" s="12" t="str">
        <f t="shared" ca="1" si="30"/>
        <v/>
      </c>
      <c r="AQ45" s="12" t="str">
        <f t="shared" ca="1" si="30"/>
        <v/>
      </c>
      <c r="AR45" s="12" t="str">
        <f t="shared" ca="1" si="30"/>
        <v/>
      </c>
      <c r="AS45" s="12" t="str">
        <f t="shared" ca="1" si="30"/>
        <v/>
      </c>
      <c r="AT45" s="12" t="str">
        <f t="shared" ca="1" si="30"/>
        <v/>
      </c>
      <c r="AU45" s="12" t="str">
        <f t="shared" ca="1" si="30"/>
        <v/>
      </c>
      <c r="AV45" s="12" t="str">
        <f t="shared" ca="1" si="30"/>
        <v/>
      </c>
      <c r="AW45" s="12" t="str">
        <f t="shared" ca="1" si="30"/>
        <v/>
      </c>
      <c r="AX45" s="12" t="str">
        <f t="shared" ca="1" si="30"/>
        <v/>
      </c>
      <c r="AY45" s="12" t="str">
        <f t="shared" ca="1" si="30"/>
        <v/>
      </c>
      <c r="AZ45" s="12" t="str">
        <f t="shared" ca="1" si="30"/>
        <v/>
      </c>
      <c r="BA45" s="12" t="str">
        <f t="shared" ca="1" si="30"/>
        <v/>
      </c>
      <c r="BB45" s="12" t="str">
        <f t="shared" ca="1" si="30"/>
        <v/>
      </c>
      <c r="BC45" s="12" t="str">
        <f t="shared" ca="1" si="30"/>
        <v/>
      </c>
      <c r="BD45" s="12" t="str">
        <f t="shared" ca="1" si="30"/>
        <v/>
      </c>
      <c r="BE45" s="12" t="str">
        <f t="shared" ca="1" si="30"/>
        <v/>
      </c>
      <c r="BF45" s="12" t="str">
        <f t="shared" ca="1" si="30"/>
        <v/>
      </c>
      <c r="BG45" s="12" t="str">
        <f t="shared" ca="1" si="30"/>
        <v/>
      </c>
      <c r="BH45" s="12" t="str">
        <f t="shared" ca="1" si="30"/>
        <v/>
      </c>
      <c r="BI45" s="12" t="str">
        <f t="shared" ca="1" si="30"/>
        <v/>
      </c>
      <c r="BJ45" s="12" t="str">
        <f t="shared" ca="1" si="30"/>
        <v/>
      </c>
      <c r="BK45" s="12" t="str">
        <f t="shared" ca="1" si="30"/>
        <v/>
      </c>
      <c r="BL45" s="12" t="str">
        <f t="shared" ca="1" si="30"/>
        <v/>
      </c>
      <c r="BM45" s="42"/>
    </row>
    <row r="46" spans="1:65" s="1" customFormat="1" ht="40.15" customHeight="1" x14ac:dyDescent="0.25">
      <c r="A46" s="5"/>
      <c r="B46" s="61"/>
      <c r="C46" s="15"/>
      <c r="D46" s="15"/>
      <c r="E46" s="16"/>
      <c r="F46" s="17"/>
      <c r="G46" s="18"/>
      <c r="H46" s="15"/>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9"/>
    </row>
    <row r="47" spans="1:65" s="1" customFormat="1" ht="40.15" customHeight="1" x14ac:dyDescent="0.25">
      <c r="A47" s="6"/>
      <c r="B47" s="50" t="s">
        <v>3</v>
      </c>
      <c r="C47" s="15"/>
      <c r="D47" s="15"/>
      <c r="E47" s="28"/>
      <c r="F47" s="38"/>
      <c r="G47" s="39"/>
      <c r="H47" s="15"/>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row>
    <row r="48" spans="1:65" ht="30" customHeight="1" x14ac:dyDescent="0.25">
      <c r="B48" s="62" t="s">
        <v>56</v>
      </c>
      <c r="C48" s="63"/>
      <c r="D48" s="65"/>
      <c r="E48" s="66"/>
      <c r="F48" s="64"/>
      <c r="G48" s="67"/>
      <c r="H48" s="3"/>
    </row>
    <row r="49" spans="4:4" ht="30" customHeight="1" x14ac:dyDescent="0.25">
      <c r="D49" s="4"/>
    </row>
  </sheetData>
  <mergeCells count="8">
    <mergeCell ref="Z4:AC4"/>
    <mergeCell ref="AE4:AJ4"/>
    <mergeCell ref="B2:H2"/>
    <mergeCell ref="I2:N2"/>
    <mergeCell ref="O2:T2"/>
    <mergeCell ref="I4:L4"/>
    <mergeCell ref="N4:Q4"/>
    <mergeCell ref="S4:X4"/>
  </mergeCells>
  <conditionalFormatting sqref="E9:E48">
    <cfRule type="dataBar" priority="2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P18:BL22 I18:N22 I23:BL47">
    <cfRule type="expression" dxfId="26" priority="16">
      <formula>AND(TODAY()&gt;=I$7,TODAY()&lt;J$7)</formula>
    </cfRule>
  </conditionalFormatting>
  <conditionalFormatting sqref="I6:AM6">
    <cfRule type="expression" dxfId="25" priority="19">
      <formula>I$7&lt;=EOMONTH($I$7,0)</formula>
    </cfRule>
  </conditionalFormatting>
  <conditionalFormatting sqref="J6:BL6">
    <cfRule type="expression" dxfId="24" priority="18">
      <formula>AND(J$7&lt;=EOMONTH($I$7,2),J$7&gt;EOMONTH($I$7,0),J$7&gt;EOMONTH($I$7,1))</formula>
    </cfRule>
  </conditionalFormatting>
  <conditionalFormatting sqref="I6:BL6">
    <cfRule type="expression" dxfId="23" priority="17">
      <formula>AND(I$7&lt;=EOMONTH($I$7,1),I$7&gt;EOMONTH($I$7,0))</formula>
    </cfRule>
  </conditionalFormatting>
  <conditionalFormatting sqref="I10:BL17 P21:BL22 P18:BL19 I18:N22 I23:BL46">
    <cfRule type="expression" dxfId="22" priority="22" stopIfTrue="1">
      <formula>AND($C10="Laag risico",I$7&gt;=$F10,I$7&lt;=$F10+$G10-1)</formula>
    </cfRule>
    <cfRule type="expression" dxfId="21" priority="23" stopIfTrue="1">
      <formula>AND($C10="Hoog risico",I$7&gt;=$F10,I$7&lt;=$F10+$G10-1)</formula>
    </cfRule>
    <cfRule type="expression" dxfId="20" priority="24" stopIfTrue="1">
      <formula>AND($C10="Op schema",I$7&gt;=$F10,I$7&lt;=$F10+$G10-1)</formula>
    </cfRule>
    <cfRule type="expression" dxfId="19" priority="25" stopIfTrue="1">
      <formula>AND($C10="Gemiddeld risico",I$7&gt;=$F10,I$7&lt;=$F10+$G10-1)</formula>
    </cfRule>
    <cfRule type="expression" dxfId="18" priority="26" stopIfTrue="1">
      <formula>AND(LEN($C10)=0,I$7&gt;=$F10,I$7&lt;=$F10+$G10-1)</formula>
    </cfRule>
  </conditionalFormatting>
  <conditionalFormatting sqref="P20:BL20">
    <cfRule type="expression" dxfId="17" priority="35" stopIfTrue="1">
      <formula>AND($C20="Laag risico",P$7&gt;=#REF!,P$7&lt;=#REF!+$G20-1)</formula>
    </cfRule>
    <cfRule type="expression" dxfId="16" priority="36" stopIfTrue="1">
      <formula>AND($C20="Hoog risico",P$7&gt;=#REF!,P$7&lt;=#REF!+$G20-1)</formula>
    </cfRule>
    <cfRule type="expression" dxfId="15" priority="37" stopIfTrue="1">
      <formula>AND($C20="Op schema",P$7&gt;=#REF!,P$7&lt;=#REF!+$G20-1)</formula>
    </cfRule>
    <cfRule type="expression" dxfId="14" priority="38" stopIfTrue="1">
      <formula>AND($C20="Gemiddeld risico",P$7&gt;=#REF!,P$7&lt;=#REF!+$G20-1)</formula>
    </cfRule>
    <cfRule type="expression" dxfId="13" priority="39" stopIfTrue="1">
      <formula>AND(LEN($C20)=0,P$7&gt;=#REF!,P$7&lt;=#REF!+$G20-1)</formula>
    </cfRule>
  </conditionalFormatting>
  <conditionalFormatting sqref="P20:BL20">
    <cfRule type="expression" dxfId="12" priority="11" stopIfTrue="1">
      <formula>AND($C20="Laag risico",P$7&gt;=$F20,P$7&lt;=$F20+$G20-1)</formula>
    </cfRule>
    <cfRule type="expression" dxfId="11" priority="12" stopIfTrue="1">
      <formula>AND($C20="Hoog risico",P$7&gt;=$F20,P$7&lt;=$F20+$G20-1)</formula>
    </cfRule>
    <cfRule type="expression" dxfId="10" priority="13" stopIfTrue="1">
      <formula>AND($C20="Op schema",P$7&gt;=$F20,P$7&lt;=$F20+$G20-1)</formula>
    </cfRule>
    <cfRule type="expression" dxfId="9" priority="14" stopIfTrue="1">
      <formula>AND($C20="Gemiddeld risico",P$7&gt;=$F20,P$7&lt;=$F20+$G20-1)</formula>
    </cfRule>
    <cfRule type="expression" dxfId="8" priority="15" stopIfTrue="1">
      <formula>AND(LEN($C20)=0,P$7&gt;=$F20,P$7&lt;=$F20+$G20-1)</formula>
    </cfRule>
  </conditionalFormatting>
  <dataValidations count="13">
    <dataValidation type="whole" operator="greaterThanOrEqual" allowBlank="1" showInputMessage="1" promptTitle="Scrolverhoging" prompt="Als u dit getal wijzigt, scrolt u door de weergave van het Gantt-diagram." sqref="C7">
      <formula1>0</formula1>
    </dataValidation>
    <dataValidation type="list" allowBlank="1" showInputMessage="1" showErrorMessage="1" sqref="C10 C12:C46">
      <formula1>"Doel,Mijlpaal,Op schema, Laag risico, Gemiddeld risico, Hoog risico"</formula1>
    </dataValidation>
    <dataValidation type="list" allowBlank="1" showInputMessage="1" sqref="C11">
      <formula1>"Doel,Mijlpaal,Op schema, Laag risico, Gemiddeld risico, Hoog risico"</formula1>
    </dataValidation>
    <dataValidation allowBlank="1" showInputMessage="1" showErrorMessage="1" promptTitle="Een Gantt-diagram maken" prompt="Voer de titel van dit project in cel B2 in. _x000a_Informatie over het gebruik van dit werkblad, met in het werkblad Info over instructies voor schermlezers en de auteur van deze werkmap._x000a_Ga verder in kolom A om meer instructies te horen." sqref="A2"/>
    <dataValidation allowBlank="1" showInputMessage="1" showErrorMessage="1" prompt="Voer de bedrijfsnaam in cel B4 in._x000a_De legenda staat in cellen I4 tot en met AC4. Het label Legenda staat in cel G4." sqref="A4"/>
    <dataValidation allowBlank="1" showInputMessage="1" showErrorMessage="1" prompt="Voer de naam van de projectleider in cel B5 in. Voer de begindatum van het project in cel C6 in of zoek de kleinste datumwaarde met de voorbeeldformule in tabel Gantt-gegevens._x000a_Begindatum van project: het label staat in cel B6." sqref="A5"/>
    <dataValidation allowBlank="1" showInputMessage="1" showErrorMessage="1" prompt="Cel C7 bevat een scrolverhoging. _x000a_De maanden voor de datums in rij 7 worden weergegeven vanaf cel I6 tot en met cel BL6._x000a_Wijzig deze cellen. Ze worden automatisch bijgewerkt op basis van de begindatum van het project in cel F6." sqref="A6"/>
    <dataValidation allowBlank="1" showInputMessage="1" showErrorMessage="1" prompt="Cellen I9 tot en met BL9 bevatten het dagnummer van de maand voor de maand in het celblok boven elke datumcel en worden automatisch berekend._x000a_Wijzig deze cellen niet._x000a_" sqref="A7"/>
    <dataValidation allowBlank="1" showInputMessage="1" showErrorMessage="1" prompt="Een schuifbalk staat in cellen I8 tot en met BL8. _x000a_Als u in de tijdlijn vooruit of achteruit wilt gaan, voert u een waarde van 0 of hoger in cel C7 in._x000a_Met de waarde 0 gaat u naar het begin van het diagram." sqref="A8"/>
    <dataValidation allowBlank="1" showInputMessage="1" showErrorMessage="1" prompt="De rij bevat headers voor de projectplanning. Cellen B9 tot en met G9 bevatten planningsinfo. I9 tot en met BL9 bevatten de eerste letter van elke weekdag voor de datum boven de kop._x000a_Elk diagram van een projecttijdlijn wordt automatisch gegenereerd." sqref="A9"/>
    <dataValidation allowBlank="1" showInputMessage="1" showErrorMessage="1" prompt="Voer projectinfo in vanaf cel B11 tot en met cel G11. _x000a_Voer de beschrijving van de mijlpaal in, selecteer een categorie, wijs iemand de taak toe en voer de voortgang, de begindatum en het aantal dagen voor de taak in om het diagram te maken._x000a_" sqref="A11"/>
    <dataValidation allowBlank="1" showInputMessage="1" showErrorMessage="1" prompt="Deze rij markeert het einde van de Gantt-mijlpaalgegevens. Voer NIETS in deze rij in. _x000a_Als u meer items wilt toevoegen, voegt u nieuwe rijen boven deze in._x000a_" sqref="A47"/>
    <dataValidation allowBlank="1" showInputMessage="1" showErrorMessage="1" prompt="Dit is een lege rij" sqref="A45:A46"/>
  </dataValidations>
  <pageMargins left="0.5" right="0.5" top="0.5" bottom="0.5" header="0.3" footer="0.3"/>
  <pageSetup paperSize="9" scale="95" fitToHeight="0" orientation="portrait" r:id="rId1"/>
  <rowBreaks count="1" manualBreakCount="1">
    <brk id="22" max="16383" man="1"/>
  </rowBreaks>
  <colBreaks count="3" manualBreakCount="3">
    <brk id="5" max="1048575" man="1"/>
    <brk id="27" max="1048575" man="1"/>
    <brk id="5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huifbalk 1">
              <controlPr defaultSize="0" autoPict="0" altText="Schuifbalk om door de Gantt-projecttijdlijn te scrollen.">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E9:E48</xm:sqref>
        </x14:conditionalFormatting>
        <x14:conditionalFormatting xmlns:xm="http://schemas.microsoft.com/office/excel/2006/main">
          <x14:cfRule type="iconSet" priority="2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I47:BL47</xm:sqref>
        </x14:conditionalFormatting>
        <x14:conditionalFormatting xmlns:xm="http://schemas.microsoft.com/office/excel/2006/main">
          <x14:cfRule type="iconSet" priority="6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I10:BL17 I23:BL46 P18:BL22 I18:N22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planning </vt:lpstr>
      <vt:lpstr>'planning '!Print_Titles</vt:lpstr>
      <vt:lpstr>'planning '!Project_Start</vt:lpstr>
      <vt:lpstr>'planning '!Scrolverhoging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2024-03-05T19:40:40Z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