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Progetto\AnimalDex\docs\"/>
    </mc:Choice>
  </mc:AlternateContent>
  <xr:revisionPtr revIDLastSave="0" documentId="13_ncr:1_{F2D7B200-65B9-4AA7-B320-C5B64C684A6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8" i="2" l="1"/>
  <c r="F35" i="2"/>
  <c r="E35" i="2"/>
  <c r="M37" i="2" s="1"/>
  <c r="L33" i="2"/>
  <c r="K33" i="2"/>
  <c r="G33" i="2"/>
  <c r="L32" i="2"/>
  <c r="K32" i="2"/>
  <c r="G32" i="2"/>
  <c r="L31" i="2"/>
  <c r="K31" i="2"/>
  <c r="G31" i="2"/>
  <c r="L30" i="2"/>
  <c r="K30" i="2"/>
  <c r="G30" i="2"/>
  <c r="F29" i="2"/>
  <c r="E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L23" i="2"/>
  <c r="K23" i="2"/>
  <c r="G23" i="2"/>
  <c r="F22" i="2"/>
  <c r="E22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29" i="2" l="1"/>
  <c r="L22" i="2"/>
  <c r="G22" i="2"/>
  <c r="L17" i="2"/>
  <c r="L11" i="1"/>
  <c r="L19" i="1"/>
  <c r="G24" i="1"/>
  <c r="L31" i="1"/>
  <c r="M38" i="1"/>
  <c r="G11" i="1"/>
  <c r="G17" i="2"/>
  <c r="G19" i="1"/>
  <c r="I37" i="1"/>
  <c r="G31" i="1"/>
  <c r="G37" i="1"/>
  <c r="L29" i="2"/>
  <c r="G35" i="2"/>
  <c r="G10" i="2"/>
  <c r="L10" i="2"/>
  <c r="I35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39" i="2"/>
  <c r="M36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36" i="2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V41" i="1"/>
  <c r="BV39" i="1"/>
  <c r="N37" i="2"/>
  <c r="N39" i="2" l="1"/>
  <c r="O37" i="2" l="1"/>
  <c r="O39" i="2" l="1"/>
  <c r="P37" i="2" l="1"/>
  <c r="P39" i="2" l="1"/>
  <c r="Q37" i="2" l="1"/>
  <c r="Q39" i="2" l="1"/>
  <c r="R37" i="2" l="1"/>
  <c r="R39" i="2" s="1"/>
  <c r="S37" i="2" s="1"/>
  <c r="S39" i="2" s="1"/>
  <c r="T37" i="2" s="1"/>
  <c r="T39" i="2" s="1"/>
  <c r="U37" i="2" s="1"/>
  <c r="U39" i="2" s="1"/>
  <c r="V37" i="2" s="1"/>
  <c r="V39" i="2" s="1"/>
  <c r="W37" i="2" s="1"/>
  <c r="W39" i="2" s="1"/>
  <c r="X37" i="2" s="1"/>
  <c r="X39" i="2" s="1"/>
  <c r="Y37" i="2" s="1"/>
  <c r="Y39" i="2" s="1"/>
  <c r="Z37" i="2" s="1"/>
  <c r="Z39" i="2" s="1"/>
  <c r="AA37" i="2" s="1"/>
  <c r="AA39" i="2" s="1"/>
  <c r="AB37" i="2" s="1"/>
  <c r="AB39" i="2" s="1"/>
  <c r="AC37" i="2" s="1"/>
  <c r="AC39" i="2" s="1"/>
  <c r="AD37" i="2" s="1"/>
  <c r="AD39" i="2" s="1"/>
  <c r="AE37" i="2" s="1"/>
  <c r="AE39" i="2" s="1"/>
  <c r="AF37" i="2" s="1"/>
  <c r="AF39" i="2" s="1"/>
  <c r="AG37" i="2" s="1"/>
  <c r="AG39" i="2" s="1"/>
  <c r="AH37" i="2" s="1"/>
  <c r="AH39" i="2" s="1"/>
  <c r="AI37" i="2" s="1"/>
  <c r="AI39" i="2" s="1"/>
  <c r="AJ37" i="2" s="1"/>
  <c r="AJ39" i="2" s="1"/>
  <c r="AK37" i="2" s="1"/>
  <c r="AK39" i="2" s="1"/>
  <c r="AL37" i="2" s="1"/>
  <c r="AL39" i="2" s="1"/>
  <c r="AM37" i="2" s="1"/>
  <c r="AM39" i="2" s="1"/>
  <c r="AN37" i="2" s="1"/>
  <c r="AN39" i="2" s="1"/>
  <c r="AO37" i="2" s="1"/>
  <c r="AO39" i="2" s="1"/>
  <c r="AP37" i="2" s="1"/>
  <c r="AP39" i="2" s="1"/>
  <c r="AQ37" i="2" s="1"/>
  <c r="AQ39" i="2" s="1"/>
  <c r="AR37" i="2" s="1"/>
  <c r="AR39" i="2" s="1"/>
  <c r="AS37" i="2" s="1"/>
  <c r="AS39" i="2" s="1"/>
  <c r="AT37" i="2" s="1"/>
  <c r="AT39" i="2" s="1"/>
  <c r="AU37" i="2" s="1"/>
  <c r="AU39" i="2" s="1"/>
  <c r="AV37" i="2" s="1"/>
  <c r="AV39" i="2" s="1"/>
  <c r="AW37" i="2" s="1"/>
  <c r="AW39" i="2" s="1"/>
  <c r="AX37" i="2" s="1"/>
  <c r="AX39" i="2" s="1"/>
  <c r="AY37" i="2" s="1"/>
  <c r="AY39" i="2" s="1"/>
  <c r="AZ37" i="2" s="1"/>
  <c r="AZ39" i="2" s="1"/>
  <c r="BA37" i="2" s="1"/>
  <c r="BA39" i="2" s="1"/>
  <c r="BB37" i="2" s="1"/>
  <c r="BB39" i="2" s="1"/>
  <c r="BC37" i="2" s="1"/>
  <c r="BC39" i="2" s="1"/>
  <c r="BD37" i="2" s="1"/>
  <c r="BD39" i="2" s="1"/>
  <c r="BE37" i="2" s="1"/>
  <c r="BE39" i="2" s="1"/>
  <c r="BF37" i="2" s="1"/>
  <c r="BF39" i="2" s="1"/>
  <c r="BG37" i="2" s="1"/>
  <c r="BG39" i="2" s="1"/>
  <c r="BH37" i="2" s="1"/>
  <c r="BH39" i="2" s="1"/>
  <c r="BI37" i="2" s="1"/>
  <c r="BI39" i="2" s="1"/>
  <c r="BJ37" i="2" s="1"/>
  <c r="BJ39" i="2" s="1"/>
  <c r="BK37" i="2" s="1"/>
  <c r="BK39" i="2" s="1"/>
  <c r="BL37" i="2" s="1"/>
  <c r="BL39" i="2" s="1"/>
  <c r="BM37" i="2" s="1"/>
  <c r="BM39" i="2" s="1"/>
  <c r="BN37" i="2" s="1"/>
  <c r="BN39" i="2" s="1"/>
  <c r="BO37" i="2" s="1"/>
  <c r="BO39" i="2" s="1"/>
  <c r="BP37" i="2" s="1"/>
  <c r="BP39" i="2" s="1"/>
  <c r="BQ37" i="2" s="1"/>
  <c r="BQ39" i="2" s="1"/>
  <c r="BR37" i="2" s="1"/>
  <c r="BR39" i="2" s="1"/>
  <c r="BS37" i="2" s="1"/>
  <c r="BS39" i="2" s="1"/>
  <c r="BT37" i="2" s="1"/>
  <c r="BT39" i="2" l="1"/>
  <c r="BV39" i="2" s="1"/>
  <c r="BV37" i="2"/>
</calcChain>
</file>

<file path=xl/sharedStrings.xml><?xml version="1.0" encoding="utf-8"?>
<sst xmlns="http://schemas.openxmlformats.org/spreadsheetml/2006/main" count="592" uniqueCount="215">
  <si>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</si>
  <si>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</si>
  <si>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</si>
  <si>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</si>
  <si>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</si>
  <si>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</si>
  <si>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</si>
  <si>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</si>
  <si>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</si>
  <si>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</si>
  <si>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</si>
  <si>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</si>
  <si>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</si>
  <si>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</si>
  <si>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</si>
  <si>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</si>
  <si>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</si>
  <si>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</si>
  <si>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</si>
  <si>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</si>
  <si>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</si>
  <si>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</si>
  <si>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</si>
  <si>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</si>
  <si>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</si>
  <si>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</si>
  <si>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</si>
  <si>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</si>
  <si>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</si>
  <si>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</si>
  <si>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</si>
  <si>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</si>
  <si>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</si>
  <si>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</si>
  <si>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</si>
  <si>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</si>
  <si>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</si>
  <si>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</si>
  <si>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</si>
  <si>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</si>
  <si>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</si>
  <si>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</si>
  <si>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</si>
  <si>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</si>
  <si>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</si>
  <si>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</si>
  <si>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</si>
  <si>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</si>
  <si>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</si>
  <si>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</si>
  <si>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</si>
  <si>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</si>
  <si>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</si>
  <si>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</si>
  <si>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</si>
  <si>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</si>
  <si>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</si>
  <si>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</si>
  <si>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</si>
  <si>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</si>
  <si>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</si>
  <si>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</si>
  <si>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</si>
  <si>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</si>
  <si>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</si>
  <si>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</si>
  <si>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</si>
  <si>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</si>
  <si>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</si>
  <si>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</si>
  <si>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</si>
  <si>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</si>
  <si>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</si>
  <si>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</si>
  <si>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</si>
  <si>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</si>
  <si>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</si>
  <si>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</si>
  <si>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</si>
  <si>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</si>
  <si>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</si>
  <si>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</si>
  <si>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</si>
  <si>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</si>
  <si>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</si>
  <si>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</si>
  <si>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</si>
  <si>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</si>
  <si>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</si>
  <si>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</si>
  <si>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</si>
  <si>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</si>
  <si>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</si>
  <si>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</si>
  <si>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</si>
  <si>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</si>
  <si>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</si>
  <si>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</si>
  <si>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</si>
  <si>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</si>
  <si>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</si>
  <si>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</si>
  <si>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</si>
  <si>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</si>
  <si>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</si>
  <si>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</si>
  <si>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</si>
  <si>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</si>
  <si>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</si>
  <si>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</si>
  <si>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</si>
  <si>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</si>
  <si>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</si>
  <si>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</si>
  <si>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</si>
  <si>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</si>
  <si>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</si>
  <si>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</si>
  <si>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</si>
  <si>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</si>
  <si>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</si>
  <si>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</si>
  <si>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</si>
  <si>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</si>
  <si>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</si>
  <si>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</si>
  <si>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</si>
  <si>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</si>
  <si>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</si>
  <si>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</si>
  <si>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</si>
  <si>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</si>
  <si>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</si>
  <si>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</si>
  <si>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</si>
  <si>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</si>
  <si>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</si>
  <si>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</si>
  <si>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</si>
  <si>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</si>
  <si>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</si>
  <si>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</si>
  <si>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</si>
  <si>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</si>
  <si>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</si>
  <si>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</si>
  <si>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</si>
  <si>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</si>
  <si>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</si>
  <si>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</si>
  <si>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</si>
  <si>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</si>
  <si>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</si>
  <si>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</si>
  <si>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</si>
  <si>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</si>
  <si>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</si>
  <si>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</si>
  <si>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</si>
  <si>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</si>
  <si>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</si>
  <si>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</si>
  <si>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</si>
  <si>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</si>
  <si>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</si>
  <si>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</si>
  <si>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</si>
  <si>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</si>
  <si>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</si>
  <si>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</si>
  <si>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</si>
  <si>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</si>
  <si>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</si>
  <si>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</si>
  <si>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</si>
  <si>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</si>
  <si>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</si>
  <si>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</si>
  <si>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</si>
  <si>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</si>
  <si>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</si>
  <si>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</si>
  <si>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</si>
  <si>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</si>
  <si>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</si>
  <si>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</si>
  <si>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</si>
  <si>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</si>
  <si>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</si>
  <si>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</si>
  <si>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</si>
  <si>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</si>
  <si>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</si>
  <si>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</si>
  <si>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</si>
  <si>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</si>
  <si>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</si>
  <si>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</si>
  <si>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</si>
  <si>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</si>
  <si>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</si>
  <si>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</si>
  <si>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</si>
  <si>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</si>
  <si>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</si>
  <si>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</si>
  <si>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Implementation of II Sprit features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</si>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</sst>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u/>
      <sz val="9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  <xf numFmtId="14" fontId="27" fillId="0" borderId="48" xfId="0" applyNumberFormat="1" applyFont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88160"/>
        <c:axId val="147759680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7648"/>
        <c:axId val="147759104"/>
      </c:lineChart>
      <c:catAx>
        <c:axId val="1481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59104"/>
        <c:crosses val="autoZero"/>
        <c:auto val="1"/>
        <c:lblAlgn val="ctr"/>
        <c:lblOffset val="100"/>
        <c:noMultiLvlLbl val="1"/>
      </c:catAx>
      <c:valAx>
        <c:axId val="1477591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48187648"/>
        <c:crosses val="autoZero"/>
        <c:crossBetween val="between"/>
      </c:valAx>
      <c:catAx>
        <c:axId val="14818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59680"/>
        <c:crosses val="autoZero"/>
        <c:auto val="1"/>
        <c:lblAlgn val="ctr"/>
        <c:lblOffset val="100"/>
        <c:noMultiLvlLbl val="1"/>
      </c:catAx>
      <c:valAx>
        <c:axId val="1477596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818816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Burndown'!$L$38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19712"/>
        <c:axId val="147763136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Burndown'!$L$36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Burndown'!$M$36:$BT$36</c:f>
              <c:numCache>
                <c:formatCode>0</c:formatCode>
                <c:ptCount val="60"/>
                <c:pt idx="0" formatCode="General">
                  <c:v>28</c:v>
                </c:pt>
                <c:pt idx="1">
                  <c:v>27.533333333333335</c:v>
                </c:pt>
                <c:pt idx="2">
                  <c:v>27.06666666666667</c:v>
                </c:pt>
                <c:pt idx="3">
                  <c:v>26.600000000000005</c:v>
                </c:pt>
                <c:pt idx="4">
                  <c:v>26.13333333333334</c:v>
                </c:pt>
                <c:pt idx="5">
                  <c:v>25.666666666666675</c:v>
                </c:pt>
                <c:pt idx="6">
                  <c:v>25.20000000000001</c:v>
                </c:pt>
                <c:pt idx="7">
                  <c:v>24.733333333333345</c:v>
                </c:pt>
                <c:pt idx="8">
                  <c:v>24.26666666666668</c:v>
                </c:pt>
                <c:pt idx="9">
                  <c:v>23.800000000000015</c:v>
                </c:pt>
                <c:pt idx="10">
                  <c:v>23.33333333333335</c:v>
                </c:pt>
                <c:pt idx="11">
                  <c:v>22.866666666666685</c:v>
                </c:pt>
                <c:pt idx="12">
                  <c:v>22.40000000000002</c:v>
                </c:pt>
                <c:pt idx="13">
                  <c:v>21.933333333333355</c:v>
                </c:pt>
                <c:pt idx="14">
                  <c:v>21.46666666666669</c:v>
                </c:pt>
                <c:pt idx="15">
                  <c:v>21.000000000000025</c:v>
                </c:pt>
                <c:pt idx="16">
                  <c:v>20.53333333333336</c:v>
                </c:pt>
                <c:pt idx="17">
                  <c:v>20.066666666666695</c:v>
                </c:pt>
                <c:pt idx="18">
                  <c:v>19.60000000000003</c:v>
                </c:pt>
                <c:pt idx="19">
                  <c:v>19.133333333333365</c:v>
                </c:pt>
                <c:pt idx="20">
                  <c:v>18.6666666666667</c:v>
                </c:pt>
                <c:pt idx="21">
                  <c:v>18.200000000000035</c:v>
                </c:pt>
                <c:pt idx="22">
                  <c:v>17.73333333333337</c:v>
                </c:pt>
                <c:pt idx="23">
                  <c:v>17.266666666666705</c:v>
                </c:pt>
                <c:pt idx="24">
                  <c:v>16.80000000000004</c:v>
                </c:pt>
                <c:pt idx="25">
                  <c:v>16.333333333333375</c:v>
                </c:pt>
                <c:pt idx="26">
                  <c:v>15.866666666666708</c:v>
                </c:pt>
                <c:pt idx="27">
                  <c:v>15.400000000000041</c:v>
                </c:pt>
                <c:pt idx="28">
                  <c:v>14.933333333333374</c:v>
                </c:pt>
                <c:pt idx="29">
                  <c:v>14.466666666666708</c:v>
                </c:pt>
                <c:pt idx="30">
                  <c:v>14.000000000000041</c:v>
                </c:pt>
                <c:pt idx="31">
                  <c:v>13.533333333333374</c:v>
                </c:pt>
                <c:pt idx="32">
                  <c:v>13.066666666666707</c:v>
                </c:pt>
                <c:pt idx="33">
                  <c:v>12.600000000000041</c:v>
                </c:pt>
                <c:pt idx="34">
                  <c:v>12.133333333333374</c:v>
                </c:pt>
                <c:pt idx="35">
                  <c:v>11.666666666666707</c:v>
                </c:pt>
                <c:pt idx="36">
                  <c:v>11.20000000000004</c:v>
                </c:pt>
                <c:pt idx="37">
                  <c:v>10.733333333333373</c:v>
                </c:pt>
                <c:pt idx="38">
                  <c:v>10.266666666666707</c:v>
                </c:pt>
                <c:pt idx="39">
                  <c:v>9.8000000000000398</c:v>
                </c:pt>
                <c:pt idx="40">
                  <c:v>9.333333333333373</c:v>
                </c:pt>
                <c:pt idx="41">
                  <c:v>8.8666666666667062</c:v>
                </c:pt>
                <c:pt idx="42">
                  <c:v>8.4000000000000394</c:v>
                </c:pt>
                <c:pt idx="43">
                  <c:v>7.9333333333333727</c:v>
                </c:pt>
                <c:pt idx="44">
                  <c:v>7.4666666666667059</c:v>
                </c:pt>
                <c:pt idx="45">
                  <c:v>7.0000000000000391</c:v>
                </c:pt>
                <c:pt idx="46">
                  <c:v>6.5333333333333723</c:v>
                </c:pt>
                <c:pt idx="47">
                  <c:v>6.0666666666667055</c:v>
                </c:pt>
                <c:pt idx="48">
                  <c:v>5.6000000000000387</c:v>
                </c:pt>
                <c:pt idx="49">
                  <c:v>5.1333333333333719</c:v>
                </c:pt>
                <c:pt idx="50">
                  <c:v>4.6666666666667052</c:v>
                </c:pt>
                <c:pt idx="51">
                  <c:v>4.2000000000000384</c:v>
                </c:pt>
                <c:pt idx="52">
                  <c:v>3.7333333333333716</c:v>
                </c:pt>
                <c:pt idx="53">
                  <c:v>3.2666666666667048</c:v>
                </c:pt>
                <c:pt idx="54">
                  <c:v>2.800000000000038</c:v>
                </c:pt>
                <c:pt idx="55">
                  <c:v>2.3333333333333712</c:v>
                </c:pt>
                <c:pt idx="56">
                  <c:v>1.8666666666667044</c:v>
                </c:pt>
                <c:pt idx="57">
                  <c:v>1.4000000000000377</c:v>
                </c:pt>
                <c:pt idx="58">
                  <c:v>0.93333333333337098</c:v>
                </c:pt>
                <c:pt idx="59">
                  <c:v>0.46666666666670431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Burndown'!$L$37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Burndown'!$M$37:$BT$37</c:f>
              <c:numCache>
                <c:formatCode>General</c:formatCode>
                <c:ptCount val="6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18688"/>
        <c:axId val="147762560"/>
      </c:lineChart>
      <c:catAx>
        <c:axId val="1944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62560"/>
        <c:crosses val="autoZero"/>
        <c:auto val="1"/>
        <c:lblAlgn val="ctr"/>
        <c:lblOffset val="100"/>
        <c:noMultiLvlLbl val="1"/>
      </c:catAx>
      <c:valAx>
        <c:axId val="1477625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18688"/>
        <c:crosses val="autoZero"/>
        <c:crossBetween val="between"/>
      </c:valAx>
      <c:catAx>
        <c:axId val="19441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63136"/>
        <c:crosses val="autoZero"/>
        <c:auto val="1"/>
        <c:lblAlgn val="ctr"/>
        <c:lblOffset val="100"/>
        <c:noMultiLvlLbl val="1"/>
      </c:catAx>
      <c:valAx>
        <c:axId val="1477631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1971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39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6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60" t="str">
        <f>HYPERLINK("https://goo.gl/ejIdKR","https://goo.gl/ejIdKR")</f>
        <v>https://goo.gl/ejIdKR</v>
      </c>
      <c r="BL2" s="161"/>
      <c r="BM2" s="161"/>
      <c r="BN2" s="161"/>
      <c r="BO2" s="161"/>
      <c r="BP2" s="161"/>
      <c r="BQ2" s="161"/>
      <c r="BR2" s="161"/>
      <c r="BS2" s="161"/>
      <c r="BT2" s="161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62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63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63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63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64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65" t="s">
        <v>8</v>
      </c>
      <c r="C9" s="167" t="s">
        <v>9</v>
      </c>
      <c r="D9" s="169" t="s">
        <v>10</v>
      </c>
      <c r="E9" s="171" t="s">
        <v>11</v>
      </c>
      <c r="F9" s="172"/>
      <c r="G9" s="173"/>
      <c r="H9" s="174" t="s">
        <v>12</v>
      </c>
      <c r="I9" s="179" t="s">
        <v>13</v>
      </c>
      <c r="J9" s="181" t="s">
        <v>14</v>
      </c>
      <c r="K9" s="183" t="s">
        <v>15</v>
      </c>
      <c r="L9" s="184" t="s">
        <v>16</v>
      </c>
      <c r="M9" s="186" t="s">
        <v>17</v>
      </c>
      <c r="N9" s="158"/>
      <c r="O9" s="158"/>
      <c r="P9" s="158"/>
      <c r="Q9" s="187"/>
      <c r="R9" s="188" t="s">
        <v>18</v>
      </c>
      <c r="S9" s="158"/>
      <c r="T9" s="158"/>
      <c r="U9" s="158"/>
      <c r="V9" s="187"/>
      <c r="W9" s="188" t="s">
        <v>19</v>
      </c>
      <c r="X9" s="158"/>
      <c r="Y9" s="158"/>
      <c r="Z9" s="158"/>
      <c r="AA9" s="159"/>
      <c r="AB9" s="189" t="s">
        <v>20</v>
      </c>
      <c r="AC9" s="158"/>
      <c r="AD9" s="158"/>
      <c r="AE9" s="158"/>
      <c r="AF9" s="187"/>
      <c r="AG9" s="190" t="s">
        <v>21</v>
      </c>
      <c r="AH9" s="158"/>
      <c r="AI9" s="158"/>
      <c r="AJ9" s="158"/>
      <c r="AK9" s="187"/>
      <c r="AL9" s="190" t="s">
        <v>22</v>
      </c>
      <c r="AM9" s="158"/>
      <c r="AN9" s="158"/>
      <c r="AO9" s="158"/>
      <c r="AP9" s="159"/>
      <c r="AQ9" s="191" t="s">
        <v>23</v>
      </c>
      <c r="AR9" s="158"/>
      <c r="AS9" s="158"/>
      <c r="AT9" s="158"/>
      <c r="AU9" s="187"/>
      <c r="AV9" s="192" t="s">
        <v>24</v>
      </c>
      <c r="AW9" s="158"/>
      <c r="AX9" s="158"/>
      <c r="AY9" s="158"/>
      <c r="AZ9" s="187"/>
      <c r="BA9" s="192" t="s">
        <v>25</v>
      </c>
      <c r="BB9" s="158"/>
      <c r="BC9" s="158"/>
      <c r="BD9" s="158"/>
      <c r="BE9" s="159"/>
      <c r="BF9" s="193" t="s">
        <v>26</v>
      </c>
      <c r="BG9" s="158"/>
      <c r="BH9" s="158"/>
      <c r="BI9" s="158"/>
      <c r="BJ9" s="187"/>
      <c r="BK9" s="157" t="s">
        <v>27</v>
      </c>
      <c r="BL9" s="158"/>
      <c r="BM9" s="158"/>
      <c r="BN9" s="158"/>
      <c r="BO9" s="187"/>
      <c r="BP9" s="157" t="s">
        <v>28</v>
      </c>
      <c r="BQ9" s="158"/>
      <c r="BR9" s="158"/>
      <c r="BS9" s="158"/>
      <c r="BT9" s="159"/>
    </row>
    <row r="10" spans="2:74" ht="18" customHeight="1" x14ac:dyDescent="0.25">
      <c r="B10" s="166"/>
      <c r="C10" s="168"/>
      <c r="D10" s="170"/>
      <c r="E10" s="24" t="s">
        <v>29</v>
      </c>
      <c r="F10" s="25" t="s">
        <v>30</v>
      </c>
      <c r="G10" s="26" t="s">
        <v>31</v>
      </c>
      <c r="H10" s="175"/>
      <c r="I10" s="180"/>
      <c r="J10" s="182"/>
      <c r="K10" s="182"/>
      <c r="L10" s="185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76" t="str">
        <f>HYPERLINK("https://goo.gl/ejIdKR","CLICK HERE TO CREATE GANTT CHART TEMPLATES IN SMARTSHEET")</f>
        <v>CLICK HERE TO CREATE GANTT CHART TEMPLATES IN SMARTSHEET</v>
      </c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  <c r="BJ45" s="177"/>
      <c r="BK45" s="177"/>
      <c r="BL45" s="177"/>
      <c r="BM45" s="177"/>
      <c r="BN45" s="177"/>
      <c r="BO45" s="177"/>
      <c r="BP45" s="177"/>
      <c r="BQ45" s="177"/>
      <c r="BR45" s="177"/>
      <c r="BS45" s="177"/>
      <c r="BT45" s="178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999"/>
  <sheetViews>
    <sheetView showGridLines="0" tabSelected="1" topLeftCell="A2" zoomScaleNormal="100" workbookViewId="0">
      <selection activeCell="I24" sqref="I24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62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63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63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63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64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25">
      <c r="B8" s="165" t="s">
        <v>8</v>
      </c>
      <c r="C8" s="167" t="s">
        <v>9</v>
      </c>
      <c r="D8" s="169" t="s">
        <v>10</v>
      </c>
      <c r="E8" s="171" t="s">
        <v>11</v>
      </c>
      <c r="F8" s="172"/>
      <c r="G8" s="173"/>
      <c r="H8" s="174" t="s">
        <v>12</v>
      </c>
      <c r="I8" s="179" t="s">
        <v>13</v>
      </c>
      <c r="J8" s="181" t="s">
        <v>14</v>
      </c>
      <c r="K8" s="183" t="s">
        <v>15</v>
      </c>
      <c r="L8" s="184" t="s">
        <v>16</v>
      </c>
      <c r="M8" s="186" t="s">
        <v>17</v>
      </c>
      <c r="N8" s="158"/>
      <c r="O8" s="158"/>
      <c r="P8" s="158"/>
      <c r="Q8" s="187"/>
      <c r="R8" s="188" t="s">
        <v>18</v>
      </c>
      <c r="S8" s="158"/>
      <c r="T8" s="158"/>
      <c r="U8" s="158"/>
      <c r="V8" s="187"/>
      <c r="W8" s="188" t="s">
        <v>19</v>
      </c>
      <c r="X8" s="158"/>
      <c r="Y8" s="158"/>
      <c r="Z8" s="158"/>
      <c r="AA8" s="159"/>
      <c r="AB8" s="189" t="s">
        <v>20</v>
      </c>
      <c r="AC8" s="158"/>
      <c r="AD8" s="158"/>
      <c r="AE8" s="158"/>
      <c r="AF8" s="187"/>
      <c r="AG8" s="190" t="s">
        <v>21</v>
      </c>
      <c r="AH8" s="158"/>
      <c r="AI8" s="158"/>
      <c r="AJ8" s="158"/>
      <c r="AK8" s="187"/>
      <c r="AL8" s="190" t="s">
        <v>22</v>
      </c>
      <c r="AM8" s="158"/>
      <c r="AN8" s="158"/>
      <c r="AO8" s="158"/>
      <c r="AP8" s="159"/>
      <c r="AQ8" s="191" t="s">
        <v>23</v>
      </c>
      <c r="AR8" s="158"/>
      <c r="AS8" s="158"/>
      <c r="AT8" s="158"/>
      <c r="AU8" s="187"/>
      <c r="AV8" s="192" t="s">
        <v>24</v>
      </c>
      <c r="AW8" s="158"/>
      <c r="AX8" s="158"/>
      <c r="AY8" s="158"/>
      <c r="AZ8" s="187"/>
      <c r="BA8" s="192" t="s">
        <v>25</v>
      </c>
      <c r="BB8" s="158"/>
      <c r="BC8" s="158"/>
      <c r="BD8" s="158"/>
      <c r="BE8" s="159"/>
      <c r="BF8" s="193" t="s">
        <v>26</v>
      </c>
      <c r="BG8" s="158"/>
      <c r="BH8" s="158"/>
      <c r="BI8" s="158"/>
      <c r="BJ8" s="187"/>
      <c r="BK8" s="157" t="s">
        <v>27</v>
      </c>
      <c r="BL8" s="158"/>
      <c r="BM8" s="158"/>
      <c r="BN8" s="158"/>
      <c r="BO8" s="187"/>
      <c r="BP8" s="157" t="s">
        <v>28</v>
      </c>
      <c r="BQ8" s="158"/>
      <c r="BR8" s="158"/>
      <c r="BS8" s="158"/>
      <c r="BT8" s="159"/>
    </row>
    <row r="9" spans="2:72" ht="18" customHeight="1" x14ac:dyDescent="0.25">
      <c r="B9" s="166"/>
      <c r="C9" s="168"/>
      <c r="D9" s="170"/>
      <c r="E9" s="24" t="s">
        <v>29</v>
      </c>
      <c r="F9" s="25" t="s">
        <v>30</v>
      </c>
      <c r="G9" s="26" t="s">
        <v>31</v>
      </c>
      <c r="H9" s="175"/>
      <c r="I9" s="180"/>
      <c r="J9" s="182"/>
      <c r="K9" s="182"/>
      <c r="L9" s="185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3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25">
      <c r="B11" s="53">
        <v>1.1000000000000001</v>
      </c>
      <c r="C11" s="54" t="s">
        <v>198</v>
      </c>
      <c r="D11" s="55" t="s">
        <v>208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25">
      <c r="B12" s="53" t="s">
        <v>40</v>
      </c>
      <c r="C12" s="54" t="s">
        <v>130</v>
      </c>
      <c r="D12" s="55" t="s">
        <v>208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25">
      <c r="B13" s="53">
        <v>1.2</v>
      </c>
      <c r="C13" s="54" t="s">
        <v>131</v>
      </c>
      <c r="D13" s="55" t="s">
        <v>208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25">
      <c r="B14" s="53">
        <v>1.3</v>
      </c>
      <c r="C14" s="54" t="s">
        <v>132</v>
      </c>
      <c r="D14" s="55" t="s">
        <v>208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25">
      <c r="B15" s="53">
        <v>1.4</v>
      </c>
      <c r="C15" s="54" t="s">
        <v>196</v>
      </c>
      <c r="D15" s="55" t="s">
        <v>208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25">
      <c r="B16" s="53">
        <v>1.5</v>
      </c>
      <c r="C16" s="54" t="s">
        <v>197</v>
      </c>
      <c r="D16" s="55" t="s">
        <v>208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2</v>
      </c>
      <c r="C17" s="73" t="s">
        <v>206</v>
      </c>
      <c r="D17" s="74"/>
      <c r="E17" s="42">
        <f t="shared" ref="E17:G17" si="3">SUM(E18:E21)</f>
        <v>13</v>
      </c>
      <c r="F17" s="43">
        <f t="shared" si="3"/>
        <v>13</v>
      </c>
      <c r="G17" s="44">
        <f t="shared" si="3"/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25">
      <c r="B18" s="53">
        <v>2.1</v>
      </c>
      <c r="C18" s="54" t="s">
        <v>207</v>
      </c>
      <c r="D18" s="55" t="s">
        <v>209</v>
      </c>
      <c r="E18" s="56">
        <v>2</v>
      </c>
      <c r="F18" s="57">
        <v>2</v>
      </c>
      <c r="G18" s="58">
        <f t="shared" ref="G18:G21" si="4">E18-F18</f>
        <v>0</v>
      </c>
      <c r="H18" s="59">
        <v>2</v>
      </c>
      <c r="I18" s="60">
        <v>45376</v>
      </c>
      <c r="J18" s="61">
        <v>45376</v>
      </c>
      <c r="K18" s="62">
        <f t="shared" ref="K18:K21" si="5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2.2000000000000002</v>
      </c>
      <c r="C19" s="54" t="s">
        <v>211</v>
      </c>
      <c r="D19" s="55" t="s">
        <v>210</v>
      </c>
      <c r="E19" s="56">
        <v>3</v>
      </c>
      <c r="F19" s="57">
        <v>3</v>
      </c>
      <c r="G19" s="58">
        <f t="shared" si="4"/>
        <v>0</v>
      </c>
      <c r="H19" s="59">
        <v>2</v>
      </c>
      <c r="I19" s="60">
        <v>45376</v>
      </c>
      <c r="J19" s="61">
        <v>45376</v>
      </c>
      <c r="K19" s="62">
        <f t="shared" si="5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25">
      <c r="B20" s="53">
        <v>2.2999999999999998</v>
      </c>
      <c r="C20" s="54" t="s">
        <v>213</v>
      </c>
      <c r="D20" s="55" t="s">
        <v>212</v>
      </c>
      <c r="E20" s="56">
        <v>5</v>
      </c>
      <c r="F20" s="57">
        <v>5</v>
      </c>
      <c r="G20" s="58">
        <f t="shared" si="4"/>
        <v>0</v>
      </c>
      <c r="H20" s="59">
        <v>2</v>
      </c>
      <c r="I20" s="60">
        <v>45376</v>
      </c>
      <c r="J20" s="61">
        <v>45377</v>
      </c>
      <c r="K20" s="62">
        <f t="shared" si="5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2.4</v>
      </c>
      <c r="C21" s="54" t="s">
        <v>214</v>
      </c>
      <c r="D21" s="55" t="s">
        <v>209</v>
      </c>
      <c r="E21" s="56">
        <v>3</v>
      </c>
      <c r="F21" s="57">
        <v>3</v>
      </c>
      <c r="G21" s="58">
        <f t="shared" si="4"/>
        <v>0</v>
      </c>
      <c r="H21" s="59">
        <v>2</v>
      </c>
      <c r="I21" s="60">
        <v>45378</v>
      </c>
      <c r="J21" s="61">
        <v>45378</v>
      </c>
      <c r="K21" s="62">
        <f t="shared" si="5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5.75" customHeight="1" x14ac:dyDescent="0.25">
      <c r="B22" s="53">
        <v>3</v>
      </c>
      <c r="C22" s="73"/>
      <c r="D22" s="74"/>
      <c r="E22" s="42">
        <f t="shared" ref="E22:G22" si="6">SUM(E23:E28)</f>
        <v>0</v>
      </c>
      <c r="F22" s="43">
        <f t="shared" si="6"/>
        <v>0</v>
      </c>
      <c r="G22" s="44">
        <f t="shared" si="6"/>
        <v>0</v>
      </c>
      <c r="H22" s="75"/>
      <c r="I22" s="76"/>
      <c r="J22" s="77"/>
      <c r="K22" s="77"/>
      <c r="L22" s="49" t="e">
        <f t="shared" si="0"/>
        <v>#DIV/0!</v>
      </c>
      <c r="M22" s="50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2"/>
      <c r="AB22" s="50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2"/>
      <c r="AQ22" s="50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2"/>
      <c r="BF22" s="50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2"/>
    </row>
    <row r="23" spans="2:72" ht="15.75" customHeight="1" x14ac:dyDescent="0.25">
      <c r="B23" s="53">
        <v>3.1</v>
      </c>
      <c r="C23" s="54"/>
      <c r="D23" s="55"/>
      <c r="E23" s="56"/>
      <c r="F23" s="57"/>
      <c r="G23" s="58">
        <f t="shared" ref="G23:G28" si="7">E23-F23</f>
        <v>0</v>
      </c>
      <c r="H23" s="59"/>
      <c r="I23" s="60"/>
      <c r="J23" s="61"/>
      <c r="K23" s="62">
        <f t="shared" ref="K23:K28" si="8">J23-I23+1</f>
        <v>1</v>
      </c>
      <c r="L23" s="63" t="e">
        <f t="shared" si="0"/>
        <v>#DIV/0!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112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3.2</v>
      </c>
      <c r="C24" s="54"/>
      <c r="D24" s="55"/>
      <c r="E24" s="56"/>
      <c r="F24" s="57"/>
      <c r="G24" s="58">
        <f t="shared" si="7"/>
        <v>0</v>
      </c>
      <c r="H24" s="59"/>
      <c r="I24" s="195"/>
      <c r="J24" s="61"/>
      <c r="K24" s="62">
        <f t="shared" si="8"/>
        <v>1</v>
      </c>
      <c r="L24" s="63" t="e">
        <f t="shared" si="0"/>
        <v>#DIV/0!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65"/>
      <c r="AG24" s="69"/>
      <c r="AH24" s="69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5.75" customHeight="1" x14ac:dyDescent="0.25">
      <c r="B25" s="53" t="s">
        <v>60</v>
      </c>
      <c r="C25" s="54"/>
      <c r="D25" s="55"/>
      <c r="E25" s="56"/>
      <c r="F25" s="57"/>
      <c r="G25" s="58">
        <f t="shared" si="7"/>
        <v>0</v>
      </c>
      <c r="H25" s="59"/>
      <c r="I25" s="60"/>
      <c r="J25" s="61"/>
      <c r="K25" s="62">
        <f t="shared" si="8"/>
        <v>1</v>
      </c>
      <c r="L25" s="63" t="e">
        <f t="shared" si="0"/>
        <v>#DIV/0!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 t="s">
        <v>62</v>
      </c>
      <c r="C26" s="54"/>
      <c r="D26" s="55"/>
      <c r="E26" s="56"/>
      <c r="F26" s="57"/>
      <c r="G26" s="58">
        <f t="shared" si="7"/>
        <v>0</v>
      </c>
      <c r="H26" s="59"/>
      <c r="I26" s="60"/>
      <c r="J26" s="61"/>
      <c r="K26" s="62">
        <f t="shared" si="8"/>
        <v>1</v>
      </c>
      <c r="L26" s="63" t="e">
        <f t="shared" si="0"/>
        <v>#DIV/0!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>
        <v>3.3</v>
      </c>
      <c r="C27" s="54"/>
      <c r="D27" s="55"/>
      <c r="E27" s="56"/>
      <c r="F27" s="57"/>
      <c r="G27" s="58">
        <f t="shared" si="7"/>
        <v>0</v>
      </c>
      <c r="H27" s="59"/>
      <c r="I27" s="60"/>
      <c r="J27" s="61"/>
      <c r="K27" s="62">
        <f t="shared" si="8"/>
        <v>1</v>
      </c>
      <c r="L27" s="63" t="e">
        <f t="shared" si="0"/>
        <v>#DIV/0!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65</v>
      </c>
      <c r="C28" s="54"/>
      <c r="D28" s="55"/>
      <c r="E28" s="56"/>
      <c r="F28" s="57"/>
      <c r="G28" s="58">
        <f t="shared" si="7"/>
        <v>0</v>
      </c>
      <c r="H28" s="59"/>
      <c r="I28" s="60"/>
      <c r="J28" s="61"/>
      <c r="K28" s="62">
        <f t="shared" si="8"/>
        <v>1</v>
      </c>
      <c r="L28" s="63" t="e">
        <f t="shared" si="0"/>
        <v>#DIV/0!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4</v>
      </c>
      <c r="C29" s="73"/>
      <c r="D29" s="74"/>
      <c r="E29" s="42">
        <f t="shared" ref="E29:G29" si="9">SUM(E30:E33)</f>
        <v>0</v>
      </c>
      <c r="F29" s="43">
        <f t="shared" si="9"/>
        <v>0</v>
      </c>
      <c r="G29" s="44">
        <f t="shared" si="9"/>
        <v>0</v>
      </c>
      <c r="H29" s="75"/>
      <c r="I29" s="76"/>
      <c r="J29" s="77"/>
      <c r="K29" s="77"/>
      <c r="L29" s="49" t="e">
        <f t="shared" si="0"/>
        <v>#DIV/0!</v>
      </c>
      <c r="M29" s="50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2"/>
      <c r="AB29" s="50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2"/>
      <c r="AQ29" s="50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2"/>
      <c r="BF29" s="50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2"/>
    </row>
    <row r="30" spans="2:72" ht="15.75" customHeight="1" x14ac:dyDescent="0.25">
      <c r="B30" s="53">
        <v>4.0999999999999996</v>
      </c>
      <c r="C30" s="54"/>
      <c r="D30" s="55"/>
      <c r="E30" s="56"/>
      <c r="F30" s="57"/>
      <c r="G30" s="58">
        <f t="shared" ref="G30:G33" si="10">E30-F30</f>
        <v>0</v>
      </c>
      <c r="H30" s="59"/>
      <c r="I30" s="60"/>
      <c r="J30" s="61"/>
      <c r="K30" s="62">
        <f t="shared" ref="K30:K33" si="11">J30-I30+1</f>
        <v>1</v>
      </c>
      <c r="L30" s="63" t="e">
        <f t="shared" si="0"/>
        <v>#DIV/0!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113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4.2</v>
      </c>
      <c r="C31" s="54"/>
      <c r="D31" s="55"/>
      <c r="E31" s="56"/>
      <c r="F31" s="57"/>
      <c r="G31" s="58">
        <f t="shared" si="10"/>
        <v>0</v>
      </c>
      <c r="H31" s="59"/>
      <c r="I31" s="60"/>
      <c r="J31" s="61"/>
      <c r="K31" s="62">
        <f t="shared" si="11"/>
        <v>1</v>
      </c>
      <c r="L31" s="63" t="e">
        <f t="shared" si="0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25">
      <c r="B32" s="53">
        <v>4.3</v>
      </c>
      <c r="C32" s="54"/>
      <c r="D32" s="80"/>
      <c r="E32" s="56"/>
      <c r="F32" s="57"/>
      <c r="G32" s="58">
        <f t="shared" si="10"/>
        <v>0</v>
      </c>
      <c r="H32" s="59"/>
      <c r="I32" s="60"/>
      <c r="J32" s="61"/>
      <c r="K32" s="62">
        <f t="shared" si="11"/>
        <v>1</v>
      </c>
      <c r="L32" s="63" t="e">
        <f t="shared" si="0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6.5" customHeight="1" x14ac:dyDescent="0.25">
      <c r="B33" s="81" t="s">
        <v>71</v>
      </c>
      <c r="C33" s="82"/>
      <c r="D33" s="83"/>
      <c r="E33" s="84"/>
      <c r="F33" s="85"/>
      <c r="G33" s="86">
        <f t="shared" si="10"/>
        <v>0</v>
      </c>
      <c r="H33" s="87"/>
      <c r="I33" s="88"/>
      <c r="J33" s="89"/>
      <c r="K33" s="90">
        <f t="shared" si="11"/>
        <v>1</v>
      </c>
      <c r="L33" s="91" t="e">
        <f t="shared" si="0"/>
        <v>#DIV/0!</v>
      </c>
      <c r="M33" s="92"/>
      <c r="N33" s="93"/>
      <c r="O33" s="93"/>
      <c r="P33" s="93"/>
      <c r="Q33" s="93"/>
      <c r="R33" s="94"/>
      <c r="S33" s="94"/>
      <c r="T33" s="94"/>
      <c r="U33" s="94"/>
      <c r="V33" s="94"/>
      <c r="W33" s="93"/>
      <c r="X33" s="93"/>
      <c r="Y33" s="93"/>
      <c r="Z33" s="93"/>
      <c r="AA33" s="95"/>
      <c r="AB33" s="92"/>
      <c r="AC33" s="93"/>
      <c r="AD33" s="93"/>
      <c r="AE33" s="93"/>
      <c r="AF33" s="93"/>
      <c r="AG33" s="96"/>
      <c r="AH33" s="96"/>
      <c r="AI33" s="96"/>
      <c r="AJ33" s="96"/>
      <c r="AK33" s="96"/>
      <c r="AL33" s="93"/>
      <c r="AM33" s="93"/>
      <c r="AN33" s="93"/>
      <c r="AO33" s="93"/>
      <c r="AP33" s="95"/>
      <c r="AQ33" s="92"/>
      <c r="AR33" s="93"/>
      <c r="AS33" s="93"/>
      <c r="AT33" s="93"/>
      <c r="AU33" s="93"/>
      <c r="AV33" s="97"/>
      <c r="AW33" s="97"/>
      <c r="AX33" s="97"/>
      <c r="AY33" s="97"/>
      <c r="AZ33" s="97"/>
      <c r="BA33" s="93"/>
      <c r="BB33" s="93"/>
      <c r="BC33" s="93"/>
      <c r="BD33" s="93"/>
      <c r="BE33" s="95"/>
      <c r="BF33" s="92"/>
      <c r="BG33" s="93"/>
      <c r="BH33" s="93"/>
      <c r="BI33" s="93"/>
      <c r="BJ33" s="93"/>
      <c r="BK33" s="98"/>
      <c r="BL33" s="98"/>
      <c r="BM33" s="98"/>
      <c r="BN33" s="98"/>
      <c r="BO33" s="98"/>
      <c r="BP33" s="93"/>
      <c r="BQ33" s="93"/>
      <c r="BR33" s="93"/>
      <c r="BS33" s="93"/>
      <c r="BT33" s="95"/>
    </row>
    <row r="34" spans="2:74" ht="18" customHeight="1" x14ac:dyDescent="0.25">
      <c r="E34" s="99" t="s">
        <v>29</v>
      </c>
      <c r="F34" s="99" t="s">
        <v>30</v>
      </c>
      <c r="G34" s="99" t="s">
        <v>31</v>
      </c>
      <c r="H34" s="99" t="s">
        <v>73</v>
      </c>
      <c r="I34" s="99" t="s">
        <v>74</v>
      </c>
    </row>
    <row r="35" spans="2:74" ht="18" customHeight="1" x14ac:dyDescent="0.25">
      <c r="C35" s="4" t="s">
        <v>75</v>
      </c>
      <c r="D35" s="100" t="s">
        <v>76</v>
      </c>
      <c r="E35" s="101">
        <f>SUM(E11:E16,E18:E21,E23:E28,E30:E33)</f>
        <v>28</v>
      </c>
      <c r="F35" s="101">
        <f>SUM(F11:F16,F18:F21,F23:F28,F30:F33)</f>
        <v>28</v>
      </c>
      <c r="G35" s="101">
        <f>SUM(G11:G16,G18:G21,G23:G28,G30:G33)</f>
        <v>0</v>
      </c>
      <c r="H35" s="101">
        <v>60</v>
      </c>
      <c r="I35" s="101">
        <f>E35/H35</f>
        <v>0.46666666666666667</v>
      </c>
      <c r="L35" s="102" t="s">
        <v>77</v>
      </c>
      <c r="M35" s="103">
        <v>1</v>
      </c>
      <c r="N35" s="103">
        <v>2</v>
      </c>
      <c r="O35" s="103">
        <v>3</v>
      </c>
      <c r="P35" s="103">
        <v>4</v>
      </c>
      <c r="Q35" s="103">
        <v>5</v>
      </c>
      <c r="R35" s="103">
        <v>6</v>
      </c>
      <c r="S35" s="103">
        <v>7</v>
      </c>
      <c r="T35" s="103">
        <v>8</v>
      </c>
      <c r="U35" s="103">
        <v>9</v>
      </c>
      <c r="V35" s="103">
        <v>10</v>
      </c>
      <c r="W35" s="103">
        <v>11</v>
      </c>
      <c r="X35" s="103">
        <v>12</v>
      </c>
      <c r="Y35" s="103">
        <v>13</v>
      </c>
      <c r="Z35" s="103">
        <v>14</v>
      </c>
      <c r="AA35" s="103">
        <v>15</v>
      </c>
      <c r="AB35" s="103">
        <v>16</v>
      </c>
      <c r="AC35" s="103">
        <v>17</v>
      </c>
      <c r="AD35" s="103">
        <v>18</v>
      </c>
      <c r="AE35" s="103">
        <v>19</v>
      </c>
      <c r="AF35" s="103">
        <v>20</v>
      </c>
      <c r="AG35" s="103">
        <v>21</v>
      </c>
      <c r="AH35" s="103">
        <v>22</v>
      </c>
      <c r="AI35" s="103">
        <v>23</v>
      </c>
      <c r="AJ35" s="103">
        <v>24</v>
      </c>
      <c r="AK35" s="103">
        <v>25</v>
      </c>
      <c r="AL35" s="103">
        <v>26</v>
      </c>
      <c r="AM35" s="103">
        <v>27</v>
      </c>
      <c r="AN35" s="103">
        <v>28</v>
      </c>
      <c r="AO35" s="103">
        <v>29</v>
      </c>
      <c r="AP35" s="103">
        <v>30</v>
      </c>
      <c r="AQ35" s="103">
        <v>31</v>
      </c>
      <c r="AR35" s="103">
        <v>32</v>
      </c>
      <c r="AS35" s="103">
        <v>33</v>
      </c>
      <c r="AT35" s="103">
        <v>34</v>
      </c>
      <c r="AU35" s="103">
        <v>35</v>
      </c>
      <c r="AV35" s="103">
        <v>36</v>
      </c>
      <c r="AW35" s="103">
        <v>37</v>
      </c>
      <c r="AX35" s="103">
        <v>38</v>
      </c>
      <c r="AY35" s="103">
        <v>39</v>
      </c>
      <c r="AZ35" s="103">
        <v>40</v>
      </c>
      <c r="BA35" s="103">
        <v>41</v>
      </c>
      <c r="BB35" s="103">
        <v>42</v>
      </c>
      <c r="BC35" s="103">
        <v>43</v>
      </c>
      <c r="BD35" s="103">
        <v>44</v>
      </c>
      <c r="BE35" s="103">
        <v>45</v>
      </c>
      <c r="BF35" s="103">
        <v>46</v>
      </c>
      <c r="BG35" s="103">
        <v>47</v>
      </c>
      <c r="BH35" s="103">
        <v>48</v>
      </c>
      <c r="BI35" s="103">
        <v>49</v>
      </c>
      <c r="BJ35" s="103">
        <v>50</v>
      </c>
      <c r="BK35" s="103">
        <v>51</v>
      </c>
      <c r="BL35" s="103">
        <v>52</v>
      </c>
      <c r="BM35" s="103">
        <v>53</v>
      </c>
      <c r="BN35" s="103">
        <v>54</v>
      </c>
      <c r="BO35" s="103">
        <v>55</v>
      </c>
      <c r="BP35" s="103">
        <v>56</v>
      </c>
      <c r="BQ35" s="103">
        <v>57</v>
      </c>
      <c r="BR35" s="103">
        <v>58</v>
      </c>
      <c r="BS35" s="103">
        <v>59</v>
      </c>
      <c r="BT35" s="103">
        <v>60</v>
      </c>
      <c r="BV35" s="100" t="s">
        <v>76</v>
      </c>
    </row>
    <row r="36" spans="2:74" ht="18" customHeight="1" x14ac:dyDescent="0.25">
      <c r="H36" s="104" t="s">
        <v>78</v>
      </c>
      <c r="L36" s="102" t="s">
        <v>79</v>
      </c>
      <c r="M36" s="105">
        <f>E35</f>
        <v>28</v>
      </c>
      <c r="N36" s="106">
        <f>M36-I35</f>
        <v>27.533333333333335</v>
      </c>
      <c r="O36" s="106">
        <f>N36-I35</f>
        <v>27.06666666666667</v>
      </c>
      <c r="P36" s="106">
        <f>O36-I35</f>
        <v>26.600000000000005</v>
      </c>
      <c r="Q36" s="106">
        <f>P36-I35</f>
        <v>26.13333333333334</v>
      </c>
      <c r="R36" s="106">
        <f>Q36-I35</f>
        <v>25.666666666666675</v>
      </c>
      <c r="S36" s="106">
        <f>R36-I35</f>
        <v>25.20000000000001</v>
      </c>
      <c r="T36" s="106">
        <f>S36-I35</f>
        <v>24.733333333333345</v>
      </c>
      <c r="U36" s="106">
        <f>T36-I35</f>
        <v>24.26666666666668</v>
      </c>
      <c r="V36" s="106">
        <f>U36-I35</f>
        <v>23.800000000000015</v>
      </c>
      <c r="W36" s="106">
        <f>V36-I35</f>
        <v>23.33333333333335</v>
      </c>
      <c r="X36" s="106">
        <f>W36-I35</f>
        <v>22.866666666666685</v>
      </c>
      <c r="Y36" s="106">
        <f>X36-I35</f>
        <v>22.40000000000002</v>
      </c>
      <c r="Z36" s="106">
        <f>Y36-I35</f>
        <v>21.933333333333355</v>
      </c>
      <c r="AA36" s="106">
        <f>Z36-I35</f>
        <v>21.46666666666669</v>
      </c>
      <c r="AB36" s="106">
        <f>AA36-I35</f>
        <v>21.000000000000025</v>
      </c>
      <c r="AC36" s="106">
        <f>AB36-I35</f>
        <v>20.53333333333336</v>
      </c>
      <c r="AD36" s="106">
        <f>AC36-I35</f>
        <v>20.066666666666695</v>
      </c>
      <c r="AE36" s="106">
        <f>AD36-I35</f>
        <v>19.60000000000003</v>
      </c>
      <c r="AF36" s="106">
        <f>AE36-I35</f>
        <v>19.133333333333365</v>
      </c>
      <c r="AG36" s="106">
        <f>AF36-I35</f>
        <v>18.6666666666667</v>
      </c>
      <c r="AH36" s="106">
        <f>AG36-I35</f>
        <v>18.200000000000035</v>
      </c>
      <c r="AI36" s="106">
        <f>AH36-I35</f>
        <v>17.73333333333337</v>
      </c>
      <c r="AJ36" s="106">
        <f>AI36-I35</f>
        <v>17.266666666666705</v>
      </c>
      <c r="AK36" s="106">
        <f>AJ36-I35</f>
        <v>16.80000000000004</v>
      </c>
      <c r="AL36" s="106">
        <f>AK36-I35</f>
        <v>16.333333333333375</v>
      </c>
      <c r="AM36" s="106">
        <f>AL36-I35</f>
        <v>15.866666666666708</v>
      </c>
      <c r="AN36" s="106">
        <f>AM36-I35</f>
        <v>15.400000000000041</v>
      </c>
      <c r="AO36" s="106">
        <f>AN36-I35</f>
        <v>14.933333333333374</v>
      </c>
      <c r="AP36" s="106">
        <f>AO36-I35</f>
        <v>14.466666666666708</v>
      </c>
      <c r="AQ36" s="106">
        <f>AP36-I35</f>
        <v>14.000000000000041</v>
      </c>
      <c r="AR36" s="106">
        <f>AQ36-I35</f>
        <v>13.533333333333374</v>
      </c>
      <c r="AS36" s="106">
        <f>AR36-I35</f>
        <v>13.066666666666707</v>
      </c>
      <c r="AT36" s="106">
        <f>AS36-I35</f>
        <v>12.600000000000041</v>
      </c>
      <c r="AU36" s="106">
        <f>AT36-I35</f>
        <v>12.133333333333374</v>
      </c>
      <c r="AV36" s="106">
        <f>AU36-I35</f>
        <v>11.666666666666707</v>
      </c>
      <c r="AW36" s="106">
        <f>AV36-I35</f>
        <v>11.20000000000004</v>
      </c>
      <c r="AX36" s="106">
        <f>AW36-I35</f>
        <v>10.733333333333373</v>
      </c>
      <c r="AY36" s="106">
        <f>AX36-I35</f>
        <v>10.266666666666707</v>
      </c>
      <c r="AZ36" s="106">
        <f>AY36-I35</f>
        <v>9.8000000000000398</v>
      </c>
      <c r="BA36" s="106">
        <f>AZ36-I35</f>
        <v>9.333333333333373</v>
      </c>
      <c r="BB36" s="106">
        <f>BA36-I35</f>
        <v>8.8666666666667062</v>
      </c>
      <c r="BC36" s="106">
        <f>BB36-I35</f>
        <v>8.4000000000000394</v>
      </c>
      <c r="BD36" s="106">
        <f>BC36-I35</f>
        <v>7.9333333333333727</v>
      </c>
      <c r="BE36" s="106">
        <f>BD36-I35</f>
        <v>7.4666666666667059</v>
      </c>
      <c r="BF36" s="106">
        <f>BE36-I35</f>
        <v>7.0000000000000391</v>
      </c>
      <c r="BG36" s="106">
        <f>BF36-I35</f>
        <v>6.5333333333333723</v>
      </c>
      <c r="BH36" s="106">
        <f>BG36-I35</f>
        <v>6.0666666666667055</v>
      </c>
      <c r="BI36" s="106">
        <f>BH36-I35</f>
        <v>5.6000000000000387</v>
      </c>
      <c r="BJ36" s="106">
        <f>BI36-I35</f>
        <v>5.1333333333333719</v>
      </c>
      <c r="BK36" s="106">
        <f>BJ36-I35</f>
        <v>4.6666666666667052</v>
      </c>
      <c r="BL36" s="106">
        <f>BK36-I35</f>
        <v>4.2000000000000384</v>
      </c>
      <c r="BM36" s="106">
        <f>BL36-I35</f>
        <v>3.7333333333333716</v>
      </c>
      <c r="BN36" s="106">
        <f>BM36-I35</f>
        <v>3.2666666666667048</v>
      </c>
      <c r="BO36" s="106">
        <f>BN36-I35</f>
        <v>2.800000000000038</v>
      </c>
      <c r="BP36" s="106">
        <f>BO36-I35</f>
        <v>2.3333333333333712</v>
      </c>
      <c r="BQ36" s="106">
        <f>BP36-I35</f>
        <v>1.8666666666667044</v>
      </c>
      <c r="BR36" s="106">
        <f>BQ36-I35</f>
        <v>1.4000000000000377</v>
      </c>
      <c r="BS36" s="106">
        <f>BR36-I35</f>
        <v>0.93333333333337098</v>
      </c>
      <c r="BT36" s="106">
        <f>BS36-I35</f>
        <v>0.46666666666670431</v>
      </c>
      <c r="BV36" s="101"/>
    </row>
    <row r="37" spans="2:74" ht="18" customHeight="1" x14ac:dyDescent="0.25">
      <c r="L37" s="102" t="s">
        <v>29</v>
      </c>
      <c r="M37" s="105">
        <f>E35</f>
        <v>28</v>
      </c>
      <c r="N37" s="105">
        <f t="shared" ref="N37:BT37" si="12">M39</f>
        <v>28</v>
      </c>
      <c r="O37" s="105">
        <f t="shared" si="12"/>
        <v>28</v>
      </c>
      <c r="P37" s="105">
        <f t="shared" si="12"/>
        <v>28</v>
      </c>
      <c r="Q37" s="105">
        <f t="shared" si="12"/>
        <v>28</v>
      </c>
      <c r="R37" s="105">
        <f t="shared" si="12"/>
        <v>28</v>
      </c>
      <c r="S37" s="105">
        <f t="shared" si="12"/>
        <v>28</v>
      </c>
      <c r="T37" s="105">
        <f t="shared" si="12"/>
        <v>28</v>
      </c>
      <c r="U37" s="105">
        <f t="shared" si="12"/>
        <v>28</v>
      </c>
      <c r="V37" s="105">
        <f t="shared" si="12"/>
        <v>28</v>
      </c>
      <c r="W37" s="105">
        <f t="shared" si="12"/>
        <v>28</v>
      </c>
      <c r="X37" s="105">
        <f t="shared" si="12"/>
        <v>28</v>
      </c>
      <c r="Y37" s="105">
        <f t="shared" si="12"/>
        <v>28</v>
      </c>
      <c r="Z37" s="105">
        <f t="shared" si="12"/>
        <v>28</v>
      </c>
      <c r="AA37" s="105">
        <f t="shared" si="12"/>
        <v>28</v>
      </c>
      <c r="AB37" s="105">
        <f t="shared" si="12"/>
        <v>28</v>
      </c>
      <c r="AC37" s="105">
        <f t="shared" si="12"/>
        <v>28</v>
      </c>
      <c r="AD37" s="105">
        <f t="shared" si="12"/>
        <v>28</v>
      </c>
      <c r="AE37" s="105">
        <f t="shared" si="12"/>
        <v>28</v>
      </c>
      <c r="AF37" s="105">
        <f t="shared" si="12"/>
        <v>28</v>
      </c>
      <c r="AG37" s="105">
        <f t="shared" si="12"/>
        <v>28</v>
      </c>
      <c r="AH37" s="105">
        <f t="shared" si="12"/>
        <v>28</v>
      </c>
      <c r="AI37" s="105">
        <f t="shared" si="12"/>
        <v>28</v>
      </c>
      <c r="AJ37" s="105">
        <f t="shared" si="12"/>
        <v>28</v>
      </c>
      <c r="AK37" s="105">
        <f t="shared" si="12"/>
        <v>28</v>
      </c>
      <c r="AL37" s="105">
        <f t="shared" si="12"/>
        <v>28</v>
      </c>
      <c r="AM37" s="105">
        <f t="shared" si="12"/>
        <v>28</v>
      </c>
      <c r="AN37" s="105">
        <f t="shared" si="12"/>
        <v>28</v>
      </c>
      <c r="AO37" s="105">
        <f t="shared" si="12"/>
        <v>28</v>
      </c>
      <c r="AP37" s="105">
        <f t="shared" si="12"/>
        <v>28</v>
      </c>
      <c r="AQ37" s="105">
        <f t="shared" si="12"/>
        <v>28</v>
      </c>
      <c r="AR37" s="105">
        <f t="shared" si="12"/>
        <v>28</v>
      </c>
      <c r="AS37" s="105">
        <f t="shared" si="12"/>
        <v>28</v>
      </c>
      <c r="AT37" s="105">
        <f t="shared" si="12"/>
        <v>28</v>
      </c>
      <c r="AU37" s="105">
        <f t="shared" si="12"/>
        <v>28</v>
      </c>
      <c r="AV37" s="105">
        <f t="shared" si="12"/>
        <v>28</v>
      </c>
      <c r="AW37" s="105">
        <f t="shared" si="12"/>
        <v>28</v>
      </c>
      <c r="AX37" s="105">
        <f t="shared" si="12"/>
        <v>28</v>
      </c>
      <c r="AY37" s="105">
        <f t="shared" si="12"/>
        <v>28</v>
      </c>
      <c r="AZ37" s="105">
        <f t="shared" si="12"/>
        <v>28</v>
      </c>
      <c r="BA37" s="105">
        <f t="shared" si="12"/>
        <v>28</v>
      </c>
      <c r="BB37" s="105">
        <f t="shared" si="12"/>
        <v>28</v>
      </c>
      <c r="BC37" s="105">
        <f t="shared" si="12"/>
        <v>28</v>
      </c>
      <c r="BD37" s="105">
        <f t="shared" si="12"/>
        <v>28</v>
      </c>
      <c r="BE37" s="105">
        <f t="shared" si="12"/>
        <v>28</v>
      </c>
      <c r="BF37" s="105">
        <f t="shared" si="12"/>
        <v>28</v>
      </c>
      <c r="BG37" s="105">
        <f t="shared" si="12"/>
        <v>28</v>
      </c>
      <c r="BH37" s="105">
        <f t="shared" si="12"/>
        <v>28</v>
      </c>
      <c r="BI37" s="105">
        <f t="shared" si="12"/>
        <v>28</v>
      </c>
      <c r="BJ37" s="105">
        <f t="shared" si="12"/>
        <v>28</v>
      </c>
      <c r="BK37" s="105">
        <f t="shared" si="12"/>
        <v>28</v>
      </c>
      <c r="BL37" s="105">
        <f t="shared" si="12"/>
        <v>28</v>
      </c>
      <c r="BM37" s="105">
        <f t="shared" si="12"/>
        <v>28</v>
      </c>
      <c r="BN37" s="105">
        <f t="shared" si="12"/>
        <v>28</v>
      </c>
      <c r="BO37" s="105">
        <f t="shared" si="12"/>
        <v>28</v>
      </c>
      <c r="BP37" s="105">
        <f t="shared" si="12"/>
        <v>28</v>
      </c>
      <c r="BQ37" s="105">
        <f t="shared" si="12"/>
        <v>28</v>
      </c>
      <c r="BR37" s="105">
        <f t="shared" si="12"/>
        <v>28</v>
      </c>
      <c r="BS37" s="105">
        <f t="shared" si="12"/>
        <v>28</v>
      </c>
      <c r="BT37" s="105">
        <f t="shared" si="12"/>
        <v>28</v>
      </c>
      <c r="BV37" s="101">
        <f t="shared" ref="BV37:BV39" si="13">SUM(M37:BT37)</f>
        <v>1680</v>
      </c>
    </row>
    <row r="38" spans="2:74" ht="15.75" customHeight="1" x14ac:dyDescent="0.25">
      <c r="K38" s="107" t="s">
        <v>80</v>
      </c>
      <c r="L38" s="102" t="s">
        <v>81</v>
      </c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V38" s="101">
        <f t="shared" si="13"/>
        <v>0</v>
      </c>
    </row>
    <row r="39" spans="2:74" ht="15.75" customHeight="1" x14ac:dyDescent="0.25">
      <c r="L39" s="102" t="s">
        <v>82</v>
      </c>
      <c r="M39" s="105">
        <f t="shared" ref="M39:BT39" si="14">M37-M38</f>
        <v>28</v>
      </c>
      <c r="N39" s="105">
        <f t="shared" si="14"/>
        <v>28</v>
      </c>
      <c r="O39" s="105">
        <f t="shared" si="14"/>
        <v>28</v>
      </c>
      <c r="P39" s="105">
        <f t="shared" si="14"/>
        <v>28</v>
      </c>
      <c r="Q39" s="105">
        <f t="shared" si="14"/>
        <v>28</v>
      </c>
      <c r="R39" s="105">
        <f t="shared" si="14"/>
        <v>28</v>
      </c>
      <c r="S39" s="105">
        <f t="shared" si="14"/>
        <v>28</v>
      </c>
      <c r="T39" s="105">
        <f t="shared" si="14"/>
        <v>28</v>
      </c>
      <c r="U39" s="105">
        <f t="shared" si="14"/>
        <v>28</v>
      </c>
      <c r="V39" s="105">
        <f t="shared" si="14"/>
        <v>28</v>
      </c>
      <c r="W39" s="105">
        <f t="shared" si="14"/>
        <v>28</v>
      </c>
      <c r="X39" s="105">
        <f t="shared" si="14"/>
        <v>28</v>
      </c>
      <c r="Y39" s="105">
        <f t="shared" si="14"/>
        <v>28</v>
      </c>
      <c r="Z39" s="105">
        <f t="shared" si="14"/>
        <v>28</v>
      </c>
      <c r="AA39" s="105">
        <f t="shared" si="14"/>
        <v>28</v>
      </c>
      <c r="AB39" s="105">
        <f t="shared" si="14"/>
        <v>28</v>
      </c>
      <c r="AC39" s="105">
        <f t="shared" si="14"/>
        <v>28</v>
      </c>
      <c r="AD39" s="105">
        <f t="shared" si="14"/>
        <v>28</v>
      </c>
      <c r="AE39" s="105">
        <f t="shared" si="14"/>
        <v>28</v>
      </c>
      <c r="AF39" s="105">
        <f t="shared" si="14"/>
        <v>28</v>
      </c>
      <c r="AG39" s="105">
        <f t="shared" si="14"/>
        <v>28</v>
      </c>
      <c r="AH39" s="105">
        <f t="shared" si="14"/>
        <v>28</v>
      </c>
      <c r="AI39" s="105">
        <f t="shared" si="14"/>
        <v>28</v>
      </c>
      <c r="AJ39" s="105">
        <f t="shared" si="14"/>
        <v>28</v>
      </c>
      <c r="AK39" s="105">
        <f t="shared" si="14"/>
        <v>28</v>
      </c>
      <c r="AL39" s="105">
        <f t="shared" si="14"/>
        <v>28</v>
      </c>
      <c r="AM39" s="105">
        <f t="shared" si="14"/>
        <v>28</v>
      </c>
      <c r="AN39" s="105">
        <f t="shared" si="14"/>
        <v>28</v>
      </c>
      <c r="AO39" s="105">
        <f t="shared" si="14"/>
        <v>28</v>
      </c>
      <c r="AP39" s="105">
        <f t="shared" si="14"/>
        <v>28</v>
      </c>
      <c r="AQ39" s="105">
        <f t="shared" si="14"/>
        <v>28</v>
      </c>
      <c r="AR39" s="105">
        <f t="shared" si="14"/>
        <v>28</v>
      </c>
      <c r="AS39" s="105">
        <f t="shared" si="14"/>
        <v>28</v>
      </c>
      <c r="AT39" s="105">
        <f t="shared" si="14"/>
        <v>28</v>
      </c>
      <c r="AU39" s="105">
        <f t="shared" si="14"/>
        <v>28</v>
      </c>
      <c r="AV39" s="105">
        <f t="shared" si="14"/>
        <v>28</v>
      </c>
      <c r="AW39" s="105">
        <f t="shared" si="14"/>
        <v>28</v>
      </c>
      <c r="AX39" s="105">
        <f t="shared" si="14"/>
        <v>28</v>
      </c>
      <c r="AY39" s="105">
        <f t="shared" si="14"/>
        <v>28</v>
      </c>
      <c r="AZ39" s="105">
        <f t="shared" si="14"/>
        <v>28</v>
      </c>
      <c r="BA39" s="105">
        <f t="shared" si="14"/>
        <v>28</v>
      </c>
      <c r="BB39" s="105">
        <f t="shared" si="14"/>
        <v>28</v>
      </c>
      <c r="BC39" s="105">
        <f t="shared" si="14"/>
        <v>28</v>
      </c>
      <c r="BD39" s="105">
        <f t="shared" si="14"/>
        <v>28</v>
      </c>
      <c r="BE39" s="105">
        <f t="shared" si="14"/>
        <v>28</v>
      </c>
      <c r="BF39" s="105">
        <f t="shared" si="14"/>
        <v>28</v>
      </c>
      <c r="BG39" s="105">
        <f t="shared" si="14"/>
        <v>28</v>
      </c>
      <c r="BH39" s="105">
        <f t="shared" si="14"/>
        <v>28</v>
      </c>
      <c r="BI39" s="105">
        <f t="shared" si="14"/>
        <v>28</v>
      </c>
      <c r="BJ39" s="105">
        <f t="shared" si="14"/>
        <v>28</v>
      </c>
      <c r="BK39" s="105">
        <f t="shared" si="14"/>
        <v>28</v>
      </c>
      <c r="BL39" s="105">
        <f t="shared" si="14"/>
        <v>28</v>
      </c>
      <c r="BM39" s="105">
        <f t="shared" si="14"/>
        <v>28</v>
      </c>
      <c r="BN39" s="105">
        <f t="shared" si="14"/>
        <v>28</v>
      </c>
      <c r="BO39" s="105">
        <f t="shared" si="14"/>
        <v>28</v>
      </c>
      <c r="BP39" s="105">
        <f t="shared" si="14"/>
        <v>28</v>
      </c>
      <c r="BQ39" s="105">
        <f t="shared" si="14"/>
        <v>28</v>
      </c>
      <c r="BR39" s="105">
        <f t="shared" si="14"/>
        <v>28</v>
      </c>
      <c r="BS39" s="105">
        <f t="shared" si="14"/>
        <v>28</v>
      </c>
      <c r="BT39" s="105">
        <f t="shared" si="14"/>
        <v>28</v>
      </c>
      <c r="BV39" s="101">
        <f t="shared" si="13"/>
        <v>1680</v>
      </c>
    </row>
    <row r="40" spans="2:74" ht="381.75" customHeight="1" x14ac:dyDescent="0.25"/>
    <row r="41" spans="2:74" ht="223.5" customHeight="1" x14ac:dyDescent="0.25"/>
    <row r="42" spans="2:74" ht="15.75" customHeight="1" x14ac:dyDescent="0.25"/>
    <row r="43" spans="2:74" ht="36" customHeight="1" x14ac:dyDescent="0.25">
      <c r="E43" s="194" t="s">
        <v>83</v>
      </c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8"/>
    </row>
    <row r="44" spans="2:74" ht="15.75" customHeight="1" x14ac:dyDescent="0.25"/>
    <row r="45" spans="2:74" ht="15.75" customHeight="1" x14ac:dyDescent="0.25"/>
    <row r="46" spans="2:74" ht="15.75" customHeight="1" x14ac:dyDescent="0.25"/>
    <row r="47" spans="2:74" ht="15.75" customHeight="1" x14ac:dyDescent="0.25"/>
    <row r="48" spans="2:74" ht="18.75" customHeight="1" x14ac:dyDescent="0.3">
      <c r="C48" s="108"/>
      <c r="D48" s="108"/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23">
    <mergeCell ref="E43:BB43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4" workbookViewId="0">
      <selection activeCell="C13" sqref="C13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>
        <v>1</v>
      </c>
      <c r="C3" s="115" t="s">
        <v>96</v>
      </c>
      <c r="D3" s="115" t="s">
        <v>97</v>
      </c>
      <c r="E3" s="116" t="s">
        <v>199</v>
      </c>
      <c r="F3" s="117"/>
      <c r="G3" s="118"/>
      <c r="I3" s="119" t="s">
        <v>89</v>
      </c>
      <c r="K3" s="120">
        <v>1</v>
      </c>
    </row>
    <row r="4" spans="2:11" ht="18" customHeight="1" x14ac:dyDescent="0.25">
      <c r="B4" s="115">
        <v>1</v>
      </c>
      <c r="C4" s="115" t="s">
        <v>155</v>
      </c>
      <c r="D4" s="115" t="s">
        <v>157</v>
      </c>
      <c r="E4" s="116" t="s">
        <v>199</v>
      </c>
      <c r="F4" s="117"/>
      <c r="G4" s="118"/>
      <c r="I4" s="121" t="s">
        <v>90</v>
      </c>
      <c r="K4" s="120">
        <v>2</v>
      </c>
    </row>
    <row r="5" spans="2:11" ht="18" customHeight="1" thickBot="1" x14ac:dyDescent="0.3">
      <c r="B5" s="115">
        <v>1</v>
      </c>
      <c r="C5" s="115" t="s">
        <v>106</v>
      </c>
      <c r="D5" s="115" t="s">
        <v>105</v>
      </c>
      <c r="E5" s="116" t="s">
        <v>199</v>
      </c>
      <c r="F5" s="117"/>
      <c r="G5" s="118"/>
      <c r="I5" s="122" t="s">
        <v>91</v>
      </c>
      <c r="K5" s="120">
        <v>4</v>
      </c>
    </row>
    <row r="6" spans="2:11" ht="18" customHeight="1" x14ac:dyDescent="0.25">
      <c r="B6" s="115">
        <v>1</v>
      </c>
      <c r="C6" s="115" t="s">
        <v>154</v>
      </c>
      <c r="D6" s="115" t="s">
        <v>156</v>
      </c>
      <c r="E6" s="116" t="s">
        <v>200</v>
      </c>
      <c r="F6" s="117"/>
      <c r="G6" s="118"/>
      <c r="K6" s="120">
        <v>8</v>
      </c>
    </row>
    <row r="7" spans="2:11" ht="18" customHeight="1" x14ac:dyDescent="0.25">
      <c r="B7" s="115">
        <v>1</v>
      </c>
      <c r="C7" s="115" t="s">
        <v>158</v>
      </c>
      <c r="D7" s="115" t="s">
        <v>159</v>
      </c>
      <c r="E7" s="116" t="s">
        <v>199</v>
      </c>
      <c r="F7" s="117"/>
      <c r="G7" s="118"/>
      <c r="K7" s="120">
        <v>16</v>
      </c>
    </row>
    <row r="8" spans="2:11" ht="18" customHeight="1" x14ac:dyDescent="0.25">
      <c r="B8" s="115">
        <v>1</v>
      </c>
      <c r="C8" s="115" t="s">
        <v>102</v>
      </c>
      <c r="D8" s="115" t="s">
        <v>103</v>
      </c>
      <c r="E8" s="116" t="s">
        <v>199</v>
      </c>
      <c r="F8" s="117"/>
      <c r="G8" s="118"/>
      <c r="K8" s="120">
        <v>24</v>
      </c>
    </row>
    <row r="9" spans="2:11" ht="18" customHeight="1" x14ac:dyDescent="0.25">
      <c r="B9" s="115">
        <v>1</v>
      </c>
      <c r="C9" s="115" t="s">
        <v>147</v>
      </c>
      <c r="D9" s="115" t="s">
        <v>146</v>
      </c>
      <c r="E9" s="116" t="s">
        <v>199</v>
      </c>
      <c r="F9" s="117"/>
      <c r="G9" s="118"/>
      <c r="K9" s="120">
        <v>40</v>
      </c>
    </row>
    <row r="10" spans="2:11" ht="18" customHeight="1" thickBot="1" x14ac:dyDescent="0.3">
      <c r="B10" s="115">
        <v>1</v>
      </c>
      <c r="C10" s="115" t="s">
        <v>99</v>
      </c>
      <c r="D10" s="115" t="s">
        <v>100</v>
      </c>
      <c r="E10" s="116" t="s">
        <v>199</v>
      </c>
      <c r="F10" s="117"/>
      <c r="G10" s="118"/>
      <c r="K10" s="124">
        <v>80</v>
      </c>
    </row>
    <row r="11" spans="2:11" ht="18" customHeight="1" x14ac:dyDescent="0.25">
      <c r="B11" s="134">
        <v>1</v>
      </c>
      <c r="C11" s="134" t="s">
        <v>145</v>
      </c>
      <c r="D11" s="134" t="s">
        <v>144</v>
      </c>
      <c r="E11" s="155" t="s">
        <v>199</v>
      </c>
      <c r="F11" s="150"/>
      <c r="G11" s="153"/>
    </row>
    <row r="12" spans="2:11" ht="18" customHeight="1" x14ac:dyDescent="0.25">
      <c r="B12" s="115">
        <v>1</v>
      </c>
      <c r="C12" s="148" t="s">
        <v>113</v>
      </c>
      <c r="D12" s="115" t="s">
        <v>112</v>
      </c>
      <c r="E12" s="116" t="s">
        <v>201</v>
      </c>
      <c r="F12" s="117"/>
      <c r="G12" s="123"/>
    </row>
    <row r="13" spans="2:11" ht="18" customHeight="1" x14ac:dyDescent="0.25">
      <c r="B13" s="115">
        <v>1</v>
      </c>
      <c r="C13" s="115" t="s">
        <v>160</v>
      </c>
      <c r="D13" s="115" t="s">
        <v>161</v>
      </c>
      <c r="E13" s="116" t="s">
        <v>201</v>
      </c>
      <c r="F13" s="117"/>
      <c r="G13" s="118"/>
    </row>
    <row r="14" spans="2:11" ht="15.75" customHeight="1" x14ac:dyDescent="0.25">
      <c r="B14" s="115">
        <v>1</v>
      </c>
      <c r="C14" s="146" t="s">
        <v>139</v>
      </c>
      <c r="D14" s="146" t="s">
        <v>138</v>
      </c>
      <c r="E14" s="147" t="s">
        <v>202</v>
      </c>
      <c r="F14" s="117"/>
      <c r="G14" s="118"/>
    </row>
    <row r="15" spans="2:11" ht="15.75" customHeight="1" x14ac:dyDescent="0.25">
      <c r="B15" s="115">
        <v>1</v>
      </c>
      <c r="C15" s="115" t="s">
        <v>173</v>
      </c>
      <c r="D15" s="115" t="s">
        <v>174</v>
      </c>
      <c r="E15" s="116" t="s">
        <v>203</v>
      </c>
      <c r="F15" s="117"/>
      <c r="G15" s="118"/>
    </row>
    <row r="16" spans="2:11" ht="15.75" customHeight="1" x14ac:dyDescent="0.25">
      <c r="B16" s="115">
        <v>1</v>
      </c>
      <c r="C16" s="115" t="s">
        <v>176</v>
      </c>
      <c r="D16" s="146" t="s">
        <v>177</v>
      </c>
      <c r="E16" s="147" t="s">
        <v>203</v>
      </c>
      <c r="F16" s="117"/>
      <c r="G16" s="118"/>
    </row>
    <row r="17" spans="2:7" ht="15.75" customHeight="1" x14ac:dyDescent="0.25">
      <c r="B17" s="115">
        <v>1</v>
      </c>
      <c r="C17" s="115" t="s">
        <v>127</v>
      </c>
      <c r="D17" s="115" t="s">
        <v>128</v>
      </c>
      <c r="E17" s="116" t="s">
        <v>204</v>
      </c>
      <c r="F17" s="117"/>
      <c r="G17" s="118"/>
    </row>
    <row r="18" spans="2:7" ht="15.75" customHeight="1" x14ac:dyDescent="0.25">
      <c r="B18" s="115">
        <v>1</v>
      </c>
      <c r="C18" s="115" t="s">
        <v>125</v>
      </c>
      <c r="D18" s="115" t="s">
        <v>126</v>
      </c>
      <c r="E18" s="116" t="s">
        <v>205</v>
      </c>
      <c r="F18" s="117"/>
      <c r="G18" s="118"/>
    </row>
    <row r="19" spans="2:7" ht="15.75" customHeight="1" x14ac:dyDescent="0.25">
      <c r="B19" s="115">
        <v>1</v>
      </c>
      <c r="C19" s="115" t="s">
        <v>135</v>
      </c>
      <c r="D19" s="115" t="s">
        <v>134</v>
      </c>
      <c r="E19" s="116" t="s">
        <v>205</v>
      </c>
      <c r="F19" s="117"/>
      <c r="G19" s="118"/>
    </row>
    <row r="20" spans="2:7" ht="15.75" customHeight="1" x14ac:dyDescent="0.25">
      <c r="B20" s="134"/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25">
      <c r="B21" s="115"/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25">
      <c r="B22" s="115"/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25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25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25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25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25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25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25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25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25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25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25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25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25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25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25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25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25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25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25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18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2024-03-27T15:11:34Z</dcterms:modified>
</cp:coreProperties>
</file>