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8EA9D699-41CC-4ADF-907F-6F59031D09B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8" i="2" l="1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59" i="2"/>
  <c r="I59" i="2" s="1"/>
  <c r="F59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2" i="2"/>
  <c r="M61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59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3" i="2"/>
  <c r="M60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0" i="2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V41" i="1"/>
  <c r="BV39" i="1"/>
  <c r="N61" i="2"/>
  <c r="N63" i="2" l="1"/>
  <c r="O61" i="2" l="1"/>
  <c r="O63" i="2" l="1"/>
  <c r="P61" i="2" l="1"/>
  <c r="P63" i="2" l="1"/>
  <c r="Q61" i="2" l="1"/>
  <c r="Q63" i="2" l="1"/>
  <c r="R61" i="2" l="1"/>
  <c r="R63" i="2" s="1"/>
  <c r="S61" i="2" s="1"/>
  <c r="S63" i="2" s="1"/>
  <c r="T61" i="2" s="1"/>
  <c r="T63" i="2" s="1"/>
  <c r="U61" i="2" s="1"/>
  <c r="U63" i="2" s="1"/>
  <c r="V61" i="2" s="1"/>
  <c r="V63" i="2" s="1"/>
  <c r="W61" i="2" s="1"/>
  <c r="W63" i="2" s="1"/>
  <c r="X61" i="2" s="1"/>
  <c r="X63" i="2" s="1"/>
  <c r="Y61" i="2" s="1"/>
  <c r="Y63" i="2" s="1"/>
  <c r="Z61" i="2" s="1"/>
  <c r="Z63" i="2" s="1"/>
  <c r="AA61" i="2" s="1"/>
  <c r="AA63" i="2" s="1"/>
  <c r="AB61" i="2" s="1"/>
  <c r="AB63" i="2" s="1"/>
  <c r="AC61" i="2" s="1"/>
  <c r="AC63" i="2" s="1"/>
  <c r="AD61" i="2" s="1"/>
  <c r="AD63" i="2" s="1"/>
  <c r="AE61" i="2" s="1"/>
  <c r="AE63" i="2" s="1"/>
  <c r="AF61" i="2" s="1"/>
  <c r="AF63" i="2" s="1"/>
  <c r="AG61" i="2" s="1"/>
  <c r="AG63" i="2" s="1"/>
  <c r="AH61" i="2" s="1"/>
  <c r="AH63" i="2" s="1"/>
  <c r="AI61" i="2" s="1"/>
  <c r="AI63" i="2" s="1"/>
  <c r="AJ61" i="2" s="1"/>
  <c r="AJ63" i="2" s="1"/>
  <c r="AK61" i="2" s="1"/>
  <c r="AK63" i="2" s="1"/>
  <c r="AL61" i="2" s="1"/>
  <c r="AL63" i="2" s="1"/>
  <c r="AM61" i="2" s="1"/>
  <c r="AM63" i="2" s="1"/>
  <c r="AN61" i="2" s="1"/>
  <c r="AN63" i="2" s="1"/>
  <c r="AO61" i="2" s="1"/>
  <c r="AO63" i="2" s="1"/>
  <c r="AP61" i="2" s="1"/>
  <c r="AP63" i="2" s="1"/>
  <c r="AQ61" i="2" s="1"/>
  <c r="AQ63" i="2" s="1"/>
  <c r="AR61" i="2" s="1"/>
  <c r="AR63" i="2" s="1"/>
  <c r="AS61" i="2" s="1"/>
  <c r="AS63" i="2" s="1"/>
  <c r="AT61" i="2" s="1"/>
  <c r="AT63" i="2" s="1"/>
  <c r="AU61" i="2" s="1"/>
  <c r="AU63" i="2" s="1"/>
  <c r="AV61" i="2" s="1"/>
  <c r="AV63" i="2" s="1"/>
  <c r="AW61" i="2" s="1"/>
  <c r="AW63" i="2" s="1"/>
  <c r="AX61" i="2" s="1"/>
  <c r="AX63" i="2" s="1"/>
  <c r="AY61" i="2" s="1"/>
  <c r="AY63" i="2" s="1"/>
  <c r="AZ61" i="2" s="1"/>
  <c r="AZ63" i="2" s="1"/>
  <c r="BA61" i="2" s="1"/>
  <c r="BA63" i="2" s="1"/>
  <c r="BB61" i="2" s="1"/>
  <c r="BB63" i="2" s="1"/>
  <c r="BC61" i="2" s="1"/>
  <c r="BC63" i="2" s="1"/>
  <c r="BD61" i="2" s="1"/>
  <c r="BD63" i="2" s="1"/>
  <c r="BE61" i="2" s="1"/>
  <c r="BE63" i="2" s="1"/>
  <c r="BF61" i="2" s="1"/>
  <c r="BF63" i="2" s="1"/>
  <c r="BG61" i="2" s="1"/>
  <c r="BG63" i="2" s="1"/>
  <c r="BH61" i="2" s="1"/>
  <c r="BH63" i="2" s="1"/>
  <c r="BI61" i="2" s="1"/>
  <c r="BI63" i="2" s="1"/>
  <c r="BJ61" i="2" s="1"/>
  <c r="BJ63" i="2" s="1"/>
  <c r="BK61" i="2" s="1"/>
  <c r="BK63" i="2" s="1"/>
  <c r="BL61" i="2" s="1"/>
  <c r="BL63" i="2" s="1"/>
  <c r="BM61" i="2" s="1"/>
  <c r="BM63" i="2" s="1"/>
  <c r="BN61" i="2" s="1"/>
  <c r="BN63" i="2" s="1"/>
  <c r="BO61" i="2" s="1"/>
  <c r="BO63" i="2" s="1"/>
  <c r="BP61" i="2" s="1"/>
  <c r="BP63" i="2" s="1"/>
  <c r="BQ61" i="2" s="1"/>
  <c r="BQ63" i="2" s="1"/>
  <c r="BR61" i="2" s="1"/>
  <c r="BR63" i="2" s="1"/>
  <c r="BS61" i="2" s="1"/>
  <c r="BS63" i="2" s="1"/>
  <c r="BT61" i="2" s="1"/>
  <c r="BT63" i="2" l="1"/>
  <c r="BV63" i="2" s="1"/>
  <c r="BV61" i="2"/>
</calcChain>
</file>

<file path=xl/sharedStrings.xml><?xml version="1.0" encoding="utf-8"?>
<sst xmlns="http://schemas.openxmlformats.org/spreadsheetml/2006/main" count="746" uniqueCount="312">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</sst>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32"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5200"/>
        <c:axId val="180579712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74688"/>
        <c:axId val="180579136"/>
      </c:lineChart>
      <c:catAx>
        <c:axId val="1962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0579136"/>
        <c:crosses val="autoZero"/>
        <c:auto val="1"/>
        <c:lblAlgn val="ctr"/>
        <c:lblOffset val="100"/>
        <c:noMultiLvlLbl val="1"/>
      </c:catAx>
      <c:valAx>
        <c:axId val="1805791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6274688"/>
        <c:crosses val="autoZero"/>
        <c:crossBetween val="between"/>
      </c:valAx>
      <c:catAx>
        <c:axId val="19627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79712"/>
        <c:crosses val="autoZero"/>
        <c:auto val="1"/>
        <c:lblAlgn val="ctr"/>
        <c:lblOffset val="100"/>
        <c:noMultiLvlLbl val="1"/>
      </c:catAx>
      <c:valAx>
        <c:axId val="1805797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627520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Burndown'!$L$62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Burndown'!$M$59:$BT$59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Burndown'!$M$62:$BT$62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10720"/>
        <c:axId val="180583168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Burndown'!$L$60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Burndown'!$M$59:$BT$59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Burndown'!$M$60:$BT$60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Burndown'!$M$59:$BT$59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Burndown'!$M$61:$BT$61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09696"/>
        <c:axId val="180582592"/>
      </c:lineChart>
      <c:catAx>
        <c:axId val="2157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0582592"/>
        <c:crosses val="autoZero"/>
        <c:auto val="1"/>
        <c:lblAlgn val="ctr"/>
        <c:lblOffset val="100"/>
        <c:noMultiLvlLbl val="1"/>
      </c:catAx>
      <c:valAx>
        <c:axId val="180582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5709696"/>
        <c:crosses val="autoZero"/>
        <c:crossBetween val="between"/>
      </c:valAx>
      <c:catAx>
        <c:axId val="2157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83168"/>
        <c:crosses val="autoZero"/>
        <c:auto val="1"/>
        <c:lblAlgn val="ctr"/>
        <c:lblOffset val="100"/>
        <c:noMultiLvlLbl val="1"/>
      </c:catAx>
      <c:valAx>
        <c:axId val="1805831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571072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63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1" headerRowBorderDxfId="30" tableBorderDxfId="29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8" headerRowBorderDxfId="27" tableBorderDxfId="26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5"/>
    <tableColumn id="2" xr3:uid="{00000000-0010-0000-0100-000002000000}" name="TASK DESCRIPTION" dataDxfId="24"/>
    <tableColumn id="6" xr3:uid="{00000000-0010-0000-0100-000006000000}" name="COMPONENT" dataDxfId="23"/>
    <tableColumn id="3" xr3:uid="{00000000-0010-0000-0100-000003000000}" name="PRIORITY" dataDxfId="22"/>
    <tableColumn id="4" xr3:uid="{00000000-0010-0000-0100-000004000000}" name="ADDED BY" dataDxfId="21"/>
    <tableColumn id="5" xr3:uid="{00000000-0010-0000-0100-000005000000}" name="DATED ADDED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1" t="str">
        <f>HYPERLINK("https://goo.gl/ejIdKR","https://goo.gl/ejIdKR")</f>
        <v>https://goo.gl/ejIdKR</v>
      </c>
      <c r="BL2" s="192"/>
      <c r="BM2" s="192"/>
      <c r="BN2" s="192"/>
      <c r="BO2" s="192"/>
      <c r="BP2" s="192"/>
      <c r="BQ2" s="192"/>
      <c r="BR2" s="192"/>
      <c r="BS2" s="192"/>
      <c r="BT2" s="192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6" t="s">
        <v>8</v>
      </c>
      <c r="C9" s="198" t="s">
        <v>9</v>
      </c>
      <c r="D9" s="200" t="s">
        <v>10</v>
      </c>
      <c r="E9" s="202" t="s">
        <v>11</v>
      </c>
      <c r="F9" s="203"/>
      <c r="G9" s="204"/>
      <c r="H9" s="205" t="s">
        <v>12</v>
      </c>
      <c r="I9" s="210" t="s">
        <v>13</v>
      </c>
      <c r="J9" s="212" t="s">
        <v>14</v>
      </c>
      <c r="K9" s="214" t="s">
        <v>15</v>
      </c>
      <c r="L9" s="215" t="s">
        <v>16</v>
      </c>
      <c r="M9" s="217" t="s">
        <v>17</v>
      </c>
      <c r="N9" s="189"/>
      <c r="O9" s="189"/>
      <c r="P9" s="189"/>
      <c r="Q9" s="218"/>
      <c r="R9" s="219" t="s">
        <v>18</v>
      </c>
      <c r="S9" s="189"/>
      <c r="T9" s="189"/>
      <c r="U9" s="189"/>
      <c r="V9" s="218"/>
      <c r="W9" s="219" t="s">
        <v>19</v>
      </c>
      <c r="X9" s="189"/>
      <c r="Y9" s="189"/>
      <c r="Z9" s="189"/>
      <c r="AA9" s="190"/>
      <c r="AB9" s="220" t="s">
        <v>20</v>
      </c>
      <c r="AC9" s="189"/>
      <c r="AD9" s="189"/>
      <c r="AE9" s="189"/>
      <c r="AF9" s="218"/>
      <c r="AG9" s="221" t="s">
        <v>21</v>
      </c>
      <c r="AH9" s="189"/>
      <c r="AI9" s="189"/>
      <c r="AJ9" s="189"/>
      <c r="AK9" s="218"/>
      <c r="AL9" s="221" t="s">
        <v>22</v>
      </c>
      <c r="AM9" s="189"/>
      <c r="AN9" s="189"/>
      <c r="AO9" s="189"/>
      <c r="AP9" s="190"/>
      <c r="AQ9" s="222" t="s">
        <v>23</v>
      </c>
      <c r="AR9" s="189"/>
      <c r="AS9" s="189"/>
      <c r="AT9" s="189"/>
      <c r="AU9" s="218"/>
      <c r="AV9" s="223" t="s">
        <v>24</v>
      </c>
      <c r="AW9" s="189"/>
      <c r="AX9" s="189"/>
      <c r="AY9" s="189"/>
      <c r="AZ9" s="218"/>
      <c r="BA9" s="223" t="s">
        <v>25</v>
      </c>
      <c r="BB9" s="189"/>
      <c r="BC9" s="189"/>
      <c r="BD9" s="189"/>
      <c r="BE9" s="190"/>
      <c r="BF9" s="224" t="s">
        <v>26</v>
      </c>
      <c r="BG9" s="189"/>
      <c r="BH9" s="189"/>
      <c r="BI9" s="189"/>
      <c r="BJ9" s="218"/>
      <c r="BK9" s="188" t="s">
        <v>27</v>
      </c>
      <c r="BL9" s="189"/>
      <c r="BM9" s="189"/>
      <c r="BN9" s="189"/>
      <c r="BO9" s="218"/>
      <c r="BP9" s="188" t="s">
        <v>28</v>
      </c>
      <c r="BQ9" s="189"/>
      <c r="BR9" s="189"/>
      <c r="BS9" s="189"/>
      <c r="BT9" s="190"/>
    </row>
    <row r="10" spans="2:74" ht="18" customHeight="1" x14ac:dyDescent="0.25">
      <c r="B10" s="197"/>
      <c r="C10" s="199"/>
      <c r="D10" s="201"/>
      <c r="E10" s="24" t="s">
        <v>29</v>
      </c>
      <c r="F10" s="25" t="s">
        <v>30</v>
      </c>
      <c r="G10" s="26" t="s">
        <v>31</v>
      </c>
      <c r="H10" s="206"/>
      <c r="I10" s="211"/>
      <c r="J10" s="213"/>
      <c r="K10" s="213"/>
      <c r="L10" s="216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7" t="str">
        <f>HYPERLINK("https://goo.gl/ejIdKR","CLICK HERE TO CREATE GANTT CHART TEMPLATES IN SMARTSHEET")</f>
        <v>CLICK HERE TO CREATE GANTT CHART TEMPLATES IN SMARTSHEET</v>
      </c>
      <c r="C45" s="208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8"/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08"/>
      <c r="BR45" s="208"/>
      <c r="BS45" s="208"/>
      <c r="BT45" s="209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3"/>
  <sheetViews>
    <sheetView showGridLines="0" tabSelected="1" topLeftCell="A29" zoomScale="85" zoomScaleNormal="85" workbookViewId="0">
      <selection activeCell="CF29" sqref="CF1:CF1048576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4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5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25">
      <c r="B8" s="196" t="s">
        <v>8</v>
      </c>
      <c r="C8" s="198" t="s">
        <v>9</v>
      </c>
      <c r="D8" s="200" t="s">
        <v>10</v>
      </c>
      <c r="E8" s="202" t="s">
        <v>11</v>
      </c>
      <c r="F8" s="203"/>
      <c r="G8" s="204"/>
      <c r="H8" s="205" t="s">
        <v>12</v>
      </c>
      <c r="I8" s="210" t="s">
        <v>13</v>
      </c>
      <c r="J8" s="212" t="s">
        <v>14</v>
      </c>
      <c r="K8" s="214" t="s">
        <v>15</v>
      </c>
      <c r="L8" s="215" t="s">
        <v>16</v>
      </c>
      <c r="M8" s="217" t="s">
        <v>17</v>
      </c>
      <c r="N8" s="189"/>
      <c r="O8" s="189"/>
      <c r="P8" s="189"/>
      <c r="Q8" s="218"/>
      <c r="R8" s="219" t="s">
        <v>18</v>
      </c>
      <c r="S8" s="189"/>
      <c r="T8" s="189"/>
      <c r="U8" s="189"/>
      <c r="V8" s="218"/>
      <c r="W8" s="219" t="s">
        <v>19</v>
      </c>
      <c r="X8" s="189"/>
      <c r="Y8" s="189"/>
      <c r="Z8" s="189"/>
      <c r="AA8" s="190"/>
      <c r="AB8" s="220" t="s">
        <v>20</v>
      </c>
      <c r="AC8" s="189"/>
      <c r="AD8" s="189"/>
      <c r="AE8" s="189"/>
      <c r="AF8" s="218"/>
      <c r="AG8" s="221" t="s">
        <v>21</v>
      </c>
      <c r="AH8" s="189"/>
      <c r="AI8" s="189"/>
      <c r="AJ8" s="189"/>
      <c r="AK8" s="218"/>
      <c r="AL8" s="221" t="s">
        <v>22</v>
      </c>
      <c r="AM8" s="189"/>
      <c r="AN8" s="189"/>
      <c r="AO8" s="189"/>
      <c r="AP8" s="190"/>
      <c r="AQ8" s="222" t="s">
        <v>23</v>
      </c>
      <c r="AR8" s="189"/>
      <c r="AS8" s="189"/>
      <c r="AT8" s="189"/>
      <c r="AU8" s="218"/>
      <c r="AV8" s="223" t="s">
        <v>24</v>
      </c>
      <c r="AW8" s="189"/>
      <c r="AX8" s="189"/>
      <c r="AY8" s="189"/>
      <c r="AZ8" s="218"/>
      <c r="BA8" s="223" t="s">
        <v>25</v>
      </c>
      <c r="BB8" s="189"/>
      <c r="BC8" s="189"/>
      <c r="BD8" s="189"/>
      <c r="BE8" s="190"/>
      <c r="BF8" s="229" t="s">
        <v>26</v>
      </c>
      <c r="BG8" s="189"/>
      <c r="BH8" s="189"/>
      <c r="BI8" s="189"/>
      <c r="BJ8" s="218"/>
      <c r="BK8" s="188" t="s">
        <v>27</v>
      </c>
      <c r="BL8" s="189"/>
      <c r="BM8" s="189"/>
      <c r="BN8" s="189"/>
      <c r="BO8" s="218"/>
      <c r="BP8" s="188" t="s">
        <v>28</v>
      </c>
      <c r="BQ8" s="189"/>
      <c r="BR8" s="189"/>
      <c r="BS8" s="189"/>
      <c r="BT8" s="190"/>
      <c r="BU8" s="225" t="s">
        <v>275</v>
      </c>
      <c r="BV8" s="226"/>
      <c r="BW8" s="226"/>
      <c r="BX8" s="226"/>
      <c r="BY8" s="227"/>
      <c r="BZ8" s="225" t="s">
        <v>276</v>
      </c>
      <c r="CA8" s="226"/>
      <c r="CB8" s="226"/>
      <c r="CC8" s="226"/>
      <c r="CD8" s="227"/>
      <c r="CE8" s="225" t="s">
        <v>277</v>
      </c>
      <c r="CF8" s="226"/>
      <c r="CG8" s="226"/>
      <c r="CH8" s="226"/>
      <c r="CI8" s="227"/>
      <c r="CJ8" s="225" t="s">
        <v>278</v>
      </c>
      <c r="CK8" s="226"/>
      <c r="CL8" s="226"/>
      <c r="CM8" s="226"/>
      <c r="CN8" s="227"/>
    </row>
    <row r="9" spans="2:92" ht="18" customHeight="1" thickBot="1" x14ac:dyDescent="0.3">
      <c r="B9" s="197"/>
      <c r="C9" s="199"/>
      <c r="D9" s="201"/>
      <c r="E9" s="24" t="s">
        <v>29</v>
      </c>
      <c r="F9" s="25" t="s">
        <v>30</v>
      </c>
      <c r="G9" s="26" t="s">
        <v>31</v>
      </c>
      <c r="H9" s="206"/>
      <c r="I9" s="211"/>
      <c r="J9" s="213"/>
      <c r="K9" s="213"/>
      <c r="L9" s="216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">
      <c r="B58" s="179" t="s">
        <v>310</v>
      </c>
      <c r="C58" s="180" t="s">
        <v>311</v>
      </c>
      <c r="D58" s="186" t="s">
        <v>306</v>
      </c>
      <c r="E58" s="84">
        <v>2</v>
      </c>
      <c r="F58" s="85">
        <v>1</v>
      </c>
      <c r="G58" s="86">
        <f t="shared" ref="G58" si="37">E58-F58</f>
        <v>1</v>
      </c>
      <c r="H58" s="87">
        <v>5</v>
      </c>
      <c r="I58" s="88">
        <v>45511</v>
      </c>
      <c r="J58" s="89">
        <v>45511</v>
      </c>
      <c r="K58" s="90">
        <f t="shared" ref="K58" si="38">J58-I58+1</f>
        <v>1</v>
      </c>
      <c r="L58" s="91">
        <f t="shared" ref="L58" si="39">F58/E58</f>
        <v>0.5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8" customHeight="1" x14ac:dyDescent="0.25">
      <c r="C59" s="4" t="s">
        <v>75</v>
      </c>
      <c r="D59" s="100" t="s">
        <v>76</v>
      </c>
      <c r="E59" s="101">
        <f>SUM(E11:E16,E18:E21,E29:E37,E43:E47)</f>
        <v>68</v>
      </c>
      <c r="F59" s="101">
        <f>SUM(F11:F16,F18:F21,F29:F37,F43:F47)</f>
        <v>68</v>
      </c>
      <c r="G59" s="101">
        <f>SUM(G11:G16,G18:G21,G29:G37,G43:G47)</f>
        <v>0</v>
      </c>
      <c r="H59" s="101">
        <v>60</v>
      </c>
      <c r="I59" s="101">
        <f>E59/H59</f>
        <v>1.1333333333333333</v>
      </c>
      <c r="L59" s="102" t="s">
        <v>77</v>
      </c>
      <c r="M59" s="103">
        <v>1</v>
      </c>
      <c r="N59" s="103">
        <v>2</v>
      </c>
      <c r="O59" s="103">
        <v>3</v>
      </c>
      <c r="P59" s="103">
        <v>4</v>
      </c>
      <c r="Q59" s="103">
        <v>5</v>
      </c>
      <c r="R59" s="103">
        <v>6</v>
      </c>
      <c r="S59" s="103">
        <v>7</v>
      </c>
      <c r="T59" s="103">
        <v>8</v>
      </c>
      <c r="U59" s="103">
        <v>9</v>
      </c>
      <c r="V59" s="103">
        <v>10</v>
      </c>
      <c r="W59" s="103">
        <v>11</v>
      </c>
      <c r="X59" s="103">
        <v>12</v>
      </c>
      <c r="Y59" s="103">
        <v>13</v>
      </c>
      <c r="Z59" s="103">
        <v>14</v>
      </c>
      <c r="AA59" s="103">
        <v>15</v>
      </c>
      <c r="AB59" s="103">
        <v>16</v>
      </c>
      <c r="AC59" s="103">
        <v>17</v>
      </c>
      <c r="AD59" s="103">
        <v>18</v>
      </c>
      <c r="AE59" s="103">
        <v>19</v>
      </c>
      <c r="AF59" s="103">
        <v>20</v>
      </c>
      <c r="AG59" s="103">
        <v>21</v>
      </c>
      <c r="AH59" s="103">
        <v>22</v>
      </c>
      <c r="AI59" s="103">
        <v>23</v>
      </c>
      <c r="AJ59" s="103">
        <v>24</v>
      </c>
      <c r="AK59" s="103">
        <v>25</v>
      </c>
      <c r="AL59" s="103">
        <v>26</v>
      </c>
      <c r="AM59" s="103">
        <v>27</v>
      </c>
      <c r="AN59" s="103">
        <v>28</v>
      </c>
      <c r="AO59" s="103">
        <v>29</v>
      </c>
      <c r="AP59" s="103">
        <v>30</v>
      </c>
      <c r="AQ59" s="103">
        <v>31</v>
      </c>
      <c r="AR59" s="103">
        <v>32</v>
      </c>
      <c r="AS59" s="103">
        <v>33</v>
      </c>
      <c r="AT59" s="103">
        <v>34</v>
      </c>
      <c r="AU59" s="103">
        <v>35</v>
      </c>
      <c r="AV59" s="103">
        <v>36</v>
      </c>
      <c r="AW59" s="103">
        <v>37</v>
      </c>
      <c r="AX59" s="103">
        <v>38</v>
      </c>
      <c r="AY59" s="103">
        <v>39</v>
      </c>
      <c r="AZ59" s="103">
        <v>40</v>
      </c>
      <c r="BA59" s="103">
        <v>41</v>
      </c>
      <c r="BB59" s="103">
        <v>42</v>
      </c>
      <c r="BC59" s="103">
        <v>43</v>
      </c>
      <c r="BD59" s="103">
        <v>44</v>
      </c>
      <c r="BE59" s="103">
        <v>45</v>
      </c>
      <c r="BF59" s="103">
        <v>46</v>
      </c>
      <c r="BG59" s="103">
        <v>47</v>
      </c>
      <c r="BH59" s="103">
        <v>48</v>
      </c>
      <c r="BI59" s="103">
        <v>49</v>
      </c>
      <c r="BJ59" s="103">
        <v>50</v>
      </c>
      <c r="BK59" s="103">
        <v>51</v>
      </c>
      <c r="BL59" s="103">
        <v>52</v>
      </c>
      <c r="BM59" s="103">
        <v>53</v>
      </c>
      <c r="BN59" s="103">
        <v>54</v>
      </c>
      <c r="BO59" s="103">
        <v>55</v>
      </c>
      <c r="BP59" s="103">
        <v>56</v>
      </c>
      <c r="BQ59" s="103">
        <v>57</v>
      </c>
      <c r="BR59" s="103">
        <v>58</v>
      </c>
      <c r="BS59" s="103">
        <v>59</v>
      </c>
      <c r="BT59" s="103">
        <v>60</v>
      </c>
      <c r="BV59" s="100" t="s">
        <v>76</v>
      </c>
    </row>
    <row r="60" spans="2:92" ht="18" customHeight="1" x14ac:dyDescent="0.25">
      <c r="H60" s="104" t="s">
        <v>78</v>
      </c>
      <c r="L60" s="102" t="s">
        <v>79</v>
      </c>
      <c r="M60" s="105">
        <f>E59</f>
        <v>68</v>
      </c>
      <c r="N60" s="106">
        <f>M60-I59</f>
        <v>66.86666666666666</v>
      </c>
      <c r="O60" s="106">
        <f>N60-I59</f>
        <v>65.73333333333332</v>
      </c>
      <c r="P60" s="106">
        <f>O60-I59</f>
        <v>64.59999999999998</v>
      </c>
      <c r="Q60" s="106">
        <f>P60-I59</f>
        <v>63.466666666666647</v>
      </c>
      <c r="R60" s="106">
        <f>Q60-I59</f>
        <v>62.333333333333314</v>
      </c>
      <c r="S60" s="106">
        <f>R60-I59</f>
        <v>61.199999999999982</v>
      </c>
      <c r="T60" s="106">
        <f>S60-I59</f>
        <v>60.066666666666649</v>
      </c>
      <c r="U60" s="106">
        <f>T60-I59</f>
        <v>58.933333333333316</v>
      </c>
      <c r="V60" s="106">
        <f>U60-I59</f>
        <v>57.799999999999983</v>
      </c>
      <c r="W60" s="106">
        <f>V60-I59</f>
        <v>56.66666666666665</v>
      </c>
      <c r="X60" s="106">
        <f>W60-I59</f>
        <v>55.533333333333317</v>
      </c>
      <c r="Y60" s="106">
        <f>X60-I59</f>
        <v>54.399999999999984</v>
      </c>
      <c r="Z60" s="106">
        <f>Y60-I59</f>
        <v>53.266666666666652</v>
      </c>
      <c r="AA60" s="106">
        <f>Z60-I59</f>
        <v>52.133333333333319</v>
      </c>
      <c r="AB60" s="106">
        <f>AA60-I59</f>
        <v>50.999999999999986</v>
      </c>
      <c r="AC60" s="106">
        <f>AB60-I59</f>
        <v>49.866666666666653</v>
      </c>
      <c r="AD60" s="106">
        <f>AC60-I59</f>
        <v>48.73333333333332</v>
      </c>
      <c r="AE60" s="106">
        <f>AD60-I59</f>
        <v>47.599999999999987</v>
      </c>
      <c r="AF60" s="106">
        <f>AE60-I59</f>
        <v>46.466666666666654</v>
      </c>
      <c r="AG60" s="106">
        <f>AF60-I59</f>
        <v>45.333333333333321</v>
      </c>
      <c r="AH60" s="106">
        <f>AG60-I59</f>
        <v>44.199999999999989</v>
      </c>
      <c r="AI60" s="106">
        <f>AH60-I59</f>
        <v>43.066666666666656</v>
      </c>
      <c r="AJ60" s="106">
        <f>AI60-I59</f>
        <v>41.933333333333323</v>
      </c>
      <c r="AK60" s="106">
        <f>AJ60-I59</f>
        <v>40.79999999999999</v>
      </c>
      <c r="AL60" s="106">
        <f>AK60-I59</f>
        <v>39.666666666666657</v>
      </c>
      <c r="AM60" s="106">
        <f>AL60-I59</f>
        <v>38.533333333333324</v>
      </c>
      <c r="AN60" s="106">
        <f>AM60-I59</f>
        <v>37.399999999999991</v>
      </c>
      <c r="AO60" s="106">
        <f>AN60-I59</f>
        <v>36.266666666666659</v>
      </c>
      <c r="AP60" s="106">
        <f>AO60-I59</f>
        <v>35.133333333333326</v>
      </c>
      <c r="AQ60" s="106">
        <f>AP60-I59</f>
        <v>33.999999999999993</v>
      </c>
      <c r="AR60" s="106">
        <f>AQ60-I59</f>
        <v>32.86666666666666</v>
      </c>
      <c r="AS60" s="106">
        <f>AR60-I59</f>
        <v>31.733333333333327</v>
      </c>
      <c r="AT60" s="106">
        <f>AS60-I59</f>
        <v>30.599999999999994</v>
      </c>
      <c r="AU60" s="106">
        <f>AT60-I59</f>
        <v>29.466666666666661</v>
      </c>
      <c r="AV60" s="106">
        <f>AU60-I59</f>
        <v>28.333333333333329</v>
      </c>
      <c r="AW60" s="106">
        <f>AV60-I59</f>
        <v>27.199999999999996</v>
      </c>
      <c r="AX60" s="106">
        <f>AW60-I59</f>
        <v>26.066666666666663</v>
      </c>
      <c r="AY60" s="106">
        <f>AX60-I59</f>
        <v>24.93333333333333</v>
      </c>
      <c r="AZ60" s="106">
        <f>AY60-I59</f>
        <v>23.799999999999997</v>
      </c>
      <c r="BA60" s="106">
        <f>AZ60-I59</f>
        <v>22.666666666666664</v>
      </c>
      <c r="BB60" s="106">
        <f>BA60-I59</f>
        <v>21.533333333333331</v>
      </c>
      <c r="BC60" s="106">
        <f>BB60-I59</f>
        <v>20.399999999999999</v>
      </c>
      <c r="BD60" s="106">
        <f>BC60-I59</f>
        <v>19.266666666666666</v>
      </c>
      <c r="BE60" s="106">
        <f>BD60-I59</f>
        <v>18.133333333333333</v>
      </c>
      <c r="BF60" s="106">
        <f>BE60-I59</f>
        <v>17</v>
      </c>
      <c r="BG60" s="106">
        <f>BF60-I59</f>
        <v>15.866666666666667</v>
      </c>
      <c r="BH60" s="106">
        <f>BG60-I59</f>
        <v>14.733333333333334</v>
      </c>
      <c r="BI60" s="106">
        <f>BH60-I59</f>
        <v>13.600000000000001</v>
      </c>
      <c r="BJ60" s="106">
        <f>BI60-I59</f>
        <v>12.466666666666669</v>
      </c>
      <c r="BK60" s="106">
        <f>BJ60-I59</f>
        <v>11.333333333333336</v>
      </c>
      <c r="BL60" s="106">
        <f>BK60-I59</f>
        <v>10.200000000000003</v>
      </c>
      <c r="BM60" s="106">
        <f>BL60-I59</f>
        <v>9.06666666666667</v>
      </c>
      <c r="BN60" s="106">
        <f>BM60-I59</f>
        <v>7.9333333333333371</v>
      </c>
      <c r="BO60" s="106">
        <f>BN60-I59</f>
        <v>6.8000000000000043</v>
      </c>
      <c r="BP60" s="106">
        <f>BO60-I59</f>
        <v>5.6666666666666714</v>
      </c>
      <c r="BQ60" s="106">
        <f>BP60-I59</f>
        <v>4.5333333333333385</v>
      </c>
      <c r="BR60" s="106">
        <f>BQ60-I59</f>
        <v>3.4000000000000052</v>
      </c>
      <c r="BS60" s="106">
        <f>BR60-I59</f>
        <v>2.2666666666666719</v>
      </c>
      <c r="BT60" s="106">
        <f>BS60-I59</f>
        <v>1.1333333333333386</v>
      </c>
      <c r="BV60" s="101"/>
    </row>
    <row r="61" spans="2:92" ht="18" customHeight="1" x14ac:dyDescent="0.25">
      <c r="L61" s="102" t="s">
        <v>29</v>
      </c>
      <c r="M61" s="105">
        <f>E59</f>
        <v>68</v>
      </c>
      <c r="N61" s="105">
        <f t="shared" ref="N61:BT61" si="40">M63</f>
        <v>68</v>
      </c>
      <c r="O61" s="105">
        <f t="shared" si="40"/>
        <v>68</v>
      </c>
      <c r="P61" s="105">
        <f t="shared" si="40"/>
        <v>68</v>
      </c>
      <c r="Q61" s="105">
        <f t="shared" si="40"/>
        <v>68</v>
      </c>
      <c r="R61" s="105">
        <f t="shared" si="40"/>
        <v>68</v>
      </c>
      <c r="S61" s="105">
        <f t="shared" si="40"/>
        <v>68</v>
      </c>
      <c r="T61" s="105">
        <f t="shared" si="40"/>
        <v>68</v>
      </c>
      <c r="U61" s="105">
        <f t="shared" si="40"/>
        <v>68</v>
      </c>
      <c r="V61" s="105">
        <f t="shared" si="40"/>
        <v>68</v>
      </c>
      <c r="W61" s="105">
        <f t="shared" si="40"/>
        <v>68</v>
      </c>
      <c r="X61" s="105">
        <f t="shared" si="40"/>
        <v>68</v>
      </c>
      <c r="Y61" s="105">
        <f t="shared" si="40"/>
        <v>68</v>
      </c>
      <c r="Z61" s="105">
        <f t="shared" si="40"/>
        <v>68</v>
      </c>
      <c r="AA61" s="105">
        <f t="shared" si="40"/>
        <v>68</v>
      </c>
      <c r="AB61" s="105">
        <f t="shared" si="40"/>
        <v>68</v>
      </c>
      <c r="AC61" s="105">
        <f t="shared" si="40"/>
        <v>68</v>
      </c>
      <c r="AD61" s="105">
        <f t="shared" si="40"/>
        <v>68</v>
      </c>
      <c r="AE61" s="105">
        <f t="shared" si="40"/>
        <v>68</v>
      </c>
      <c r="AF61" s="105">
        <f t="shared" si="40"/>
        <v>68</v>
      </c>
      <c r="AG61" s="105">
        <f t="shared" si="40"/>
        <v>68</v>
      </c>
      <c r="AH61" s="105">
        <f t="shared" si="40"/>
        <v>68</v>
      </c>
      <c r="AI61" s="105">
        <f t="shared" si="40"/>
        <v>68</v>
      </c>
      <c r="AJ61" s="105">
        <f t="shared" si="40"/>
        <v>68</v>
      </c>
      <c r="AK61" s="105">
        <f t="shared" si="40"/>
        <v>68</v>
      </c>
      <c r="AL61" s="105">
        <f t="shared" si="40"/>
        <v>68</v>
      </c>
      <c r="AM61" s="105">
        <f t="shared" si="40"/>
        <v>68</v>
      </c>
      <c r="AN61" s="105">
        <f t="shared" si="40"/>
        <v>68</v>
      </c>
      <c r="AO61" s="105">
        <f t="shared" si="40"/>
        <v>68</v>
      </c>
      <c r="AP61" s="105">
        <f t="shared" si="40"/>
        <v>68</v>
      </c>
      <c r="AQ61" s="105">
        <f t="shared" si="40"/>
        <v>68</v>
      </c>
      <c r="AR61" s="105">
        <f t="shared" si="40"/>
        <v>68</v>
      </c>
      <c r="AS61" s="105">
        <f t="shared" si="40"/>
        <v>68</v>
      </c>
      <c r="AT61" s="105">
        <f t="shared" si="40"/>
        <v>68</v>
      </c>
      <c r="AU61" s="105">
        <f t="shared" si="40"/>
        <v>68</v>
      </c>
      <c r="AV61" s="105">
        <f t="shared" si="40"/>
        <v>68</v>
      </c>
      <c r="AW61" s="105">
        <f t="shared" si="40"/>
        <v>68</v>
      </c>
      <c r="AX61" s="105">
        <f t="shared" si="40"/>
        <v>68</v>
      </c>
      <c r="AY61" s="105">
        <f t="shared" si="40"/>
        <v>68</v>
      </c>
      <c r="AZ61" s="105">
        <f t="shared" si="40"/>
        <v>68</v>
      </c>
      <c r="BA61" s="105">
        <f t="shared" si="40"/>
        <v>68</v>
      </c>
      <c r="BB61" s="105">
        <f t="shared" si="40"/>
        <v>68</v>
      </c>
      <c r="BC61" s="105">
        <f t="shared" si="40"/>
        <v>68</v>
      </c>
      <c r="BD61" s="105">
        <f t="shared" si="40"/>
        <v>68</v>
      </c>
      <c r="BE61" s="105">
        <f t="shared" si="40"/>
        <v>68</v>
      </c>
      <c r="BF61" s="105">
        <f t="shared" si="40"/>
        <v>68</v>
      </c>
      <c r="BG61" s="105">
        <f t="shared" si="40"/>
        <v>68</v>
      </c>
      <c r="BH61" s="105">
        <f t="shared" si="40"/>
        <v>68</v>
      </c>
      <c r="BI61" s="105">
        <f t="shared" si="40"/>
        <v>68</v>
      </c>
      <c r="BJ61" s="105">
        <f t="shared" si="40"/>
        <v>68</v>
      </c>
      <c r="BK61" s="105">
        <f t="shared" si="40"/>
        <v>68</v>
      </c>
      <c r="BL61" s="105">
        <f t="shared" si="40"/>
        <v>68</v>
      </c>
      <c r="BM61" s="105">
        <f t="shared" si="40"/>
        <v>68</v>
      </c>
      <c r="BN61" s="105">
        <f t="shared" si="40"/>
        <v>68</v>
      </c>
      <c r="BO61" s="105">
        <f t="shared" si="40"/>
        <v>68</v>
      </c>
      <c r="BP61" s="105">
        <f t="shared" si="40"/>
        <v>68</v>
      </c>
      <c r="BQ61" s="105">
        <f t="shared" si="40"/>
        <v>68</v>
      </c>
      <c r="BR61" s="105">
        <f t="shared" si="40"/>
        <v>68</v>
      </c>
      <c r="BS61" s="105">
        <f t="shared" si="40"/>
        <v>68</v>
      </c>
      <c r="BT61" s="105">
        <f t="shared" si="40"/>
        <v>68</v>
      </c>
      <c r="BV61" s="101">
        <f t="shared" ref="BV61:BV63" si="41">SUM(M61:BT61)</f>
        <v>4080</v>
      </c>
    </row>
    <row r="62" spans="2:92" ht="15.75" customHeight="1" x14ac:dyDescent="0.25">
      <c r="K62" s="107" t="s">
        <v>80</v>
      </c>
      <c r="L62" s="102" t="s">
        <v>81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V62" s="101">
        <f t="shared" si="41"/>
        <v>0</v>
      </c>
    </row>
    <row r="63" spans="2:92" ht="15.75" customHeight="1" x14ac:dyDescent="0.25">
      <c r="L63" s="102" t="s">
        <v>82</v>
      </c>
      <c r="M63" s="105">
        <f t="shared" ref="M63:BT63" si="42">M61-M62</f>
        <v>68</v>
      </c>
      <c r="N63" s="105">
        <f t="shared" si="42"/>
        <v>68</v>
      </c>
      <c r="O63" s="105">
        <f t="shared" si="42"/>
        <v>68</v>
      </c>
      <c r="P63" s="105">
        <f t="shared" si="42"/>
        <v>68</v>
      </c>
      <c r="Q63" s="105">
        <f t="shared" si="42"/>
        <v>68</v>
      </c>
      <c r="R63" s="105">
        <f t="shared" si="42"/>
        <v>68</v>
      </c>
      <c r="S63" s="105">
        <f t="shared" si="42"/>
        <v>68</v>
      </c>
      <c r="T63" s="105">
        <f t="shared" si="42"/>
        <v>68</v>
      </c>
      <c r="U63" s="105">
        <f t="shared" si="42"/>
        <v>68</v>
      </c>
      <c r="V63" s="105">
        <f t="shared" si="42"/>
        <v>68</v>
      </c>
      <c r="W63" s="105">
        <f t="shared" si="42"/>
        <v>68</v>
      </c>
      <c r="X63" s="105">
        <f t="shared" si="42"/>
        <v>68</v>
      </c>
      <c r="Y63" s="105">
        <f t="shared" si="42"/>
        <v>68</v>
      </c>
      <c r="Z63" s="105">
        <f t="shared" si="42"/>
        <v>68</v>
      </c>
      <c r="AA63" s="105">
        <f t="shared" si="42"/>
        <v>68</v>
      </c>
      <c r="AB63" s="105">
        <f t="shared" si="42"/>
        <v>68</v>
      </c>
      <c r="AC63" s="105">
        <f t="shared" si="42"/>
        <v>68</v>
      </c>
      <c r="AD63" s="105">
        <f t="shared" si="42"/>
        <v>68</v>
      </c>
      <c r="AE63" s="105">
        <f t="shared" si="42"/>
        <v>68</v>
      </c>
      <c r="AF63" s="105">
        <f t="shared" si="42"/>
        <v>68</v>
      </c>
      <c r="AG63" s="105">
        <f t="shared" si="42"/>
        <v>68</v>
      </c>
      <c r="AH63" s="105">
        <f t="shared" si="42"/>
        <v>68</v>
      </c>
      <c r="AI63" s="105">
        <f t="shared" si="42"/>
        <v>68</v>
      </c>
      <c r="AJ63" s="105">
        <f t="shared" si="42"/>
        <v>68</v>
      </c>
      <c r="AK63" s="105">
        <f t="shared" si="42"/>
        <v>68</v>
      </c>
      <c r="AL63" s="105">
        <f t="shared" si="42"/>
        <v>68</v>
      </c>
      <c r="AM63" s="105">
        <f t="shared" si="42"/>
        <v>68</v>
      </c>
      <c r="AN63" s="105">
        <f t="shared" si="42"/>
        <v>68</v>
      </c>
      <c r="AO63" s="105">
        <f t="shared" si="42"/>
        <v>68</v>
      </c>
      <c r="AP63" s="105">
        <f t="shared" si="42"/>
        <v>68</v>
      </c>
      <c r="AQ63" s="105">
        <f t="shared" si="42"/>
        <v>68</v>
      </c>
      <c r="AR63" s="105">
        <f t="shared" si="42"/>
        <v>68</v>
      </c>
      <c r="AS63" s="105">
        <f t="shared" si="42"/>
        <v>68</v>
      </c>
      <c r="AT63" s="105">
        <f t="shared" si="42"/>
        <v>68</v>
      </c>
      <c r="AU63" s="105">
        <f t="shared" si="42"/>
        <v>68</v>
      </c>
      <c r="AV63" s="105">
        <f t="shared" si="42"/>
        <v>68</v>
      </c>
      <c r="AW63" s="105">
        <f t="shared" si="42"/>
        <v>68</v>
      </c>
      <c r="AX63" s="105">
        <f t="shared" si="42"/>
        <v>68</v>
      </c>
      <c r="AY63" s="105">
        <f t="shared" si="42"/>
        <v>68</v>
      </c>
      <c r="AZ63" s="105">
        <f t="shared" si="42"/>
        <v>68</v>
      </c>
      <c r="BA63" s="105">
        <f t="shared" si="42"/>
        <v>68</v>
      </c>
      <c r="BB63" s="105">
        <f t="shared" si="42"/>
        <v>68</v>
      </c>
      <c r="BC63" s="105">
        <f t="shared" si="42"/>
        <v>68</v>
      </c>
      <c r="BD63" s="105">
        <f t="shared" si="42"/>
        <v>68</v>
      </c>
      <c r="BE63" s="105">
        <f t="shared" si="42"/>
        <v>68</v>
      </c>
      <c r="BF63" s="105">
        <f t="shared" si="42"/>
        <v>68</v>
      </c>
      <c r="BG63" s="105">
        <f t="shared" si="42"/>
        <v>68</v>
      </c>
      <c r="BH63" s="105">
        <f t="shared" si="42"/>
        <v>68</v>
      </c>
      <c r="BI63" s="105">
        <f t="shared" si="42"/>
        <v>68</v>
      </c>
      <c r="BJ63" s="105">
        <f t="shared" si="42"/>
        <v>68</v>
      </c>
      <c r="BK63" s="105">
        <f t="shared" si="42"/>
        <v>68</v>
      </c>
      <c r="BL63" s="105">
        <f t="shared" si="42"/>
        <v>68</v>
      </c>
      <c r="BM63" s="105">
        <f t="shared" si="42"/>
        <v>68</v>
      </c>
      <c r="BN63" s="105">
        <f t="shared" si="42"/>
        <v>68</v>
      </c>
      <c r="BO63" s="105">
        <f t="shared" si="42"/>
        <v>68</v>
      </c>
      <c r="BP63" s="105">
        <f t="shared" si="42"/>
        <v>68</v>
      </c>
      <c r="BQ63" s="105">
        <f t="shared" si="42"/>
        <v>68</v>
      </c>
      <c r="BR63" s="105">
        <f t="shared" si="42"/>
        <v>68</v>
      </c>
      <c r="BS63" s="105">
        <f t="shared" si="42"/>
        <v>68</v>
      </c>
      <c r="BT63" s="105">
        <f t="shared" si="42"/>
        <v>68</v>
      </c>
      <c r="BV63" s="101">
        <f t="shared" si="41"/>
        <v>4080</v>
      </c>
    </row>
    <row r="64" spans="2:92" ht="381.75" customHeight="1" x14ac:dyDescent="0.25"/>
    <row r="65" spans="3:54" ht="223.5" customHeight="1" x14ac:dyDescent="0.25"/>
    <row r="66" spans="3:54" ht="15.75" customHeight="1" x14ac:dyDescent="0.25"/>
    <row r="67" spans="3:54" ht="36" customHeight="1" x14ac:dyDescent="0.25">
      <c r="E67" s="228" t="s">
        <v>83</v>
      </c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  <c r="AZ67" s="208"/>
      <c r="BA67" s="208"/>
      <c r="BB67" s="209"/>
    </row>
    <row r="68" spans="3:54" ht="15.75" customHeight="1" x14ac:dyDescent="0.25"/>
    <row r="69" spans="3:54" ht="15.75" customHeight="1" x14ac:dyDescent="0.25"/>
    <row r="70" spans="3:54" ht="15.75" customHeight="1" x14ac:dyDescent="0.25"/>
    <row r="71" spans="3:54" ht="15.75" customHeight="1" x14ac:dyDescent="0.25"/>
    <row r="72" spans="3:54" ht="18.75" customHeight="1" x14ac:dyDescent="0.3">
      <c r="C72" s="108"/>
      <c r="D72" s="108"/>
    </row>
    <row r="73" spans="3:54" ht="15.75" customHeight="1" x14ac:dyDescent="0.25"/>
    <row r="74" spans="3:54" ht="15.75" customHeight="1" x14ac:dyDescent="0.25"/>
    <row r="75" spans="3:54" ht="15.75" customHeight="1" x14ac:dyDescent="0.25"/>
    <row r="76" spans="3:54" ht="15.75" customHeight="1" x14ac:dyDescent="0.25"/>
    <row r="77" spans="3:54" ht="15.75" customHeight="1" x14ac:dyDescent="0.25"/>
    <row r="78" spans="3:54" ht="15.75" customHeight="1" x14ac:dyDescent="0.25"/>
    <row r="79" spans="3:54" ht="15.75" customHeight="1" x14ac:dyDescent="0.25"/>
    <row r="80" spans="3:5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</sheetData>
  <mergeCells count="27">
    <mergeCell ref="BU8:BY8"/>
    <mergeCell ref="BZ8:CD8"/>
    <mergeCell ref="CE8:CI8"/>
    <mergeCell ref="CJ8:CN8"/>
    <mergeCell ref="E67:BB67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4" zoomScaleNormal="100" workbookViewId="0">
      <selection activeCell="G38" sqref="G38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25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25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x14ac:dyDescent="0.2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21" t="s">
        <v>90</v>
      </c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81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9" priority="27" operator="equal">
      <formula>$I$5</formula>
    </cfRule>
  </conditionalFormatting>
  <conditionalFormatting sqref="G3:G27">
    <cfRule type="containsText" dxfId="18" priority="19" operator="containsText" text="In Progress">
      <formula>NOT(ISERROR(SEARCH(("In Progress"),(G3))))</formula>
    </cfRule>
  </conditionalFormatting>
  <conditionalFormatting sqref="G21">
    <cfRule type="colorScale" priority="5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7" priority="52" operator="equal">
      <formula>$I$3</formula>
    </cfRule>
  </conditionalFormatting>
  <conditionalFormatting sqref="G22">
    <cfRule type="colorScale" priority="4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24" operator="equal">
      <formula>$I$5</formula>
    </cfRule>
  </conditionalFormatting>
  <conditionalFormatting sqref="G24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45" operator="equal">
      <formula>$I$3</formula>
    </cfRule>
  </conditionalFormatting>
  <conditionalFormatting sqref="G25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21" operator="equal">
      <formula>$I$5</formula>
    </cfRule>
  </conditionalFormatting>
  <conditionalFormatting sqref="G27">
    <cfRule type="colorScale" priority="4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42" operator="equal">
      <formula>$I$3</formula>
    </cfRule>
  </conditionalFormatting>
  <conditionalFormatting sqref="G28 G30:G34">
    <cfRule type="cellIs" dxfId="12" priority="58" operator="equal">
      <formula>$I$4</formula>
    </cfRule>
    <cfRule type="cellIs" dxfId="11" priority="59" operator="equal">
      <formula>$I$3</formula>
    </cfRule>
    <cfRule type="containsText" dxfId="10" priority="60" operator="containsText" text="Not Started">
      <formula>NOT(ISERROR(SEARCH(("Not Started"),(G28))))</formula>
    </cfRule>
  </conditionalFormatting>
  <conditionalFormatting sqref="G28:G34">
    <cfRule type="cellIs" dxfId="9" priority="18" operator="equal">
      <formula>$I$5</formula>
    </cfRule>
  </conditionalFormatting>
  <conditionalFormatting sqref="G29">
    <cfRule type="containsText" dxfId="8" priority="16" operator="containsText" text="In Progress">
      <formula>NOT(ISERROR(SEARCH(("In Progress"),(G29))))</formula>
    </cfRule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61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7">
    <cfRule type="containsText" dxfId="7" priority="3" operator="containsText" text="In Progress">
      <formula>NOT(ISERROR(SEARCH(("In Progress"),(G35))))</formula>
    </cfRule>
  </conditionalFormatting>
  <conditionalFormatting sqref="G35:G36">
    <cfRule type="colorScale" priority="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0" operator="equal">
      <formula>$I$3</formula>
    </cfRule>
  </conditionalFormatting>
  <conditionalFormatting sqref="G35:G37">
    <cfRule type="colorScale" priority="1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15" operator="equal">
      <formula>$I$5</formula>
    </cfRule>
  </conditionalFormatting>
  <conditionalFormatting sqref="I3">
    <cfRule type="cellIs" dxfId="3" priority="65" operator="equal">
      <formula>$I$3</formula>
    </cfRule>
  </conditionalFormatting>
  <conditionalFormatting sqref="I3:I5">
    <cfRule type="containsText" dxfId="2" priority="62" operator="containsText" text="In Progress">
      <formula>NOT(ISERROR(SEARCH(("In Progress"),(I3))))</formula>
    </cfRule>
    <cfRule type="colorScale" priority="6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1" priority="64" operator="equal">
      <formula>$I$5</formula>
    </cfRule>
  </conditionalFormatting>
  <conditionalFormatting sqref="K3:K10">
    <cfRule type="colorScale" priority="66">
      <colorScale>
        <cfvo type="min"/>
        <cfvo type="max"/>
        <color rgb="FFFFFFFF"/>
        <color rgb="FFAFCAC4"/>
      </colorScale>
    </cfRule>
  </conditionalFormatting>
  <conditionalFormatting sqref="G38">
    <cfRule type="containsText" dxfId="0" priority="1" operator="containsText" text="In Progress">
      <formula>NOT(ISERROR(SEARCH(("In Progress"),(G38))))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dataValidations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25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25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25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25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25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2024-08-07T08:17:10Z</dcterms:modified>
</cp:coreProperties>
</file>