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backup/AnimalDex/docs/"/>
    </mc:Choice>
  </mc:AlternateContent>
  <xr:revisionPtr revIDLastSave="21" documentId="11_67BAAE8BAB7E23CA4F6A9000892E5713687ABEC7" xr6:coauthVersionLast="47" xr6:coauthVersionMax="47" xr10:uidLastSave="{FF16E84D-9246-4C1F-A259-DAAEC952C1BC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2" l="1"/>
  <c r="K59" i="2"/>
  <c r="G59" i="2"/>
  <c r="L58" i="2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62" i="2"/>
  <c r="I62" i="2" s="1"/>
  <c r="F62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5" i="2"/>
  <c r="M64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2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6" i="2"/>
  <c r="M63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3" i="2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V41" i="1"/>
  <c r="BV39" i="1"/>
  <c r="N64" i="2"/>
  <c r="N66" i="2" l="1"/>
  <c r="O64" i="2" l="1"/>
  <c r="O66" i="2" l="1"/>
  <c r="P64" i="2" l="1"/>
  <c r="P66" i="2" l="1"/>
  <c r="Q64" i="2" l="1"/>
  <c r="Q66" i="2" l="1"/>
  <c r="R64" i="2" l="1"/>
  <c r="R66" i="2" s="1"/>
  <c r="S64" i="2" s="1"/>
  <c r="S66" i="2" s="1"/>
  <c r="T64" i="2" s="1"/>
  <c r="T66" i="2" s="1"/>
  <c r="U64" i="2" s="1"/>
  <c r="U66" i="2" s="1"/>
  <c r="V64" i="2" s="1"/>
  <c r="V66" i="2" s="1"/>
  <c r="W64" i="2" s="1"/>
  <c r="W66" i="2" s="1"/>
  <c r="X64" i="2" s="1"/>
  <c r="X66" i="2" s="1"/>
  <c r="Y64" i="2" s="1"/>
  <c r="Y66" i="2" s="1"/>
  <c r="Z64" i="2" s="1"/>
  <c r="Z66" i="2" s="1"/>
  <c r="AA64" i="2" s="1"/>
  <c r="AA66" i="2" s="1"/>
  <c r="AB64" i="2" s="1"/>
  <c r="AB66" i="2" s="1"/>
  <c r="AC64" i="2" s="1"/>
  <c r="AC66" i="2" s="1"/>
  <c r="AD64" i="2" s="1"/>
  <c r="AD66" i="2" s="1"/>
  <c r="AE64" i="2" s="1"/>
  <c r="AE66" i="2" s="1"/>
  <c r="AF64" i="2" s="1"/>
  <c r="AF66" i="2" s="1"/>
  <c r="AG64" i="2" s="1"/>
  <c r="AG66" i="2" s="1"/>
  <c r="AH64" i="2" s="1"/>
  <c r="AH66" i="2" s="1"/>
  <c r="AI64" i="2" s="1"/>
  <c r="AI66" i="2" s="1"/>
  <c r="AJ64" i="2" s="1"/>
  <c r="AJ66" i="2" s="1"/>
  <c r="AK64" i="2" s="1"/>
  <c r="AK66" i="2" s="1"/>
  <c r="AL64" i="2" s="1"/>
  <c r="AL66" i="2" s="1"/>
  <c r="AM64" i="2" s="1"/>
  <c r="AM66" i="2" s="1"/>
  <c r="AN64" i="2" s="1"/>
  <c r="AN66" i="2" s="1"/>
  <c r="AO64" i="2" s="1"/>
  <c r="AO66" i="2" s="1"/>
  <c r="AP64" i="2" s="1"/>
  <c r="AP66" i="2" s="1"/>
  <c r="AQ64" i="2" s="1"/>
  <c r="AQ66" i="2" s="1"/>
  <c r="AR64" i="2" s="1"/>
  <c r="AR66" i="2" s="1"/>
  <c r="AS64" i="2" s="1"/>
  <c r="AS66" i="2" s="1"/>
  <c r="AT64" i="2" s="1"/>
  <c r="AT66" i="2" s="1"/>
  <c r="AU64" i="2" s="1"/>
  <c r="AU66" i="2" s="1"/>
  <c r="AV64" i="2" s="1"/>
  <c r="AV66" i="2" s="1"/>
  <c r="AW64" i="2" s="1"/>
  <c r="AW66" i="2" s="1"/>
  <c r="AX64" i="2" s="1"/>
  <c r="AX66" i="2" s="1"/>
  <c r="AY64" i="2" s="1"/>
  <c r="AY66" i="2" s="1"/>
  <c r="AZ64" i="2" s="1"/>
  <c r="AZ66" i="2" s="1"/>
  <c r="BA64" i="2" s="1"/>
  <c r="BA66" i="2" s="1"/>
  <c r="BB64" i="2" s="1"/>
  <c r="BB66" i="2" s="1"/>
  <c r="BC64" i="2" s="1"/>
  <c r="BC66" i="2" s="1"/>
  <c r="BD64" i="2" s="1"/>
  <c r="BD66" i="2" s="1"/>
  <c r="BE64" i="2" s="1"/>
  <c r="BE66" i="2" s="1"/>
  <c r="BF64" i="2" s="1"/>
  <c r="BF66" i="2" s="1"/>
  <c r="BG64" i="2" s="1"/>
  <c r="BG66" i="2" s="1"/>
  <c r="BH64" i="2" s="1"/>
  <c r="BH66" i="2" s="1"/>
  <c r="BI64" i="2" s="1"/>
  <c r="BI66" i="2" s="1"/>
  <c r="BJ64" i="2" s="1"/>
  <c r="BJ66" i="2" s="1"/>
  <c r="BK64" i="2" s="1"/>
  <c r="BK66" i="2" s="1"/>
  <c r="BL64" i="2" s="1"/>
  <c r="BL66" i="2" s="1"/>
  <c r="BM64" i="2" s="1"/>
  <c r="BM66" i="2" s="1"/>
  <c r="BN64" i="2" s="1"/>
  <c r="BN66" i="2" s="1"/>
  <c r="BO64" i="2" s="1"/>
  <c r="BO66" i="2" s="1"/>
  <c r="BP64" i="2" s="1"/>
  <c r="BP66" i="2" s="1"/>
  <c r="BQ64" i="2" s="1"/>
  <c r="BQ66" i="2" s="1"/>
  <c r="BR64" i="2" s="1"/>
  <c r="BR66" i="2" s="1"/>
  <c r="BS64" i="2" s="1"/>
  <c r="BS66" i="2" s="1"/>
  <c r="BT64" i="2" s="1"/>
  <c r="BT66" i="2" l="1"/>
  <c r="BV66" i="2" s="1"/>
  <c r="BV64" i="2"/>
</calcChain>
</file>

<file path=xl/sharedStrings.xml><?xml version="1.0" encoding="utf-8"?>
<sst xmlns="http://schemas.openxmlformats.org/spreadsheetml/2006/main" count="749" uniqueCount="313">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</sst>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12" fillId="0" borderId="66" xfId="0" applyFont="1" applyBorder="1"/>
    <xf numFmtId="0" fontId="12" fillId="19" borderId="66" xfId="0" applyFont="1" applyFill="1" applyBorder="1"/>
    <xf numFmtId="0" fontId="12" fillId="20" borderId="66" xfId="0" applyFont="1" applyFill="1" applyBorder="1"/>
    <xf numFmtId="0" fontId="12" fillId="21" borderId="66" xfId="0" applyFont="1" applyFill="1" applyBorder="1"/>
    <xf numFmtId="0" fontId="12" fillId="34" borderId="66" xfId="0" applyFont="1" applyFill="1" applyBorder="1"/>
    <xf numFmtId="0" fontId="12" fillId="28" borderId="66" xfId="0" applyFont="1" applyFill="1" applyBorder="1"/>
    <xf numFmtId="0" fontId="12" fillId="32" borderId="66" xfId="0" applyFont="1" applyFill="1" applyBorder="1"/>
  </cellXfs>
  <cellStyles count="1">
    <cellStyle name="Normale" xfId="0" builtinId="0"/>
  </cellStyles>
  <dxfs count="3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Burndown'!$M$65:$BT$65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Burndown'!$L$63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Burndown'!$M$63:$BT$63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Burndown'!$M$64:$BT$64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66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0" headerRowBorderDxfId="29" tableBorderDxfId="28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7" headerRowBorderDxfId="26" tableBorderDxfId="25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4"/>
    <tableColumn id="2" xr3:uid="{00000000-0010-0000-0100-000002000000}" name="TASK DESCRIPTION" dataDxfId="23"/>
    <tableColumn id="6" xr3:uid="{00000000-0010-0000-0100-000006000000}" name="COMPONENT" dataDxfId="22"/>
    <tableColumn id="3" xr3:uid="{00000000-0010-0000-0100-000003000000}" name="PRIORITY" dataDxfId="21"/>
    <tableColumn id="4" xr3:uid="{00000000-0010-0000-0100-000004000000}" name="ADDED BY" dataDxfId="20"/>
    <tableColumn id="5" xr3:uid="{00000000-0010-0000-0100-000005000000}" name="DATED ADD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09" t="str">
        <f>HYPERLINK("https://goo.gl/ejIdKR","https://goo.gl/ejIdKR")</f>
        <v>https://goo.gl/ejIdKR</v>
      </c>
      <c r="BL2" s="210"/>
      <c r="BM2" s="210"/>
      <c r="BN2" s="210"/>
      <c r="BO2" s="210"/>
      <c r="BP2" s="210"/>
      <c r="BQ2" s="210"/>
      <c r="BR2" s="210"/>
      <c r="BS2" s="210"/>
      <c r="BT2" s="21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1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1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1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1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1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14" t="s">
        <v>8</v>
      </c>
      <c r="C9" s="216" t="s">
        <v>9</v>
      </c>
      <c r="D9" s="218" t="s">
        <v>10</v>
      </c>
      <c r="E9" s="220" t="s">
        <v>11</v>
      </c>
      <c r="F9" s="221"/>
      <c r="G9" s="222"/>
      <c r="H9" s="223" t="s">
        <v>12</v>
      </c>
      <c r="I9" s="191" t="s">
        <v>13</v>
      </c>
      <c r="J9" s="193" t="s">
        <v>14</v>
      </c>
      <c r="K9" s="195" t="s">
        <v>15</v>
      </c>
      <c r="L9" s="196" t="s">
        <v>16</v>
      </c>
      <c r="M9" s="198" t="s">
        <v>17</v>
      </c>
      <c r="N9" s="199"/>
      <c r="O9" s="199"/>
      <c r="P9" s="199"/>
      <c r="Q9" s="200"/>
      <c r="R9" s="201" t="s">
        <v>18</v>
      </c>
      <c r="S9" s="199"/>
      <c r="T9" s="199"/>
      <c r="U9" s="199"/>
      <c r="V9" s="200"/>
      <c r="W9" s="201" t="s">
        <v>19</v>
      </c>
      <c r="X9" s="199"/>
      <c r="Y9" s="199"/>
      <c r="Z9" s="199"/>
      <c r="AA9" s="202"/>
      <c r="AB9" s="203" t="s">
        <v>20</v>
      </c>
      <c r="AC9" s="199"/>
      <c r="AD9" s="199"/>
      <c r="AE9" s="199"/>
      <c r="AF9" s="200"/>
      <c r="AG9" s="204" t="s">
        <v>21</v>
      </c>
      <c r="AH9" s="199"/>
      <c r="AI9" s="199"/>
      <c r="AJ9" s="199"/>
      <c r="AK9" s="200"/>
      <c r="AL9" s="204" t="s">
        <v>22</v>
      </c>
      <c r="AM9" s="199"/>
      <c r="AN9" s="199"/>
      <c r="AO9" s="199"/>
      <c r="AP9" s="202"/>
      <c r="AQ9" s="205" t="s">
        <v>23</v>
      </c>
      <c r="AR9" s="199"/>
      <c r="AS9" s="199"/>
      <c r="AT9" s="199"/>
      <c r="AU9" s="200"/>
      <c r="AV9" s="206" t="s">
        <v>24</v>
      </c>
      <c r="AW9" s="199"/>
      <c r="AX9" s="199"/>
      <c r="AY9" s="199"/>
      <c r="AZ9" s="200"/>
      <c r="BA9" s="206" t="s">
        <v>25</v>
      </c>
      <c r="BB9" s="199"/>
      <c r="BC9" s="199"/>
      <c r="BD9" s="199"/>
      <c r="BE9" s="202"/>
      <c r="BF9" s="207" t="s">
        <v>26</v>
      </c>
      <c r="BG9" s="199"/>
      <c r="BH9" s="199"/>
      <c r="BI9" s="199"/>
      <c r="BJ9" s="200"/>
      <c r="BK9" s="208" t="s">
        <v>27</v>
      </c>
      <c r="BL9" s="199"/>
      <c r="BM9" s="199"/>
      <c r="BN9" s="199"/>
      <c r="BO9" s="200"/>
      <c r="BP9" s="208" t="s">
        <v>28</v>
      </c>
      <c r="BQ9" s="199"/>
      <c r="BR9" s="199"/>
      <c r="BS9" s="199"/>
      <c r="BT9" s="202"/>
    </row>
    <row r="10" spans="2:74" ht="18" customHeight="1" x14ac:dyDescent="0.3">
      <c r="B10" s="215"/>
      <c r="C10" s="217"/>
      <c r="D10" s="219"/>
      <c r="E10" s="24" t="s">
        <v>29</v>
      </c>
      <c r="F10" s="25" t="s">
        <v>30</v>
      </c>
      <c r="G10" s="26" t="s">
        <v>31</v>
      </c>
      <c r="H10" s="224"/>
      <c r="I10" s="192"/>
      <c r="J10" s="194"/>
      <c r="K10" s="194"/>
      <c r="L10" s="19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8" t="str">
        <f>HYPERLINK("https://goo.gl/ejIdKR","CLICK HERE TO CREATE GANTT CHART TEMPLATES IN SMARTSHEET")</f>
        <v>CLICK HERE TO CREATE GANTT CHART TEMPLATES IN SMARTSHEET</v>
      </c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90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6"/>
  <sheetViews>
    <sheetView showGridLines="0" tabSelected="1" topLeftCell="A36" zoomScale="85" zoomScaleNormal="85" workbookViewId="0">
      <selection activeCell="K50" sqref="K50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9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1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1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1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12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213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3">
      <c r="B8" s="214" t="s">
        <v>8</v>
      </c>
      <c r="C8" s="216" t="s">
        <v>9</v>
      </c>
      <c r="D8" s="218" t="s">
        <v>10</v>
      </c>
      <c r="E8" s="220" t="s">
        <v>11</v>
      </c>
      <c r="F8" s="221"/>
      <c r="G8" s="222"/>
      <c r="H8" s="223" t="s">
        <v>12</v>
      </c>
      <c r="I8" s="191" t="s">
        <v>13</v>
      </c>
      <c r="J8" s="193" t="s">
        <v>14</v>
      </c>
      <c r="K8" s="195" t="s">
        <v>15</v>
      </c>
      <c r="L8" s="196" t="s">
        <v>16</v>
      </c>
      <c r="M8" s="198" t="s">
        <v>17</v>
      </c>
      <c r="N8" s="199"/>
      <c r="O8" s="199"/>
      <c r="P8" s="199"/>
      <c r="Q8" s="200"/>
      <c r="R8" s="201" t="s">
        <v>18</v>
      </c>
      <c r="S8" s="199"/>
      <c r="T8" s="199"/>
      <c r="U8" s="199"/>
      <c r="V8" s="200"/>
      <c r="W8" s="201" t="s">
        <v>19</v>
      </c>
      <c r="X8" s="199"/>
      <c r="Y8" s="199"/>
      <c r="Z8" s="199"/>
      <c r="AA8" s="202"/>
      <c r="AB8" s="203" t="s">
        <v>20</v>
      </c>
      <c r="AC8" s="199"/>
      <c r="AD8" s="199"/>
      <c r="AE8" s="199"/>
      <c r="AF8" s="200"/>
      <c r="AG8" s="204" t="s">
        <v>21</v>
      </c>
      <c r="AH8" s="199"/>
      <c r="AI8" s="199"/>
      <c r="AJ8" s="199"/>
      <c r="AK8" s="200"/>
      <c r="AL8" s="204" t="s">
        <v>22</v>
      </c>
      <c r="AM8" s="199"/>
      <c r="AN8" s="199"/>
      <c r="AO8" s="199"/>
      <c r="AP8" s="202"/>
      <c r="AQ8" s="205" t="s">
        <v>23</v>
      </c>
      <c r="AR8" s="199"/>
      <c r="AS8" s="199"/>
      <c r="AT8" s="199"/>
      <c r="AU8" s="200"/>
      <c r="AV8" s="206" t="s">
        <v>24</v>
      </c>
      <c r="AW8" s="199"/>
      <c r="AX8" s="199"/>
      <c r="AY8" s="199"/>
      <c r="AZ8" s="200"/>
      <c r="BA8" s="206" t="s">
        <v>25</v>
      </c>
      <c r="BB8" s="199"/>
      <c r="BC8" s="199"/>
      <c r="BD8" s="199"/>
      <c r="BE8" s="202"/>
      <c r="BF8" s="229" t="s">
        <v>26</v>
      </c>
      <c r="BG8" s="199"/>
      <c r="BH8" s="199"/>
      <c r="BI8" s="199"/>
      <c r="BJ8" s="200"/>
      <c r="BK8" s="208" t="s">
        <v>27</v>
      </c>
      <c r="BL8" s="199"/>
      <c r="BM8" s="199"/>
      <c r="BN8" s="199"/>
      <c r="BO8" s="200"/>
      <c r="BP8" s="208" t="s">
        <v>28</v>
      </c>
      <c r="BQ8" s="199"/>
      <c r="BR8" s="199"/>
      <c r="BS8" s="199"/>
      <c r="BT8" s="202"/>
      <c r="BU8" s="225" t="s">
        <v>275</v>
      </c>
      <c r="BV8" s="226"/>
      <c r="BW8" s="226"/>
      <c r="BX8" s="226"/>
      <c r="BY8" s="227"/>
      <c r="BZ8" s="225" t="s">
        <v>276</v>
      </c>
      <c r="CA8" s="226"/>
      <c r="CB8" s="226"/>
      <c r="CC8" s="226"/>
      <c r="CD8" s="227"/>
      <c r="CE8" s="225" t="s">
        <v>277</v>
      </c>
      <c r="CF8" s="226"/>
      <c r="CG8" s="226"/>
      <c r="CH8" s="226"/>
      <c r="CI8" s="227"/>
      <c r="CJ8" s="225" t="s">
        <v>278</v>
      </c>
      <c r="CK8" s="226"/>
      <c r="CL8" s="226"/>
      <c r="CM8" s="226"/>
      <c r="CN8" s="227"/>
    </row>
    <row r="9" spans="2:92" ht="18" customHeight="1" thickBot="1" x14ac:dyDescent="0.35">
      <c r="B9" s="215"/>
      <c r="C9" s="217"/>
      <c r="D9" s="219"/>
      <c r="E9" s="24" t="s">
        <v>29</v>
      </c>
      <c r="F9" s="25" t="s">
        <v>30</v>
      </c>
      <c r="G9" s="26" t="s">
        <v>31</v>
      </c>
      <c r="H9" s="224"/>
      <c r="I9" s="192"/>
      <c r="J9" s="194"/>
      <c r="K9" s="194"/>
      <c r="L9" s="19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3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3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3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3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3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3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3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3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3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3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3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3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3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3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3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3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3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3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3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3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3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3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3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3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3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3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3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3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3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3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3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3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3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3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3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5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5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5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3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5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5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5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5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5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5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5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5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5">
      <c r="B58" s="179" t="s">
        <v>310</v>
      </c>
      <c r="C58" s="180" t="s">
        <v>311</v>
      </c>
      <c r="D58" s="186" t="s">
        <v>306</v>
      </c>
      <c r="E58" s="84">
        <v>3</v>
      </c>
      <c r="F58" s="85">
        <v>2</v>
      </c>
      <c r="G58" s="86">
        <f t="shared" ref="G58" si="37">E58-F58</f>
        <v>1</v>
      </c>
      <c r="H58" s="87">
        <v>5</v>
      </c>
      <c r="I58" s="88">
        <v>45511</v>
      </c>
      <c r="J58" s="89">
        <v>45511</v>
      </c>
      <c r="K58" s="90">
        <f t="shared" ref="K58" si="38">J58-I58+1</f>
        <v>1</v>
      </c>
      <c r="L58" s="91">
        <f t="shared" ref="L58" si="39">F58/E58</f>
        <v>0.66666666666666663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6.5" customHeight="1" thickBot="1" x14ac:dyDescent="0.35">
      <c r="B59" s="179" t="s">
        <v>312</v>
      </c>
      <c r="C59" s="180" t="s">
        <v>149</v>
      </c>
      <c r="D59" s="186" t="s">
        <v>210</v>
      </c>
      <c r="E59" s="84">
        <v>8</v>
      </c>
      <c r="F59" s="85">
        <v>4</v>
      </c>
      <c r="G59" s="86">
        <f t="shared" ref="G59" si="40">E59-F59</f>
        <v>4</v>
      </c>
      <c r="H59" s="87">
        <v>5</v>
      </c>
      <c r="I59" s="88">
        <v>45510</v>
      </c>
      <c r="J59" s="89">
        <v>45512</v>
      </c>
      <c r="K59" s="90">
        <f t="shared" ref="K59" si="41">J59-I59+1</f>
        <v>3</v>
      </c>
      <c r="L59" s="91">
        <f t="shared" ref="L59" si="42">F59/E59</f>
        <v>0.5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2"/>
      <c r="BL59" s="183"/>
      <c r="BM59" s="184"/>
      <c r="BN59" s="183"/>
      <c r="BO59" s="183"/>
      <c r="BP59" s="65"/>
      <c r="BQ59" s="65"/>
      <c r="BR59" s="174"/>
      <c r="BS59" s="65"/>
      <c r="BT59" s="65"/>
      <c r="BU59" s="65"/>
      <c r="BV59" s="65"/>
      <c r="BW59" s="174"/>
      <c r="BX59" s="65"/>
      <c r="BY59" s="65"/>
      <c r="BZ59" s="65"/>
      <c r="CA59" s="174"/>
      <c r="CB59" s="174"/>
      <c r="CC59" s="65"/>
      <c r="CD59" s="65"/>
      <c r="CE59" s="65"/>
      <c r="CF59" s="175"/>
      <c r="CG59" s="175"/>
      <c r="CH59" s="175"/>
      <c r="CI59" s="65"/>
      <c r="CJ59" s="65"/>
      <c r="CK59" s="65"/>
      <c r="CL59" s="174"/>
      <c r="CM59" s="65"/>
      <c r="CN59" s="65"/>
    </row>
    <row r="60" spans="2:92" ht="16.5" customHeight="1" x14ac:dyDescent="0.3">
      <c r="B60" s="171"/>
      <c r="C60" s="172"/>
      <c r="D60" s="172"/>
      <c r="E60" s="166"/>
      <c r="F60" s="166"/>
      <c r="G60" s="167"/>
      <c r="H60" s="165"/>
      <c r="I60" s="168"/>
      <c r="J60" s="168"/>
      <c r="K60" s="169"/>
      <c r="L60" s="170"/>
      <c r="M60" s="230"/>
      <c r="N60" s="230"/>
      <c r="O60" s="230"/>
      <c r="P60" s="230"/>
      <c r="Q60" s="230"/>
      <c r="R60" s="231"/>
      <c r="S60" s="231"/>
      <c r="T60" s="231"/>
      <c r="U60" s="231"/>
      <c r="V60" s="231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2"/>
      <c r="AH60" s="232"/>
      <c r="AI60" s="232"/>
      <c r="AJ60" s="232"/>
      <c r="AK60" s="232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3"/>
      <c r="AW60" s="233"/>
      <c r="AX60" s="233"/>
      <c r="AY60" s="233"/>
      <c r="AZ60" s="233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182"/>
      <c r="BL60" s="234"/>
      <c r="BM60" s="235"/>
      <c r="BN60" s="234"/>
      <c r="BO60" s="234"/>
      <c r="BP60" s="230"/>
      <c r="BQ60" s="230"/>
      <c r="BR60" s="236"/>
      <c r="BS60" s="230"/>
      <c r="BT60" s="230"/>
      <c r="BU60" s="230"/>
      <c r="BV60" s="230"/>
      <c r="BW60" s="236"/>
      <c r="BX60" s="230"/>
      <c r="BY60" s="230"/>
      <c r="BZ60" s="230"/>
      <c r="CA60" s="236"/>
      <c r="CB60" s="236"/>
      <c r="CC60" s="230"/>
      <c r="CD60" s="230"/>
      <c r="CE60" s="230"/>
      <c r="CF60" s="230"/>
      <c r="CH60" s="230"/>
      <c r="CI60" s="230"/>
      <c r="CJ60" s="230"/>
      <c r="CK60" s="230"/>
      <c r="CL60" s="236"/>
      <c r="CM60" s="230"/>
      <c r="CN60" s="230"/>
    </row>
    <row r="61" spans="2:92" ht="16.5" customHeight="1" x14ac:dyDescent="0.3">
      <c r="B61" s="171"/>
      <c r="C61" s="172"/>
      <c r="D61" s="172"/>
      <c r="E61" s="166"/>
      <c r="F61" s="166"/>
      <c r="G61" s="167"/>
      <c r="H61" s="165"/>
      <c r="I61" s="168"/>
      <c r="J61" s="168"/>
      <c r="K61" s="169"/>
      <c r="L61" s="170"/>
      <c r="M61" s="230"/>
      <c r="N61" s="230"/>
      <c r="O61" s="230"/>
      <c r="P61" s="230"/>
      <c r="Q61" s="230"/>
      <c r="R61" s="231"/>
      <c r="S61" s="231"/>
      <c r="T61" s="231"/>
      <c r="U61" s="231"/>
      <c r="V61" s="231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2"/>
      <c r="AH61" s="232"/>
      <c r="AI61" s="232"/>
      <c r="AJ61" s="232"/>
      <c r="AK61" s="232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3"/>
      <c r="AW61" s="233"/>
      <c r="AX61" s="233"/>
      <c r="AY61" s="233"/>
      <c r="AZ61" s="233"/>
      <c r="BA61" s="230"/>
      <c r="BB61" s="230"/>
      <c r="BC61" s="230"/>
      <c r="BD61" s="230"/>
      <c r="BE61" s="230"/>
      <c r="BF61" s="230"/>
      <c r="BG61" s="230"/>
      <c r="BH61" s="230"/>
      <c r="BI61" s="230"/>
      <c r="BJ61" s="230"/>
      <c r="BK61" s="182"/>
      <c r="BL61" s="234"/>
      <c r="BM61" s="235"/>
      <c r="BN61" s="234"/>
      <c r="BO61" s="234"/>
      <c r="BP61" s="230"/>
      <c r="BQ61" s="230"/>
      <c r="BR61" s="236"/>
      <c r="BS61" s="230"/>
      <c r="BT61" s="230"/>
      <c r="BU61" s="230"/>
      <c r="BV61" s="230"/>
      <c r="BW61" s="236"/>
      <c r="BX61" s="230"/>
      <c r="BY61" s="230"/>
      <c r="BZ61" s="230"/>
      <c r="CA61" s="236"/>
      <c r="CB61" s="236"/>
      <c r="CC61" s="230"/>
      <c r="CD61" s="230"/>
      <c r="CE61" s="230"/>
      <c r="CF61" s="230"/>
      <c r="CG61" s="174"/>
      <c r="CH61" s="230"/>
      <c r="CI61" s="230"/>
      <c r="CJ61" s="230"/>
      <c r="CK61" s="230"/>
      <c r="CL61" s="236"/>
      <c r="CM61" s="230"/>
      <c r="CN61" s="230"/>
    </row>
    <row r="62" spans="2:92" ht="18" customHeight="1" x14ac:dyDescent="0.3">
      <c r="C62" s="4" t="s">
        <v>75</v>
      </c>
      <c r="D62" s="100" t="s">
        <v>76</v>
      </c>
      <c r="E62" s="101">
        <f>SUM(E11:E16,E18:E21,E29:E37,E43:E47)</f>
        <v>68</v>
      </c>
      <c r="F62" s="101">
        <f>SUM(F11:F16,F18:F21,F29:F37,F43:F47)</f>
        <v>68</v>
      </c>
      <c r="G62" s="101">
        <f>SUM(G11:G16,G18:G21,G29:G37,G43:G47)</f>
        <v>0</v>
      </c>
      <c r="H62" s="101">
        <v>60</v>
      </c>
      <c r="I62" s="101">
        <f>E62/H62</f>
        <v>1.1333333333333333</v>
      </c>
      <c r="L62" s="102" t="s">
        <v>77</v>
      </c>
      <c r="M62" s="103">
        <v>1</v>
      </c>
      <c r="N62" s="103">
        <v>2</v>
      </c>
      <c r="O62" s="103">
        <v>3</v>
      </c>
      <c r="P62" s="103">
        <v>4</v>
      </c>
      <c r="Q62" s="103">
        <v>5</v>
      </c>
      <c r="R62" s="103">
        <v>6</v>
      </c>
      <c r="S62" s="103">
        <v>7</v>
      </c>
      <c r="T62" s="103">
        <v>8</v>
      </c>
      <c r="U62" s="103">
        <v>9</v>
      </c>
      <c r="V62" s="103">
        <v>10</v>
      </c>
      <c r="W62" s="103">
        <v>11</v>
      </c>
      <c r="X62" s="103">
        <v>12</v>
      </c>
      <c r="Y62" s="103">
        <v>13</v>
      </c>
      <c r="Z62" s="103">
        <v>14</v>
      </c>
      <c r="AA62" s="103">
        <v>15</v>
      </c>
      <c r="AB62" s="103">
        <v>16</v>
      </c>
      <c r="AC62" s="103">
        <v>17</v>
      </c>
      <c r="AD62" s="103">
        <v>18</v>
      </c>
      <c r="AE62" s="103">
        <v>19</v>
      </c>
      <c r="AF62" s="103">
        <v>20</v>
      </c>
      <c r="AG62" s="103">
        <v>21</v>
      </c>
      <c r="AH62" s="103">
        <v>22</v>
      </c>
      <c r="AI62" s="103">
        <v>23</v>
      </c>
      <c r="AJ62" s="103">
        <v>24</v>
      </c>
      <c r="AK62" s="103">
        <v>25</v>
      </c>
      <c r="AL62" s="103">
        <v>26</v>
      </c>
      <c r="AM62" s="103">
        <v>27</v>
      </c>
      <c r="AN62" s="103">
        <v>28</v>
      </c>
      <c r="AO62" s="103">
        <v>29</v>
      </c>
      <c r="AP62" s="103">
        <v>30</v>
      </c>
      <c r="AQ62" s="103">
        <v>31</v>
      </c>
      <c r="AR62" s="103">
        <v>32</v>
      </c>
      <c r="AS62" s="103">
        <v>33</v>
      </c>
      <c r="AT62" s="103">
        <v>34</v>
      </c>
      <c r="AU62" s="103">
        <v>35</v>
      </c>
      <c r="AV62" s="103">
        <v>36</v>
      </c>
      <c r="AW62" s="103">
        <v>37</v>
      </c>
      <c r="AX62" s="103">
        <v>38</v>
      </c>
      <c r="AY62" s="103">
        <v>39</v>
      </c>
      <c r="AZ62" s="103">
        <v>40</v>
      </c>
      <c r="BA62" s="103">
        <v>41</v>
      </c>
      <c r="BB62" s="103">
        <v>42</v>
      </c>
      <c r="BC62" s="103">
        <v>43</v>
      </c>
      <c r="BD62" s="103">
        <v>44</v>
      </c>
      <c r="BE62" s="103">
        <v>45</v>
      </c>
      <c r="BF62" s="103">
        <v>46</v>
      </c>
      <c r="BG62" s="103">
        <v>47</v>
      </c>
      <c r="BH62" s="103">
        <v>48</v>
      </c>
      <c r="BI62" s="103">
        <v>49</v>
      </c>
      <c r="BJ62" s="103">
        <v>50</v>
      </c>
      <c r="BK62" s="103">
        <v>51</v>
      </c>
      <c r="BL62" s="103">
        <v>52</v>
      </c>
      <c r="BM62" s="103">
        <v>53</v>
      </c>
      <c r="BN62" s="103">
        <v>54</v>
      </c>
      <c r="BO62" s="103">
        <v>55</v>
      </c>
      <c r="BP62" s="103">
        <v>56</v>
      </c>
      <c r="BQ62" s="103">
        <v>57</v>
      </c>
      <c r="BR62" s="103">
        <v>58</v>
      </c>
      <c r="BS62" s="103">
        <v>59</v>
      </c>
      <c r="BT62" s="103">
        <v>60</v>
      </c>
      <c r="BV62" s="100" t="s">
        <v>76</v>
      </c>
    </row>
    <row r="63" spans="2:92" ht="18" customHeight="1" x14ac:dyDescent="0.3">
      <c r="H63" s="104" t="s">
        <v>78</v>
      </c>
      <c r="L63" s="102" t="s">
        <v>79</v>
      </c>
      <c r="M63" s="105">
        <f>E62</f>
        <v>68</v>
      </c>
      <c r="N63" s="106">
        <f>M63-I62</f>
        <v>66.86666666666666</v>
      </c>
      <c r="O63" s="106">
        <f>N63-I62</f>
        <v>65.73333333333332</v>
      </c>
      <c r="P63" s="106">
        <f>O63-I62</f>
        <v>64.59999999999998</v>
      </c>
      <c r="Q63" s="106">
        <f>P63-I62</f>
        <v>63.466666666666647</v>
      </c>
      <c r="R63" s="106">
        <f>Q63-I62</f>
        <v>62.333333333333314</v>
      </c>
      <c r="S63" s="106">
        <f>R63-I62</f>
        <v>61.199999999999982</v>
      </c>
      <c r="T63" s="106">
        <f>S63-I62</f>
        <v>60.066666666666649</v>
      </c>
      <c r="U63" s="106">
        <f>T63-I62</f>
        <v>58.933333333333316</v>
      </c>
      <c r="V63" s="106">
        <f>U63-I62</f>
        <v>57.799999999999983</v>
      </c>
      <c r="W63" s="106">
        <f>V63-I62</f>
        <v>56.66666666666665</v>
      </c>
      <c r="X63" s="106">
        <f>W63-I62</f>
        <v>55.533333333333317</v>
      </c>
      <c r="Y63" s="106">
        <f>X63-I62</f>
        <v>54.399999999999984</v>
      </c>
      <c r="Z63" s="106">
        <f>Y63-I62</f>
        <v>53.266666666666652</v>
      </c>
      <c r="AA63" s="106">
        <f>Z63-I62</f>
        <v>52.133333333333319</v>
      </c>
      <c r="AB63" s="106">
        <f>AA63-I62</f>
        <v>50.999999999999986</v>
      </c>
      <c r="AC63" s="106">
        <f>AB63-I62</f>
        <v>49.866666666666653</v>
      </c>
      <c r="AD63" s="106">
        <f>AC63-I62</f>
        <v>48.73333333333332</v>
      </c>
      <c r="AE63" s="106">
        <f>AD63-I62</f>
        <v>47.599999999999987</v>
      </c>
      <c r="AF63" s="106">
        <f>AE63-I62</f>
        <v>46.466666666666654</v>
      </c>
      <c r="AG63" s="106">
        <f>AF63-I62</f>
        <v>45.333333333333321</v>
      </c>
      <c r="AH63" s="106">
        <f>AG63-I62</f>
        <v>44.199999999999989</v>
      </c>
      <c r="AI63" s="106">
        <f>AH63-I62</f>
        <v>43.066666666666656</v>
      </c>
      <c r="AJ63" s="106">
        <f>AI63-I62</f>
        <v>41.933333333333323</v>
      </c>
      <c r="AK63" s="106">
        <f>AJ63-I62</f>
        <v>40.79999999999999</v>
      </c>
      <c r="AL63" s="106">
        <f>AK63-I62</f>
        <v>39.666666666666657</v>
      </c>
      <c r="AM63" s="106">
        <f>AL63-I62</f>
        <v>38.533333333333324</v>
      </c>
      <c r="AN63" s="106">
        <f>AM63-I62</f>
        <v>37.399999999999991</v>
      </c>
      <c r="AO63" s="106">
        <f>AN63-I62</f>
        <v>36.266666666666659</v>
      </c>
      <c r="AP63" s="106">
        <f>AO63-I62</f>
        <v>35.133333333333326</v>
      </c>
      <c r="AQ63" s="106">
        <f>AP63-I62</f>
        <v>33.999999999999993</v>
      </c>
      <c r="AR63" s="106">
        <f>AQ63-I62</f>
        <v>32.86666666666666</v>
      </c>
      <c r="AS63" s="106">
        <f>AR63-I62</f>
        <v>31.733333333333327</v>
      </c>
      <c r="AT63" s="106">
        <f>AS63-I62</f>
        <v>30.599999999999994</v>
      </c>
      <c r="AU63" s="106">
        <f>AT63-I62</f>
        <v>29.466666666666661</v>
      </c>
      <c r="AV63" s="106">
        <f>AU63-I62</f>
        <v>28.333333333333329</v>
      </c>
      <c r="AW63" s="106">
        <f>AV63-I62</f>
        <v>27.199999999999996</v>
      </c>
      <c r="AX63" s="106">
        <f>AW63-I62</f>
        <v>26.066666666666663</v>
      </c>
      <c r="AY63" s="106">
        <f>AX63-I62</f>
        <v>24.93333333333333</v>
      </c>
      <c r="AZ63" s="106">
        <f>AY63-I62</f>
        <v>23.799999999999997</v>
      </c>
      <c r="BA63" s="106">
        <f>AZ63-I62</f>
        <v>22.666666666666664</v>
      </c>
      <c r="BB63" s="106">
        <f>BA63-I62</f>
        <v>21.533333333333331</v>
      </c>
      <c r="BC63" s="106">
        <f>BB63-I62</f>
        <v>20.399999999999999</v>
      </c>
      <c r="BD63" s="106">
        <f>BC63-I62</f>
        <v>19.266666666666666</v>
      </c>
      <c r="BE63" s="106">
        <f>BD63-I62</f>
        <v>18.133333333333333</v>
      </c>
      <c r="BF63" s="106">
        <f>BE63-I62</f>
        <v>17</v>
      </c>
      <c r="BG63" s="106">
        <f>BF63-I62</f>
        <v>15.866666666666667</v>
      </c>
      <c r="BH63" s="106">
        <f>BG63-I62</f>
        <v>14.733333333333334</v>
      </c>
      <c r="BI63" s="106">
        <f>BH63-I62</f>
        <v>13.600000000000001</v>
      </c>
      <c r="BJ63" s="106">
        <f>BI63-I62</f>
        <v>12.466666666666669</v>
      </c>
      <c r="BK63" s="106">
        <f>BJ63-I62</f>
        <v>11.333333333333336</v>
      </c>
      <c r="BL63" s="106">
        <f>BK63-I62</f>
        <v>10.200000000000003</v>
      </c>
      <c r="BM63" s="106">
        <f>BL63-I62</f>
        <v>9.06666666666667</v>
      </c>
      <c r="BN63" s="106">
        <f>BM63-I62</f>
        <v>7.9333333333333371</v>
      </c>
      <c r="BO63" s="106">
        <f>BN63-I62</f>
        <v>6.8000000000000043</v>
      </c>
      <c r="BP63" s="106">
        <f>BO63-I62</f>
        <v>5.6666666666666714</v>
      </c>
      <c r="BQ63" s="106">
        <f>BP63-I62</f>
        <v>4.5333333333333385</v>
      </c>
      <c r="BR63" s="106">
        <f>BQ63-I62</f>
        <v>3.4000000000000052</v>
      </c>
      <c r="BS63" s="106">
        <f>BR63-I62</f>
        <v>2.2666666666666719</v>
      </c>
      <c r="BT63" s="106">
        <f>BS63-I62</f>
        <v>1.1333333333333386</v>
      </c>
      <c r="BV63" s="101"/>
    </row>
    <row r="64" spans="2:92" ht="18" customHeight="1" x14ac:dyDescent="0.3">
      <c r="L64" s="102" t="s">
        <v>29</v>
      </c>
      <c r="M64" s="105">
        <f>E62</f>
        <v>68</v>
      </c>
      <c r="N64" s="105">
        <f t="shared" ref="N64:BT64" si="43">M66</f>
        <v>68</v>
      </c>
      <c r="O64" s="105">
        <f t="shared" si="43"/>
        <v>68</v>
      </c>
      <c r="P64" s="105">
        <f t="shared" si="43"/>
        <v>68</v>
      </c>
      <c r="Q64" s="105">
        <f t="shared" si="43"/>
        <v>68</v>
      </c>
      <c r="R64" s="105">
        <f t="shared" si="43"/>
        <v>68</v>
      </c>
      <c r="S64" s="105">
        <f t="shared" si="43"/>
        <v>68</v>
      </c>
      <c r="T64" s="105">
        <f t="shared" si="43"/>
        <v>68</v>
      </c>
      <c r="U64" s="105">
        <f t="shared" si="43"/>
        <v>68</v>
      </c>
      <c r="V64" s="105">
        <f t="shared" si="43"/>
        <v>68</v>
      </c>
      <c r="W64" s="105">
        <f t="shared" si="43"/>
        <v>68</v>
      </c>
      <c r="X64" s="105">
        <f t="shared" si="43"/>
        <v>68</v>
      </c>
      <c r="Y64" s="105">
        <f t="shared" si="43"/>
        <v>68</v>
      </c>
      <c r="Z64" s="105">
        <f t="shared" si="43"/>
        <v>68</v>
      </c>
      <c r="AA64" s="105">
        <f t="shared" si="43"/>
        <v>68</v>
      </c>
      <c r="AB64" s="105">
        <f t="shared" si="43"/>
        <v>68</v>
      </c>
      <c r="AC64" s="105">
        <f t="shared" si="43"/>
        <v>68</v>
      </c>
      <c r="AD64" s="105">
        <f t="shared" si="43"/>
        <v>68</v>
      </c>
      <c r="AE64" s="105">
        <f t="shared" si="43"/>
        <v>68</v>
      </c>
      <c r="AF64" s="105">
        <f t="shared" si="43"/>
        <v>68</v>
      </c>
      <c r="AG64" s="105">
        <f t="shared" si="43"/>
        <v>68</v>
      </c>
      <c r="AH64" s="105">
        <f t="shared" si="43"/>
        <v>68</v>
      </c>
      <c r="AI64" s="105">
        <f t="shared" si="43"/>
        <v>68</v>
      </c>
      <c r="AJ64" s="105">
        <f t="shared" si="43"/>
        <v>68</v>
      </c>
      <c r="AK64" s="105">
        <f t="shared" si="43"/>
        <v>68</v>
      </c>
      <c r="AL64" s="105">
        <f t="shared" si="43"/>
        <v>68</v>
      </c>
      <c r="AM64" s="105">
        <f t="shared" si="43"/>
        <v>68</v>
      </c>
      <c r="AN64" s="105">
        <f t="shared" si="43"/>
        <v>68</v>
      </c>
      <c r="AO64" s="105">
        <f t="shared" si="43"/>
        <v>68</v>
      </c>
      <c r="AP64" s="105">
        <f t="shared" si="43"/>
        <v>68</v>
      </c>
      <c r="AQ64" s="105">
        <f t="shared" si="43"/>
        <v>68</v>
      </c>
      <c r="AR64" s="105">
        <f t="shared" si="43"/>
        <v>68</v>
      </c>
      <c r="AS64" s="105">
        <f t="shared" si="43"/>
        <v>68</v>
      </c>
      <c r="AT64" s="105">
        <f t="shared" si="43"/>
        <v>68</v>
      </c>
      <c r="AU64" s="105">
        <f t="shared" si="43"/>
        <v>68</v>
      </c>
      <c r="AV64" s="105">
        <f t="shared" si="43"/>
        <v>68</v>
      </c>
      <c r="AW64" s="105">
        <f t="shared" si="43"/>
        <v>68</v>
      </c>
      <c r="AX64" s="105">
        <f t="shared" si="43"/>
        <v>68</v>
      </c>
      <c r="AY64" s="105">
        <f t="shared" si="43"/>
        <v>68</v>
      </c>
      <c r="AZ64" s="105">
        <f t="shared" si="43"/>
        <v>68</v>
      </c>
      <c r="BA64" s="105">
        <f t="shared" si="43"/>
        <v>68</v>
      </c>
      <c r="BB64" s="105">
        <f t="shared" si="43"/>
        <v>68</v>
      </c>
      <c r="BC64" s="105">
        <f t="shared" si="43"/>
        <v>68</v>
      </c>
      <c r="BD64" s="105">
        <f t="shared" si="43"/>
        <v>68</v>
      </c>
      <c r="BE64" s="105">
        <f t="shared" si="43"/>
        <v>68</v>
      </c>
      <c r="BF64" s="105">
        <f t="shared" si="43"/>
        <v>68</v>
      </c>
      <c r="BG64" s="105">
        <f t="shared" si="43"/>
        <v>68</v>
      </c>
      <c r="BH64" s="105">
        <f t="shared" si="43"/>
        <v>68</v>
      </c>
      <c r="BI64" s="105">
        <f t="shared" si="43"/>
        <v>68</v>
      </c>
      <c r="BJ64" s="105">
        <f t="shared" si="43"/>
        <v>68</v>
      </c>
      <c r="BK64" s="105">
        <f t="shared" si="43"/>
        <v>68</v>
      </c>
      <c r="BL64" s="105">
        <f t="shared" si="43"/>
        <v>68</v>
      </c>
      <c r="BM64" s="105">
        <f t="shared" si="43"/>
        <v>68</v>
      </c>
      <c r="BN64" s="105">
        <f t="shared" si="43"/>
        <v>68</v>
      </c>
      <c r="BO64" s="105">
        <f t="shared" si="43"/>
        <v>68</v>
      </c>
      <c r="BP64" s="105">
        <f t="shared" si="43"/>
        <v>68</v>
      </c>
      <c r="BQ64" s="105">
        <f t="shared" si="43"/>
        <v>68</v>
      </c>
      <c r="BR64" s="105">
        <f t="shared" si="43"/>
        <v>68</v>
      </c>
      <c r="BS64" s="105">
        <f t="shared" si="43"/>
        <v>68</v>
      </c>
      <c r="BT64" s="105">
        <f t="shared" si="43"/>
        <v>68</v>
      </c>
      <c r="BV64" s="101">
        <f t="shared" ref="BV64:BV66" si="44">SUM(M64:BT64)</f>
        <v>4080</v>
      </c>
    </row>
    <row r="65" spans="3:74" ht="15.75" customHeight="1" x14ac:dyDescent="0.3">
      <c r="K65" s="107" t="s">
        <v>80</v>
      </c>
      <c r="L65" s="102" t="s">
        <v>81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V65" s="101">
        <f t="shared" si="44"/>
        <v>0</v>
      </c>
    </row>
    <row r="66" spans="3:74" ht="15.75" customHeight="1" x14ac:dyDescent="0.3">
      <c r="L66" s="102" t="s">
        <v>82</v>
      </c>
      <c r="M66" s="105">
        <f t="shared" ref="M66:BT66" si="45">M64-M65</f>
        <v>68</v>
      </c>
      <c r="N66" s="105">
        <f t="shared" si="45"/>
        <v>68</v>
      </c>
      <c r="O66" s="105">
        <f t="shared" si="45"/>
        <v>68</v>
      </c>
      <c r="P66" s="105">
        <f t="shared" si="45"/>
        <v>68</v>
      </c>
      <c r="Q66" s="105">
        <f t="shared" si="45"/>
        <v>68</v>
      </c>
      <c r="R66" s="105">
        <f t="shared" si="45"/>
        <v>68</v>
      </c>
      <c r="S66" s="105">
        <f t="shared" si="45"/>
        <v>68</v>
      </c>
      <c r="T66" s="105">
        <f t="shared" si="45"/>
        <v>68</v>
      </c>
      <c r="U66" s="105">
        <f t="shared" si="45"/>
        <v>68</v>
      </c>
      <c r="V66" s="105">
        <f t="shared" si="45"/>
        <v>68</v>
      </c>
      <c r="W66" s="105">
        <f t="shared" si="45"/>
        <v>68</v>
      </c>
      <c r="X66" s="105">
        <f t="shared" si="45"/>
        <v>68</v>
      </c>
      <c r="Y66" s="105">
        <f t="shared" si="45"/>
        <v>68</v>
      </c>
      <c r="Z66" s="105">
        <f t="shared" si="45"/>
        <v>68</v>
      </c>
      <c r="AA66" s="105">
        <f t="shared" si="45"/>
        <v>68</v>
      </c>
      <c r="AB66" s="105">
        <f t="shared" si="45"/>
        <v>68</v>
      </c>
      <c r="AC66" s="105">
        <f t="shared" si="45"/>
        <v>68</v>
      </c>
      <c r="AD66" s="105">
        <f t="shared" si="45"/>
        <v>68</v>
      </c>
      <c r="AE66" s="105">
        <f t="shared" si="45"/>
        <v>68</v>
      </c>
      <c r="AF66" s="105">
        <f t="shared" si="45"/>
        <v>68</v>
      </c>
      <c r="AG66" s="105">
        <f t="shared" si="45"/>
        <v>68</v>
      </c>
      <c r="AH66" s="105">
        <f t="shared" si="45"/>
        <v>68</v>
      </c>
      <c r="AI66" s="105">
        <f t="shared" si="45"/>
        <v>68</v>
      </c>
      <c r="AJ66" s="105">
        <f t="shared" si="45"/>
        <v>68</v>
      </c>
      <c r="AK66" s="105">
        <f t="shared" si="45"/>
        <v>68</v>
      </c>
      <c r="AL66" s="105">
        <f t="shared" si="45"/>
        <v>68</v>
      </c>
      <c r="AM66" s="105">
        <f t="shared" si="45"/>
        <v>68</v>
      </c>
      <c r="AN66" s="105">
        <f t="shared" si="45"/>
        <v>68</v>
      </c>
      <c r="AO66" s="105">
        <f t="shared" si="45"/>
        <v>68</v>
      </c>
      <c r="AP66" s="105">
        <f t="shared" si="45"/>
        <v>68</v>
      </c>
      <c r="AQ66" s="105">
        <f t="shared" si="45"/>
        <v>68</v>
      </c>
      <c r="AR66" s="105">
        <f t="shared" si="45"/>
        <v>68</v>
      </c>
      <c r="AS66" s="105">
        <f t="shared" si="45"/>
        <v>68</v>
      </c>
      <c r="AT66" s="105">
        <f t="shared" si="45"/>
        <v>68</v>
      </c>
      <c r="AU66" s="105">
        <f t="shared" si="45"/>
        <v>68</v>
      </c>
      <c r="AV66" s="105">
        <f t="shared" si="45"/>
        <v>68</v>
      </c>
      <c r="AW66" s="105">
        <f t="shared" si="45"/>
        <v>68</v>
      </c>
      <c r="AX66" s="105">
        <f t="shared" si="45"/>
        <v>68</v>
      </c>
      <c r="AY66" s="105">
        <f t="shared" si="45"/>
        <v>68</v>
      </c>
      <c r="AZ66" s="105">
        <f t="shared" si="45"/>
        <v>68</v>
      </c>
      <c r="BA66" s="105">
        <f t="shared" si="45"/>
        <v>68</v>
      </c>
      <c r="BB66" s="105">
        <f t="shared" si="45"/>
        <v>68</v>
      </c>
      <c r="BC66" s="105">
        <f t="shared" si="45"/>
        <v>68</v>
      </c>
      <c r="BD66" s="105">
        <f t="shared" si="45"/>
        <v>68</v>
      </c>
      <c r="BE66" s="105">
        <f t="shared" si="45"/>
        <v>68</v>
      </c>
      <c r="BF66" s="105">
        <f t="shared" si="45"/>
        <v>68</v>
      </c>
      <c r="BG66" s="105">
        <f t="shared" si="45"/>
        <v>68</v>
      </c>
      <c r="BH66" s="105">
        <f t="shared" si="45"/>
        <v>68</v>
      </c>
      <c r="BI66" s="105">
        <f t="shared" si="45"/>
        <v>68</v>
      </c>
      <c r="BJ66" s="105">
        <f t="shared" si="45"/>
        <v>68</v>
      </c>
      <c r="BK66" s="105">
        <f t="shared" si="45"/>
        <v>68</v>
      </c>
      <c r="BL66" s="105">
        <f t="shared" si="45"/>
        <v>68</v>
      </c>
      <c r="BM66" s="105">
        <f t="shared" si="45"/>
        <v>68</v>
      </c>
      <c r="BN66" s="105">
        <f t="shared" si="45"/>
        <v>68</v>
      </c>
      <c r="BO66" s="105">
        <f t="shared" si="45"/>
        <v>68</v>
      </c>
      <c r="BP66" s="105">
        <f t="shared" si="45"/>
        <v>68</v>
      </c>
      <c r="BQ66" s="105">
        <f t="shared" si="45"/>
        <v>68</v>
      </c>
      <c r="BR66" s="105">
        <f t="shared" si="45"/>
        <v>68</v>
      </c>
      <c r="BS66" s="105">
        <f t="shared" si="45"/>
        <v>68</v>
      </c>
      <c r="BT66" s="105">
        <f t="shared" si="45"/>
        <v>68</v>
      </c>
      <c r="BV66" s="101">
        <f t="shared" si="44"/>
        <v>4080</v>
      </c>
    </row>
    <row r="67" spans="3:74" ht="381.75" customHeight="1" x14ac:dyDescent="0.3"/>
    <row r="68" spans="3:74" ht="223.5" customHeight="1" x14ac:dyDescent="0.3"/>
    <row r="69" spans="3:74" ht="15.75" customHeight="1" x14ac:dyDescent="0.3"/>
    <row r="70" spans="3:74" ht="36" customHeight="1" x14ac:dyDescent="0.3">
      <c r="E70" s="228" t="s">
        <v>83</v>
      </c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90"/>
    </row>
    <row r="71" spans="3:74" ht="15.75" customHeight="1" x14ac:dyDescent="0.3"/>
    <row r="72" spans="3:74" ht="15.75" customHeight="1" x14ac:dyDescent="0.3"/>
    <row r="73" spans="3:74" ht="15.75" customHeight="1" x14ac:dyDescent="0.3"/>
    <row r="74" spans="3:74" ht="15.75" customHeight="1" x14ac:dyDescent="0.3"/>
    <row r="75" spans="3:74" ht="18.75" customHeight="1" x14ac:dyDescent="0.35">
      <c r="C75" s="108"/>
      <c r="D75" s="108"/>
    </row>
    <row r="76" spans="3:74" ht="15.75" customHeight="1" x14ac:dyDescent="0.3"/>
    <row r="77" spans="3:74" ht="15.75" customHeight="1" x14ac:dyDescent="0.3"/>
    <row r="78" spans="3:74" ht="15.75" customHeight="1" x14ac:dyDescent="0.3"/>
    <row r="79" spans="3:74" ht="15.75" customHeight="1" x14ac:dyDescent="0.3"/>
    <row r="80" spans="3:7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70:BB70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8" zoomScaleNormal="100" workbookViewId="0">
      <selection activeCell="I42" sqref="I42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5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5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5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3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3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5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5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5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thickBot="1" x14ac:dyDescent="0.3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85" t="s">
        <v>91</v>
      </c>
    </row>
    <row r="39" spans="2:7" ht="16.5" customHeight="1" x14ac:dyDescent="0.3"/>
    <row r="40" spans="2:7" ht="15.75" customHeight="1" x14ac:dyDescent="0.3"/>
    <row r="41" spans="2:7" ht="15.7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5">
    <cfRule type="colorScale" priority="8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0" operator="equal">
      <formula>$I$5</formula>
    </cfRule>
  </conditionalFormatting>
  <conditionalFormatting sqref="G3:G27">
    <cfRule type="containsText" dxfId="17" priority="22" operator="containsText" text="In Progress">
      <formula>NOT(ISERROR(SEARCH(("In Progress"),(G3))))</formula>
    </cfRule>
  </conditionalFormatting>
  <conditionalFormatting sqref="G21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5" operator="equal">
      <formula>$I$3</formula>
    </cfRule>
  </conditionalFormatting>
  <conditionalFormatting sqref="G22">
    <cfRule type="colorScale" priority="5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7" operator="equal">
      <formula>$I$5</formula>
    </cfRule>
  </conditionalFormatting>
  <conditionalFormatting sqref="G24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8" operator="equal">
      <formula>$I$3</formula>
    </cfRule>
  </conditionalFormatting>
  <conditionalFormatting sqref="G25">
    <cfRule type="colorScale" priority="5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4" operator="equal">
      <formula>$I$5</formula>
    </cfRule>
  </conditionalFormatting>
  <conditionalFormatting sqref="G27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5" operator="equal">
      <formula>$I$3</formula>
    </cfRule>
  </conditionalFormatting>
  <conditionalFormatting sqref="G28 G30:G34">
    <cfRule type="cellIs" dxfId="11" priority="61" operator="equal">
      <formula>$I$4</formula>
    </cfRule>
    <cfRule type="cellIs" dxfId="10" priority="62" operator="equal">
      <formula>$I$3</formula>
    </cfRule>
    <cfRule type="containsText" dxfId="9" priority="63" operator="containsText" text="Not Started">
      <formula>NOT(ISERROR(SEARCH(("Not Started"),(G28))))</formula>
    </cfRule>
  </conditionalFormatting>
  <conditionalFormatting sqref="G28:G34">
    <cfRule type="cellIs" dxfId="8" priority="21" operator="equal">
      <formula>$I$5</formula>
    </cfRule>
  </conditionalFormatting>
  <conditionalFormatting sqref="G29">
    <cfRule type="containsText" dxfId="7" priority="19" operator="containsText" text="In Progress">
      <formula>NOT(ISERROR(SEARCH(("In Progress"),(G29))))</formula>
    </cfRule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64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6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3" operator="equal">
      <formula>$I$3</formula>
    </cfRule>
  </conditionalFormatting>
  <conditionalFormatting sqref="G35:G37"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18" operator="equal">
      <formula>$I$5</formula>
    </cfRule>
  </conditionalFormatting>
  <conditionalFormatting sqref="G35:G38">
    <cfRule type="containsText" dxfId="4" priority="1" operator="containsText" text="In Progress">
      <formula>NOT(ISERROR(SEARCH(("In Progress"),(G35))))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$I$5</formula>
    </cfRule>
  </conditionalFormatting>
  <conditionalFormatting sqref="I3">
    <cfRule type="cellIs" dxfId="2" priority="68" operator="equal">
      <formula>$I$3</formula>
    </cfRule>
  </conditionalFormatting>
  <conditionalFormatting sqref="I3:I5">
    <cfRule type="containsText" dxfId="1" priority="65" operator="containsText" text="In Progress">
      <formula>NOT(ISERROR(SEARCH(("In Progress"),(I3))))</formula>
    </cfRule>
    <cfRule type="colorScale" priority="6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67" operator="equal">
      <formula>$I$5</formula>
    </cfRule>
  </conditionalFormatting>
  <conditionalFormatting sqref="K3:K10">
    <cfRule type="colorScale" priority="69">
      <colorScale>
        <cfvo type="min"/>
        <cfvo type="max"/>
        <color rgb="FFFFFFFF"/>
        <color rgb="FFAFCAC4"/>
      </colorScale>
    </cfRule>
  </conditionalFormatting>
  <dataValidations disablePrompts="1"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3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3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3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3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3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2024-08-08T16:47:55Z</dcterms:modified>
</cp:coreProperties>
</file>