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Progetto\AnimalDex\docs\"/>
    </mc:Choice>
  </mc:AlternateContent>
  <xr:revisionPtr revIDLastSave="0" documentId="13_ncr:1_{5C6A82DF-D311-4267-BD2E-4F0D1EF125C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2" l="1"/>
  <c r="G24" i="2" l="1"/>
  <c r="L24" i="2"/>
  <c r="G23" i="2"/>
  <c r="L23" i="2"/>
  <c r="K22" i="2"/>
  <c r="G22" i="2"/>
  <c r="L22" i="2"/>
  <c r="BV44" i="2"/>
  <c r="F41" i="2"/>
  <c r="E41" i="2"/>
  <c r="M43" i="2" s="1"/>
  <c r="L39" i="2"/>
  <c r="K39" i="2"/>
  <c r="G39" i="2"/>
  <c r="L38" i="2"/>
  <c r="K38" i="2"/>
  <c r="G38" i="2"/>
  <c r="L37" i="2"/>
  <c r="K37" i="2"/>
  <c r="G37" i="2"/>
  <c r="L36" i="2"/>
  <c r="K36" i="2"/>
  <c r="G36" i="2"/>
  <c r="F35" i="2"/>
  <c r="E35" i="2"/>
  <c r="L34" i="2"/>
  <c r="K34" i="2"/>
  <c r="G34" i="2"/>
  <c r="L33" i="2"/>
  <c r="K33" i="2"/>
  <c r="G33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35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35" i="2"/>
  <c r="G41" i="2"/>
  <c r="G10" i="2"/>
  <c r="L10" i="2"/>
  <c r="I41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5" i="2"/>
  <c r="M42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2" i="2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V41" i="1"/>
  <c r="BV39" i="1"/>
  <c r="N43" i="2"/>
  <c r="N45" i="2" l="1"/>
  <c r="O43" i="2" l="1"/>
  <c r="O45" i="2" l="1"/>
  <c r="P43" i="2" l="1"/>
  <c r="P45" i="2" l="1"/>
  <c r="Q43" i="2" l="1"/>
  <c r="Q45" i="2" l="1"/>
  <c r="R43" i="2" l="1"/>
  <c r="R45" i="2" s="1"/>
  <c r="S43" i="2" s="1"/>
  <c r="S45" i="2" s="1"/>
  <c r="T43" i="2" s="1"/>
  <c r="T45" i="2" s="1"/>
  <c r="U43" i="2" s="1"/>
  <c r="U45" i="2" s="1"/>
  <c r="V43" i="2" s="1"/>
  <c r="V45" i="2" s="1"/>
  <c r="W43" i="2" s="1"/>
  <c r="W45" i="2" s="1"/>
  <c r="X43" i="2" s="1"/>
  <c r="X45" i="2" s="1"/>
  <c r="Y43" i="2" s="1"/>
  <c r="Y45" i="2" s="1"/>
  <c r="Z43" i="2" s="1"/>
  <c r="Z45" i="2" s="1"/>
  <c r="AA43" i="2" s="1"/>
  <c r="AA45" i="2" s="1"/>
  <c r="AB43" i="2" s="1"/>
  <c r="AB45" i="2" s="1"/>
  <c r="AC43" i="2" s="1"/>
  <c r="AC45" i="2" s="1"/>
  <c r="AD43" i="2" s="1"/>
  <c r="AD45" i="2" s="1"/>
  <c r="AE43" i="2" s="1"/>
  <c r="AE45" i="2" s="1"/>
  <c r="AF43" i="2" s="1"/>
  <c r="AF45" i="2" s="1"/>
  <c r="AG43" i="2" s="1"/>
  <c r="AG45" i="2" s="1"/>
  <c r="AH43" i="2" s="1"/>
  <c r="AH45" i="2" s="1"/>
  <c r="AI43" i="2" s="1"/>
  <c r="AI45" i="2" s="1"/>
  <c r="AJ43" i="2" s="1"/>
  <c r="AJ45" i="2" s="1"/>
  <c r="AK43" i="2" s="1"/>
  <c r="AK45" i="2" s="1"/>
  <c r="AL43" i="2" s="1"/>
  <c r="AL45" i="2" s="1"/>
  <c r="AM43" i="2" s="1"/>
  <c r="AM45" i="2" s="1"/>
  <c r="AN43" i="2" s="1"/>
  <c r="AN45" i="2" s="1"/>
  <c r="AO43" i="2" s="1"/>
  <c r="AO45" i="2" s="1"/>
  <c r="AP43" i="2" s="1"/>
  <c r="AP45" i="2" s="1"/>
  <c r="AQ43" i="2" s="1"/>
  <c r="AQ45" i="2" s="1"/>
  <c r="AR43" i="2" s="1"/>
  <c r="AR45" i="2" s="1"/>
  <c r="AS43" i="2" s="1"/>
  <c r="AS45" i="2" s="1"/>
  <c r="AT43" i="2" s="1"/>
  <c r="AT45" i="2" s="1"/>
  <c r="AU43" i="2" s="1"/>
  <c r="AU45" i="2" s="1"/>
  <c r="AV43" i="2" s="1"/>
  <c r="AV45" i="2" s="1"/>
  <c r="AW43" i="2" s="1"/>
  <c r="AW45" i="2" s="1"/>
  <c r="AX43" i="2" s="1"/>
  <c r="AX45" i="2" s="1"/>
  <c r="AY43" i="2" s="1"/>
  <c r="AY45" i="2" s="1"/>
  <c r="AZ43" i="2" s="1"/>
  <c r="AZ45" i="2" s="1"/>
  <c r="BA43" i="2" s="1"/>
  <c r="BA45" i="2" s="1"/>
  <c r="BB43" i="2" s="1"/>
  <c r="BB45" i="2" s="1"/>
  <c r="BC43" i="2" s="1"/>
  <c r="BC45" i="2" s="1"/>
  <c r="BD43" i="2" s="1"/>
  <c r="BD45" i="2" s="1"/>
  <c r="BE43" i="2" s="1"/>
  <c r="BE45" i="2" s="1"/>
  <c r="BF43" i="2" s="1"/>
  <c r="BF45" i="2" s="1"/>
  <c r="BG43" i="2" s="1"/>
  <c r="BG45" i="2" s="1"/>
  <c r="BH43" i="2" s="1"/>
  <c r="BH45" i="2" s="1"/>
  <c r="BI43" i="2" s="1"/>
  <c r="BI45" i="2" s="1"/>
  <c r="BJ43" i="2" s="1"/>
  <c r="BJ45" i="2" s="1"/>
  <c r="BK43" i="2" s="1"/>
  <c r="BK45" i="2" s="1"/>
  <c r="BL43" i="2" s="1"/>
  <c r="BL45" i="2" s="1"/>
  <c r="BM43" i="2" s="1"/>
  <c r="BM45" i="2" s="1"/>
  <c r="BN43" i="2" s="1"/>
  <c r="BN45" i="2" s="1"/>
  <c r="BO43" i="2" s="1"/>
  <c r="BO45" i="2" s="1"/>
  <c r="BP43" i="2" s="1"/>
  <c r="BP45" i="2" s="1"/>
  <c r="BQ43" i="2" s="1"/>
  <c r="BQ45" i="2" s="1"/>
  <c r="BR43" i="2" s="1"/>
  <c r="BR45" i="2" s="1"/>
  <c r="BS43" i="2" s="1"/>
  <c r="BS45" i="2" s="1"/>
  <c r="BT43" i="2" s="1"/>
  <c r="BT45" i="2" l="1"/>
  <c r="BV45" i="2" s="1"/>
  <c r="BV43" i="2"/>
</calcChain>
</file>

<file path=xl/sharedStrings.xml><?xml version="1.0" encoding="utf-8"?>
<sst xmlns="http://schemas.openxmlformats.org/spreadsheetml/2006/main" count="638" uniqueCount="235">
  <si>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</si>
  <si>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</si>
  <si>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</si>
  <si>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</si>
  <si>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</si>
  <si>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</si>
  <si>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</si>
  <si>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</si>
  <si>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</si>
  <si>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</si>
  <si>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</si>
  <si>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</si>
  <si>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</si>
  <si>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</si>
  <si>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</si>
  <si>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</si>
  <si>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</si>
  <si>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</si>
  <si>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</si>
  <si>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</si>
  <si>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</si>
  <si>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</si>
  <si>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</si>
  <si>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</si>
  <si>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</si>
  <si>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</si>
  <si>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</si>
  <si>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</si>
  <si>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</si>
  <si>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</si>
  <si>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</si>
  <si>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</si>
  <si>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</si>
  <si>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</si>
  <si>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</si>
  <si>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</si>
  <si>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</si>
  <si>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</si>
  <si>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</si>
  <si>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</si>
  <si>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</si>
  <si>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</si>
  <si>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</si>
  <si>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</si>
  <si>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</si>
  <si>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</si>
  <si>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</si>
  <si>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</si>
  <si>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</si>
  <si>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</si>
  <si>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</si>
  <si>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</si>
  <si>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</si>
  <si>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</si>
  <si>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</si>
  <si>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</si>
  <si>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</si>
  <si>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</si>
  <si>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</si>
  <si>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</si>
  <si>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</si>
  <si>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</si>
  <si>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</si>
  <si>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</si>
  <si>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</si>
  <si>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</si>
  <si>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</si>
  <si>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</si>
  <si>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</si>
  <si>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</si>
  <si>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</si>
  <si>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</si>
  <si>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</si>
  <si>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</si>
  <si>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</si>
  <si>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</si>
  <si>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</si>
  <si>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</si>
  <si>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</si>
  <si>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</si>
  <si>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</si>
  <si>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</si>
  <si>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</si>
  <si>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</si>
  <si>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</si>
  <si>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</si>
  <si>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</si>
  <si>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</si>
  <si>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</si>
  <si>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</si>
  <si>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</si>
  <si>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</si>
  <si>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</si>
  <si>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</si>
  <si>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</si>
  <si>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</si>
  <si>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</si>
  <si>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</si>
  <si>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</si>
  <si>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</si>
  <si>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</si>
  <si>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</si>
  <si>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</si>
  <si>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</si>
  <si>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</si>
  <si>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</si>
  <si>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</si>
  <si>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</si>
  <si>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</si>
  <si>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</si>
  <si>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</si>
  <si>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</si>
  <si>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</si>
  <si>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</si>
  <si>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</si>
  <si>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</si>
  <si>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</si>
  <si>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</si>
  <si>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</si>
  <si>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</si>
  <si>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</si>
  <si>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</si>
  <si>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</si>
  <si>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</si>
  <si>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</si>
  <si>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</si>
  <si>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</si>
  <si>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</si>
  <si>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</si>
  <si>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</si>
  <si>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</si>
  <si>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</si>
  <si>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</si>
  <si>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</si>
  <si>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</si>
  <si>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</si>
  <si>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</si>
  <si>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</si>
  <si>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</si>
  <si>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</si>
  <si>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</si>
  <si>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</si>
  <si>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</si>
  <si>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</si>
  <si>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</si>
  <si>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</si>
  <si>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</si>
  <si>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</si>
  <si>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</si>
  <si>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</si>
  <si>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</si>
  <si>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</si>
  <si>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</si>
  <si>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</si>
  <si>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</si>
  <si>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</si>
  <si>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</si>
  <si>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</si>
  <si>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</si>
  <si>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</si>
  <si>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</si>
  <si>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</si>
  <si>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</si>
  <si>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</si>
  <si>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</si>
  <si>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</si>
  <si>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</si>
  <si>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</si>
  <si>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</si>
  <si>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</si>
  <si>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</si>
  <si>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</si>
  <si>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</si>
  <si>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</si>
  <si>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</si>
  <si>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</si>
  <si>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</si>
  <si>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</si>
  <si>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</si>
  <si>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</si>
  <si>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</si>
  <si>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</si>
  <si>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</si>
  <si>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</si>
  <si>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</si>
  <si>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</si>
  <si>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</si>
  <si>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</si>
  <si>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</si>
  <si>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</si>
  <si>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</si>
  <si>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</si>
  <si>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</si>
  <si>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</si>
  <si>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</si>
  <si>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</si>
  <si>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</si>
  <si>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</si>
  <si>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</si>
  <si>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</si>
  <si>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</si>
  <si>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</si>
  <si>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</si>
  <si>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</si>
  <si>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</si>
  <si>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</si>
  <si>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</si>
  <si>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</si>
  <si>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</si>
  <si>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</si>
  <si>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</si>
  <si>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</si>
  <si>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</si>
  <si>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</si>
  <si>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</si>
  <si>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</si>
  <si>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</si>
  <si>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</si>
  <si>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</si>
  <si>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</si>
  <si>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</si>
  <si>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</si>
  <si>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</si>
  <si>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</si>
  <si>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Signup/login</t>
  </si>
  <si>
    <t>2.10</t>
  </si>
  <si>
    <t>Valerio Baldi</t>
  </si>
  <si>
    <t xml:space="preserve">Certificate Image's Handling </t>
  </si>
  <si>
    <t>in progress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</si>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</sst>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u/>
      <sz val="9"/>
      <color rgb="FF000000"/>
      <name val="Arial"/>
      <family val="2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14" fontId="27" fillId="0" borderId="48" xfId="0" applyNumberFormat="1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8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25504"/>
        <c:axId val="14074905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24992"/>
        <c:axId val="140748480"/>
      </c:lineChart>
      <c:catAx>
        <c:axId val="1511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48480"/>
        <c:crosses val="autoZero"/>
        <c:auto val="1"/>
        <c:lblAlgn val="ctr"/>
        <c:lblOffset val="100"/>
        <c:noMultiLvlLbl val="1"/>
      </c:catAx>
      <c:valAx>
        <c:axId val="1407484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124992"/>
        <c:crosses val="autoZero"/>
        <c:crossBetween val="between"/>
      </c:valAx>
      <c:catAx>
        <c:axId val="15112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49056"/>
        <c:crosses val="autoZero"/>
        <c:auto val="1"/>
        <c:lblAlgn val="ctr"/>
        <c:lblOffset val="100"/>
        <c:noMultiLvlLbl val="1"/>
      </c:catAx>
      <c:valAx>
        <c:axId val="1407490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1255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Burndown'!$L$44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Burndown'!$M$44:$BT$44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50784"/>
        <c:axId val="14075251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Burndown'!$L$42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Burndown'!$M$42:$BT$42</c:f>
              <c:numCache>
                <c:formatCode>0</c:formatCode>
                <c:ptCount val="60"/>
                <c:pt idx="0" formatCode="General">
                  <c:v>30</c:v>
                </c:pt>
                <c:pt idx="1">
                  <c:v>29.5</c:v>
                </c:pt>
                <c:pt idx="2">
                  <c:v>29</c:v>
                </c:pt>
                <c:pt idx="3">
                  <c:v>28.5</c:v>
                </c:pt>
                <c:pt idx="4">
                  <c:v>28</c:v>
                </c:pt>
                <c:pt idx="5">
                  <c:v>27.5</c:v>
                </c:pt>
                <c:pt idx="6">
                  <c:v>27</c:v>
                </c:pt>
                <c:pt idx="7">
                  <c:v>26.5</c:v>
                </c:pt>
                <c:pt idx="8">
                  <c:v>26</c:v>
                </c:pt>
                <c:pt idx="9">
                  <c:v>25.5</c:v>
                </c:pt>
                <c:pt idx="10">
                  <c:v>25</c:v>
                </c:pt>
                <c:pt idx="11">
                  <c:v>24.5</c:v>
                </c:pt>
                <c:pt idx="12">
                  <c:v>24</c:v>
                </c:pt>
                <c:pt idx="13">
                  <c:v>23.5</c:v>
                </c:pt>
                <c:pt idx="14">
                  <c:v>23</c:v>
                </c:pt>
                <c:pt idx="15">
                  <c:v>22.5</c:v>
                </c:pt>
                <c:pt idx="16">
                  <c:v>22</c:v>
                </c:pt>
                <c:pt idx="17">
                  <c:v>21.5</c:v>
                </c:pt>
                <c:pt idx="18">
                  <c:v>21</c:v>
                </c:pt>
                <c:pt idx="19">
                  <c:v>20.5</c:v>
                </c:pt>
                <c:pt idx="20">
                  <c:v>20</c:v>
                </c:pt>
                <c:pt idx="21">
                  <c:v>19.5</c:v>
                </c:pt>
                <c:pt idx="22">
                  <c:v>19</c:v>
                </c:pt>
                <c:pt idx="23">
                  <c:v>18.5</c:v>
                </c:pt>
                <c:pt idx="24">
                  <c:v>18</c:v>
                </c:pt>
                <c:pt idx="25">
                  <c:v>17.5</c:v>
                </c:pt>
                <c:pt idx="26">
                  <c:v>17</c:v>
                </c:pt>
                <c:pt idx="27">
                  <c:v>16.5</c:v>
                </c:pt>
                <c:pt idx="28">
                  <c:v>16</c:v>
                </c:pt>
                <c:pt idx="29">
                  <c:v>15.5</c:v>
                </c:pt>
                <c:pt idx="30">
                  <c:v>15</c:v>
                </c:pt>
                <c:pt idx="31">
                  <c:v>14.5</c:v>
                </c:pt>
                <c:pt idx="32">
                  <c:v>14</c:v>
                </c:pt>
                <c:pt idx="33">
                  <c:v>13.5</c:v>
                </c:pt>
                <c:pt idx="34">
                  <c:v>13</c:v>
                </c:pt>
                <c:pt idx="35">
                  <c:v>12.5</c:v>
                </c:pt>
                <c:pt idx="36">
                  <c:v>12</c:v>
                </c:pt>
                <c:pt idx="37">
                  <c:v>11.5</c:v>
                </c:pt>
                <c:pt idx="38">
                  <c:v>11</c:v>
                </c:pt>
                <c:pt idx="39">
                  <c:v>10.5</c:v>
                </c:pt>
                <c:pt idx="40">
                  <c:v>10</c:v>
                </c:pt>
                <c:pt idx="41">
                  <c:v>9.5</c:v>
                </c:pt>
                <c:pt idx="42">
                  <c:v>9</c:v>
                </c:pt>
                <c:pt idx="43">
                  <c:v>8.5</c:v>
                </c:pt>
                <c:pt idx="44">
                  <c:v>8</c:v>
                </c:pt>
                <c:pt idx="45">
                  <c:v>7.5</c:v>
                </c:pt>
                <c:pt idx="46">
                  <c:v>7</c:v>
                </c:pt>
                <c:pt idx="47">
                  <c:v>6.5</c:v>
                </c:pt>
                <c:pt idx="48">
                  <c:v>6</c:v>
                </c:pt>
                <c:pt idx="49">
                  <c:v>5.5</c:v>
                </c:pt>
                <c:pt idx="50">
                  <c:v>5</c:v>
                </c:pt>
                <c:pt idx="51">
                  <c:v>4.5</c:v>
                </c:pt>
                <c:pt idx="52">
                  <c:v>4</c:v>
                </c:pt>
                <c:pt idx="53">
                  <c:v>3.5</c:v>
                </c:pt>
                <c:pt idx="54">
                  <c:v>3</c:v>
                </c:pt>
                <c:pt idx="55">
                  <c:v>2.5</c:v>
                </c:pt>
                <c:pt idx="56">
                  <c:v>2</c:v>
                </c:pt>
                <c:pt idx="57">
                  <c:v>1.5</c:v>
                </c:pt>
                <c:pt idx="58">
                  <c:v>1</c:v>
                </c:pt>
                <c:pt idx="5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Burndown'!$L$43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Burndown'!$M$43:$BT$43</c:f>
              <c:numCache>
                <c:formatCode>General</c:formatCode>
                <c:ptCount val="6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49760"/>
        <c:axId val="140751936"/>
      </c:lineChart>
      <c:catAx>
        <c:axId val="1513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51936"/>
        <c:crosses val="autoZero"/>
        <c:auto val="1"/>
        <c:lblAlgn val="ctr"/>
        <c:lblOffset val="100"/>
        <c:noMultiLvlLbl val="1"/>
      </c:catAx>
      <c:valAx>
        <c:axId val="1407519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349760"/>
        <c:crosses val="autoZero"/>
        <c:crossBetween val="between"/>
      </c:valAx>
      <c:catAx>
        <c:axId val="15135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52512"/>
        <c:crosses val="autoZero"/>
        <c:auto val="1"/>
        <c:lblAlgn val="ctr"/>
        <c:lblOffset val="100"/>
        <c:noMultiLvlLbl val="1"/>
      </c:catAx>
      <c:valAx>
        <c:axId val="1407525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35078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45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4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84" t="str">
        <f>HYPERLINK("https://goo.gl/ejIdKR","https://goo.gl/ejIdKR")</f>
        <v>https://goo.gl/ejIdKR</v>
      </c>
      <c r="BL2" s="185"/>
      <c r="BM2" s="185"/>
      <c r="BN2" s="185"/>
      <c r="BO2" s="185"/>
      <c r="BP2" s="185"/>
      <c r="BQ2" s="185"/>
      <c r="BR2" s="185"/>
      <c r="BS2" s="185"/>
      <c r="BT2" s="185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86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87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87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87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88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89" t="s">
        <v>8</v>
      </c>
      <c r="C9" s="191" t="s">
        <v>9</v>
      </c>
      <c r="D9" s="193" t="s">
        <v>10</v>
      </c>
      <c r="E9" s="195" t="s">
        <v>11</v>
      </c>
      <c r="F9" s="196"/>
      <c r="G9" s="197"/>
      <c r="H9" s="198" t="s">
        <v>12</v>
      </c>
      <c r="I9" s="166" t="s">
        <v>13</v>
      </c>
      <c r="J9" s="168" t="s">
        <v>14</v>
      </c>
      <c r="K9" s="170" t="s">
        <v>15</v>
      </c>
      <c r="L9" s="171" t="s">
        <v>16</v>
      </c>
      <c r="M9" s="173" t="s">
        <v>17</v>
      </c>
      <c r="N9" s="174"/>
      <c r="O9" s="174"/>
      <c r="P9" s="174"/>
      <c r="Q9" s="175"/>
      <c r="R9" s="176" t="s">
        <v>18</v>
      </c>
      <c r="S9" s="174"/>
      <c r="T9" s="174"/>
      <c r="U9" s="174"/>
      <c r="V9" s="175"/>
      <c r="W9" s="176" t="s">
        <v>19</v>
      </c>
      <c r="X9" s="174"/>
      <c r="Y9" s="174"/>
      <c r="Z9" s="174"/>
      <c r="AA9" s="177"/>
      <c r="AB9" s="178" t="s">
        <v>20</v>
      </c>
      <c r="AC9" s="174"/>
      <c r="AD9" s="174"/>
      <c r="AE9" s="174"/>
      <c r="AF9" s="175"/>
      <c r="AG9" s="179" t="s">
        <v>21</v>
      </c>
      <c r="AH9" s="174"/>
      <c r="AI9" s="174"/>
      <c r="AJ9" s="174"/>
      <c r="AK9" s="175"/>
      <c r="AL9" s="179" t="s">
        <v>22</v>
      </c>
      <c r="AM9" s="174"/>
      <c r="AN9" s="174"/>
      <c r="AO9" s="174"/>
      <c r="AP9" s="177"/>
      <c r="AQ9" s="180" t="s">
        <v>23</v>
      </c>
      <c r="AR9" s="174"/>
      <c r="AS9" s="174"/>
      <c r="AT9" s="174"/>
      <c r="AU9" s="175"/>
      <c r="AV9" s="181" t="s">
        <v>24</v>
      </c>
      <c r="AW9" s="174"/>
      <c r="AX9" s="174"/>
      <c r="AY9" s="174"/>
      <c r="AZ9" s="175"/>
      <c r="BA9" s="181" t="s">
        <v>25</v>
      </c>
      <c r="BB9" s="174"/>
      <c r="BC9" s="174"/>
      <c r="BD9" s="174"/>
      <c r="BE9" s="177"/>
      <c r="BF9" s="182" t="s">
        <v>26</v>
      </c>
      <c r="BG9" s="174"/>
      <c r="BH9" s="174"/>
      <c r="BI9" s="174"/>
      <c r="BJ9" s="175"/>
      <c r="BK9" s="183" t="s">
        <v>27</v>
      </c>
      <c r="BL9" s="174"/>
      <c r="BM9" s="174"/>
      <c r="BN9" s="174"/>
      <c r="BO9" s="175"/>
      <c r="BP9" s="183" t="s">
        <v>28</v>
      </c>
      <c r="BQ9" s="174"/>
      <c r="BR9" s="174"/>
      <c r="BS9" s="174"/>
      <c r="BT9" s="177"/>
    </row>
    <row r="10" spans="2:74" ht="18" customHeight="1" x14ac:dyDescent="0.25">
      <c r="B10" s="190"/>
      <c r="C10" s="192"/>
      <c r="D10" s="194"/>
      <c r="E10" s="24" t="s">
        <v>29</v>
      </c>
      <c r="F10" s="25" t="s">
        <v>30</v>
      </c>
      <c r="G10" s="26" t="s">
        <v>31</v>
      </c>
      <c r="H10" s="199"/>
      <c r="I10" s="167"/>
      <c r="J10" s="169"/>
      <c r="K10" s="169"/>
      <c r="L10" s="172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63" t="str">
        <f>HYPERLINK("https://goo.gl/ejIdKR","CLICK HERE TO CREATE GANTT CHART TEMPLATES IN SMARTSHEET")</f>
        <v>CLICK HERE TO CREATE GANTT CHART TEMPLATES IN SMARTSHEET</v>
      </c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4"/>
      <c r="AY45" s="164"/>
      <c r="AZ45" s="164"/>
      <c r="BA45" s="164"/>
      <c r="BB45" s="164"/>
      <c r="BC45" s="164"/>
      <c r="BD45" s="164"/>
      <c r="BE45" s="164"/>
      <c r="BF45" s="164"/>
      <c r="BG45" s="164"/>
      <c r="BH45" s="164"/>
      <c r="BI45" s="164"/>
      <c r="BJ45" s="164"/>
      <c r="BK45" s="164"/>
      <c r="BL45" s="164"/>
      <c r="BM45" s="164"/>
      <c r="BN45" s="164"/>
      <c r="BO45" s="164"/>
      <c r="BP45" s="164"/>
      <c r="BQ45" s="164"/>
      <c r="BR45" s="164"/>
      <c r="BS45" s="164"/>
      <c r="BT45" s="165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5"/>
  <sheetViews>
    <sheetView showGridLines="0" tabSelected="1" zoomScale="85" zoomScaleNormal="85" workbookViewId="0">
      <selection activeCell="AR5" sqref="AR5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86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87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87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87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88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25">
      <c r="B8" s="189" t="s">
        <v>8</v>
      </c>
      <c r="C8" s="191" t="s">
        <v>9</v>
      </c>
      <c r="D8" s="193" t="s">
        <v>10</v>
      </c>
      <c r="E8" s="195" t="s">
        <v>11</v>
      </c>
      <c r="F8" s="196"/>
      <c r="G8" s="197"/>
      <c r="H8" s="198" t="s">
        <v>12</v>
      </c>
      <c r="I8" s="166" t="s">
        <v>13</v>
      </c>
      <c r="J8" s="168" t="s">
        <v>14</v>
      </c>
      <c r="K8" s="170" t="s">
        <v>15</v>
      </c>
      <c r="L8" s="171" t="s">
        <v>16</v>
      </c>
      <c r="M8" s="173" t="s">
        <v>17</v>
      </c>
      <c r="N8" s="174"/>
      <c r="O8" s="174"/>
      <c r="P8" s="174"/>
      <c r="Q8" s="175"/>
      <c r="R8" s="176" t="s">
        <v>18</v>
      </c>
      <c r="S8" s="174"/>
      <c r="T8" s="174"/>
      <c r="U8" s="174"/>
      <c r="V8" s="175"/>
      <c r="W8" s="176" t="s">
        <v>19</v>
      </c>
      <c r="X8" s="174"/>
      <c r="Y8" s="174"/>
      <c r="Z8" s="174"/>
      <c r="AA8" s="177"/>
      <c r="AB8" s="178" t="s">
        <v>20</v>
      </c>
      <c r="AC8" s="174"/>
      <c r="AD8" s="174"/>
      <c r="AE8" s="174"/>
      <c r="AF8" s="175"/>
      <c r="AG8" s="179" t="s">
        <v>21</v>
      </c>
      <c r="AH8" s="174"/>
      <c r="AI8" s="174"/>
      <c r="AJ8" s="174"/>
      <c r="AK8" s="175"/>
      <c r="AL8" s="179" t="s">
        <v>22</v>
      </c>
      <c r="AM8" s="174"/>
      <c r="AN8" s="174"/>
      <c r="AO8" s="174"/>
      <c r="AP8" s="177"/>
      <c r="AQ8" s="180" t="s">
        <v>23</v>
      </c>
      <c r="AR8" s="174"/>
      <c r="AS8" s="174"/>
      <c r="AT8" s="174"/>
      <c r="AU8" s="175"/>
      <c r="AV8" s="181" t="s">
        <v>24</v>
      </c>
      <c r="AW8" s="174"/>
      <c r="AX8" s="174"/>
      <c r="AY8" s="174"/>
      <c r="AZ8" s="175"/>
      <c r="BA8" s="181" t="s">
        <v>25</v>
      </c>
      <c r="BB8" s="174"/>
      <c r="BC8" s="174"/>
      <c r="BD8" s="174"/>
      <c r="BE8" s="177"/>
      <c r="BF8" s="182" t="s">
        <v>26</v>
      </c>
      <c r="BG8" s="174"/>
      <c r="BH8" s="174"/>
      <c r="BI8" s="174"/>
      <c r="BJ8" s="175"/>
      <c r="BK8" s="183" t="s">
        <v>27</v>
      </c>
      <c r="BL8" s="174"/>
      <c r="BM8" s="174"/>
      <c r="BN8" s="174"/>
      <c r="BO8" s="175"/>
      <c r="BP8" s="183" t="s">
        <v>28</v>
      </c>
      <c r="BQ8" s="174"/>
      <c r="BR8" s="174"/>
      <c r="BS8" s="174"/>
      <c r="BT8" s="177"/>
    </row>
    <row r="9" spans="2:72" ht="18" customHeight="1" x14ac:dyDescent="0.25">
      <c r="B9" s="190"/>
      <c r="C9" s="192"/>
      <c r="D9" s="194"/>
      <c r="E9" s="24" t="s">
        <v>29</v>
      </c>
      <c r="F9" s="25" t="s">
        <v>30</v>
      </c>
      <c r="G9" s="26" t="s">
        <v>31</v>
      </c>
      <c r="H9" s="199"/>
      <c r="I9" s="167"/>
      <c r="J9" s="169"/>
      <c r="K9" s="169"/>
      <c r="L9" s="172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9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25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25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25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25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25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25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2</v>
      </c>
      <c r="C17" s="73" t="s">
        <v>232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25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4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25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 t="s">
        <v>214</v>
      </c>
      <c r="C22" s="54" t="s">
        <v>215</v>
      </c>
      <c r="D22" s="158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9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60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 t="s">
        <v>216</v>
      </c>
      <c r="C23" s="54" t="s">
        <v>224</v>
      </c>
      <c r="D23" s="158" t="s">
        <v>217</v>
      </c>
      <c r="E23" s="56">
        <v>7</v>
      </c>
      <c r="F23" s="57">
        <v>5</v>
      </c>
      <c r="G23" s="58">
        <f t="shared" si="3"/>
        <v>2</v>
      </c>
      <c r="H23" s="59">
        <v>2</v>
      </c>
      <c r="I23" s="159">
        <v>45381</v>
      </c>
      <c r="J23" s="61">
        <v>45394</v>
      </c>
      <c r="K23" s="62">
        <f>J23-I23+1</f>
        <v>14</v>
      </c>
      <c r="L23" s="63">
        <f t="shared" si="0"/>
        <v>0.7142857142857143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60"/>
      <c r="AG23" s="69"/>
      <c r="AH23" s="160"/>
      <c r="AI23" s="69"/>
      <c r="AJ23" s="69"/>
      <c r="AK23" s="69"/>
      <c r="AL23" s="65"/>
      <c r="AM23" s="65"/>
      <c r="AN23" s="65"/>
      <c r="AO23" s="160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25">
      <c r="B24" s="53" t="s">
        <v>218</v>
      </c>
      <c r="C24" s="54" t="s">
        <v>219</v>
      </c>
      <c r="D24" s="158" t="s">
        <v>211</v>
      </c>
      <c r="E24" s="56">
        <v>2</v>
      </c>
      <c r="F24" s="57">
        <v>2</v>
      </c>
      <c r="G24" s="58">
        <f t="shared" si="3"/>
        <v>0</v>
      </c>
      <c r="H24" s="59">
        <v>2</v>
      </c>
      <c r="I24" s="159">
        <v>45384</v>
      </c>
      <c r="J24" s="61">
        <v>45384</v>
      </c>
      <c r="K24" s="62"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60"/>
      <c r="AG24" s="69"/>
      <c r="AH24" s="161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25">
      <c r="B25" s="53" t="s">
        <v>220</v>
      </c>
      <c r="C25" s="54" t="s">
        <v>221</v>
      </c>
      <c r="D25" s="158" t="s">
        <v>211</v>
      </c>
      <c r="E25" s="56">
        <v>8</v>
      </c>
      <c r="F25" s="57">
        <v>10</v>
      </c>
      <c r="G25" s="58">
        <v>-2</v>
      </c>
      <c r="H25" s="59">
        <v>2</v>
      </c>
      <c r="I25" s="159">
        <v>45385</v>
      </c>
      <c r="J25" s="61">
        <v>45387</v>
      </c>
      <c r="K25" s="62">
        <v>3</v>
      </c>
      <c r="L25" s="63"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60"/>
      <c r="AG25" s="69"/>
      <c r="AH25" s="69"/>
      <c r="AI25" s="161"/>
      <c r="AJ25" s="161"/>
      <c r="AK25" s="161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25">
      <c r="B26" s="53" t="s">
        <v>222</v>
      </c>
      <c r="C26" s="54" t="s">
        <v>223</v>
      </c>
      <c r="D26" s="158" t="s">
        <v>208</v>
      </c>
      <c r="E26" s="56">
        <v>2</v>
      </c>
      <c r="F26" s="57">
        <v>2</v>
      </c>
      <c r="G26" s="58"/>
      <c r="H26" s="59">
        <v>2</v>
      </c>
      <c r="I26" s="159">
        <v>45392</v>
      </c>
      <c r="J26" s="61">
        <v>45392</v>
      </c>
      <c r="K26" s="62"/>
      <c r="L26" s="63"/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1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25">
      <c r="B27" s="53" t="s">
        <v>225</v>
      </c>
      <c r="C27" s="54" t="s">
        <v>227</v>
      </c>
      <c r="D27" s="158" t="s">
        <v>226</v>
      </c>
      <c r="E27" s="56">
        <v>3</v>
      </c>
      <c r="F27" s="57">
        <v>10</v>
      </c>
      <c r="G27" s="58">
        <v>0</v>
      </c>
      <c r="H27" s="59">
        <v>2</v>
      </c>
      <c r="I27" s="159">
        <v>45384</v>
      </c>
      <c r="J27" s="61">
        <v>45395</v>
      </c>
      <c r="K27" s="62">
        <v>1</v>
      </c>
      <c r="L27" s="63"/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1"/>
      <c r="AI27" s="161"/>
      <c r="AJ27" s="69"/>
      <c r="AK27" s="161"/>
      <c r="AL27" s="65"/>
      <c r="AM27" s="65"/>
      <c r="AN27" s="161"/>
      <c r="AO27" s="65"/>
      <c r="AP27" s="161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>
        <v>3</v>
      </c>
      <c r="C28" s="73" t="s">
        <v>233</v>
      </c>
      <c r="D28" s="74"/>
      <c r="E28" s="42">
        <f t="shared" ref="E28:G28" si="5">SUM(E29:E34)</f>
        <v>2</v>
      </c>
      <c r="F28" s="43">
        <f t="shared" si="5"/>
        <v>2</v>
      </c>
      <c r="G28" s="44">
        <f t="shared" si="5"/>
        <v>0</v>
      </c>
      <c r="H28" s="75">
        <v>3</v>
      </c>
      <c r="I28" s="76"/>
      <c r="J28" s="77"/>
      <c r="K28" s="77"/>
      <c r="L28" s="49">
        <f t="shared" si="0"/>
        <v>1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25">
      <c r="B29" s="53">
        <v>3.1</v>
      </c>
      <c r="C29" s="54" t="s">
        <v>234</v>
      </c>
      <c r="D29" s="55" t="s">
        <v>208</v>
      </c>
      <c r="E29" s="56">
        <v>2</v>
      </c>
      <c r="F29" s="57">
        <v>2</v>
      </c>
      <c r="G29" s="58">
        <f t="shared" ref="G29:G34" si="6">E29-F29</f>
        <v>0</v>
      </c>
      <c r="H29" s="59">
        <v>3</v>
      </c>
      <c r="I29" s="60">
        <v>45398</v>
      </c>
      <c r="J29" s="61">
        <v>45398</v>
      </c>
      <c r="K29" s="62">
        <f t="shared" ref="K29:K34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>
        <v>3.2</v>
      </c>
      <c r="C30" s="54"/>
      <c r="D30" s="55"/>
      <c r="E30" s="56"/>
      <c r="F30" s="57"/>
      <c r="G30" s="58">
        <f t="shared" si="6"/>
        <v>0</v>
      </c>
      <c r="H30" s="59"/>
      <c r="I30" s="157"/>
      <c r="J30" s="61"/>
      <c r="K30" s="62">
        <f t="shared" si="7"/>
        <v>1</v>
      </c>
      <c r="L30" s="63" t="e">
        <f t="shared" si="0"/>
        <v>#DIV/0!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 t="s">
        <v>60</v>
      </c>
      <c r="C31" s="54"/>
      <c r="D31" s="55"/>
      <c r="E31" s="56"/>
      <c r="F31" s="57"/>
      <c r="G31" s="58">
        <f t="shared" si="6"/>
        <v>0</v>
      </c>
      <c r="H31" s="59"/>
      <c r="I31" s="60"/>
      <c r="J31" s="61"/>
      <c r="K31" s="62">
        <f t="shared" si="7"/>
        <v>1</v>
      </c>
      <c r="L31" s="63" t="e">
        <f t="shared" si="0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25">
      <c r="B32" s="53" t="s">
        <v>62</v>
      </c>
      <c r="C32" s="54"/>
      <c r="D32" s="55"/>
      <c r="E32" s="56"/>
      <c r="F32" s="57"/>
      <c r="G32" s="58">
        <f t="shared" si="6"/>
        <v>0</v>
      </c>
      <c r="H32" s="59"/>
      <c r="I32" s="60"/>
      <c r="J32" s="61"/>
      <c r="K32" s="62">
        <f t="shared" si="7"/>
        <v>1</v>
      </c>
      <c r="L32" s="63" t="e">
        <f t="shared" si="0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3.3</v>
      </c>
      <c r="C33" s="54"/>
      <c r="D33" s="55"/>
      <c r="E33" s="56"/>
      <c r="F33" s="57"/>
      <c r="G33" s="58">
        <f t="shared" si="6"/>
        <v>0</v>
      </c>
      <c r="H33" s="59"/>
      <c r="I33" s="60"/>
      <c r="J33" s="61"/>
      <c r="K33" s="62">
        <f t="shared" si="7"/>
        <v>1</v>
      </c>
      <c r="L33" s="63" t="e">
        <f t="shared" si="0"/>
        <v>#DIV/0!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 t="s">
        <v>65</v>
      </c>
      <c r="C34" s="54"/>
      <c r="D34" s="55"/>
      <c r="E34" s="56"/>
      <c r="F34" s="57"/>
      <c r="G34" s="58">
        <f t="shared" si="6"/>
        <v>0</v>
      </c>
      <c r="H34" s="59"/>
      <c r="I34" s="60"/>
      <c r="J34" s="61"/>
      <c r="K34" s="62">
        <f t="shared" si="7"/>
        <v>1</v>
      </c>
      <c r="L34" s="63" t="e">
        <f t="shared" si="0"/>
        <v>#DIV/0!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25">
      <c r="B35" s="53">
        <v>4</v>
      </c>
      <c r="C35" s="73"/>
      <c r="D35" s="74"/>
      <c r="E35" s="42">
        <f t="shared" ref="E35:G35" si="8">SUM(E36:E39)</f>
        <v>0</v>
      </c>
      <c r="F35" s="43">
        <f t="shared" si="8"/>
        <v>0</v>
      </c>
      <c r="G35" s="44">
        <f t="shared" si="8"/>
        <v>0</v>
      </c>
      <c r="H35" s="75"/>
      <c r="I35" s="76"/>
      <c r="J35" s="77"/>
      <c r="K35" s="77"/>
      <c r="L35" s="49" t="e">
        <f t="shared" si="0"/>
        <v>#DIV/0!</v>
      </c>
      <c r="M35" s="50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2"/>
      <c r="AB35" s="50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2"/>
      <c r="AQ35" s="50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2"/>
      <c r="BF35" s="50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2"/>
    </row>
    <row r="36" spans="2:74" ht="15.75" customHeight="1" x14ac:dyDescent="0.25">
      <c r="B36" s="53">
        <v>4.0999999999999996</v>
      </c>
      <c r="C36" s="54"/>
      <c r="D36" s="55"/>
      <c r="E36" s="56"/>
      <c r="F36" s="57"/>
      <c r="G36" s="58">
        <f t="shared" ref="G36:G39" si="9">E36-F36</f>
        <v>0</v>
      </c>
      <c r="H36" s="59"/>
      <c r="I36" s="60"/>
      <c r="J36" s="61"/>
      <c r="K36" s="62">
        <f t="shared" ref="K36:K39" si="10">J36-I36+1</f>
        <v>1</v>
      </c>
      <c r="L36" s="63" t="e">
        <f t="shared" si="0"/>
        <v>#DIV/0!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70"/>
      <c r="AY36" s="70"/>
      <c r="AZ36" s="70"/>
      <c r="BA36" s="65"/>
      <c r="BB36" s="65"/>
      <c r="BC36" s="65"/>
      <c r="BD36" s="65"/>
      <c r="BE36" s="68"/>
      <c r="BF36" s="113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25">
      <c r="B37" s="53">
        <v>4.2</v>
      </c>
      <c r="C37" s="54"/>
      <c r="D37" s="55"/>
      <c r="E37" s="56"/>
      <c r="F37" s="57"/>
      <c r="G37" s="58">
        <f t="shared" si="9"/>
        <v>0</v>
      </c>
      <c r="H37" s="59"/>
      <c r="I37" s="60"/>
      <c r="J37" s="61"/>
      <c r="K37" s="62">
        <f t="shared" si="10"/>
        <v>1</v>
      </c>
      <c r="L37" s="63" t="e">
        <f t="shared" si="0"/>
        <v>#DIV/0!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70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25">
      <c r="B38" s="53">
        <v>4.3</v>
      </c>
      <c r="C38" s="54"/>
      <c r="D38" s="80"/>
      <c r="E38" s="56"/>
      <c r="F38" s="57"/>
      <c r="G38" s="58">
        <f t="shared" si="9"/>
        <v>0</v>
      </c>
      <c r="H38" s="59"/>
      <c r="I38" s="60"/>
      <c r="J38" s="61"/>
      <c r="K38" s="62">
        <f t="shared" si="10"/>
        <v>1</v>
      </c>
      <c r="L38" s="63" t="e">
        <f t="shared" si="0"/>
        <v>#DIV/0!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70"/>
      <c r="AZ38" s="70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4" ht="16.5" customHeight="1" x14ac:dyDescent="0.25">
      <c r="B39" s="81" t="s">
        <v>71</v>
      </c>
      <c r="C39" s="82"/>
      <c r="D39" s="83"/>
      <c r="E39" s="84"/>
      <c r="F39" s="85"/>
      <c r="G39" s="86">
        <f t="shared" si="9"/>
        <v>0</v>
      </c>
      <c r="H39" s="87"/>
      <c r="I39" s="88"/>
      <c r="J39" s="89"/>
      <c r="K39" s="90">
        <f t="shared" si="10"/>
        <v>1</v>
      </c>
      <c r="L39" s="91" t="e">
        <f t="shared" si="0"/>
        <v>#DIV/0!</v>
      </c>
      <c r="M39" s="92"/>
      <c r="N39" s="93"/>
      <c r="O39" s="93"/>
      <c r="P39" s="93"/>
      <c r="Q39" s="93"/>
      <c r="R39" s="94"/>
      <c r="S39" s="94"/>
      <c r="T39" s="94"/>
      <c r="U39" s="94"/>
      <c r="V39" s="94"/>
      <c r="W39" s="93"/>
      <c r="X39" s="93"/>
      <c r="Y39" s="93"/>
      <c r="Z39" s="93"/>
      <c r="AA39" s="95"/>
      <c r="AB39" s="92"/>
      <c r="AC39" s="93"/>
      <c r="AD39" s="93"/>
      <c r="AE39" s="93"/>
      <c r="AF39" s="93"/>
      <c r="AG39" s="96"/>
      <c r="AH39" s="96"/>
      <c r="AI39" s="96"/>
      <c r="AJ39" s="96"/>
      <c r="AK39" s="96"/>
      <c r="AL39" s="93"/>
      <c r="AM39" s="93"/>
      <c r="AN39" s="93"/>
      <c r="AO39" s="93"/>
      <c r="AP39" s="95"/>
      <c r="AQ39" s="92"/>
      <c r="AR39" s="93"/>
      <c r="AS39" s="93"/>
      <c r="AT39" s="93"/>
      <c r="AU39" s="93"/>
      <c r="AV39" s="97"/>
      <c r="AW39" s="97"/>
      <c r="AX39" s="97"/>
      <c r="AY39" s="97"/>
      <c r="AZ39" s="97"/>
      <c r="BA39" s="93"/>
      <c r="BB39" s="93"/>
      <c r="BC39" s="93"/>
      <c r="BD39" s="93"/>
      <c r="BE39" s="95"/>
      <c r="BF39" s="92"/>
      <c r="BG39" s="93"/>
      <c r="BH39" s="93"/>
      <c r="BI39" s="93"/>
      <c r="BJ39" s="93"/>
      <c r="BK39" s="98"/>
      <c r="BL39" s="98"/>
      <c r="BM39" s="98"/>
      <c r="BN39" s="98"/>
      <c r="BO39" s="98"/>
      <c r="BP39" s="93"/>
      <c r="BQ39" s="93"/>
      <c r="BR39" s="93"/>
      <c r="BS39" s="93"/>
      <c r="BT39" s="95"/>
    </row>
    <row r="40" spans="2:74" ht="18" customHeight="1" x14ac:dyDescent="0.25">
      <c r="E40" s="99" t="s">
        <v>29</v>
      </c>
      <c r="F40" s="99" t="s">
        <v>30</v>
      </c>
      <c r="G40" s="99" t="s">
        <v>31</v>
      </c>
      <c r="H40" s="99" t="s">
        <v>73</v>
      </c>
      <c r="I40" s="99" t="s">
        <v>74</v>
      </c>
    </row>
    <row r="41" spans="2:74" ht="18" customHeight="1" x14ac:dyDescent="0.25">
      <c r="C41" s="4" t="s">
        <v>75</v>
      </c>
      <c r="D41" s="100" t="s">
        <v>76</v>
      </c>
      <c r="E41" s="101">
        <f>SUM(E11:E16,E18:E21,E29:E34,E36:E39)</f>
        <v>30</v>
      </c>
      <c r="F41" s="101">
        <f>SUM(F11:F16,F18:F21,F29:F34,F36:F39)</f>
        <v>30</v>
      </c>
      <c r="G41" s="101">
        <f>SUM(G11:G16,G18:G21,G29:G34,G36:G39)</f>
        <v>0</v>
      </c>
      <c r="H41" s="101">
        <v>60</v>
      </c>
      <c r="I41" s="101">
        <f>E41/H41</f>
        <v>0.5</v>
      </c>
      <c r="L41" s="102" t="s">
        <v>77</v>
      </c>
      <c r="M41" s="103">
        <v>1</v>
      </c>
      <c r="N41" s="103">
        <v>2</v>
      </c>
      <c r="O41" s="103">
        <v>3</v>
      </c>
      <c r="P41" s="103">
        <v>4</v>
      </c>
      <c r="Q41" s="103">
        <v>5</v>
      </c>
      <c r="R41" s="103">
        <v>6</v>
      </c>
      <c r="S41" s="103">
        <v>7</v>
      </c>
      <c r="T41" s="103">
        <v>8</v>
      </c>
      <c r="U41" s="103">
        <v>9</v>
      </c>
      <c r="V41" s="103">
        <v>10</v>
      </c>
      <c r="W41" s="103">
        <v>11</v>
      </c>
      <c r="X41" s="103">
        <v>12</v>
      </c>
      <c r="Y41" s="103">
        <v>13</v>
      </c>
      <c r="Z41" s="103">
        <v>14</v>
      </c>
      <c r="AA41" s="103">
        <v>15</v>
      </c>
      <c r="AB41" s="103">
        <v>16</v>
      </c>
      <c r="AC41" s="103">
        <v>17</v>
      </c>
      <c r="AD41" s="103">
        <v>18</v>
      </c>
      <c r="AE41" s="103">
        <v>19</v>
      </c>
      <c r="AF41" s="103">
        <v>20</v>
      </c>
      <c r="AG41" s="103">
        <v>21</v>
      </c>
      <c r="AH41" s="103">
        <v>22</v>
      </c>
      <c r="AI41" s="103">
        <v>23</v>
      </c>
      <c r="AJ41" s="103">
        <v>24</v>
      </c>
      <c r="AK41" s="103">
        <v>25</v>
      </c>
      <c r="AL41" s="103">
        <v>26</v>
      </c>
      <c r="AM41" s="103">
        <v>27</v>
      </c>
      <c r="AN41" s="103">
        <v>28</v>
      </c>
      <c r="AO41" s="103">
        <v>29</v>
      </c>
      <c r="AP41" s="103">
        <v>30</v>
      </c>
      <c r="AQ41" s="103">
        <v>31</v>
      </c>
      <c r="AR41" s="103">
        <v>32</v>
      </c>
      <c r="AS41" s="103">
        <v>33</v>
      </c>
      <c r="AT41" s="103">
        <v>34</v>
      </c>
      <c r="AU41" s="103">
        <v>35</v>
      </c>
      <c r="AV41" s="103">
        <v>36</v>
      </c>
      <c r="AW41" s="103">
        <v>37</v>
      </c>
      <c r="AX41" s="103">
        <v>38</v>
      </c>
      <c r="AY41" s="103">
        <v>39</v>
      </c>
      <c r="AZ41" s="103">
        <v>40</v>
      </c>
      <c r="BA41" s="103">
        <v>41</v>
      </c>
      <c r="BB41" s="103">
        <v>42</v>
      </c>
      <c r="BC41" s="103">
        <v>43</v>
      </c>
      <c r="BD41" s="103">
        <v>44</v>
      </c>
      <c r="BE41" s="103">
        <v>45</v>
      </c>
      <c r="BF41" s="103">
        <v>46</v>
      </c>
      <c r="BG41" s="103">
        <v>47</v>
      </c>
      <c r="BH41" s="103">
        <v>48</v>
      </c>
      <c r="BI41" s="103">
        <v>49</v>
      </c>
      <c r="BJ41" s="103">
        <v>50</v>
      </c>
      <c r="BK41" s="103">
        <v>51</v>
      </c>
      <c r="BL41" s="103">
        <v>52</v>
      </c>
      <c r="BM41" s="103">
        <v>53</v>
      </c>
      <c r="BN41" s="103">
        <v>54</v>
      </c>
      <c r="BO41" s="103">
        <v>55</v>
      </c>
      <c r="BP41" s="103">
        <v>56</v>
      </c>
      <c r="BQ41" s="103">
        <v>57</v>
      </c>
      <c r="BR41" s="103">
        <v>58</v>
      </c>
      <c r="BS41" s="103">
        <v>59</v>
      </c>
      <c r="BT41" s="103">
        <v>60</v>
      </c>
      <c r="BV41" s="100" t="s">
        <v>76</v>
      </c>
    </row>
    <row r="42" spans="2:74" ht="18" customHeight="1" x14ac:dyDescent="0.25">
      <c r="H42" s="104" t="s">
        <v>78</v>
      </c>
      <c r="L42" s="102" t="s">
        <v>79</v>
      </c>
      <c r="M42" s="105">
        <f>E41</f>
        <v>30</v>
      </c>
      <c r="N42" s="106">
        <f>M42-I41</f>
        <v>29.5</v>
      </c>
      <c r="O42" s="106">
        <f>N42-I41</f>
        <v>29</v>
      </c>
      <c r="P42" s="106">
        <f>O42-I41</f>
        <v>28.5</v>
      </c>
      <c r="Q42" s="106">
        <f>P42-I41</f>
        <v>28</v>
      </c>
      <c r="R42" s="106">
        <f>Q42-I41</f>
        <v>27.5</v>
      </c>
      <c r="S42" s="106">
        <f>R42-I41</f>
        <v>27</v>
      </c>
      <c r="T42" s="106">
        <f>S42-I41</f>
        <v>26.5</v>
      </c>
      <c r="U42" s="106">
        <f>T42-I41</f>
        <v>26</v>
      </c>
      <c r="V42" s="106">
        <f>U42-I41</f>
        <v>25.5</v>
      </c>
      <c r="W42" s="106">
        <f>V42-I41</f>
        <v>25</v>
      </c>
      <c r="X42" s="106">
        <f>W42-I41</f>
        <v>24.5</v>
      </c>
      <c r="Y42" s="106">
        <f>X42-I41</f>
        <v>24</v>
      </c>
      <c r="Z42" s="106">
        <f>Y42-I41</f>
        <v>23.5</v>
      </c>
      <c r="AA42" s="106">
        <f>Z42-I41</f>
        <v>23</v>
      </c>
      <c r="AB42" s="106">
        <f>AA42-I41</f>
        <v>22.5</v>
      </c>
      <c r="AC42" s="106">
        <f>AB42-I41</f>
        <v>22</v>
      </c>
      <c r="AD42" s="106">
        <f>AC42-I41</f>
        <v>21.5</v>
      </c>
      <c r="AE42" s="106">
        <f>AD42-I41</f>
        <v>21</v>
      </c>
      <c r="AF42" s="106">
        <f>AE42-I41</f>
        <v>20.5</v>
      </c>
      <c r="AG42" s="106">
        <f>AF42-I41</f>
        <v>20</v>
      </c>
      <c r="AH42" s="106">
        <f>AG42-I41</f>
        <v>19.5</v>
      </c>
      <c r="AI42" s="106">
        <f>AH42-I41</f>
        <v>19</v>
      </c>
      <c r="AJ42" s="106">
        <f>AI42-I41</f>
        <v>18.5</v>
      </c>
      <c r="AK42" s="106">
        <f>AJ42-I41</f>
        <v>18</v>
      </c>
      <c r="AL42" s="106">
        <f>AK42-I41</f>
        <v>17.5</v>
      </c>
      <c r="AM42" s="106">
        <f>AL42-I41</f>
        <v>17</v>
      </c>
      <c r="AN42" s="106">
        <f>AM42-I41</f>
        <v>16.5</v>
      </c>
      <c r="AO42" s="106">
        <f>AN42-I41</f>
        <v>16</v>
      </c>
      <c r="AP42" s="106">
        <f>AO42-I41</f>
        <v>15.5</v>
      </c>
      <c r="AQ42" s="106">
        <f>AP42-I41</f>
        <v>15</v>
      </c>
      <c r="AR42" s="106">
        <f>AQ42-I41</f>
        <v>14.5</v>
      </c>
      <c r="AS42" s="106">
        <f>AR42-I41</f>
        <v>14</v>
      </c>
      <c r="AT42" s="106">
        <f>AS42-I41</f>
        <v>13.5</v>
      </c>
      <c r="AU42" s="106">
        <f>AT42-I41</f>
        <v>13</v>
      </c>
      <c r="AV42" s="106">
        <f>AU42-I41</f>
        <v>12.5</v>
      </c>
      <c r="AW42" s="106">
        <f>AV42-I41</f>
        <v>12</v>
      </c>
      <c r="AX42" s="106">
        <f>AW42-I41</f>
        <v>11.5</v>
      </c>
      <c r="AY42" s="106">
        <f>AX42-I41</f>
        <v>11</v>
      </c>
      <c r="AZ42" s="106">
        <f>AY42-I41</f>
        <v>10.5</v>
      </c>
      <c r="BA42" s="106">
        <f>AZ42-I41</f>
        <v>10</v>
      </c>
      <c r="BB42" s="106">
        <f>BA42-I41</f>
        <v>9.5</v>
      </c>
      <c r="BC42" s="106">
        <f>BB42-I41</f>
        <v>9</v>
      </c>
      <c r="BD42" s="106">
        <f>BC42-I41</f>
        <v>8.5</v>
      </c>
      <c r="BE42" s="106">
        <f>BD42-I41</f>
        <v>8</v>
      </c>
      <c r="BF42" s="106">
        <f>BE42-I41</f>
        <v>7.5</v>
      </c>
      <c r="BG42" s="106">
        <f>BF42-I41</f>
        <v>7</v>
      </c>
      <c r="BH42" s="106">
        <f>BG42-I41</f>
        <v>6.5</v>
      </c>
      <c r="BI42" s="106">
        <f>BH42-I41</f>
        <v>6</v>
      </c>
      <c r="BJ42" s="106">
        <f>BI42-I41</f>
        <v>5.5</v>
      </c>
      <c r="BK42" s="106">
        <f>BJ42-I41</f>
        <v>5</v>
      </c>
      <c r="BL42" s="106">
        <f>BK42-I41</f>
        <v>4.5</v>
      </c>
      <c r="BM42" s="106">
        <f>BL42-I41</f>
        <v>4</v>
      </c>
      <c r="BN42" s="106">
        <f>BM42-I41</f>
        <v>3.5</v>
      </c>
      <c r="BO42" s="106">
        <f>BN42-I41</f>
        <v>3</v>
      </c>
      <c r="BP42" s="106">
        <f>BO42-I41</f>
        <v>2.5</v>
      </c>
      <c r="BQ42" s="106">
        <f>BP42-I41</f>
        <v>2</v>
      </c>
      <c r="BR42" s="106">
        <f>BQ42-I41</f>
        <v>1.5</v>
      </c>
      <c r="BS42" s="106">
        <f>BR42-I41</f>
        <v>1</v>
      </c>
      <c r="BT42" s="106">
        <f>BS42-I41</f>
        <v>0.5</v>
      </c>
      <c r="BV42" s="101"/>
    </row>
    <row r="43" spans="2:74" ht="18" customHeight="1" x14ac:dyDescent="0.25">
      <c r="L43" s="102" t="s">
        <v>29</v>
      </c>
      <c r="M43" s="105">
        <f>E41</f>
        <v>30</v>
      </c>
      <c r="N43" s="105">
        <f t="shared" ref="N43:BT43" si="11">M45</f>
        <v>30</v>
      </c>
      <c r="O43" s="105">
        <f t="shared" si="11"/>
        <v>30</v>
      </c>
      <c r="P43" s="105">
        <f t="shared" si="11"/>
        <v>30</v>
      </c>
      <c r="Q43" s="105">
        <f t="shared" si="11"/>
        <v>30</v>
      </c>
      <c r="R43" s="105">
        <f t="shared" si="11"/>
        <v>30</v>
      </c>
      <c r="S43" s="105">
        <f t="shared" si="11"/>
        <v>30</v>
      </c>
      <c r="T43" s="105">
        <f t="shared" si="11"/>
        <v>30</v>
      </c>
      <c r="U43" s="105">
        <f t="shared" si="11"/>
        <v>30</v>
      </c>
      <c r="V43" s="105">
        <f t="shared" si="11"/>
        <v>30</v>
      </c>
      <c r="W43" s="105">
        <f t="shared" si="11"/>
        <v>30</v>
      </c>
      <c r="X43" s="105">
        <f t="shared" si="11"/>
        <v>30</v>
      </c>
      <c r="Y43" s="105">
        <f t="shared" si="11"/>
        <v>30</v>
      </c>
      <c r="Z43" s="105">
        <f t="shared" si="11"/>
        <v>30</v>
      </c>
      <c r="AA43" s="105">
        <f t="shared" si="11"/>
        <v>30</v>
      </c>
      <c r="AB43" s="105">
        <f t="shared" si="11"/>
        <v>30</v>
      </c>
      <c r="AC43" s="105">
        <f t="shared" si="11"/>
        <v>30</v>
      </c>
      <c r="AD43" s="105">
        <f t="shared" si="11"/>
        <v>30</v>
      </c>
      <c r="AE43" s="105">
        <f t="shared" si="11"/>
        <v>30</v>
      </c>
      <c r="AF43" s="105">
        <f t="shared" si="11"/>
        <v>30</v>
      </c>
      <c r="AG43" s="105">
        <f t="shared" si="11"/>
        <v>30</v>
      </c>
      <c r="AH43" s="105">
        <f t="shared" si="11"/>
        <v>30</v>
      </c>
      <c r="AI43" s="105">
        <f t="shared" si="11"/>
        <v>30</v>
      </c>
      <c r="AJ43" s="105">
        <f t="shared" si="11"/>
        <v>30</v>
      </c>
      <c r="AK43" s="105">
        <f t="shared" si="11"/>
        <v>30</v>
      </c>
      <c r="AL43" s="105">
        <f t="shared" si="11"/>
        <v>30</v>
      </c>
      <c r="AM43" s="105">
        <f t="shared" si="11"/>
        <v>30</v>
      </c>
      <c r="AN43" s="105">
        <f t="shared" si="11"/>
        <v>30</v>
      </c>
      <c r="AO43" s="105">
        <f t="shared" si="11"/>
        <v>30</v>
      </c>
      <c r="AP43" s="105">
        <f t="shared" si="11"/>
        <v>30</v>
      </c>
      <c r="AQ43" s="105">
        <f t="shared" si="11"/>
        <v>30</v>
      </c>
      <c r="AR43" s="105">
        <f t="shared" si="11"/>
        <v>30</v>
      </c>
      <c r="AS43" s="105">
        <f t="shared" si="11"/>
        <v>30</v>
      </c>
      <c r="AT43" s="105">
        <f t="shared" si="11"/>
        <v>30</v>
      </c>
      <c r="AU43" s="105">
        <f t="shared" si="11"/>
        <v>30</v>
      </c>
      <c r="AV43" s="105">
        <f t="shared" si="11"/>
        <v>30</v>
      </c>
      <c r="AW43" s="105">
        <f t="shared" si="11"/>
        <v>30</v>
      </c>
      <c r="AX43" s="105">
        <f t="shared" si="11"/>
        <v>30</v>
      </c>
      <c r="AY43" s="105">
        <f t="shared" si="11"/>
        <v>30</v>
      </c>
      <c r="AZ43" s="105">
        <f t="shared" si="11"/>
        <v>30</v>
      </c>
      <c r="BA43" s="105">
        <f t="shared" si="11"/>
        <v>30</v>
      </c>
      <c r="BB43" s="105">
        <f t="shared" si="11"/>
        <v>30</v>
      </c>
      <c r="BC43" s="105">
        <f t="shared" si="11"/>
        <v>30</v>
      </c>
      <c r="BD43" s="105">
        <f t="shared" si="11"/>
        <v>30</v>
      </c>
      <c r="BE43" s="105">
        <f t="shared" si="11"/>
        <v>30</v>
      </c>
      <c r="BF43" s="105">
        <f t="shared" si="11"/>
        <v>30</v>
      </c>
      <c r="BG43" s="105">
        <f t="shared" si="11"/>
        <v>30</v>
      </c>
      <c r="BH43" s="105">
        <f t="shared" si="11"/>
        <v>30</v>
      </c>
      <c r="BI43" s="105">
        <f t="shared" si="11"/>
        <v>30</v>
      </c>
      <c r="BJ43" s="105">
        <f t="shared" si="11"/>
        <v>30</v>
      </c>
      <c r="BK43" s="105">
        <f t="shared" si="11"/>
        <v>30</v>
      </c>
      <c r="BL43" s="105">
        <f t="shared" si="11"/>
        <v>30</v>
      </c>
      <c r="BM43" s="105">
        <f t="shared" si="11"/>
        <v>30</v>
      </c>
      <c r="BN43" s="105">
        <f t="shared" si="11"/>
        <v>30</v>
      </c>
      <c r="BO43" s="105">
        <f t="shared" si="11"/>
        <v>30</v>
      </c>
      <c r="BP43" s="105">
        <f t="shared" si="11"/>
        <v>30</v>
      </c>
      <c r="BQ43" s="105">
        <f t="shared" si="11"/>
        <v>30</v>
      </c>
      <c r="BR43" s="105">
        <f t="shared" si="11"/>
        <v>30</v>
      </c>
      <c r="BS43" s="105">
        <f t="shared" si="11"/>
        <v>30</v>
      </c>
      <c r="BT43" s="105">
        <f t="shared" si="11"/>
        <v>30</v>
      </c>
      <c r="BV43" s="101">
        <f t="shared" ref="BV43:BV45" si="12">SUM(M43:BT43)</f>
        <v>1800</v>
      </c>
    </row>
    <row r="44" spans="2:74" ht="15.75" customHeight="1" x14ac:dyDescent="0.25">
      <c r="K44" s="107" t="s">
        <v>80</v>
      </c>
      <c r="L44" s="102" t="s">
        <v>81</v>
      </c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V44" s="101">
        <f t="shared" si="12"/>
        <v>0</v>
      </c>
    </row>
    <row r="45" spans="2:74" ht="15.75" customHeight="1" x14ac:dyDescent="0.25">
      <c r="L45" s="102" t="s">
        <v>82</v>
      </c>
      <c r="M45" s="105">
        <f t="shared" ref="M45:BT45" si="13">M43-M44</f>
        <v>30</v>
      </c>
      <c r="N45" s="105">
        <f t="shared" si="13"/>
        <v>30</v>
      </c>
      <c r="O45" s="105">
        <f t="shared" si="13"/>
        <v>30</v>
      </c>
      <c r="P45" s="105">
        <f t="shared" si="13"/>
        <v>30</v>
      </c>
      <c r="Q45" s="105">
        <f t="shared" si="13"/>
        <v>30</v>
      </c>
      <c r="R45" s="105">
        <f t="shared" si="13"/>
        <v>30</v>
      </c>
      <c r="S45" s="105">
        <f t="shared" si="13"/>
        <v>30</v>
      </c>
      <c r="T45" s="105">
        <f t="shared" si="13"/>
        <v>30</v>
      </c>
      <c r="U45" s="105">
        <f t="shared" si="13"/>
        <v>30</v>
      </c>
      <c r="V45" s="105">
        <f t="shared" si="13"/>
        <v>30</v>
      </c>
      <c r="W45" s="105">
        <f t="shared" si="13"/>
        <v>30</v>
      </c>
      <c r="X45" s="105">
        <f t="shared" si="13"/>
        <v>30</v>
      </c>
      <c r="Y45" s="105">
        <f t="shared" si="13"/>
        <v>30</v>
      </c>
      <c r="Z45" s="105">
        <f t="shared" si="13"/>
        <v>30</v>
      </c>
      <c r="AA45" s="105">
        <f t="shared" si="13"/>
        <v>30</v>
      </c>
      <c r="AB45" s="105">
        <f t="shared" si="13"/>
        <v>30</v>
      </c>
      <c r="AC45" s="105">
        <f t="shared" si="13"/>
        <v>30</v>
      </c>
      <c r="AD45" s="105">
        <f t="shared" si="13"/>
        <v>30</v>
      </c>
      <c r="AE45" s="105">
        <f t="shared" si="13"/>
        <v>30</v>
      </c>
      <c r="AF45" s="105">
        <f t="shared" si="13"/>
        <v>30</v>
      </c>
      <c r="AG45" s="105">
        <f t="shared" si="13"/>
        <v>30</v>
      </c>
      <c r="AH45" s="105">
        <f t="shared" si="13"/>
        <v>30</v>
      </c>
      <c r="AI45" s="105">
        <f t="shared" si="13"/>
        <v>30</v>
      </c>
      <c r="AJ45" s="105">
        <f t="shared" si="13"/>
        <v>30</v>
      </c>
      <c r="AK45" s="105">
        <f t="shared" si="13"/>
        <v>30</v>
      </c>
      <c r="AL45" s="105">
        <f t="shared" si="13"/>
        <v>30</v>
      </c>
      <c r="AM45" s="105">
        <f t="shared" si="13"/>
        <v>30</v>
      </c>
      <c r="AN45" s="105">
        <f t="shared" si="13"/>
        <v>30</v>
      </c>
      <c r="AO45" s="105">
        <f t="shared" si="13"/>
        <v>30</v>
      </c>
      <c r="AP45" s="105">
        <f t="shared" si="13"/>
        <v>30</v>
      </c>
      <c r="AQ45" s="105">
        <f t="shared" si="13"/>
        <v>30</v>
      </c>
      <c r="AR45" s="105">
        <f t="shared" si="13"/>
        <v>30</v>
      </c>
      <c r="AS45" s="105">
        <f t="shared" si="13"/>
        <v>30</v>
      </c>
      <c r="AT45" s="105">
        <f t="shared" si="13"/>
        <v>30</v>
      </c>
      <c r="AU45" s="105">
        <f t="shared" si="13"/>
        <v>30</v>
      </c>
      <c r="AV45" s="105">
        <f t="shared" si="13"/>
        <v>30</v>
      </c>
      <c r="AW45" s="105">
        <f t="shared" si="13"/>
        <v>30</v>
      </c>
      <c r="AX45" s="105">
        <f t="shared" si="13"/>
        <v>30</v>
      </c>
      <c r="AY45" s="105">
        <f t="shared" si="13"/>
        <v>30</v>
      </c>
      <c r="AZ45" s="105">
        <f t="shared" si="13"/>
        <v>30</v>
      </c>
      <c r="BA45" s="105">
        <f t="shared" si="13"/>
        <v>30</v>
      </c>
      <c r="BB45" s="105">
        <f t="shared" si="13"/>
        <v>30</v>
      </c>
      <c r="BC45" s="105">
        <f t="shared" si="13"/>
        <v>30</v>
      </c>
      <c r="BD45" s="105">
        <f t="shared" si="13"/>
        <v>30</v>
      </c>
      <c r="BE45" s="105">
        <f t="shared" si="13"/>
        <v>30</v>
      </c>
      <c r="BF45" s="105">
        <f t="shared" si="13"/>
        <v>30</v>
      </c>
      <c r="BG45" s="105">
        <f t="shared" si="13"/>
        <v>30</v>
      </c>
      <c r="BH45" s="105">
        <f t="shared" si="13"/>
        <v>30</v>
      </c>
      <c r="BI45" s="105">
        <f t="shared" si="13"/>
        <v>30</v>
      </c>
      <c r="BJ45" s="105">
        <f t="shared" si="13"/>
        <v>30</v>
      </c>
      <c r="BK45" s="105">
        <f t="shared" si="13"/>
        <v>30</v>
      </c>
      <c r="BL45" s="105">
        <f t="shared" si="13"/>
        <v>30</v>
      </c>
      <c r="BM45" s="105">
        <f t="shared" si="13"/>
        <v>30</v>
      </c>
      <c r="BN45" s="105">
        <f t="shared" si="13"/>
        <v>30</v>
      </c>
      <c r="BO45" s="105">
        <f t="shared" si="13"/>
        <v>30</v>
      </c>
      <c r="BP45" s="105">
        <f t="shared" si="13"/>
        <v>30</v>
      </c>
      <c r="BQ45" s="105">
        <f t="shared" si="13"/>
        <v>30</v>
      </c>
      <c r="BR45" s="105">
        <f t="shared" si="13"/>
        <v>30</v>
      </c>
      <c r="BS45" s="105">
        <f t="shared" si="13"/>
        <v>30</v>
      </c>
      <c r="BT45" s="105">
        <f t="shared" si="13"/>
        <v>30</v>
      </c>
      <c r="BV45" s="101">
        <f t="shared" si="12"/>
        <v>1800</v>
      </c>
    </row>
    <row r="46" spans="2:74" ht="381.75" customHeight="1" x14ac:dyDescent="0.25"/>
    <row r="47" spans="2:74" ht="223.5" customHeight="1" x14ac:dyDescent="0.25"/>
    <row r="48" spans="2:74" ht="15.75" customHeight="1" x14ac:dyDescent="0.25"/>
    <row r="49" spans="3:54" ht="36" customHeight="1" x14ac:dyDescent="0.25">
      <c r="E49" s="200" t="s">
        <v>83</v>
      </c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  <c r="AY49" s="164"/>
      <c r="AZ49" s="164"/>
      <c r="BA49" s="164"/>
      <c r="BB49" s="165"/>
    </row>
    <row r="50" spans="3:54" ht="15.75" customHeight="1" x14ac:dyDescent="0.25"/>
    <row r="51" spans="3:54" ht="15.75" customHeight="1" x14ac:dyDescent="0.25"/>
    <row r="52" spans="3:54" ht="15.75" customHeight="1" x14ac:dyDescent="0.25"/>
    <row r="53" spans="3:54" ht="15.75" customHeight="1" x14ac:dyDescent="0.25"/>
    <row r="54" spans="3:54" ht="18.75" customHeight="1" x14ac:dyDescent="0.3">
      <c r="C54" s="108"/>
      <c r="D54" s="108"/>
    </row>
    <row r="55" spans="3:54" ht="15.75" customHeight="1" x14ac:dyDescent="0.25"/>
    <row r="56" spans="3:54" ht="15.75" customHeight="1" x14ac:dyDescent="0.25"/>
    <row r="57" spans="3:54" ht="15.75" customHeight="1" x14ac:dyDescent="0.25"/>
    <row r="58" spans="3:54" ht="15.75" customHeight="1" x14ac:dyDescent="0.25"/>
    <row r="59" spans="3:54" ht="15.75" customHeight="1" x14ac:dyDescent="0.25"/>
    <row r="60" spans="3:54" ht="15.75" customHeight="1" x14ac:dyDescent="0.25"/>
    <row r="61" spans="3:54" ht="15.75" customHeight="1" x14ac:dyDescent="0.25"/>
    <row r="62" spans="3:54" ht="15.75" customHeight="1" x14ac:dyDescent="0.25"/>
    <row r="63" spans="3:54" ht="15.75" customHeight="1" x14ac:dyDescent="0.25"/>
    <row r="64" spans="3:5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3">
    <mergeCell ref="K3:K7"/>
    <mergeCell ref="B8:B9"/>
    <mergeCell ref="C8:C9"/>
    <mergeCell ref="D8:D9"/>
    <mergeCell ref="E8:G8"/>
    <mergeCell ref="H8:H9"/>
    <mergeCell ref="I8:I9"/>
    <mergeCell ref="E49:BB49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workbookViewId="0">
      <selection activeCell="J40" sqref="J40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 t="s">
        <v>229</v>
      </c>
      <c r="C3" s="115" t="s">
        <v>96</v>
      </c>
      <c r="D3" s="115" t="s">
        <v>97</v>
      </c>
      <c r="E3" s="116" t="s">
        <v>199</v>
      </c>
      <c r="F3" s="117"/>
      <c r="G3" s="118" t="s">
        <v>228</v>
      </c>
      <c r="I3" s="119" t="s">
        <v>89</v>
      </c>
      <c r="K3" s="120">
        <v>1</v>
      </c>
    </row>
    <row r="4" spans="2:11" ht="18" customHeight="1" x14ac:dyDescent="0.25">
      <c r="B4" s="162">
        <v>3</v>
      </c>
      <c r="C4" s="115" t="s">
        <v>155</v>
      </c>
      <c r="D4" s="115" t="s">
        <v>157</v>
      </c>
      <c r="E4" s="116" t="s">
        <v>199</v>
      </c>
      <c r="F4" s="117"/>
      <c r="G4" s="118" t="s">
        <v>231</v>
      </c>
      <c r="I4" s="121" t="s">
        <v>90</v>
      </c>
      <c r="K4" s="120">
        <v>2</v>
      </c>
    </row>
    <row r="5" spans="2:11" ht="18" customHeight="1" thickBot="1" x14ac:dyDescent="0.3">
      <c r="B5" s="115" t="s">
        <v>229</v>
      </c>
      <c r="C5" s="115" t="s">
        <v>106</v>
      </c>
      <c r="D5" s="115" t="s">
        <v>105</v>
      </c>
      <c r="E5" s="116" t="s">
        <v>199</v>
      </c>
      <c r="F5" s="117"/>
      <c r="G5" s="118" t="s">
        <v>228</v>
      </c>
      <c r="I5" s="122" t="s">
        <v>91</v>
      </c>
      <c r="K5" s="120">
        <v>4</v>
      </c>
    </row>
    <row r="6" spans="2:11" ht="18" customHeight="1" x14ac:dyDescent="0.25">
      <c r="B6" s="115" t="s">
        <v>229</v>
      </c>
      <c r="C6" s="115" t="s">
        <v>154</v>
      </c>
      <c r="D6" s="115" t="s">
        <v>156</v>
      </c>
      <c r="E6" s="116" t="s">
        <v>200</v>
      </c>
      <c r="F6" s="117"/>
      <c r="G6" s="118" t="s">
        <v>228</v>
      </c>
      <c r="K6" s="120">
        <v>8</v>
      </c>
    </row>
    <row r="7" spans="2:11" ht="18" customHeight="1" x14ac:dyDescent="0.25">
      <c r="B7" s="115" t="s">
        <v>229</v>
      </c>
      <c r="C7" s="115" t="s">
        <v>158</v>
      </c>
      <c r="D7" s="115" t="s">
        <v>159</v>
      </c>
      <c r="E7" s="116" t="s">
        <v>199</v>
      </c>
      <c r="F7" s="117"/>
      <c r="G7" s="118" t="s">
        <v>228</v>
      </c>
      <c r="K7" s="120">
        <v>16</v>
      </c>
    </row>
    <row r="8" spans="2:11" ht="18" customHeight="1" x14ac:dyDescent="0.25">
      <c r="B8" s="115">
        <v>2</v>
      </c>
      <c r="C8" s="115" t="s">
        <v>102</v>
      </c>
      <c r="D8" s="115" t="s">
        <v>103</v>
      </c>
      <c r="E8" s="116" t="s">
        <v>199</v>
      </c>
      <c r="F8" s="117"/>
      <c r="G8" s="118" t="s">
        <v>231</v>
      </c>
      <c r="K8" s="120">
        <v>24</v>
      </c>
    </row>
    <row r="9" spans="2:11" ht="18" customHeight="1" x14ac:dyDescent="0.2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230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231</v>
      </c>
      <c r="K10" s="124">
        <v>80</v>
      </c>
    </row>
    <row r="11" spans="2:11" ht="18" customHeight="1" x14ac:dyDescent="0.25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231</v>
      </c>
    </row>
    <row r="12" spans="2:11" ht="18" customHeight="1" x14ac:dyDescent="0.25">
      <c r="B12" s="115" t="s">
        <v>229</v>
      </c>
      <c r="C12" s="148" t="s">
        <v>113</v>
      </c>
      <c r="D12" s="115" t="s">
        <v>112</v>
      </c>
      <c r="E12" s="116" t="s">
        <v>201</v>
      </c>
      <c r="F12" s="117"/>
      <c r="G12" s="123" t="s">
        <v>228</v>
      </c>
    </row>
    <row r="13" spans="2:11" ht="18" customHeight="1" x14ac:dyDescent="0.2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231</v>
      </c>
    </row>
    <row r="14" spans="2:11" ht="15.75" customHeight="1" x14ac:dyDescent="0.25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231</v>
      </c>
    </row>
    <row r="15" spans="2:11" ht="15.75" customHeight="1" x14ac:dyDescent="0.25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231</v>
      </c>
    </row>
    <row r="16" spans="2:11" ht="15.75" customHeight="1" x14ac:dyDescent="0.25">
      <c r="B16" s="115" t="s">
        <v>229</v>
      </c>
      <c r="C16" s="115" t="s">
        <v>176</v>
      </c>
      <c r="D16" s="146" t="s">
        <v>177</v>
      </c>
      <c r="E16" s="147" t="s">
        <v>203</v>
      </c>
      <c r="F16" s="117"/>
      <c r="G16" s="118" t="s">
        <v>228</v>
      </c>
    </row>
    <row r="17" spans="2:7" ht="15.75" customHeight="1" x14ac:dyDescent="0.25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231</v>
      </c>
    </row>
    <row r="18" spans="2:7" ht="15.75" customHeight="1" x14ac:dyDescent="0.25">
      <c r="B18" s="115" t="s">
        <v>229</v>
      </c>
      <c r="C18" s="115" t="s">
        <v>125</v>
      </c>
      <c r="D18" s="115" t="s">
        <v>126</v>
      </c>
      <c r="E18" s="116" t="s">
        <v>205</v>
      </c>
      <c r="F18" s="117"/>
      <c r="G18" s="118" t="s">
        <v>228</v>
      </c>
    </row>
    <row r="19" spans="2:7" ht="15.75" customHeight="1" x14ac:dyDescent="0.25">
      <c r="B19" s="115" t="s">
        <v>229</v>
      </c>
      <c r="C19" s="115" t="s">
        <v>135</v>
      </c>
      <c r="D19" s="115" t="s">
        <v>134</v>
      </c>
      <c r="E19" s="116" t="s">
        <v>205</v>
      </c>
      <c r="F19" s="117"/>
      <c r="G19" s="118" t="s">
        <v>228</v>
      </c>
    </row>
    <row r="20" spans="2:7" ht="15.75" customHeight="1" x14ac:dyDescent="0.25">
      <c r="B20" s="134">
        <v>3</v>
      </c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25">
      <c r="B21" s="115">
        <v>3</v>
      </c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25">
      <c r="B22" s="115">
        <v>3</v>
      </c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25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25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25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25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25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25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25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25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25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25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25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25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25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25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25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25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25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25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25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18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2024-04-16T08:57:58Z</dcterms:modified>
</cp:coreProperties>
</file>