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a\Desktop\Main\University\Lab_AP\Progetto\AnimalDex\docs\"/>
    </mc:Choice>
  </mc:AlternateContent>
  <xr:revisionPtr revIDLastSave="0" documentId="13_ncr:1_{EA13D475-259F-4786-B7AF-ED95DB411F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2" i="2" l="1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<sst xmlns="http://schemas.openxmlformats.org/spreadsheetml/2006/main" count="586" uniqueCount="210">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</sst>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17</c:v>
                </c:pt>
                <c:pt idx="1">
                  <c:v>16.716666666666665</c:v>
                </c:pt>
                <c:pt idx="2">
                  <c:v>16.43333333333333</c:v>
                </c:pt>
                <c:pt idx="3">
                  <c:v>16.149999999999995</c:v>
                </c:pt>
                <c:pt idx="4">
                  <c:v>15.866666666666662</c:v>
                </c:pt>
                <c:pt idx="5">
                  <c:v>15.583333333333329</c:v>
                </c:pt>
                <c:pt idx="6">
                  <c:v>15.299999999999995</c:v>
                </c:pt>
                <c:pt idx="7">
                  <c:v>15.016666666666662</c:v>
                </c:pt>
                <c:pt idx="8">
                  <c:v>14.733333333333329</c:v>
                </c:pt>
                <c:pt idx="9">
                  <c:v>14.449999999999996</c:v>
                </c:pt>
                <c:pt idx="10">
                  <c:v>14.166666666666663</c:v>
                </c:pt>
                <c:pt idx="11">
                  <c:v>13.883333333333329</c:v>
                </c:pt>
                <c:pt idx="12">
                  <c:v>13.599999999999996</c:v>
                </c:pt>
                <c:pt idx="13">
                  <c:v>13.316666666666663</c:v>
                </c:pt>
                <c:pt idx="14">
                  <c:v>13.03333333333333</c:v>
                </c:pt>
                <c:pt idx="15">
                  <c:v>12.749999999999996</c:v>
                </c:pt>
                <c:pt idx="16">
                  <c:v>12.466666666666663</c:v>
                </c:pt>
                <c:pt idx="17">
                  <c:v>12.18333333333333</c:v>
                </c:pt>
                <c:pt idx="18">
                  <c:v>11.899999999999997</c:v>
                </c:pt>
                <c:pt idx="19">
                  <c:v>11.616666666666664</c:v>
                </c:pt>
                <c:pt idx="20">
                  <c:v>11.33333333333333</c:v>
                </c:pt>
                <c:pt idx="21">
                  <c:v>11.049999999999997</c:v>
                </c:pt>
                <c:pt idx="22">
                  <c:v>10.766666666666664</c:v>
                </c:pt>
                <c:pt idx="23">
                  <c:v>10.483333333333331</c:v>
                </c:pt>
                <c:pt idx="24">
                  <c:v>10.199999999999998</c:v>
                </c:pt>
                <c:pt idx="25">
                  <c:v>9.9166666666666643</c:v>
                </c:pt>
                <c:pt idx="26">
                  <c:v>9.6333333333333311</c:v>
                </c:pt>
                <c:pt idx="27">
                  <c:v>9.3499999999999979</c:v>
                </c:pt>
                <c:pt idx="28">
                  <c:v>9.0666666666666647</c:v>
                </c:pt>
                <c:pt idx="29">
                  <c:v>8.7833333333333314</c:v>
                </c:pt>
                <c:pt idx="30">
                  <c:v>8.4999999999999982</c:v>
                </c:pt>
                <c:pt idx="31">
                  <c:v>8.216666666666665</c:v>
                </c:pt>
                <c:pt idx="32">
                  <c:v>7.9333333333333318</c:v>
                </c:pt>
                <c:pt idx="33">
                  <c:v>7.6499999999999986</c:v>
                </c:pt>
                <c:pt idx="34">
                  <c:v>7.3666666666666654</c:v>
                </c:pt>
                <c:pt idx="35">
                  <c:v>7.0833333333333321</c:v>
                </c:pt>
                <c:pt idx="36">
                  <c:v>6.7999999999999989</c:v>
                </c:pt>
                <c:pt idx="37">
                  <c:v>6.5166666666666657</c:v>
                </c:pt>
                <c:pt idx="38">
                  <c:v>6.2333333333333325</c:v>
                </c:pt>
                <c:pt idx="39">
                  <c:v>5.9499999999999993</c:v>
                </c:pt>
                <c:pt idx="40">
                  <c:v>5.6666666666666661</c:v>
                </c:pt>
                <c:pt idx="41">
                  <c:v>5.3833333333333329</c:v>
                </c:pt>
                <c:pt idx="42">
                  <c:v>5.0999999999999996</c:v>
                </c:pt>
                <c:pt idx="43">
                  <c:v>4.8166666666666664</c:v>
                </c:pt>
                <c:pt idx="44">
                  <c:v>4.5333333333333332</c:v>
                </c:pt>
                <c:pt idx="45">
                  <c:v>4.25</c:v>
                </c:pt>
                <c:pt idx="46">
                  <c:v>3.9666666666666668</c:v>
                </c:pt>
                <c:pt idx="47">
                  <c:v>3.6833333333333336</c:v>
                </c:pt>
                <c:pt idx="48">
                  <c:v>3.4000000000000004</c:v>
                </c:pt>
                <c:pt idx="49">
                  <c:v>3.1166666666666671</c:v>
                </c:pt>
                <c:pt idx="50">
                  <c:v>2.8333333333333339</c:v>
                </c:pt>
                <c:pt idx="51">
                  <c:v>2.5500000000000007</c:v>
                </c:pt>
                <c:pt idx="52">
                  <c:v>2.2666666666666675</c:v>
                </c:pt>
                <c:pt idx="53">
                  <c:v>1.9833333333333343</c:v>
                </c:pt>
                <c:pt idx="54">
                  <c:v>1.7000000000000011</c:v>
                </c:pt>
                <c:pt idx="55">
                  <c:v>1.4166666666666679</c:v>
                </c:pt>
                <c:pt idx="56">
                  <c:v>1.1333333333333346</c:v>
                </c:pt>
                <c:pt idx="57">
                  <c:v>0.85000000000000131</c:v>
                </c:pt>
                <c:pt idx="58">
                  <c:v>0.56666666666666798</c:v>
                </c:pt>
                <c:pt idx="59">
                  <c:v>0.28333333333333466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DA02B-640E-4525-9E65-6E68C9BC8BBD}" name="Tabella2" displayName="Tabella2" ref="B2:G42" totalsRowShown="0" headerRowDxfId="18" headerRowBorderDxfId="17" tableBorderDxfId="16">
  <autoFilter ref="B2:G42" xr:uid="{F1CDA02B-640E-4525-9E65-6E68C9BC8BBD}"/>
  <sortState xmlns:xlrd2="http://schemas.microsoft.com/office/spreadsheetml/2017/richdata2" ref="B3:G42">
    <sortCondition ref="B2:B42"/>
  </sortState>
  <tableColumns count="6">
    <tableColumn id="1" xr3:uid="{87FE23B4-C347-4B92-8E1E-FAB17F1295E8}" name="SPRINT"/>
    <tableColumn id="2" xr3:uid="{CD47A237-6ADE-4F90-9FA1-3F71412BA8C4}" name="TASK TITLE"/>
    <tableColumn id="3" xr3:uid="{41F9C720-1695-4A33-A6A9-A0E1229733C2}" name="TASK DESCRIPTION"/>
    <tableColumn id="4" xr3:uid="{85131304-EE8C-410C-A8CC-C2F2FEB9AB56}" name="TASK OWNER"/>
    <tableColumn id="5" xr3:uid="{096F596A-8910-4C7E-B697-F3AB4507CA72}" name="WORK ESTIMATE IN HOURS"/>
    <tableColumn id="6" xr3:uid="{5FB32D83-62B8-4CDD-A4EE-F7F4C409C16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86F30-DA06-438D-8984-E423029FA98F}" name="Tabella1" displayName="Tabella1" ref="B3:G43" totalsRowShown="0" headerRowDxfId="15" headerRowBorderDxfId="14" tableBorderDxfId="13">
  <autoFilter ref="B3:G43" xr:uid="{CBE86F30-DA06-438D-8984-E423029FA98F}"/>
  <sortState xmlns:xlrd2="http://schemas.microsoft.com/office/spreadsheetml/2017/richdata2" ref="B4:G43">
    <sortCondition ref="D3:D43"/>
  </sortState>
  <tableColumns count="6">
    <tableColumn id="1" xr3:uid="{E3DF0A24-CD65-45E4-BB4C-1DEA3D9FE50F}" name="TASK TITLE" dataDxfId="12"/>
    <tableColumn id="2" xr3:uid="{53617168-CC5B-4DE3-9D99-C0547011637A}" name="TASK DESCRIPTION" dataDxfId="11"/>
    <tableColumn id="6" xr3:uid="{00D98E38-AB42-4CC4-B167-4077E5C4A5A8}" name="COMPONENT" dataDxfId="10"/>
    <tableColumn id="3" xr3:uid="{97A8A9A2-9F9A-4FB3-9F9D-7B89AB8AD8EC}" name="PRIORITY" dataDxfId="9"/>
    <tableColumn id="4" xr3:uid="{23B70FB9-C830-4B07-8A56-587572036952}" name="ADDED BY" dataDxfId="8"/>
    <tableColumn id="5" xr3:uid="{92FC8677-4CEC-43A9-97A6-C4D292B15347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C1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7" t="str">
        <f>HYPERLINK("https://goo.gl/ejIdKR","https://goo.gl/ejIdKR")</f>
        <v>https://goo.gl/ejIdKR</v>
      </c>
      <c r="BL2" s="178"/>
      <c r="BM2" s="178"/>
      <c r="BN2" s="178"/>
      <c r="BO2" s="178"/>
      <c r="BP2" s="178"/>
      <c r="BQ2" s="178"/>
      <c r="BR2" s="178"/>
      <c r="BS2" s="178"/>
      <c r="BT2" s="17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2" t="s">
        <v>8</v>
      </c>
      <c r="C9" s="184" t="s">
        <v>9</v>
      </c>
      <c r="D9" s="186" t="s">
        <v>10</v>
      </c>
      <c r="E9" s="188" t="s">
        <v>11</v>
      </c>
      <c r="F9" s="189"/>
      <c r="G9" s="190"/>
      <c r="H9" s="191" t="s">
        <v>12</v>
      </c>
      <c r="I9" s="159" t="s">
        <v>13</v>
      </c>
      <c r="J9" s="161" t="s">
        <v>14</v>
      </c>
      <c r="K9" s="163" t="s">
        <v>15</v>
      </c>
      <c r="L9" s="164" t="s">
        <v>16</v>
      </c>
      <c r="M9" s="166" t="s">
        <v>17</v>
      </c>
      <c r="N9" s="167"/>
      <c r="O9" s="167"/>
      <c r="P9" s="167"/>
      <c r="Q9" s="168"/>
      <c r="R9" s="169" t="s">
        <v>18</v>
      </c>
      <c r="S9" s="167"/>
      <c r="T9" s="167"/>
      <c r="U9" s="167"/>
      <c r="V9" s="168"/>
      <c r="W9" s="169" t="s">
        <v>19</v>
      </c>
      <c r="X9" s="167"/>
      <c r="Y9" s="167"/>
      <c r="Z9" s="167"/>
      <c r="AA9" s="170"/>
      <c r="AB9" s="171" t="s">
        <v>20</v>
      </c>
      <c r="AC9" s="167"/>
      <c r="AD9" s="167"/>
      <c r="AE9" s="167"/>
      <c r="AF9" s="168"/>
      <c r="AG9" s="172" t="s">
        <v>21</v>
      </c>
      <c r="AH9" s="167"/>
      <c r="AI9" s="167"/>
      <c r="AJ9" s="167"/>
      <c r="AK9" s="168"/>
      <c r="AL9" s="172" t="s">
        <v>22</v>
      </c>
      <c r="AM9" s="167"/>
      <c r="AN9" s="167"/>
      <c r="AO9" s="167"/>
      <c r="AP9" s="170"/>
      <c r="AQ9" s="173" t="s">
        <v>23</v>
      </c>
      <c r="AR9" s="167"/>
      <c r="AS9" s="167"/>
      <c r="AT9" s="167"/>
      <c r="AU9" s="168"/>
      <c r="AV9" s="174" t="s">
        <v>24</v>
      </c>
      <c r="AW9" s="167"/>
      <c r="AX9" s="167"/>
      <c r="AY9" s="167"/>
      <c r="AZ9" s="168"/>
      <c r="BA9" s="174" t="s">
        <v>25</v>
      </c>
      <c r="BB9" s="167"/>
      <c r="BC9" s="167"/>
      <c r="BD9" s="167"/>
      <c r="BE9" s="170"/>
      <c r="BF9" s="175" t="s">
        <v>26</v>
      </c>
      <c r="BG9" s="167"/>
      <c r="BH9" s="167"/>
      <c r="BI9" s="167"/>
      <c r="BJ9" s="168"/>
      <c r="BK9" s="176" t="s">
        <v>27</v>
      </c>
      <c r="BL9" s="167"/>
      <c r="BM9" s="167"/>
      <c r="BN9" s="167"/>
      <c r="BO9" s="168"/>
      <c r="BP9" s="176" t="s">
        <v>28</v>
      </c>
      <c r="BQ9" s="167"/>
      <c r="BR9" s="167"/>
      <c r="BS9" s="167"/>
      <c r="BT9" s="170"/>
    </row>
    <row r="10" spans="2:74" ht="18" customHeight="1" x14ac:dyDescent="0.3">
      <c r="B10" s="183"/>
      <c r="C10" s="185"/>
      <c r="D10" s="187"/>
      <c r="E10" s="24" t="s">
        <v>29</v>
      </c>
      <c r="F10" s="25" t="s">
        <v>30</v>
      </c>
      <c r="G10" s="26" t="s">
        <v>31</v>
      </c>
      <c r="H10" s="192"/>
      <c r="I10" s="160"/>
      <c r="J10" s="162"/>
      <c r="K10" s="162"/>
      <c r="L10" s="16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56" t="str">
        <f>HYPERLINK("https://goo.gl/ejIdKR","CLICK HERE TO CREATE GANTT CHART TEMPLATES IN SMARTSHEET")</f>
        <v>CLICK HERE TO CREATE GANTT CHART TEMPLATES IN SMARTSHEET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topLeftCell="A6" zoomScale="70" zoomScaleNormal="70" workbookViewId="0">
      <selection activeCell="K17" sqref="K1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0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2" t="s">
        <v>8</v>
      </c>
      <c r="C8" s="184" t="s">
        <v>9</v>
      </c>
      <c r="D8" s="186" t="s">
        <v>10</v>
      </c>
      <c r="E8" s="188" t="s">
        <v>11</v>
      </c>
      <c r="F8" s="189"/>
      <c r="G8" s="190"/>
      <c r="H8" s="191" t="s">
        <v>12</v>
      </c>
      <c r="I8" s="159" t="s">
        <v>13</v>
      </c>
      <c r="J8" s="161" t="s">
        <v>14</v>
      </c>
      <c r="K8" s="163" t="s">
        <v>15</v>
      </c>
      <c r="L8" s="164" t="s">
        <v>16</v>
      </c>
      <c r="M8" s="166" t="s">
        <v>17</v>
      </c>
      <c r="N8" s="167"/>
      <c r="O8" s="167"/>
      <c r="P8" s="167"/>
      <c r="Q8" s="168"/>
      <c r="R8" s="169" t="s">
        <v>18</v>
      </c>
      <c r="S8" s="167"/>
      <c r="T8" s="167"/>
      <c r="U8" s="167"/>
      <c r="V8" s="168"/>
      <c r="W8" s="169" t="s">
        <v>19</v>
      </c>
      <c r="X8" s="167"/>
      <c r="Y8" s="167"/>
      <c r="Z8" s="167"/>
      <c r="AA8" s="170"/>
      <c r="AB8" s="171" t="s">
        <v>20</v>
      </c>
      <c r="AC8" s="167"/>
      <c r="AD8" s="167"/>
      <c r="AE8" s="167"/>
      <c r="AF8" s="168"/>
      <c r="AG8" s="172" t="s">
        <v>21</v>
      </c>
      <c r="AH8" s="167"/>
      <c r="AI8" s="167"/>
      <c r="AJ8" s="167"/>
      <c r="AK8" s="168"/>
      <c r="AL8" s="172" t="s">
        <v>22</v>
      </c>
      <c r="AM8" s="167"/>
      <c r="AN8" s="167"/>
      <c r="AO8" s="167"/>
      <c r="AP8" s="170"/>
      <c r="AQ8" s="173" t="s">
        <v>23</v>
      </c>
      <c r="AR8" s="167"/>
      <c r="AS8" s="167"/>
      <c r="AT8" s="167"/>
      <c r="AU8" s="168"/>
      <c r="AV8" s="174" t="s">
        <v>24</v>
      </c>
      <c r="AW8" s="167"/>
      <c r="AX8" s="167"/>
      <c r="AY8" s="167"/>
      <c r="AZ8" s="168"/>
      <c r="BA8" s="174" t="s">
        <v>25</v>
      </c>
      <c r="BB8" s="167"/>
      <c r="BC8" s="167"/>
      <c r="BD8" s="167"/>
      <c r="BE8" s="170"/>
      <c r="BF8" s="175" t="s">
        <v>26</v>
      </c>
      <c r="BG8" s="167"/>
      <c r="BH8" s="167"/>
      <c r="BI8" s="167"/>
      <c r="BJ8" s="168"/>
      <c r="BK8" s="176" t="s">
        <v>27</v>
      </c>
      <c r="BL8" s="167"/>
      <c r="BM8" s="167"/>
      <c r="BN8" s="167"/>
      <c r="BO8" s="168"/>
      <c r="BP8" s="176" t="s">
        <v>28</v>
      </c>
      <c r="BQ8" s="167"/>
      <c r="BR8" s="167"/>
      <c r="BS8" s="167"/>
      <c r="BT8" s="170"/>
    </row>
    <row r="9" spans="2:72" ht="18" customHeight="1" x14ac:dyDescent="0.3">
      <c r="B9" s="183"/>
      <c r="C9" s="185"/>
      <c r="D9" s="187"/>
      <c r="E9" s="24" t="s">
        <v>29</v>
      </c>
      <c r="F9" s="25" t="s">
        <v>30</v>
      </c>
      <c r="G9" s="26" t="s">
        <v>31</v>
      </c>
      <c r="H9" s="192"/>
      <c r="I9" s="160"/>
      <c r="J9" s="162"/>
      <c r="K9" s="162"/>
      <c r="L9" s="16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 t="shared" ref="E17:G17" si="3">SUM(E18:E21)</f>
        <v>2</v>
      </c>
      <c r="F17" s="43">
        <f t="shared" si="3"/>
        <v>2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/>
      <c r="D19" s="55"/>
      <c r="E19" s="56"/>
      <c r="F19" s="57"/>
      <c r="G19" s="58">
        <f t="shared" si="4"/>
        <v>0</v>
      </c>
      <c r="H19" s="59"/>
      <c r="I19" s="60"/>
      <c r="J19" s="61"/>
      <c r="K19" s="62">
        <f t="shared" si="5"/>
        <v>1</v>
      </c>
      <c r="L19" s="63" t="e">
        <f t="shared" si="0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64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/>
      <c r="D20" s="55"/>
      <c r="E20" s="56"/>
      <c r="F20" s="57"/>
      <c r="G20" s="58">
        <f t="shared" si="4"/>
        <v>0</v>
      </c>
      <c r="H20" s="59"/>
      <c r="I20" s="60"/>
      <c r="J20" s="61"/>
      <c r="K20" s="62">
        <f t="shared" si="5"/>
        <v>1</v>
      </c>
      <c r="L20" s="63" t="e">
        <f t="shared" si="0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/>
      <c r="D21" s="55"/>
      <c r="E21" s="56"/>
      <c r="F21" s="57"/>
      <c r="G21" s="58">
        <f t="shared" si="4"/>
        <v>0</v>
      </c>
      <c r="H21" s="59"/>
      <c r="I21" s="60"/>
      <c r="J21" s="61"/>
      <c r="K21" s="62">
        <f t="shared" si="5"/>
        <v>1</v>
      </c>
      <c r="L21" s="63" t="e">
        <f t="shared" si="0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3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3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3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3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3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3">
      <c r="C35" s="4" t="s">
        <v>75</v>
      </c>
      <c r="D35" s="100" t="s">
        <v>76</v>
      </c>
      <c r="E35" s="101">
        <f>SUM(E11:E16,E18:E21,E23:E28,E30:E33)</f>
        <v>17</v>
      </c>
      <c r="F35" s="101">
        <f>SUM(F11:F16,F18:F21,F23:F28,F30:F33)</f>
        <v>17</v>
      </c>
      <c r="G35" s="101">
        <f>SUM(G11:G16,G18:G21,G23:G28,G30:G33)</f>
        <v>0</v>
      </c>
      <c r="H35" s="101">
        <v>60</v>
      </c>
      <c r="I35" s="101">
        <f>E35/H35</f>
        <v>0.28333333333333333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3">
      <c r="H36" s="104" t="s">
        <v>78</v>
      </c>
      <c r="L36" s="102" t="s">
        <v>79</v>
      </c>
      <c r="M36" s="105">
        <f>E35</f>
        <v>17</v>
      </c>
      <c r="N36" s="106">
        <f>M36-I35</f>
        <v>16.716666666666665</v>
      </c>
      <c r="O36" s="106">
        <f>N36-I35</f>
        <v>16.43333333333333</v>
      </c>
      <c r="P36" s="106">
        <f>O36-I35</f>
        <v>16.149999999999995</v>
      </c>
      <c r="Q36" s="106">
        <f>P36-I35</f>
        <v>15.866666666666662</v>
      </c>
      <c r="R36" s="106">
        <f>Q36-I35</f>
        <v>15.583333333333329</v>
      </c>
      <c r="S36" s="106">
        <f>R36-I35</f>
        <v>15.299999999999995</v>
      </c>
      <c r="T36" s="106">
        <f>S36-I35</f>
        <v>15.016666666666662</v>
      </c>
      <c r="U36" s="106">
        <f>T36-I35</f>
        <v>14.733333333333329</v>
      </c>
      <c r="V36" s="106">
        <f>U36-I35</f>
        <v>14.449999999999996</v>
      </c>
      <c r="W36" s="106">
        <f>V36-I35</f>
        <v>14.166666666666663</v>
      </c>
      <c r="X36" s="106">
        <f>W36-I35</f>
        <v>13.883333333333329</v>
      </c>
      <c r="Y36" s="106">
        <f>X36-I35</f>
        <v>13.599999999999996</v>
      </c>
      <c r="Z36" s="106">
        <f>Y36-I35</f>
        <v>13.316666666666663</v>
      </c>
      <c r="AA36" s="106">
        <f>Z36-I35</f>
        <v>13.03333333333333</v>
      </c>
      <c r="AB36" s="106">
        <f>AA36-I35</f>
        <v>12.749999999999996</v>
      </c>
      <c r="AC36" s="106">
        <f>AB36-I35</f>
        <v>12.466666666666663</v>
      </c>
      <c r="AD36" s="106">
        <f>AC36-I35</f>
        <v>12.18333333333333</v>
      </c>
      <c r="AE36" s="106">
        <f>AD36-I35</f>
        <v>11.899999999999997</v>
      </c>
      <c r="AF36" s="106">
        <f>AE36-I35</f>
        <v>11.616666666666664</v>
      </c>
      <c r="AG36" s="106">
        <f>AF36-I35</f>
        <v>11.33333333333333</v>
      </c>
      <c r="AH36" s="106">
        <f>AG36-I35</f>
        <v>11.049999999999997</v>
      </c>
      <c r="AI36" s="106">
        <f>AH36-I35</f>
        <v>10.766666666666664</v>
      </c>
      <c r="AJ36" s="106">
        <f>AI36-I35</f>
        <v>10.483333333333331</v>
      </c>
      <c r="AK36" s="106">
        <f>AJ36-I35</f>
        <v>10.199999999999998</v>
      </c>
      <c r="AL36" s="106">
        <f>AK36-I35</f>
        <v>9.9166666666666643</v>
      </c>
      <c r="AM36" s="106">
        <f>AL36-I35</f>
        <v>9.6333333333333311</v>
      </c>
      <c r="AN36" s="106">
        <f>AM36-I35</f>
        <v>9.3499999999999979</v>
      </c>
      <c r="AO36" s="106">
        <f>AN36-I35</f>
        <v>9.0666666666666647</v>
      </c>
      <c r="AP36" s="106">
        <f>AO36-I35</f>
        <v>8.7833333333333314</v>
      </c>
      <c r="AQ36" s="106">
        <f>AP36-I35</f>
        <v>8.4999999999999982</v>
      </c>
      <c r="AR36" s="106">
        <f>AQ36-I35</f>
        <v>8.216666666666665</v>
      </c>
      <c r="AS36" s="106">
        <f>AR36-I35</f>
        <v>7.9333333333333318</v>
      </c>
      <c r="AT36" s="106">
        <f>AS36-I35</f>
        <v>7.6499999999999986</v>
      </c>
      <c r="AU36" s="106">
        <f>AT36-I35</f>
        <v>7.3666666666666654</v>
      </c>
      <c r="AV36" s="106">
        <f>AU36-I35</f>
        <v>7.0833333333333321</v>
      </c>
      <c r="AW36" s="106">
        <f>AV36-I35</f>
        <v>6.7999999999999989</v>
      </c>
      <c r="AX36" s="106">
        <f>AW36-I35</f>
        <v>6.5166666666666657</v>
      </c>
      <c r="AY36" s="106">
        <f>AX36-I35</f>
        <v>6.2333333333333325</v>
      </c>
      <c r="AZ36" s="106">
        <f>AY36-I35</f>
        <v>5.9499999999999993</v>
      </c>
      <c r="BA36" s="106">
        <f>AZ36-I35</f>
        <v>5.6666666666666661</v>
      </c>
      <c r="BB36" s="106">
        <f>BA36-I35</f>
        <v>5.3833333333333329</v>
      </c>
      <c r="BC36" s="106">
        <f>BB36-I35</f>
        <v>5.0999999999999996</v>
      </c>
      <c r="BD36" s="106">
        <f>BC36-I35</f>
        <v>4.8166666666666664</v>
      </c>
      <c r="BE36" s="106">
        <f>BD36-I35</f>
        <v>4.5333333333333332</v>
      </c>
      <c r="BF36" s="106">
        <f>BE36-I35</f>
        <v>4.25</v>
      </c>
      <c r="BG36" s="106">
        <f>BF36-I35</f>
        <v>3.9666666666666668</v>
      </c>
      <c r="BH36" s="106">
        <f>BG36-I35</f>
        <v>3.6833333333333336</v>
      </c>
      <c r="BI36" s="106">
        <f>BH36-I35</f>
        <v>3.4000000000000004</v>
      </c>
      <c r="BJ36" s="106">
        <f>BI36-I35</f>
        <v>3.1166666666666671</v>
      </c>
      <c r="BK36" s="106">
        <f>BJ36-I35</f>
        <v>2.8333333333333339</v>
      </c>
      <c r="BL36" s="106">
        <f>BK36-I35</f>
        <v>2.5500000000000007</v>
      </c>
      <c r="BM36" s="106">
        <f>BL36-I35</f>
        <v>2.2666666666666675</v>
      </c>
      <c r="BN36" s="106">
        <f>BM36-I35</f>
        <v>1.9833333333333343</v>
      </c>
      <c r="BO36" s="106">
        <f>BN36-I35</f>
        <v>1.7000000000000011</v>
      </c>
      <c r="BP36" s="106">
        <f>BO36-I35</f>
        <v>1.4166666666666679</v>
      </c>
      <c r="BQ36" s="106">
        <f>BP36-I35</f>
        <v>1.1333333333333346</v>
      </c>
      <c r="BR36" s="106">
        <f>BQ36-I35</f>
        <v>0.85000000000000131</v>
      </c>
      <c r="BS36" s="106">
        <f>BR36-I35</f>
        <v>0.56666666666666798</v>
      </c>
      <c r="BT36" s="106">
        <f>BS36-I35</f>
        <v>0.28333333333333466</v>
      </c>
      <c r="BV36" s="101"/>
    </row>
    <row r="37" spans="2:74" ht="18" customHeight="1" x14ac:dyDescent="0.3">
      <c r="L37" s="102" t="s">
        <v>29</v>
      </c>
      <c r="M37" s="105">
        <f>E35</f>
        <v>17</v>
      </c>
      <c r="N37" s="105">
        <f t="shared" ref="N37:BT37" si="12">M39</f>
        <v>17</v>
      </c>
      <c r="O37" s="105">
        <f t="shared" si="12"/>
        <v>17</v>
      </c>
      <c r="P37" s="105">
        <f t="shared" si="12"/>
        <v>17</v>
      </c>
      <c r="Q37" s="105">
        <f t="shared" si="12"/>
        <v>17</v>
      </c>
      <c r="R37" s="105">
        <f t="shared" si="12"/>
        <v>17</v>
      </c>
      <c r="S37" s="105">
        <f t="shared" si="12"/>
        <v>17</v>
      </c>
      <c r="T37" s="105">
        <f t="shared" si="12"/>
        <v>17</v>
      </c>
      <c r="U37" s="105">
        <f t="shared" si="12"/>
        <v>17</v>
      </c>
      <c r="V37" s="105">
        <f t="shared" si="12"/>
        <v>17</v>
      </c>
      <c r="W37" s="105">
        <f t="shared" si="12"/>
        <v>17</v>
      </c>
      <c r="X37" s="105">
        <f t="shared" si="12"/>
        <v>17</v>
      </c>
      <c r="Y37" s="105">
        <f t="shared" si="12"/>
        <v>17</v>
      </c>
      <c r="Z37" s="105">
        <f t="shared" si="12"/>
        <v>17</v>
      </c>
      <c r="AA37" s="105">
        <f t="shared" si="12"/>
        <v>17</v>
      </c>
      <c r="AB37" s="105">
        <f t="shared" si="12"/>
        <v>17</v>
      </c>
      <c r="AC37" s="105">
        <f t="shared" si="12"/>
        <v>17</v>
      </c>
      <c r="AD37" s="105">
        <f t="shared" si="12"/>
        <v>17</v>
      </c>
      <c r="AE37" s="105">
        <f t="shared" si="12"/>
        <v>17</v>
      </c>
      <c r="AF37" s="105">
        <f t="shared" si="12"/>
        <v>17</v>
      </c>
      <c r="AG37" s="105">
        <f t="shared" si="12"/>
        <v>17</v>
      </c>
      <c r="AH37" s="105">
        <f t="shared" si="12"/>
        <v>17</v>
      </c>
      <c r="AI37" s="105">
        <f t="shared" si="12"/>
        <v>17</v>
      </c>
      <c r="AJ37" s="105">
        <f t="shared" si="12"/>
        <v>17</v>
      </c>
      <c r="AK37" s="105">
        <f t="shared" si="12"/>
        <v>17</v>
      </c>
      <c r="AL37" s="105">
        <f t="shared" si="12"/>
        <v>17</v>
      </c>
      <c r="AM37" s="105">
        <f t="shared" si="12"/>
        <v>17</v>
      </c>
      <c r="AN37" s="105">
        <f t="shared" si="12"/>
        <v>17</v>
      </c>
      <c r="AO37" s="105">
        <f t="shared" si="12"/>
        <v>17</v>
      </c>
      <c r="AP37" s="105">
        <f t="shared" si="12"/>
        <v>17</v>
      </c>
      <c r="AQ37" s="105">
        <f t="shared" si="12"/>
        <v>17</v>
      </c>
      <c r="AR37" s="105">
        <f t="shared" si="12"/>
        <v>17</v>
      </c>
      <c r="AS37" s="105">
        <f t="shared" si="12"/>
        <v>17</v>
      </c>
      <c r="AT37" s="105">
        <f t="shared" si="12"/>
        <v>17</v>
      </c>
      <c r="AU37" s="105">
        <f t="shared" si="12"/>
        <v>17</v>
      </c>
      <c r="AV37" s="105">
        <f t="shared" si="12"/>
        <v>17</v>
      </c>
      <c r="AW37" s="105">
        <f t="shared" si="12"/>
        <v>17</v>
      </c>
      <c r="AX37" s="105">
        <f t="shared" si="12"/>
        <v>17</v>
      </c>
      <c r="AY37" s="105">
        <f t="shared" si="12"/>
        <v>17</v>
      </c>
      <c r="AZ37" s="105">
        <f t="shared" si="12"/>
        <v>17</v>
      </c>
      <c r="BA37" s="105">
        <f t="shared" si="12"/>
        <v>17</v>
      </c>
      <c r="BB37" s="105">
        <f t="shared" si="12"/>
        <v>17</v>
      </c>
      <c r="BC37" s="105">
        <f t="shared" si="12"/>
        <v>17</v>
      </c>
      <c r="BD37" s="105">
        <f t="shared" si="12"/>
        <v>17</v>
      </c>
      <c r="BE37" s="105">
        <f t="shared" si="12"/>
        <v>17</v>
      </c>
      <c r="BF37" s="105">
        <f t="shared" si="12"/>
        <v>17</v>
      </c>
      <c r="BG37" s="105">
        <f t="shared" si="12"/>
        <v>17</v>
      </c>
      <c r="BH37" s="105">
        <f t="shared" si="12"/>
        <v>17</v>
      </c>
      <c r="BI37" s="105">
        <f t="shared" si="12"/>
        <v>17</v>
      </c>
      <c r="BJ37" s="105">
        <f t="shared" si="12"/>
        <v>17</v>
      </c>
      <c r="BK37" s="105">
        <f t="shared" si="12"/>
        <v>17</v>
      </c>
      <c r="BL37" s="105">
        <f t="shared" si="12"/>
        <v>17</v>
      </c>
      <c r="BM37" s="105">
        <f t="shared" si="12"/>
        <v>17</v>
      </c>
      <c r="BN37" s="105">
        <f t="shared" si="12"/>
        <v>17</v>
      </c>
      <c r="BO37" s="105">
        <f t="shared" si="12"/>
        <v>17</v>
      </c>
      <c r="BP37" s="105">
        <f t="shared" si="12"/>
        <v>17</v>
      </c>
      <c r="BQ37" s="105">
        <f t="shared" si="12"/>
        <v>17</v>
      </c>
      <c r="BR37" s="105">
        <f t="shared" si="12"/>
        <v>17</v>
      </c>
      <c r="BS37" s="105">
        <f t="shared" si="12"/>
        <v>17</v>
      </c>
      <c r="BT37" s="105">
        <f t="shared" si="12"/>
        <v>17</v>
      </c>
      <c r="BV37" s="101">
        <f t="shared" ref="BV37:BV39" si="13">SUM(M37:BT37)</f>
        <v>1020</v>
      </c>
    </row>
    <row r="38" spans="2:74" ht="15.75" customHeight="1" x14ac:dyDescent="0.3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3">
      <c r="L39" s="102" t="s">
        <v>82</v>
      </c>
      <c r="M39" s="105">
        <f t="shared" ref="M39:BT39" si="14">M37-M38</f>
        <v>17</v>
      </c>
      <c r="N39" s="105">
        <f t="shared" si="14"/>
        <v>17</v>
      </c>
      <c r="O39" s="105">
        <f t="shared" si="14"/>
        <v>17</v>
      </c>
      <c r="P39" s="105">
        <f t="shared" si="14"/>
        <v>17</v>
      </c>
      <c r="Q39" s="105">
        <f t="shared" si="14"/>
        <v>17</v>
      </c>
      <c r="R39" s="105">
        <f t="shared" si="14"/>
        <v>17</v>
      </c>
      <c r="S39" s="105">
        <f t="shared" si="14"/>
        <v>17</v>
      </c>
      <c r="T39" s="105">
        <f t="shared" si="14"/>
        <v>17</v>
      </c>
      <c r="U39" s="105">
        <f t="shared" si="14"/>
        <v>17</v>
      </c>
      <c r="V39" s="105">
        <f t="shared" si="14"/>
        <v>17</v>
      </c>
      <c r="W39" s="105">
        <f t="shared" si="14"/>
        <v>17</v>
      </c>
      <c r="X39" s="105">
        <f t="shared" si="14"/>
        <v>17</v>
      </c>
      <c r="Y39" s="105">
        <f t="shared" si="14"/>
        <v>17</v>
      </c>
      <c r="Z39" s="105">
        <f t="shared" si="14"/>
        <v>17</v>
      </c>
      <c r="AA39" s="105">
        <f t="shared" si="14"/>
        <v>17</v>
      </c>
      <c r="AB39" s="105">
        <f t="shared" si="14"/>
        <v>17</v>
      </c>
      <c r="AC39" s="105">
        <f t="shared" si="14"/>
        <v>17</v>
      </c>
      <c r="AD39" s="105">
        <f t="shared" si="14"/>
        <v>17</v>
      </c>
      <c r="AE39" s="105">
        <f t="shared" si="14"/>
        <v>17</v>
      </c>
      <c r="AF39" s="105">
        <f t="shared" si="14"/>
        <v>17</v>
      </c>
      <c r="AG39" s="105">
        <f t="shared" si="14"/>
        <v>17</v>
      </c>
      <c r="AH39" s="105">
        <f t="shared" si="14"/>
        <v>17</v>
      </c>
      <c r="AI39" s="105">
        <f t="shared" si="14"/>
        <v>17</v>
      </c>
      <c r="AJ39" s="105">
        <f t="shared" si="14"/>
        <v>17</v>
      </c>
      <c r="AK39" s="105">
        <f t="shared" si="14"/>
        <v>17</v>
      </c>
      <c r="AL39" s="105">
        <f t="shared" si="14"/>
        <v>17</v>
      </c>
      <c r="AM39" s="105">
        <f t="shared" si="14"/>
        <v>17</v>
      </c>
      <c r="AN39" s="105">
        <f t="shared" si="14"/>
        <v>17</v>
      </c>
      <c r="AO39" s="105">
        <f t="shared" si="14"/>
        <v>17</v>
      </c>
      <c r="AP39" s="105">
        <f t="shared" si="14"/>
        <v>17</v>
      </c>
      <c r="AQ39" s="105">
        <f t="shared" si="14"/>
        <v>17</v>
      </c>
      <c r="AR39" s="105">
        <f t="shared" si="14"/>
        <v>17</v>
      </c>
      <c r="AS39" s="105">
        <f t="shared" si="14"/>
        <v>17</v>
      </c>
      <c r="AT39" s="105">
        <f t="shared" si="14"/>
        <v>17</v>
      </c>
      <c r="AU39" s="105">
        <f t="shared" si="14"/>
        <v>17</v>
      </c>
      <c r="AV39" s="105">
        <f t="shared" si="14"/>
        <v>17</v>
      </c>
      <c r="AW39" s="105">
        <f t="shared" si="14"/>
        <v>17</v>
      </c>
      <c r="AX39" s="105">
        <f t="shared" si="14"/>
        <v>17</v>
      </c>
      <c r="AY39" s="105">
        <f t="shared" si="14"/>
        <v>17</v>
      </c>
      <c r="AZ39" s="105">
        <f t="shared" si="14"/>
        <v>17</v>
      </c>
      <c r="BA39" s="105">
        <f t="shared" si="14"/>
        <v>17</v>
      </c>
      <c r="BB39" s="105">
        <f t="shared" si="14"/>
        <v>17</v>
      </c>
      <c r="BC39" s="105">
        <f t="shared" si="14"/>
        <v>17</v>
      </c>
      <c r="BD39" s="105">
        <f t="shared" si="14"/>
        <v>17</v>
      </c>
      <c r="BE39" s="105">
        <f t="shared" si="14"/>
        <v>17</v>
      </c>
      <c r="BF39" s="105">
        <f t="shared" si="14"/>
        <v>17</v>
      </c>
      <c r="BG39" s="105">
        <f t="shared" si="14"/>
        <v>17</v>
      </c>
      <c r="BH39" s="105">
        <f t="shared" si="14"/>
        <v>17</v>
      </c>
      <c r="BI39" s="105">
        <f t="shared" si="14"/>
        <v>17</v>
      </c>
      <c r="BJ39" s="105">
        <f t="shared" si="14"/>
        <v>17</v>
      </c>
      <c r="BK39" s="105">
        <f t="shared" si="14"/>
        <v>17</v>
      </c>
      <c r="BL39" s="105">
        <f t="shared" si="14"/>
        <v>17</v>
      </c>
      <c r="BM39" s="105">
        <f t="shared" si="14"/>
        <v>17</v>
      </c>
      <c r="BN39" s="105">
        <f t="shared" si="14"/>
        <v>17</v>
      </c>
      <c r="BO39" s="105">
        <f t="shared" si="14"/>
        <v>17</v>
      </c>
      <c r="BP39" s="105">
        <f t="shared" si="14"/>
        <v>17</v>
      </c>
      <c r="BQ39" s="105">
        <f t="shared" si="14"/>
        <v>17</v>
      </c>
      <c r="BR39" s="105">
        <f t="shared" si="14"/>
        <v>17</v>
      </c>
      <c r="BS39" s="105">
        <f t="shared" si="14"/>
        <v>17</v>
      </c>
      <c r="BT39" s="105">
        <f t="shared" si="14"/>
        <v>17</v>
      </c>
      <c r="BV39" s="101">
        <f t="shared" si="13"/>
        <v>1020</v>
      </c>
    </row>
    <row r="40" spans="2:74" ht="381.75" customHeight="1" x14ac:dyDescent="0.3"/>
    <row r="41" spans="2:74" ht="223.5" customHeight="1" x14ac:dyDescent="0.3"/>
    <row r="42" spans="2:74" ht="15.75" customHeight="1" x14ac:dyDescent="0.3"/>
    <row r="43" spans="2:74" ht="36" customHeight="1" x14ac:dyDescent="0.3">
      <c r="E43" s="193" t="s">
        <v>83</v>
      </c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8"/>
    </row>
    <row r="44" spans="2:74" ht="15.75" customHeight="1" x14ac:dyDescent="0.3"/>
    <row r="45" spans="2:74" ht="15.75" customHeight="1" x14ac:dyDescent="0.3"/>
    <row r="46" spans="2:74" ht="15.75" customHeight="1" x14ac:dyDescent="0.3"/>
    <row r="47" spans="2:74" ht="15.75" customHeight="1" x14ac:dyDescent="0.3"/>
    <row r="48" spans="2:74" ht="18.75" customHeight="1" x14ac:dyDescent="0.35">
      <c r="C48" s="108"/>
      <c r="D48" s="10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E19" sqref="E19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796875" customWidth="1"/>
    <col min="5" max="5" width="10.796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8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2024-03-24T14:17:50Z</dcterms:modified>
</cp:coreProperties>
</file>