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2\"/>
    </mc:Choice>
  </mc:AlternateContent>
  <xr:revisionPtr revIDLastSave="0" documentId="13_ncr:1_{9ED61F8E-43A1-4986-A507-9E6C6EFB91FF}" xr6:coauthVersionLast="47" xr6:coauthVersionMax="47" xr10:uidLastSave="{00000000-0000-0000-0000-000000000000}"/>
  <bookViews>
    <workbookView xWindow="-120" yWindow="-120" windowWidth="29040" windowHeight="15840" activeTab="9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  <sheet name="Sprint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0" l="1"/>
  <c r="D18" i="10"/>
  <c r="D17" i="10"/>
  <c r="E17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D44" i="10"/>
  <c r="C45" i="10"/>
  <c r="G44" i="10"/>
  <c r="F44" i="10"/>
  <c r="C44" i="10"/>
  <c r="A44" i="10"/>
  <c r="E24" i="10"/>
  <c r="E23" i="10"/>
  <c r="E22" i="10"/>
  <c r="E20" i="10"/>
  <c r="E19" i="10"/>
  <c r="E18" i="10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D17" i="9"/>
  <c r="E17" i="9" s="1"/>
  <c r="D18" i="9"/>
  <c r="E18" i="9" s="1"/>
  <c r="C50" i="9"/>
  <c r="G49" i="9"/>
  <c r="F49" i="9"/>
  <c r="C49" i="9"/>
  <c r="A49" i="9"/>
  <c r="D19" i="9"/>
  <c r="E19" i="9" s="1"/>
  <c r="D16" i="9"/>
  <c r="E39" i="8"/>
  <c r="E40" i="8"/>
  <c r="E33" i="8"/>
  <c r="E34" i="8"/>
  <c r="E35" i="8"/>
  <c r="E36" i="8"/>
  <c r="E37" i="8"/>
  <c r="E38" i="8"/>
  <c r="E41" i="8"/>
  <c r="E32" i="8"/>
  <c r="E31" i="8"/>
  <c r="E30" i="8"/>
  <c r="D18" i="8"/>
  <c r="E18" i="8" s="1"/>
  <c r="D17" i="8"/>
  <c r="D16" i="8"/>
  <c r="C43" i="8"/>
  <c r="G42" i="8"/>
  <c r="F42" i="8"/>
  <c r="C42" i="8"/>
  <c r="A42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E16" i="10" l="1"/>
  <c r="E44" i="10" s="1"/>
  <c r="D49" i="9"/>
  <c r="E16" i="9"/>
  <c r="E49" i="9" s="1"/>
  <c r="D42" i="8"/>
  <c r="E42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<sst xmlns="http://schemas.openxmlformats.org/spreadsheetml/2006/main" count="566" uniqueCount="204">
  <si>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</si>
  <si>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</si>
  <si>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</si>
  <si>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</si>
  <si>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</si>
  <si>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</si>
  <si>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</si>
  <si>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</si>
  <si>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</si>
  <si>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</si>
  <si>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</si>
  <si>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</si>
  <si>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</si>
  <si>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</si>
  <si>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</si>
  <si>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</si>
  <si>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</si>
  <si>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</si>
  <si>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</si>
  <si>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</si>
  <si>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</si>
  <si>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</si>
  <si>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</si>
  <si>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</si>
  <si>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</si>
  <si>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</si>
  <si>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</si>
  <si>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</si>
  <si>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</si>
  <si>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</si>
  <si>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</si>
  <si>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</si>
  <si>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</si>
  <si>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</si>
  <si>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</si>
  <si>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</si>
  <si>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</si>
  <si>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</si>
  <si>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</si>
  <si>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</si>
  <si>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</si>
  <si>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</si>
  <si>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</si>
  <si>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</si>
  <si>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</si>
  <si>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</si>
  <si>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</si>
  <si>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</si>
  <si>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</si>
  <si>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</si>
  <si>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</si>
  <si>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</si>
  <si>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</si>
  <si>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</si>
  <si>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</si>
  <si>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</si>
  <si>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</si>
  <si>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</si>
  <si>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</si>
  <si>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</si>
  <si>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</si>
  <si>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</si>
  <si>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</si>
  <si>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</si>
  <si>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</si>
  <si>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</si>
  <si>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</si>
  <si>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</si>
  <si>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</si>
  <si>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</si>
  <si>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</si>
  <si>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</si>
  <si>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</si>
  <si>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</si>
  <si>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</si>
  <si>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</si>
  <si>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</si>
  <si>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</si>
  <si>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</si>
  <si>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</si>
  <si>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</si>
  <si>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</si>
  <si>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</si>
  <si>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</si>
  <si>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</si>
  <si>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</si>
  <si>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</si>
  <si>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</si>
  <si>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</si>
  <si>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</si>
  <si>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</si>
  <si>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</si>
  <si>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</si>
  <si>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</si>
  <si>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</si>
  <si>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</si>
  <si>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</si>
  <si>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</si>
  <si>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</si>
  <si>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</si>
  <si>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</si>
  <si>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</si>
  <si>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</si>
  <si>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</si>
  <si>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</si>
  <si>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</si>
  <si>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</si>
  <si>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</si>
  <si>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</si>
  <si>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</si>
  <si>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</si>
  <si>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</si>
  <si>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</si>
  <si>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</si>
  <si>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</si>
  <si>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</si>
  <si>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</si>
  <si>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</si>
  <si>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</si>
  <si>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</si>
  <si>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</si>
  <si>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</si>
  <si>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</si>
  <si>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</si>
  <si>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</si>
  <si>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</si>
  <si>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</si>
  <si>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</si>
  <si>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</si>
  <si>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</si>
  <si>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</si>
  <si>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</si>
  <si>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</si>
  <si>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</si>
  <si>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</si>
  <si>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</si>
  <si>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</si>
  <si>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</si>
  <si>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</si>
  <si>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</si>
  <si>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</si>
  <si>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</si>
  <si>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</si>
  <si>
    <t>Als Spieler möchte ich in der Lage sein UML-Elemente mit Pfeilen verbinden könne, um den Ablauf klar erkennen zu können.</t>
  </si>
  <si>
    <t>Als Spieler möchte ich in der Lage sein UML-Elemente mittels Drag and Drop verschieben können, um die Ansicht frei zu gestalten.</t>
  </si>
  <si>
    <t>Als Spieler möchte ich in der Lage sein UML-Elemente über ein PopUp Fenster zu erstellen.</t>
  </si>
  <si>
    <t>Als Spieler möchte ich in der Lage sein UML-Elemente über Drag and Drop einer Vorlage zu erstellen.</t>
  </si>
  <si>
    <t>Vincent: Snapping does not work when UML-Elements are moved</t>
  </si>
  <si>
    <t>Vincent: Position problem when moving outside of box =&gt; delete</t>
  </si>
  <si>
    <t>Vincent: Preset position changes when copied</t>
  </si>
  <si>
    <t>Als Spieler möchte ich Schadensquellen konfrontiert werden, um schwierigere Rätsel zu ermöglichen.</t>
  </si>
  <si>
    <t>Als Spieler möchte ich das Wasser eine große Gefahr für die Roboter darstellt.</t>
  </si>
  <si>
    <t>Als Spieler möchte ich das ein Roboter eine begrenze Anzahl an Leben hat.</t>
  </si>
  <si>
    <t>Als Spieler möchte ich in der Lage sein die Leben eines Roboters jederzeit einzusehen.</t>
  </si>
  <si>
    <t>Als Spieler möchte ich eine Anzeige bekommen, wenn ich ein Level nicht erfolgreich absolviert habe.</t>
  </si>
  <si>
    <t>Als Spieler möchte ich eine Anzeige bekommen, wenn ich ein Level erfolgreich absolviert habe.</t>
  </si>
  <si>
    <t>Als Spieler möchte ich in der Lage sein die Anzahl des gesammtenen und noch verbleibenden Mülls einzusehen.</t>
  </si>
  <si>
    <t>Johann: Only prefeb exist. No linked to logic yet</t>
  </si>
  <si>
    <t xml:space="preserve">Alle: Sprint Review und Ausblick auf aktuellen Sprint </t>
  </si>
  <si>
    <t>Alle: Git Merge</t>
  </si>
  <si>
    <t>Alle: New Git-Ignore/Git Merge</t>
  </si>
  <si>
    <t>Dominik: Chose Enum</t>
  </si>
  <si>
    <t>Vincent: solved Problem</t>
  </si>
  <si>
    <t>Tobias: On hold for now</t>
  </si>
  <si>
    <t>Johann: finished</t>
  </si>
  <si>
    <t>Als Spieler möchte ich, dass Roboter die UML-Elemente mit einer konstanten Tick-Rate abarbeiten.</t>
  </si>
  <si>
    <t>Als Spieler möchte ich den Status eine Roboters und dessen UML-Ablaufes einsehen können.</t>
  </si>
  <si>
    <t>Als Spieler möchte ich in der Lage sein, zu erkennen, warum ein UML-Ablauf gescheitert ist.</t>
  </si>
  <si>
    <t>Florian: implementet expandable console</t>
  </si>
  <si>
    <t>Dominik: Coroutine</t>
  </si>
  <si>
    <t>Als Spieler möchte ich im Laufe des Spiel neue UML-Elemente freischalten.</t>
  </si>
  <si>
    <t>Vincent:</t>
  </si>
  <si>
    <t>Dominik: Done with Task 186</t>
  </si>
  <si>
    <t>Als Spieler möchte ich mindestens 3 unterschiedliche Level spielen können.</t>
  </si>
  <si>
    <t>Als Spieler möchte ich, dass ein Roboter andhand eines UML-Elementes erkennen kann, was sich auf dem nächsten Feld befindet.</t>
  </si>
  <si>
    <t>Als Spieler möchte ich das Level wechseln können.</t>
  </si>
  <si>
    <t>Als Spieler möchte ich einen Startbildschirm zur Levelauswahl haben.</t>
  </si>
  <si>
    <t>Als Spieler möchte ich, dass meine Leistung anhand eines Ratings dargestellt wird.</t>
  </si>
  <si>
    <t>Als Spieler möchte ich, dass Level bewegliche Hindernisse enthalten.</t>
  </si>
  <si>
    <t>Als Spieler möchte ich ein UML-Elemente zur Auswahl haben, welches einen Roboter Müll aufsammeln lässt.</t>
  </si>
  <si>
    <t>Grafiken erstellt</t>
  </si>
  <si>
    <t>Johann: neue Grafiken erstellt</t>
  </si>
  <si>
    <t>Git Ignore und Merge Conflicts</t>
  </si>
  <si>
    <t>Dominik: Probleme mit Mergen und Git-Ignore gelöst</t>
  </si>
  <si>
    <t>Dominik: Mostly done with Task 186</t>
  </si>
  <si>
    <t>Tobias: Fokused on other tasks</t>
  </si>
  <si>
    <t>Tobias: Level fertig geplant. Noch nicht in Unity implementiert</t>
  </si>
  <si>
    <t>Als Spieler möchte ich passende Hintergrundmusik im Spiel hören.</t>
  </si>
  <si>
    <t>Als Spieler möchte ich Soundeffekte hören, um noch besser erkennen zu können was im Spiel.</t>
  </si>
  <si>
    <t>Als Spieler möchte ich, dass Roboter eine Batterie haben die die Anzahl der Aktionen des Roboters beschränkt.</t>
  </si>
  <si>
    <t>Als Spieler möchte ich jeder Zeit in der Lage sein die Batterie meiner Roboter einzusehen und angezeigt bekommen wann ein Roboter wie viel Energie verliert.</t>
  </si>
  <si>
    <t>Als Spieler möchte ich das mein Fortschritt auch nach dem schließen des Spieles gespeichert bleibt.</t>
  </si>
  <si>
    <t>Als Spieler möchte ich das Spiel auf unterschiedlichen Bildschirmgrößen spielen können.</t>
  </si>
  <si>
    <t>Als Spieler möchte ich definieren können, dass Teile des UML-Ablaufdiagrammes eine bestimmte Anzahl wiederholt werden.</t>
  </si>
  <si>
    <t>Als Spieler möchte ich, dass es Felder im Spiel gibt die Roboter in eine bestimmte Richtung verschieben.</t>
  </si>
  <si>
    <t>Als Spieler möchte ein Level zur Auswahl haben das mein Wissen über Bedingungen und Schleifen auf die Probe stellt.</t>
  </si>
  <si>
    <t>Alle: Merge Conflicts Prefabs ( Soundeffects)</t>
  </si>
  <si>
    <t>Alle: Sprint Planen and Merge</t>
  </si>
  <si>
    <t>Florian: Scrollbars…..</t>
  </si>
  <si>
    <t>Dominik: Reset counter bei UML-Start</t>
  </si>
  <si>
    <t>Dominik: Tickrate jetzt dynamisch, weil Movement zu lange dauern kann</t>
  </si>
  <si>
    <t>Johann: Grundgerüst vorhanden</t>
  </si>
  <si>
    <t>Als Spieler möchte ich Bedingungs-Blöcke mit 2 Blöcken verbinden können, um den UML-Ablauf für sowohl erfüllte als auch nicht erfüllte Bedingungen darzustellen.</t>
  </si>
  <si>
    <t>Vincent: Anchors und Pivots sind beim Mergen verschoben worden…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</si>
</sst>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1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45236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B8E7-E15B-49E1-A752-1E36803D9CED}">
  <dimension ref="A1:I45"/>
  <sheetViews>
    <sheetView tabSelected="1" topLeftCell="A11" workbookViewId="0">
      <selection activeCell="B41" sqref="B41"/>
    </sheetView>
  </sheetViews>
  <sheetFormatPr defaultRowHeight="15" x14ac:dyDescent="0.25"/>
  <cols>
    <col min="1" max="1" width="7.28515625" bestFit="1" customWidth="1"/>
    <col min="2" max="2" width="159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69.8554687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10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45426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3" si="0">D17-C17</f>
        <v>5</v>
      </c>
      <c r="F17" s="3"/>
      <c r="G17" s="4"/>
      <c r="H17" s="7" t="s">
        <v>196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189</v>
      </c>
      <c r="B22" s="7" t="s">
        <v>170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52</v>
      </c>
      <c r="I22" s="2"/>
    </row>
    <row r="23" spans="1:9" ht="15.75" x14ac:dyDescent="0.25">
      <c r="A23" s="8">
        <v>190</v>
      </c>
      <c r="B23" s="7" t="s">
        <v>173</v>
      </c>
      <c r="C23" s="7">
        <v>2</v>
      </c>
      <c r="D23" s="7">
        <v>3</v>
      </c>
      <c r="E23" s="2">
        <f t="shared" si="0"/>
        <v>1</v>
      </c>
      <c r="F23" s="3">
        <v>1</v>
      </c>
      <c r="G23" s="4"/>
      <c r="H23" s="7" t="s">
        <v>130</v>
      </c>
      <c r="I23" s="2"/>
    </row>
    <row r="24" spans="1:9" ht="15.75" x14ac:dyDescent="0.25">
      <c r="A24" s="8"/>
      <c r="B24" s="7" t="s">
        <v>173</v>
      </c>
      <c r="C24" s="7">
        <v>2</v>
      </c>
      <c r="D24" s="7">
        <v>2</v>
      </c>
      <c r="E24" s="2">
        <f t="shared" si="0"/>
        <v>0</v>
      </c>
      <c r="F24" s="3"/>
      <c r="G24" s="4"/>
      <c r="H24" s="7" t="s">
        <v>34</v>
      </c>
      <c r="I24" s="2"/>
    </row>
    <row r="25" spans="1:9" ht="15.75" x14ac:dyDescent="0.25">
      <c r="A25" s="8">
        <v>193</v>
      </c>
      <c r="B25" s="7" t="s">
        <v>176</v>
      </c>
      <c r="C25" s="7">
        <v>2</v>
      </c>
      <c r="D25" s="7">
        <v>2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197</v>
      </c>
      <c r="B27" s="7" t="s">
        <v>187</v>
      </c>
      <c r="C27" s="7">
        <v>2</v>
      </c>
      <c r="D27" s="7">
        <v>3</v>
      </c>
      <c r="E27" s="2">
        <f t="shared" si="0"/>
        <v>1</v>
      </c>
      <c r="F27" s="3">
        <v>1</v>
      </c>
      <c r="G27" s="4"/>
      <c r="H27" s="7" t="s">
        <v>64</v>
      </c>
      <c r="I27" s="2"/>
    </row>
    <row r="28" spans="1:9" ht="15.75" x14ac:dyDescent="0.25">
      <c r="A28" s="8">
        <v>198</v>
      </c>
      <c r="B28" s="7" t="s">
        <v>188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/>
      <c r="B29" s="7"/>
      <c r="C29" s="7">
        <v>2</v>
      </c>
      <c r="D29" s="7">
        <v>2</v>
      </c>
      <c r="E29" s="2">
        <f t="shared" si="0"/>
        <v>0</v>
      </c>
      <c r="F29" s="3"/>
      <c r="G29" s="4"/>
      <c r="H29" s="7" t="s">
        <v>130</v>
      </c>
      <c r="I29" s="2"/>
    </row>
    <row r="30" spans="1:9" ht="15.75" x14ac:dyDescent="0.25">
      <c r="A30" s="8">
        <v>199</v>
      </c>
      <c r="B30" s="7" t="s">
        <v>189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63</v>
      </c>
      <c r="I30" s="2"/>
    </row>
    <row r="31" spans="1:9" ht="15.75" x14ac:dyDescent="0.25">
      <c r="A31" s="8">
        <v>200</v>
      </c>
      <c r="B31" s="7" t="s">
        <v>190</v>
      </c>
      <c r="C31" s="7">
        <v>2</v>
      </c>
      <c r="D31" s="7">
        <v>2</v>
      </c>
      <c r="E31" s="2">
        <f t="shared" si="0"/>
        <v>0</v>
      </c>
      <c r="F31" s="3">
        <v>1</v>
      </c>
      <c r="G31" s="4"/>
      <c r="H31" s="7" t="s">
        <v>34</v>
      </c>
      <c r="I31" s="2"/>
    </row>
    <row r="32" spans="1:9" ht="15.75" x14ac:dyDescent="0.25">
      <c r="A32" s="8">
        <v>201</v>
      </c>
      <c r="B32" s="7" t="s">
        <v>191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201</v>
      </c>
      <c r="I32" s="2"/>
    </row>
    <row r="33" spans="1:9" ht="15.75" x14ac:dyDescent="0.25">
      <c r="A33" s="8">
        <v>202</v>
      </c>
      <c r="B33" s="7" t="s">
        <v>202</v>
      </c>
      <c r="C33" s="7">
        <v>4</v>
      </c>
      <c r="D33" s="7">
        <v>5</v>
      </c>
      <c r="E33" s="2">
        <f t="shared" si="0"/>
        <v>1</v>
      </c>
      <c r="F33" s="3">
        <v>1</v>
      </c>
      <c r="G33" s="4"/>
      <c r="H33" s="7" t="s">
        <v>203</v>
      </c>
      <c r="I33" s="2"/>
    </row>
    <row r="34" spans="1:9" ht="15.75" x14ac:dyDescent="0.25">
      <c r="A34" s="8">
        <v>203</v>
      </c>
      <c r="B34" s="7" t="s">
        <v>192</v>
      </c>
      <c r="C34" s="7">
        <v>4</v>
      </c>
      <c r="D34" s="7">
        <v>3</v>
      </c>
      <c r="E34" s="2">
        <f t="shared" si="0"/>
        <v>-1</v>
      </c>
      <c r="F34" s="3"/>
      <c r="G34" s="4">
        <v>1</v>
      </c>
      <c r="H34" s="7" t="s">
        <v>198</v>
      </c>
      <c r="I34" s="2"/>
    </row>
    <row r="35" spans="1:9" ht="15.75" x14ac:dyDescent="0.25">
      <c r="A35" s="8">
        <v>204</v>
      </c>
      <c r="B35" s="7" t="s">
        <v>193</v>
      </c>
      <c r="C35" s="7">
        <v>4</v>
      </c>
      <c r="D35" s="7">
        <v>4</v>
      </c>
      <c r="E35" s="2">
        <f t="shared" si="0"/>
        <v>0</v>
      </c>
      <c r="F35" s="3">
        <v>1</v>
      </c>
      <c r="G35" s="4"/>
      <c r="H35" s="7" t="s">
        <v>199</v>
      </c>
      <c r="I35" s="2"/>
    </row>
    <row r="36" spans="1:9" ht="15.75" x14ac:dyDescent="0.25">
      <c r="A36" s="8">
        <v>205</v>
      </c>
      <c r="B36" s="7" t="s">
        <v>194</v>
      </c>
      <c r="C36" s="7">
        <v>2</v>
      </c>
      <c r="D36" s="7">
        <v>3</v>
      </c>
      <c r="E36" s="2">
        <f t="shared" si="0"/>
        <v>1</v>
      </c>
      <c r="F36" s="3">
        <v>1</v>
      </c>
      <c r="G36" s="4"/>
      <c r="H36" s="7" t="s">
        <v>200</v>
      </c>
      <c r="I36" s="2"/>
    </row>
    <row r="37" spans="1:9" ht="15.75" x14ac:dyDescent="0.25">
      <c r="A37" s="8">
        <v>206</v>
      </c>
      <c r="B37" s="7" t="s">
        <v>195</v>
      </c>
      <c r="C37" s="7">
        <v>4</v>
      </c>
      <c r="D37" s="7">
        <v>3</v>
      </c>
      <c r="E37" s="2">
        <f t="shared" si="0"/>
        <v>-1</v>
      </c>
      <c r="F37" s="3">
        <v>1</v>
      </c>
      <c r="G37" s="4"/>
      <c r="H37" s="7" t="s">
        <v>130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42</v>
      </c>
      <c r="D44" s="6">
        <f>SUM(D16:D43)</f>
        <v>60</v>
      </c>
      <c r="E44" s="6">
        <f>SUM(E16:E43)</f>
        <v>18</v>
      </c>
      <c r="F44" s="6">
        <f>COUNT(F16:F43)</f>
        <v>11</v>
      </c>
      <c r="G44" s="6">
        <f>COUNT(G16:G43)</f>
        <v>2</v>
      </c>
      <c r="H44" s="6"/>
      <c r="I44" s="2"/>
    </row>
    <row r="45" spans="1:9" x14ac:dyDescent="0.25">
      <c r="C45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2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45251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45265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4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45279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5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45307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45320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D31" sqref="D31"/>
    </sheetView>
  </sheetViews>
  <sheetFormatPr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7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45384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43"/>
  <sheetViews>
    <sheetView topLeftCell="A11" zoomScaleNormal="100" workbookViewId="0">
      <selection activeCell="H41" sqref="H41"/>
    </sheetView>
  </sheetViews>
  <sheetFormatPr defaultRowHeight="15" x14ac:dyDescent="0.25"/>
  <cols>
    <col min="1" max="1" width="7.28515625" bestFit="1" customWidth="1"/>
    <col min="2" max="2" width="141.1406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8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45398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41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5</v>
      </c>
      <c r="E21" s="2">
        <f t="shared" si="0"/>
        <v>-1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5</v>
      </c>
      <c r="E22" s="2">
        <f t="shared" si="0"/>
        <v>-1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169</v>
      </c>
      <c r="B28" s="7" t="s">
        <v>143</v>
      </c>
      <c r="C28" s="7">
        <v>6</v>
      </c>
      <c r="D28" s="7">
        <v>4</v>
      </c>
      <c r="E28" s="2">
        <f t="shared" si="0"/>
        <v>-2</v>
      </c>
      <c r="F28" s="3"/>
      <c r="G28" s="4">
        <v>1</v>
      </c>
      <c r="H28" s="7" t="s">
        <v>147</v>
      </c>
      <c r="I28" s="2"/>
    </row>
    <row r="29" spans="1:9" ht="15.75" x14ac:dyDescent="0.25">
      <c r="A29" s="8"/>
      <c r="B29" s="7" t="s">
        <v>144</v>
      </c>
      <c r="C29" s="7">
        <v>6</v>
      </c>
      <c r="D29" s="7">
        <v>4</v>
      </c>
      <c r="E29" s="2">
        <f t="shared" si="0"/>
        <v>-2</v>
      </c>
      <c r="F29" s="3"/>
      <c r="G29" s="4"/>
      <c r="H29" s="7" t="s">
        <v>130</v>
      </c>
      <c r="I29" s="2"/>
    </row>
    <row r="30" spans="1:9" ht="15.75" x14ac:dyDescent="0.25">
      <c r="A30" s="8">
        <v>170</v>
      </c>
      <c r="B30" s="7" t="s">
        <v>144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148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1</v>
      </c>
      <c r="E31" s="2">
        <f t="shared" si="0"/>
        <v>-1</v>
      </c>
      <c r="F31" s="3"/>
      <c r="G31" s="4">
        <v>1</v>
      </c>
      <c r="H31" s="7" t="s">
        <v>130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149</v>
      </c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>
        <v>179</v>
      </c>
      <c r="B34" s="7" t="s">
        <v>150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>
        <v>180</v>
      </c>
      <c r="B35" s="7" t="s">
        <v>151</v>
      </c>
      <c r="C35" s="7">
        <v>2</v>
      </c>
      <c r="D35" s="7">
        <v>1</v>
      </c>
      <c r="E35" s="2">
        <f t="shared" si="0"/>
        <v>-1</v>
      </c>
      <c r="F35" s="3">
        <v>1</v>
      </c>
      <c r="G35" s="4"/>
      <c r="H35" s="7" t="s">
        <v>130</v>
      </c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8">
        <v>181</v>
      </c>
      <c r="B37" s="7" t="s">
        <v>152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34</v>
      </c>
      <c r="I37" s="2"/>
    </row>
    <row r="38" spans="1:9" ht="15.75" x14ac:dyDescent="0.25">
      <c r="A38" s="8">
        <v>182</v>
      </c>
      <c r="B38" s="7" t="s">
        <v>153</v>
      </c>
      <c r="C38" s="7">
        <v>4</v>
      </c>
      <c r="D38" s="7">
        <v>3</v>
      </c>
      <c r="E38" s="2">
        <f t="shared" si="0"/>
        <v>-1</v>
      </c>
      <c r="F38" s="3">
        <v>1</v>
      </c>
      <c r="G38" s="4"/>
      <c r="H38" s="7" t="s">
        <v>34</v>
      </c>
      <c r="I38" s="2"/>
    </row>
    <row r="39" spans="1:9" ht="15.75" x14ac:dyDescent="0.25">
      <c r="A39" s="8">
        <v>183</v>
      </c>
      <c r="B39" s="7" t="s">
        <v>154</v>
      </c>
      <c r="C39" s="7">
        <v>2</v>
      </c>
      <c r="D39" s="7">
        <v>1</v>
      </c>
      <c r="E39" s="2">
        <f t="shared" si="0"/>
        <v>-1</v>
      </c>
      <c r="F39" s="3"/>
      <c r="G39" s="4">
        <v>1</v>
      </c>
      <c r="H39" s="7" t="s">
        <v>157</v>
      </c>
      <c r="I39" s="2"/>
    </row>
    <row r="40" spans="1:9" ht="15.75" x14ac:dyDescent="0.25">
      <c r="A40" s="8">
        <v>184</v>
      </c>
      <c r="B40" s="7" t="s">
        <v>155</v>
      </c>
      <c r="C40" s="7">
        <v>2</v>
      </c>
      <c r="D40" s="7">
        <v>1</v>
      </c>
      <c r="E40" s="2">
        <f t="shared" si="0"/>
        <v>-1</v>
      </c>
      <c r="F40" s="3"/>
      <c r="G40" s="4">
        <v>1</v>
      </c>
      <c r="H40" s="7" t="s">
        <v>157</v>
      </c>
      <c r="I40" s="2"/>
    </row>
    <row r="41" spans="1:9" ht="15.75" x14ac:dyDescent="0.25">
      <c r="A41" s="8">
        <v>185</v>
      </c>
      <c r="B41" s="7" t="s">
        <v>156</v>
      </c>
      <c r="C41" s="7">
        <v>2</v>
      </c>
      <c r="D41" s="7">
        <v>2</v>
      </c>
      <c r="E41" s="2">
        <f t="shared" si="0"/>
        <v>0</v>
      </c>
      <c r="F41" s="3">
        <v>1</v>
      </c>
      <c r="G41" s="4"/>
      <c r="H41" s="7" t="s">
        <v>34</v>
      </c>
      <c r="I41" s="2"/>
    </row>
    <row r="42" spans="1:9" ht="15.75" x14ac:dyDescent="0.25">
      <c r="A42" s="6">
        <f>COUNT(A16:A41)</f>
        <v>17</v>
      </c>
      <c r="B42" s="6"/>
      <c r="C42" s="6">
        <f>SUM(C16:C41)</f>
        <v>60</v>
      </c>
      <c r="D42" s="6">
        <f>SUM(D16:D41)</f>
        <v>60</v>
      </c>
      <c r="E42" s="6">
        <f>SUM(E16:E41)</f>
        <v>0</v>
      </c>
      <c r="F42" s="6">
        <f>COUNT(F16:F41)</f>
        <v>8</v>
      </c>
      <c r="G42" s="6">
        <f>COUNT(G16:G41)</f>
        <v>9</v>
      </c>
      <c r="H42" s="6"/>
      <c r="I42" s="2"/>
    </row>
    <row r="43" spans="1:9" x14ac:dyDescent="0.25">
      <c r="C43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0AD3-B448-429D-A653-63306BF24934}">
  <dimension ref="A1:I50"/>
  <sheetViews>
    <sheetView topLeftCell="A17" zoomScaleNormal="100" workbookViewId="0">
      <selection activeCell="E49" sqref="E49"/>
    </sheetView>
  </sheetViews>
  <sheetFormatPr defaultRowHeight="15" x14ac:dyDescent="0.25"/>
  <cols>
    <col min="1" max="1" width="7.28515625" bestFit="1" customWidth="1"/>
    <col min="2" max="2" width="116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9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45412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8" si="0">D17-C17</f>
        <v>5</v>
      </c>
      <c r="F17" s="3"/>
      <c r="G17" s="4"/>
      <c r="H17" s="7" t="s">
        <v>159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158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160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 t="s">
        <v>180</v>
      </c>
      <c r="C21" s="7">
        <v>0</v>
      </c>
      <c r="D21" s="7">
        <v>1</v>
      </c>
      <c r="E21" s="2">
        <f t="shared" si="0"/>
        <v>1</v>
      </c>
      <c r="F21" s="3"/>
      <c r="G21" s="4"/>
      <c r="H21" s="7" t="s">
        <v>181</v>
      </c>
      <c r="I21" s="2"/>
    </row>
    <row r="22" spans="1:9" ht="15.75" x14ac:dyDescent="0.25">
      <c r="A22" s="8"/>
      <c r="B22" s="7" t="s">
        <v>182</v>
      </c>
      <c r="C22" s="7">
        <v>0</v>
      </c>
      <c r="D22" s="7">
        <v>1</v>
      </c>
      <c r="E22" s="2">
        <f t="shared" si="0"/>
        <v>1</v>
      </c>
      <c r="F22" s="3"/>
      <c r="G22" s="4"/>
      <c r="H22" s="7" t="s">
        <v>183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173</v>
      </c>
      <c r="B24" s="7" t="s">
        <v>140</v>
      </c>
      <c r="C24" s="7">
        <v>2</v>
      </c>
      <c r="D24" s="7">
        <v>1</v>
      </c>
      <c r="E24" s="2">
        <f t="shared" si="0"/>
        <v>-1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174</v>
      </c>
      <c r="B25" s="7" t="s">
        <v>135</v>
      </c>
      <c r="C25" s="7">
        <v>6</v>
      </c>
      <c r="D25" s="7">
        <v>1</v>
      </c>
      <c r="E25" s="2">
        <f t="shared" si="0"/>
        <v>-5</v>
      </c>
      <c r="F25" s="3">
        <v>1</v>
      </c>
      <c r="G25" s="4"/>
      <c r="H25" s="7" t="s">
        <v>161</v>
      </c>
      <c r="I25" s="2"/>
    </row>
    <row r="26" spans="1:9" ht="15.75" x14ac:dyDescent="0.25">
      <c r="A26" s="8"/>
      <c r="B26" s="7" t="s">
        <v>135</v>
      </c>
      <c r="C26" s="7">
        <v>6</v>
      </c>
      <c r="D26" s="7">
        <v>1</v>
      </c>
      <c r="E26" s="2">
        <f t="shared" si="0"/>
        <v>-5</v>
      </c>
      <c r="F26" s="3"/>
      <c r="G26" s="4"/>
      <c r="H26" s="7" t="s">
        <v>64</v>
      </c>
      <c r="I26" s="2"/>
    </row>
    <row r="27" spans="1:9" ht="15.75" x14ac:dyDescent="0.25">
      <c r="A27" s="8">
        <v>176</v>
      </c>
      <c r="B27" s="7" t="s">
        <v>131</v>
      </c>
      <c r="C27" s="7">
        <v>4</v>
      </c>
      <c r="D27" s="7">
        <v>0</v>
      </c>
      <c r="E27" s="2">
        <f t="shared" si="0"/>
        <v>-4</v>
      </c>
      <c r="F27" s="3">
        <v>1</v>
      </c>
      <c r="G27" s="4"/>
      <c r="H27" s="7" t="s">
        <v>172</v>
      </c>
      <c r="I27" s="2"/>
    </row>
    <row r="28" spans="1:9" ht="15.75" x14ac:dyDescent="0.25">
      <c r="A28" s="8">
        <v>177</v>
      </c>
      <c r="B28" s="7" t="s">
        <v>137</v>
      </c>
      <c r="C28" s="7">
        <v>2</v>
      </c>
      <c r="D28" s="7">
        <v>1</v>
      </c>
      <c r="E28" s="2">
        <f t="shared" si="0"/>
        <v>-1</v>
      </c>
      <c r="F28" s="3">
        <v>1</v>
      </c>
      <c r="G28" s="4"/>
      <c r="H28" s="7" t="s">
        <v>184</v>
      </c>
      <c r="I28" s="2"/>
    </row>
    <row r="29" spans="1:9" ht="15.75" x14ac:dyDescent="0.25">
      <c r="A29" s="8">
        <v>169</v>
      </c>
      <c r="B29" s="7" t="s">
        <v>143</v>
      </c>
      <c r="C29" s="7">
        <v>6</v>
      </c>
      <c r="D29" s="7">
        <v>4</v>
      </c>
      <c r="E29" s="2">
        <f t="shared" si="0"/>
        <v>-2</v>
      </c>
      <c r="F29" s="3">
        <v>1</v>
      </c>
      <c r="G29" s="4"/>
      <c r="H29" s="7" t="s">
        <v>162</v>
      </c>
      <c r="I29" s="2"/>
    </row>
    <row r="30" spans="1:9" ht="15.75" x14ac:dyDescent="0.25">
      <c r="A30" s="8"/>
      <c r="B30" s="7" t="s">
        <v>143</v>
      </c>
      <c r="C30" s="7">
        <v>6</v>
      </c>
      <c r="D30" s="7">
        <v>1</v>
      </c>
      <c r="E30" s="2">
        <f t="shared" si="0"/>
        <v>-5</v>
      </c>
      <c r="F30" s="3"/>
      <c r="G30" s="4"/>
      <c r="H30" s="7" t="s">
        <v>185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0</v>
      </c>
      <c r="E31" s="2">
        <f t="shared" si="0"/>
        <v>-2</v>
      </c>
      <c r="F31" s="3"/>
      <c r="G31" s="4">
        <v>1</v>
      </c>
      <c r="H31" s="7" t="s">
        <v>163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149</v>
      </c>
      <c r="I32" s="2"/>
    </row>
    <row r="33" spans="1:9" ht="15.75" x14ac:dyDescent="0.25">
      <c r="A33" s="8">
        <v>183</v>
      </c>
      <c r="B33" s="7" t="s">
        <v>154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164</v>
      </c>
      <c r="I33" s="2"/>
    </row>
    <row r="34" spans="1:9" ht="15.75" x14ac:dyDescent="0.25">
      <c r="A34" s="8">
        <v>184</v>
      </c>
      <c r="B34" s="7" t="s">
        <v>155</v>
      </c>
      <c r="C34" s="7">
        <v>2</v>
      </c>
      <c r="D34" s="7">
        <v>1</v>
      </c>
      <c r="E34" s="2">
        <f t="shared" si="0"/>
        <v>-1</v>
      </c>
      <c r="F34" s="3">
        <v>1</v>
      </c>
      <c r="G34" s="4"/>
      <c r="H34" s="7" t="s">
        <v>164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186</v>
      </c>
      <c r="B36" s="7" t="s">
        <v>165</v>
      </c>
      <c r="C36" s="7">
        <v>2</v>
      </c>
      <c r="D36" s="7">
        <v>2</v>
      </c>
      <c r="E36" s="2">
        <f t="shared" si="0"/>
        <v>0</v>
      </c>
      <c r="F36" s="3">
        <v>1</v>
      </c>
      <c r="G36" s="4"/>
      <c r="H36" s="7" t="s">
        <v>169</v>
      </c>
      <c r="I36" s="2"/>
    </row>
    <row r="37" spans="1:9" ht="15.75" x14ac:dyDescent="0.25">
      <c r="A37" s="8">
        <v>187</v>
      </c>
      <c r="B37" s="7" t="s">
        <v>166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63</v>
      </c>
      <c r="I37" s="2"/>
    </row>
    <row r="38" spans="1:9" ht="15.75" x14ac:dyDescent="0.25">
      <c r="A38" s="8">
        <v>188</v>
      </c>
      <c r="B38" s="7" t="s">
        <v>167</v>
      </c>
      <c r="C38" s="7">
        <v>4</v>
      </c>
      <c r="D38" s="7">
        <v>5</v>
      </c>
      <c r="E38" s="2">
        <f t="shared" si="0"/>
        <v>1</v>
      </c>
      <c r="F38" s="3">
        <v>1</v>
      </c>
      <c r="G38" s="4"/>
      <c r="H38" s="7" t="s">
        <v>168</v>
      </c>
      <c r="I38" s="2"/>
    </row>
    <row r="39" spans="1:9" ht="15.75" x14ac:dyDescent="0.25">
      <c r="A39" s="8">
        <v>189</v>
      </c>
      <c r="B39" s="7" t="s">
        <v>170</v>
      </c>
      <c r="C39" s="7">
        <v>4</v>
      </c>
      <c r="D39" s="7">
        <v>0</v>
      </c>
      <c r="E39" s="2">
        <f t="shared" si="0"/>
        <v>-4</v>
      </c>
      <c r="F39" s="3"/>
      <c r="G39" s="4">
        <v>1</v>
      </c>
      <c r="H39" s="7" t="s">
        <v>171</v>
      </c>
      <c r="I39" s="2"/>
    </row>
    <row r="40" spans="1:9" ht="15.75" x14ac:dyDescent="0.25">
      <c r="A40" s="8">
        <v>190</v>
      </c>
      <c r="B40" s="7" t="s">
        <v>173</v>
      </c>
      <c r="C40" s="7">
        <v>2</v>
      </c>
      <c r="D40" s="7">
        <v>3</v>
      </c>
      <c r="E40" s="2">
        <f t="shared" si="0"/>
        <v>1</v>
      </c>
      <c r="F40" s="3"/>
      <c r="G40" s="4">
        <v>1</v>
      </c>
      <c r="H40" s="7" t="s">
        <v>186</v>
      </c>
      <c r="I40" s="2"/>
    </row>
    <row r="41" spans="1:9" ht="15.75" x14ac:dyDescent="0.25">
      <c r="A41" s="8"/>
      <c r="B41" s="7" t="s">
        <v>173</v>
      </c>
      <c r="C41" s="7">
        <v>2</v>
      </c>
      <c r="D41" s="7">
        <v>3</v>
      </c>
      <c r="E41" s="2">
        <f t="shared" si="0"/>
        <v>1</v>
      </c>
      <c r="F41" s="3"/>
      <c r="G41" s="4"/>
      <c r="H41" s="7" t="s">
        <v>34</v>
      </c>
      <c r="I41" s="2"/>
    </row>
    <row r="42" spans="1:9" ht="15.75" x14ac:dyDescent="0.25">
      <c r="A42" s="8">
        <v>191</v>
      </c>
      <c r="B42" s="7" t="s">
        <v>174</v>
      </c>
      <c r="C42" s="7">
        <v>2</v>
      </c>
      <c r="D42" s="7">
        <v>2</v>
      </c>
      <c r="E42" s="2">
        <f t="shared" si="0"/>
        <v>0</v>
      </c>
      <c r="F42" s="3">
        <v>1</v>
      </c>
      <c r="G42" s="4"/>
      <c r="H42" s="7" t="s">
        <v>63</v>
      </c>
      <c r="I42" s="2"/>
    </row>
    <row r="43" spans="1:9" ht="15.75" x14ac:dyDescent="0.25">
      <c r="A43" s="8">
        <v>192</v>
      </c>
      <c r="B43" s="7" t="s">
        <v>175</v>
      </c>
      <c r="C43" s="7">
        <v>2</v>
      </c>
      <c r="D43" s="7">
        <v>1</v>
      </c>
      <c r="E43" s="2">
        <f t="shared" si="0"/>
        <v>-1</v>
      </c>
      <c r="F43" s="3">
        <v>1</v>
      </c>
      <c r="G43" s="4"/>
      <c r="H43" s="7" t="s">
        <v>64</v>
      </c>
      <c r="I43" s="2"/>
    </row>
    <row r="44" spans="1:9" ht="15.75" x14ac:dyDescent="0.25">
      <c r="A44" s="8">
        <v>193</v>
      </c>
      <c r="B44" s="7" t="s">
        <v>176</v>
      </c>
      <c r="C44" s="7">
        <v>2</v>
      </c>
      <c r="D44" s="7">
        <v>0</v>
      </c>
      <c r="E44" s="2">
        <f t="shared" si="0"/>
        <v>-2</v>
      </c>
      <c r="F44" s="3"/>
      <c r="G44" s="4">
        <v>1</v>
      </c>
      <c r="H44" s="7" t="s">
        <v>34</v>
      </c>
      <c r="I44" s="2"/>
    </row>
    <row r="45" spans="1:9" ht="15.75" x14ac:dyDescent="0.25">
      <c r="A45" s="8">
        <v>194</v>
      </c>
      <c r="B45" s="7" t="s">
        <v>177</v>
      </c>
      <c r="C45" s="7">
        <v>2</v>
      </c>
      <c r="D45" s="7">
        <v>2</v>
      </c>
      <c r="E45" s="2">
        <f t="shared" si="0"/>
        <v>0</v>
      </c>
      <c r="F45" s="3">
        <v>1</v>
      </c>
      <c r="G45" s="4"/>
      <c r="H45" s="7" t="s">
        <v>130</v>
      </c>
      <c r="I45" s="2"/>
    </row>
    <row r="46" spans="1:9" ht="15.75" x14ac:dyDescent="0.25">
      <c r="A46" s="8"/>
      <c r="B46" s="7" t="s">
        <v>177</v>
      </c>
      <c r="C46" s="7">
        <v>2</v>
      </c>
      <c r="D46" s="7">
        <v>2</v>
      </c>
      <c r="E46" s="2">
        <f t="shared" si="0"/>
        <v>0</v>
      </c>
      <c r="F46" s="3"/>
      <c r="G46" s="4"/>
      <c r="H46" s="7" t="s">
        <v>34</v>
      </c>
      <c r="I46" s="2"/>
    </row>
    <row r="47" spans="1:9" ht="15.75" x14ac:dyDescent="0.25">
      <c r="A47" s="8">
        <v>195</v>
      </c>
      <c r="B47" s="7" t="s">
        <v>178</v>
      </c>
      <c r="C47" s="7">
        <v>2</v>
      </c>
      <c r="D47" s="7">
        <v>2</v>
      </c>
      <c r="E47" s="2">
        <f t="shared" si="0"/>
        <v>0</v>
      </c>
      <c r="F47" s="3">
        <v>1</v>
      </c>
      <c r="G47" s="4"/>
      <c r="H47" s="7" t="s">
        <v>130</v>
      </c>
      <c r="I47" s="2"/>
    </row>
    <row r="48" spans="1:9" ht="15.75" x14ac:dyDescent="0.25">
      <c r="A48" s="8">
        <v>196</v>
      </c>
      <c r="B48" s="7" t="s">
        <v>179</v>
      </c>
      <c r="C48" s="7">
        <v>2</v>
      </c>
      <c r="D48" s="7">
        <v>2</v>
      </c>
      <c r="E48" s="2">
        <f t="shared" si="0"/>
        <v>0</v>
      </c>
      <c r="F48" s="3">
        <v>1</v>
      </c>
      <c r="G48" s="4"/>
      <c r="H48" s="7" t="s">
        <v>52</v>
      </c>
      <c r="I48" s="2"/>
    </row>
    <row r="49" spans="1:9" ht="15.75" x14ac:dyDescent="0.25">
      <c r="A49" s="6">
        <f>COUNT(A16:A48)</f>
        <v>20</v>
      </c>
      <c r="B49" s="6"/>
      <c r="C49" s="6">
        <f>SUM(C16:C48)</f>
        <v>72</v>
      </c>
      <c r="D49" s="6">
        <f>SUM(D16:D48)</f>
        <v>60</v>
      </c>
      <c r="E49" s="6">
        <f>SUM(E16:E48)</f>
        <v>-12</v>
      </c>
      <c r="F49" s="6">
        <f>COUNT(F16:F48)</f>
        <v>16</v>
      </c>
      <c r="G49" s="6">
        <f>COUNT(G16:G48)</f>
        <v>4</v>
      </c>
      <c r="H49" s="6"/>
      <c r="I49" s="2"/>
    </row>
    <row r="50" spans="1:9" x14ac:dyDescent="0.25">
      <c r="C50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2024-05-14T18:33:54Z</dcterms:modified>
</cp:coreProperties>
</file>