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nevanopp_cmail_carleton_ca/Documents/c_geom_2007/Final Project/outputs/"/>
    </mc:Choice>
  </mc:AlternateContent>
  <xr:revisionPtr revIDLastSave="0" documentId="13_ncr:40009_{88DD001E-6EA5-4E08-A4F5-582348CD8AD9}" xr6:coauthVersionLast="47" xr6:coauthVersionMax="47" xr10:uidLastSave="{00000000-0000-0000-0000-000000000000}"/>
  <bookViews>
    <workbookView xWindow="-30828" yWindow="828" windowWidth="30936" windowHeight="16776"/>
  </bookViews>
  <sheets>
    <sheet name="year_counts" sheetId="1" r:id="rId1"/>
  </sheets>
  <calcPr calcId="0"/>
</workbook>
</file>

<file path=xl/calcChain.xml><?xml version="1.0" encoding="utf-8"?>
<calcChain xmlns="http://schemas.openxmlformats.org/spreadsheetml/2006/main">
  <c r="F41" i="1" l="1"/>
  <c r="F42" i="1"/>
  <c r="F43" i="1"/>
  <c r="F44" i="1"/>
  <c r="F45" i="1"/>
  <c r="F46" i="1"/>
  <c r="F47" i="1"/>
  <c r="F40" i="1"/>
  <c r="L2" i="1"/>
  <c r="F49" i="1"/>
  <c r="F50" i="1"/>
  <c r="F51" i="1"/>
  <c r="F52" i="1"/>
  <c r="F48" i="1"/>
  <c r="L10" i="1"/>
  <c r="L3" i="1"/>
  <c r="E49" i="1"/>
  <c r="E50" i="1"/>
  <c r="E51" i="1"/>
  <c r="E52" i="1"/>
  <c r="E48" i="1"/>
  <c r="E41" i="1"/>
  <c r="E42" i="1"/>
  <c r="E43" i="1"/>
  <c r="E44" i="1"/>
  <c r="E45" i="1"/>
  <c r="E46" i="1"/>
  <c r="E47" i="1"/>
  <c r="E40" i="1"/>
  <c r="K2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L11" i="1"/>
  <c r="L12" i="1"/>
  <c r="L13" i="1"/>
  <c r="L14" i="1"/>
  <c r="K11" i="1"/>
  <c r="K12" i="1"/>
  <c r="K13" i="1"/>
  <c r="K14" i="1"/>
  <c r="K10" i="1"/>
  <c r="L4" i="1"/>
  <c r="L5" i="1"/>
  <c r="L6" i="1"/>
  <c r="L7" i="1"/>
  <c r="L8" i="1"/>
  <c r="L9" i="1"/>
  <c r="K3" i="1"/>
  <c r="K4" i="1"/>
  <c r="K5" i="1"/>
  <c r="K6" i="1"/>
  <c r="K7" i="1"/>
  <c r="K8" i="1"/>
  <c r="K9" i="1"/>
</calcChain>
</file>

<file path=xl/sharedStrings.xml><?xml version="1.0" encoding="utf-8"?>
<sst xmlns="http://schemas.openxmlformats.org/spreadsheetml/2006/main" count="71" uniqueCount="34">
  <si>
    <t>Location_left</t>
  </si>
  <si>
    <t>Camera_Ins</t>
  </si>
  <si>
    <t>count</t>
  </si>
  <si>
    <t>E001 - Longfields Dr. between Highbury Park Dr. and Via Verona Ave.</t>
  </si>
  <si>
    <t>E002 - Innes Rd. between Provence Ave. and Trim Rd.</t>
  </si>
  <si>
    <t>E003 - Bayshore Dr. near 50 Bayshore Dr.</t>
  </si>
  <si>
    <t>E004 - Katimavik Rd. between Castlefrank Rd. and McGibbon Dr.</t>
  </si>
  <si>
    <t>E005 - Watters Dr. between Charlemagne Blvd. and Roberval Ave.</t>
  </si>
  <si>
    <t>E006 - Ogilvie Rd between Appleford St. and Elmlea Gate</t>
  </si>
  <si>
    <t>E007 - Smyth Rd. between Haig Dr. and Edgecomb St.</t>
  </si>
  <si>
    <t>E008 - Meadowlands Dr. W. between Winthrow Ave. and Thatcher St.</t>
  </si>
  <si>
    <t>E009 - BEARBROOK RD between CENTREPARK DR  and INNES RD</t>
  </si>
  <si>
    <t>E010 - ALTA VISTA DR between AYERS AVE and RIDGEMONT AVE</t>
  </si>
  <si>
    <t>E011 - GREENBANK RD between HARRISON ST and BANNER RD</t>
  </si>
  <si>
    <t>E012 - ABBOTT ST E between MOSS HILL TRL and SHEA RD</t>
  </si>
  <si>
    <t>E013 - ST-LAURENT, BOULEVARD between NORANDA AVE and CLARKE AVE</t>
  </si>
  <si>
    <t>E014 - TENTH LINE RD between AMIENS ST  and DES EPINETTES AVE</t>
  </si>
  <si>
    <t>E015 - FISHER AVE between DEER PARK RD and KINTYRE PRIV</t>
  </si>
  <si>
    <t>E016 - KANATA AVE between GOULBOURN FORCED RD and WALDEN DR</t>
  </si>
  <si>
    <t>E017 - ABBEYHILL DR between ALDBURN PL and SHERWOOD ST</t>
  </si>
  <si>
    <t>Average Before Install</t>
  </si>
  <si>
    <t>2017 Collisions</t>
  </si>
  <si>
    <t>2018 Collisions</t>
  </si>
  <si>
    <t>2019 Collisions</t>
  </si>
  <si>
    <t>2020 Collisions</t>
  </si>
  <si>
    <t>2021 Collisions</t>
  </si>
  <si>
    <t>2022 Collisions</t>
  </si>
  <si>
    <t>N/A</t>
  </si>
  <si>
    <t>Average After Install</t>
  </si>
  <si>
    <t>Locations</t>
  </si>
  <si>
    <t>Camera Installed</t>
  </si>
  <si>
    <t>Average Collisions Before Install</t>
  </si>
  <si>
    <t>Average Collisions After Install</t>
  </si>
  <si>
    <t>N/A - Camera installed in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</si>
</sst>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E6E6"/>
        <bgColor rgb="FFE6E6E6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10">
      <alignment horizontal="left"/>
    </xf>
  </cellStyleXfs>
  <cellXfs count="2">
    <xf numFmtId="0" fontId="0" fillId="0" borderId="0" xfId="0"/>
    <xf numFmtId="0" fontId="19" fillId="33" borderId="10" xfId="42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yle0" xfId="42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Collisions</a:t>
            </a:r>
            <a:r>
              <a:rPr lang="en-CA" baseline="0"/>
              <a:t> on Roads with Speed Cameras before and after Camera Installation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year_counts!$L$2:$L$14</c:f>
              <c:numCache>
                <c:formatCode>General</c:formatCode>
                <c:ptCount val="13"/>
                <c:pt idx="0">
                  <c:v>0.33333333333333331</c:v>
                </c:pt>
                <c:pt idx="1">
                  <c:v>0.66666666666666663</c:v>
                </c:pt>
                <c:pt idx="2">
                  <c:v>3.3333333333333335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0.33333333333333331</c:v>
                </c:pt>
                <c:pt idx="7">
                  <c:v>0</c:v>
                </c:pt>
                <c:pt idx="8">
                  <c:v>0.5</c:v>
                </c:pt>
                <c:pt idx="9">
                  <c:v>2.5</c:v>
                </c:pt>
                <c:pt idx="10">
                  <c:v>0</c:v>
                </c:pt>
                <c:pt idx="11">
                  <c:v>0.5</c:v>
                </c:pt>
                <c:pt idx="12">
                  <c:v>0.5</c:v>
                </c:pt>
              </c:numCache>
            </c:numRef>
          </c:xVal>
          <c:yVal>
            <c:numRef>
              <c:f>year_counts!$K$2:$K$14</c:f>
              <c:numCache>
                <c:formatCode>General</c:formatCode>
                <c:ptCount val="13"/>
                <c:pt idx="0">
                  <c:v>0.33333333333333331</c:v>
                </c:pt>
                <c:pt idx="1">
                  <c:v>0.33333333333333331</c:v>
                </c:pt>
                <c:pt idx="2">
                  <c:v>8</c:v>
                </c:pt>
                <c:pt idx="3">
                  <c:v>0.66666666666666663</c:v>
                </c:pt>
                <c:pt idx="4">
                  <c:v>0.33333333333333331</c:v>
                </c:pt>
                <c:pt idx="5">
                  <c:v>1.3333333333333333</c:v>
                </c:pt>
                <c:pt idx="6">
                  <c:v>0.33333333333333331</c:v>
                </c:pt>
                <c:pt idx="7">
                  <c:v>0.66666666666666663</c:v>
                </c:pt>
                <c:pt idx="8">
                  <c:v>0.5</c:v>
                </c:pt>
                <c:pt idx="9">
                  <c:v>1.5</c:v>
                </c:pt>
                <c:pt idx="10">
                  <c:v>0.25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7-4D4D-AFBA-EADD3598D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67599"/>
        <c:axId val="641414543"/>
      </c:scatterChart>
      <c:valAx>
        <c:axId val="15036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</a:t>
                </a:r>
              </a:p>
              <a:p>
                <a:pPr>
                  <a:defRPr/>
                </a:pPr>
                <a:r>
                  <a:rPr lang="en-CA"/>
                  <a:t>Collisions After Install</a:t>
                </a:r>
              </a:p>
            </c:rich>
          </c:tx>
          <c:layout>
            <c:manualLayout>
              <c:xMode val="edge"/>
              <c:yMode val="edge"/>
              <c:x val="0.34065857392825899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4543"/>
        <c:crosses val="autoZero"/>
        <c:crossBetween val="midCat"/>
      </c:valAx>
      <c:valAx>
        <c:axId val="6414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Collisions Before Install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347255</xdr:colOff>
      <xdr:row>19</xdr:row>
      <xdr:rowOff>168184</xdr:rowOff>
    </xdr:from>
    <xdr:to>
      <xdr:col>1</xdr:col>
      <xdr:colOff>4309655</xdr:colOff>
      <xdr:row>34</xdr:row>
      <xdr:rowOff>168184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1FFC60-F4DD-CC8D-EA40-EE06F539B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zoomScale="70" zoomScaleNormal="70" workbookViewId="0">
      <selection activeCell="F40" sqref="F40:F47"/>
    </sheetView>
  </sheetViews>
  <sheetFormatPr defaultRowHeight="14.4" x14ac:dyDescent="0.3"/>
  <cols>
    <col min="2" max="2" width="72.44140625" customWidth="1"/>
    <col min="3" max="3" width="19.77734375" customWidth="1"/>
    <col min="4" max="4" width="8.88671875" hidden="1" customWidth="1"/>
    <col min="5" max="5" width="32.109375" customWidth="1"/>
    <col min="6" max="6" width="49.88671875" customWidth="1"/>
    <col min="10" max="10" width="16.6640625" customWidth="1"/>
    <col min="11" max="11" width="28.88671875" customWidth="1"/>
    <col min="12" max="12" width="22.77734375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20</v>
      </c>
      <c r="L1" t="s">
        <v>28</v>
      </c>
    </row>
    <row r="2" spans="1:12" x14ac:dyDescent="0.3">
      <c r="A2">
        <v>0</v>
      </c>
      <c r="B2" t="s">
        <v>3</v>
      </c>
      <c r="C2">
        <v>2020</v>
      </c>
      <c r="D2">
        <v>2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f>AVERAGE(E2,F2,G2)</f>
        <v>0.33333333333333331</v>
      </c>
      <c r="L2">
        <f>AVERAGE(H2,I2,J2)</f>
        <v>0.33333333333333331</v>
      </c>
    </row>
    <row r="3" spans="1:12" x14ac:dyDescent="0.3">
      <c r="A3">
        <v>1</v>
      </c>
      <c r="B3" t="s">
        <v>4</v>
      </c>
      <c r="C3">
        <v>2020</v>
      </c>
      <c r="D3">
        <v>3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f>AVERAGE(E3,F3,G3)</f>
        <v>0.33333333333333331</v>
      </c>
      <c r="L3">
        <f>AVERAGE(H3,I3,J3)</f>
        <v>0.66666666666666663</v>
      </c>
    </row>
    <row r="4" spans="1:12" x14ac:dyDescent="0.3">
      <c r="A4">
        <v>2</v>
      </c>
      <c r="B4" t="s">
        <v>5</v>
      </c>
      <c r="C4">
        <v>2020</v>
      </c>
      <c r="D4">
        <v>34</v>
      </c>
      <c r="E4">
        <v>4</v>
      </c>
      <c r="F4">
        <v>9</v>
      </c>
      <c r="G4">
        <v>11</v>
      </c>
      <c r="H4">
        <v>7</v>
      </c>
      <c r="I4">
        <v>3</v>
      </c>
      <c r="J4">
        <v>0</v>
      </c>
      <c r="K4">
        <f>AVERAGE(E4,F4,G4)</f>
        <v>8</v>
      </c>
      <c r="L4">
        <f>AVERAGE(H4,I4,J4)</f>
        <v>3.3333333333333335</v>
      </c>
    </row>
    <row r="5" spans="1:12" x14ac:dyDescent="0.3">
      <c r="A5">
        <v>3</v>
      </c>
      <c r="B5" t="s">
        <v>6</v>
      </c>
      <c r="C5">
        <v>2020</v>
      </c>
      <c r="D5">
        <v>2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f>AVERAGE(E5,F5,G5)</f>
        <v>0.66666666666666663</v>
      </c>
      <c r="L5">
        <f>AVERAGE(H5,I5,J5)</f>
        <v>0</v>
      </c>
    </row>
    <row r="6" spans="1:12" x14ac:dyDescent="0.3">
      <c r="A6">
        <v>4</v>
      </c>
      <c r="B6" t="s">
        <v>7</v>
      </c>
      <c r="C6">
        <v>2020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f>AVERAGE(E6,F6,G6)</f>
        <v>0.33333333333333331</v>
      </c>
      <c r="L6">
        <f>AVERAGE(H6,I6,J6)</f>
        <v>0</v>
      </c>
    </row>
    <row r="7" spans="1:12" x14ac:dyDescent="0.3">
      <c r="A7">
        <v>5</v>
      </c>
      <c r="B7" t="s">
        <v>8</v>
      </c>
      <c r="C7">
        <v>2020</v>
      </c>
      <c r="D7">
        <v>4</v>
      </c>
      <c r="E7">
        <v>1</v>
      </c>
      <c r="F7">
        <v>2</v>
      </c>
      <c r="G7">
        <v>1</v>
      </c>
      <c r="H7">
        <v>0</v>
      </c>
      <c r="I7">
        <v>0</v>
      </c>
      <c r="J7">
        <v>0</v>
      </c>
      <c r="K7">
        <f>AVERAGE(E7,F7,G7)</f>
        <v>1.3333333333333333</v>
      </c>
      <c r="L7">
        <f>AVERAGE(H7,I7,J7)</f>
        <v>0</v>
      </c>
    </row>
    <row r="8" spans="1:12" x14ac:dyDescent="0.3">
      <c r="A8">
        <v>6</v>
      </c>
      <c r="B8" t="s">
        <v>9</v>
      </c>
      <c r="C8">
        <v>2020</v>
      </c>
      <c r="D8">
        <v>2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f>AVERAGE(E8,F8,G8)</f>
        <v>0.33333333333333331</v>
      </c>
      <c r="L8">
        <f>AVERAGE(H8,I8,J8)</f>
        <v>0.33333333333333331</v>
      </c>
    </row>
    <row r="9" spans="1:12" x14ac:dyDescent="0.3">
      <c r="A9">
        <v>7</v>
      </c>
      <c r="B9" t="s">
        <v>10</v>
      </c>
      <c r="C9">
        <v>2020</v>
      </c>
      <c r="D9">
        <v>2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f>AVERAGE(E9,F9,G9)</f>
        <v>0.66666666666666663</v>
      </c>
      <c r="L9">
        <f>AVERAGE(H9,I9,J9)</f>
        <v>0</v>
      </c>
    </row>
    <row r="10" spans="1:12" x14ac:dyDescent="0.3">
      <c r="A10">
        <v>8</v>
      </c>
      <c r="B10" t="s">
        <v>11</v>
      </c>
      <c r="C10">
        <v>2021</v>
      </c>
      <c r="D10">
        <v>3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f>AVERAGE(E10,F10,G10,H10)</f>
        <v>0.5</v>
      </c>
      <c r="L10">
        <f>AVERAGE(I10,J10)</f>
        <v>0.5</v>
      </c>
    </row>
    <row r="11" spans="1:12" x14ac:dyDescent="0.3">
      <c r="A11">
        <v>9</v>
      </c>
      <c r="B11" t="s">
        <v>12</v>
      </c>
      <c r="C11">
        <v>2021</v>
      </c>
      <c r="D11">
        <v>11</v>
      </c>
      <c r="E11">
        <v>1</v>
      </c>
      <c r="F11">
        <v>1</v>
      </c>
      <c r="G11">
        <v>3</v>
      </c>
      <c r="H11">
        <v>1</v>
      </c>
      <c r="I11">
        <v>5</v>
      </c>
      <c r="J11">
        <v>0</v>
      </c>
      <c r="K11">
        <f>AVERAGE(E11,F11,G11,H11)</f>
        <v>1.5</v>
      </c>
      <c r="L11">
        <f>AVERAGE(I11,J11)</f>
        <v>2.5</v>
      </c>
    </row>
    <row r="12" spans="1:12" x14ac:dyDescent="0.3">
      <c r="A12">
        <v>10</v>
      </c>
      <c r="B12" t="s">
        <v>13</v>
      </c>
      <c r="C12">
        <v>2021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f>AVERAGE(E12,F12,G12,H12)</f>
        <v>0.25</v>
      </c>
      <c r="L12">
        <f>AVERAGE(I12,J12)</f>
        <v>0</v>
      </c>
    </row>
    <row r="13" spans="1:12" x14ac:dyDescent="0.3">
      <c r="A13">
        <v>11</v>
      </c>
      <c r="B13" t="s">
        <v>14</v>
      </c>
      <c r="C13">
        <v>2021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f>AVERAGE(E13,F13,G13,H13)</f>
        <v>0</v>
      </c>
      <c r="L13">
        <f>AVERAGE(I13,J13)</f>
        <v>0.5</v>
      </c>
    </row>
    <row r="14" spans="1:12" x14ac:dyDescent="0.3">
      <c r="A14">
        <v>12</v>
      </c>
      <c r="B14" t="s">
        <v>15</v>
      </c>
      <c r="C14">
        <v>2021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f>AVERAGE(E14,F14,G14,H14)</f>
        <v>0</v>
      </c>
      <c r="L14">
        <f>AVERAGE(I14,J14)</f>
        <v>0.5</v>
      </c>
    </row>
    <row r="15" spans="1:12" x14ac:dyDescent="0.3">
      <c r="A15">
        <v>13</v>
      </c>
      <c r="B15" t="s">
        <v>16</v>
      </c>
      <c r="C15">
        <v>2022</v>
      </c>
      <c r="D15">
        <v>5</v>
      </c>
      <c r="E15">
        <v>4</v>
      </c>
      <c r="F15">
        <v>1</v>
      </c>
      <c r="G15">
        <v>0</v>
      </c>
      <c r="H15">
        <v>0</v>
      </c>
      <c r="I15">
        <v>0</v>
      </c>
      <c r="J15">
        <v>0</v>
      </c>
      <c r="K15" t="s">
        <v>27</v>
      </c>
      <c r="L15" t="s">
        <v>27</v>
      </c>
    </row>
    <row r="16" spans="1:12" x14ac:dyDescent="0.3">
      <c r="A16">
        <v>14</v>
      </c>
      <c r="B16" t="s">
        <v>17</v>
      </c>
      <c r="C16">
        <v>2022</v>
      </c>
      <c r="D16">
        <v>2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 t="s">
        <v>27</v>
      </c>
      <c r="L16" t="s">
        <v>27</v>
      </c>
    </row>
    <row r="17" spans="1:12" x14ac:dyDescent="0.3">
      <c r="A17">
        <v>15</v>
      </c>
      <c r="B17" t="s">
        <v>18</v>
      </c>
      <c r="C17">
        <v>2022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 t="s">
        <v>27</v>
      </c>
      <c r="L17" t="s">
        <v>27</v>
      </c>
    </row>
    <row r="18" spans="1:12" x14ac:dyDescent="0.3">
      <c r="A18">
        <v>16</v>
      </c>
      <c r="B18" t="s">
        <v>19</v>
      </c>
      <c r="C18">
        <v>2022</v>
      </c>
      <c r="D18">
        <v>3</v>
      </c>
      <c r="E18">
        <v>0</v>
      </c>
      <c r="F18">
        <v>0</v>
      </c>
      <c r="G18">
        <v>1</v>
      </c>
      <c r="H18">
        <v>1</v>
      </c>
      <c r="I18">
        <v>1</v>
      </c>
      <c r="J18">
        <v>0</v>
      </c>
      <c r="K18" t="s">
        <v>27</v>
      </c>
      <c r="L18" t="s">
        <v>27</v>
      </c>
    </row>
    <row r="20" spans="1:12" x14ac:dyDescent="0.3">
      <c r="D20" t="s">
        <v>2</v>
      </c>
    </row>
    <row r="21" spans="1:12" x14ac:dyDescent="0.3">
      <c r="D21">
        <v>2</v>
      </c>
    </row>
    <row r="22" spans="1:12" x14ac:dyDescent="0.3">
      <c r="D22">
        <v>3</v>
      </c>
    </row>
    <row r="23" spans="1:12" x14ac:dyDescent="0.3">
      <c r="D23">
        <v>34</v>
      </c>
    </row>
    <row r="24" spans="1:12" x14ac:dyDescent="0.3">
      <c r="D24">
        <v>2</v>
      </c>
    </row>
    <row r="25" spans="1:12" x14ac:dyDescent="0.3">
      <c r="D25">
        <v>1</v>
      </c>
    </row>
    <row r="26" spans="1:12" x14ac:dyDescent="0.3">
      <c r="D26">
        <v>4</v>
      </c>
    </row>
    <row r="27" spans="1:12" x14ac:dyDescent="0.3">
      <c r="D27">
        <v>2</v>
      </c>
    </row>
    <row r="28" spans="1:12" x14ac:dyDescent="0.3">
      <c r="D28">
        <v>2</v>
      </c>
    </row>
    <row r="29" spans="1:12" x14ac:dyDescent="0.3">
      <c r="D29">
        <v>3</v>
      </c>
    </row>
    <row r="30" spans="1:12" x14ac:dyDescent="0.3">
      <c r="D30">
        <v>11</v>
      </c>
    </row>
    <row r="31" spans="1:12" x14ac:dyDescent="0.3">
      <c r="D31">
        <v>1</v>
      </c>
    </row>
    <row r="32" spans="1:12" x14ac:dyDescent="0.3">
      <c r="D32">
        <v>1</v>
      </c>
    </row>
    <row r="33" spans="1:6" x14ac:dyDescent="0.3">
      <c r="D33">
        <v>1</v>
      </c>
    </row>
    <row r="34" spans="1:6" x14ac:dyDescent="0.3">
      <c r="D34">
        <v>5</v>
      </c>
    </row>
    <row r="35" spans="1:6" x14ac:dyDescent="0.3">
      <c r="D35">
        <v>2</v>
      </c>
    </row>
    <row r="36" spans="1:6" x14ac:dyDescent="0.3">
      <c r="D36">
        <v>2</v>
      </c>
    </row>
    <row r="37" spans="1:6" x14ac:dyDescent="0.3">
      <c r="D37">
        <v>3</v>
      </c>
    </row>
    <row r="39" spans="1:6" ht="16.2" thickBot="1" x14ac:dyDescent="0.35">
      <c r="B39" s="1" t="s">
        <v>29</v>
      </c>
      <c r="C39" s="1" t="s">
        <v>30</v>
      </c>
      <c r="D39" s="1" t="s">
        <v>20</v>
      </c>
      <c r="E39" s="1" t="s">
        <v>31</v>
      </c>
      <c r="F39" s="1" t="s">
        <v>32</v>
      </c>
    </row>
    <row r="40" spans="1:6" x14ac:dyDescent="0.3">
      <c r="A40">
        <v>0</v>
      </c>
      <c r="B40" t="s">
        <v>3</v>
      </c>
      <c r="C40">
        <v>2020</v>
      </c>
      <c r="D40" t="e">
        <f>AVERAGE(E21,F21,G21)</f>
        <v>#DIV/0!</v>
      </c>
      <c r="E40">
        <f>AVERAGE(E2,F2,G2)</f>
        <v>0.33333333333333331</v>
      </c>
      <c r="F40">
        <f>AVERAGE(H2,I2,J2)</f>
        <v>0.33333333333333331</v>
      </c>
    </row>
    <row r="41" spans="1:6" x14ac:dyDescent="0.3">
      <c r="A41">
        <v>1</v>
      </c>
      <c r="B41" t="s">
        <v>4</v>
      </c>
      <c r="C41">
        <v>2020</v>
      </c>
      <c r="D41" t="e">
        <f>AVERAGE(E22,F22,G22)</f>
        <v>#DIV/0!</v>
      </c>
      <c r="E41">
        <f t="shared" ref="E41:E52" si="0">AVERAGE(E3,F3,G3)</f>
        <v>0.33333333333333331</v>
      </c>
      <c r="F41">
        <f t="shared" ref="F41:F47" si="1">AVERAGE(H3,I3,J3)</f>
        <v>0.66666666666666663</v>
      </c>
    </row>
    <row r="42" spans="1:6" x14ac:dyDescent="0.3">
      <c r="A42">
        <v>2</v>
      </c>
      <c r="B42" t="s">
        <v>5</v>
      </c>
      <c r="C42">
        <v>2020</v>
      </c>
      <c r="D42" t="e">
        <f>AVERAGE(E23,F23,G23)</f>
        <v>#DIV/0!</v>
      </c>
      <c r="E42">
        <f t="shared" si="0"/>
        <v>8</v>
      </c>
      <c r="F42">
        <f t="shared" si="1"/>
        <v>3.3333333333333335</v>
      </c>
    </row>
    <row r="43" spans="1:6" x14ac:dyDescent="0.3">
      <c r="A43">
        <v>3</v>
      </c>
      <c r="B43" t="s">
        <v>6</v>
      </c>
      <c r="C43">
        <v>2020</v>
      </c>
      <c r="D43" t="e">
        <f>AVERAGE(E24,F24,G24)</f>
        <v>#DIV/0!</v>
      </c>
      <c r="E43">
        <f t="shared" si="0"/>
        <v>0.66666666666666663</v>
      </c>
      <c r="F43">
        <f t="shared" si="1"/>
        <v>0</v>
      </c>
    </row>
    <row r="44" spans="1:6" x14ac:dyDescent="0.3">
      <c r="A44">
        <v>4</v>
      </c>
      <c r="B44" t="s">
        <v>7</v>
      </c>
      <c r="C44">
        <v>2020</v>
      </c>
      <c r="D44" t="e">
        <f>AVERAGE(E25,F25,G25)</f>
        <v>#DIV/0!</v>
      </c>
      <c r="E44">
        <f t="shared" si="0"/>
        <v>0.33333333333333331</v>
      </c>
      <c r="F44">
        <f t="shared" si="1"/>
        <v>0</v>
      </c>
    </row>
    <row r="45" spans="1:6" x14ac:dyDescent="0.3">
      <c r="A45">
        <v>5</v>
      </c>
      <c r="B45" t="s">
        <v>8</v>
      </c>
      <c r="C45">
        <v>2020</v>
      </c>
      <c r="D45" t="e">
        <f>AVERAGE(E26,F26,G26)</f>
        <v>#DIV/0!</v>
      </c>
      <c r="E45">
        <f t="shared" si="0"/>
        <v>1.3333333333333333</v>
      </c>
      <c r="F45">
        <f t="shared" si="1"/>
        <v>0</v>
      </c>
    </row>
    <row r="46" spans="1:6" x14ac:dyDescent="0.3">
      <c r="A46">
        <v>6</v>
      </c>
      <c r="B46" t="s">
        <v>9</v>
      </c>
      <c r="C46">
        <v>2020</v>
      </c>
      <c r="D46" t="e">
        <f>AVERAGE(E27,F27,G27)</f>
        <v>#DIV/0!</v>
      </c>
      <c r="E46">
        <f t="shared" si="0"/>
        <v>0.33333333333333331</v>
      </c>
      <c r="F46">
        <f t="shared" si="1"/>
        <v>0.33333333333333331</v>
      </c>
    </row>
    <row r="47" spans="1:6" x14ac:dyDescent="0.3">
      <c r="A47">
        <v>7</v>
      </c>
      <c r="B47" t="s">
        <v>10</v>
      </c>
      <c r="C47">
        <v>2020</v>
      </c>
      <c r="D47" t="e">
        <f>AVERAGE(E28,F28,G28)</f>
        <v>#DIV/0!</v>
      </c>
      <c r="E47">
        <f t="shared" si="0"/>
        <v>0.66666666666666663</v>
      </c>
      <c r="F47">
        <f t="shared" si="1"/>
        <v>0</v>
      </c>
    </row>
    <row r="48" spans="1:6" x14ac:dyDescent="0.3">
      <c r="A48">
        <v>8</v>
      </c>
      <c r="B48" t="s">
        <v>11</v>
      </c>
      <c r="C48">
        <v>2021</v>
      </c>
      <c r="D48" t="e">
        <f>AVERAGE(E29,F29,G29,H29)</f>
        <v>#DIV/0!</v>
      </c>
      <c r="E48">
        <f>AVERAGE(E10,F10,G10,H10)</f>
        <v>0.5</v>
      </c>
      <c r="F48">
        <f>AVERAGE(I10,J10)</f>
        <v>0.5</v>
      </c>
    </row>
    <row r="49" spans="1:6" x14ac:dyDescent="0.3">
      <c r="A49">
        <v>9</v>
      </c>
      <c r="B49" t="s">
        <v>12</v>
      </c>
      <c r="C49">
        <v>2021</v>
      </c>
      <c r="D49" t="e">
        <f>AVERAGE(E30,F30,G30,H30)</f>
        <v>#DIV/0!</v>
      </c>
      <c r="E49">
        <f t="shared" ref="E49:E52" si="2">AVERAGE(E11,F11,G11,H11)</f>
        <v>1.5</v>
      </c>
      <c r="F49">
        <f t="shared" ref="F49:F52" si="3">AVERAGE(I11,J11)</f>
        <v>2.5</v>
      </c>
    </row>
    <row r="50" spans="1:6" x14ac:dyDescent="0.3">
      <c r="A50">
        <v>10</v>
      </c>
      <c r="B50" t="s">
        <v>13</v>
      </c>
      <c r="C50">
        <v>2021</v>
      </c>
      <c r="D50" t="e">
        <f>AVERAGE(E31,F31,G31,H31)</f>
        <v>#DIV/0!</v>
      </c>
      <c r="E50">
        <f t="shared" si="2"/>
        <v>0.25</v>
      </c>
      <c r="F50">
        <f t="shared" si="3"/>
        <v>0</v>
      </c>
    </row>
    <row r="51" spans="1:6" x14ac:dyDescent="0.3">
      <c r="A51">
        <v>11</v>
      </c>
      <c r="B51" t="s">
        <v>14</v>
      </c>
      <c r="C51">
        <v>2021</v>
      </c>
      <c r="D51" t="e">
        <f>AVERAGE(E32,F32,G32,H32)</f>
        <v>#DIV/0!</v>
      </c>
      <c r="E51">
        <f t="shared" si="2"/>
        <v>0</v>
      </c>
      <c r="F51">
        <f t="shared" si="3"/>
        <v>0.5</v>
      </c>
    </row>
    <row r="52" spans="1:6" x14ac:dyDescent="0.3">
      <c r="A52">
        <v>12</v>
      </c>
      <c r="B52" t="s">
        <v>15</v>
      </c>
      <c r="C52">
        <v>2021</v>
      </c>
      <c r="D52" t="e">
        <f>AVERAGE(E33,F33,G33,H33)</f>
        <v>#DIV/0!</v>
      </c>
      <c r="E52">
        <f t="shared" si="2"/>
        <v>0</v>
      </c>
      <c r="F52">
        <f t="shared" si="3"/>
        <v>0.5</v>
      </c>
    </row>
    <row r="53" spans="1:6" x14ac:dyDescent="0.3">
      <c r="A53">
        <v>13</v>
      </c>
      <c r="B53" t="s">
        <v>16</v>
      </c>
      <c r="C53">
        <v>2022</v>
      </c>
      <c r="D53" t="s">
        <v>27</v>
      </c>
      <c r="E53" t="s">
        <v>33</v>
      </c>
      <c r="F53" t="s">
        <v>33</v>
      </c>
    </row>
    <row r="54" spans="1:6" x14ac:dyDescent="0.3">
      <c r="A54">
        <v>14</v>
      </c>
      <c r="B54" t="s">
        <v>17</v>
      </c>
      <c r="C54">
        <v>2022</v>
      </c>
      <c r="D54" t="s">
        <v>27</v>
      </c>
      <c r="E54" t="s">
        <v>33</v>
      </c>
      <c r="F54" t="s">
        <v>33</v>
      </c>
    </row>
    <row r="55" spans="1:6" x14ac:dyDescent="0.3">
      <c r="A55">
        <v>15</v>
      </c>
      <c r="B55" t="s">
        <v>18</v>
      </c>
      <c r="C55">
        <v>2022</v>
      </c>
      <c r="D55" t="s">
        <v>27</v>
      </c>
      <c r="E55" t="s">
        <v>33</v>
      </c>
      <c r="F55" t="s">
        <v>33</v>
      </c>
    </row>
    <row r="56" spans="1:6" x14ac:dyDescent="0.3">
      <c r="A56">
        <v>16</v>
      </c>
      <c r="B56" t="s">
        <v>19</v>
      </c>
      <c r="C56">
        <v>2022</v>
      </c>
      <c r="D56" t="s">
        <v>27</v>
      </c>
      <c r="E56" t="s">
        <v>33</v>
      </c>
      <c r="F56" t="s">
        <v>33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Nevan</dc:creator>
  <cp:lastModifiedBy>Nevan Opp</cp:lastModifiedBy>
  <dcterms:created xsi:type="dcterms:W3CDTF">2023-12-22T05:35:06Z</dcterms:created>
  <dcterms:modified xsi:type="dcterms:W3CDTF">2023-12-22T15:14:39Z</dcterms:modified>
</cp:coreProperties>
</file>