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neven\Dropbox\ProfessionAi\"/>
    </mc:Choice>
  </mc:AlternateContent>
  <xr:revisionPtr revIDLastSave="0" documentId="13_ncr:1_{78F67F3B-A509-4608-948D-00C4C58D5B9A}" xr6:coauthVersionLast="47" xr6:coauthVersionMax="47" xr10:uidLastSave="{00000000-0000-0000-0000-000000000000}"/>
  <bookViews>
    <workbookView xWindow="-98" yWindow="-98" windowWidth="21795" windowHeight="12975" activeTab="5" xr2:uid="{00000000-000D-0000-FFFF-FFFF00000000}"/>
  </bookViews>
  <sheets>
    <sheet name="Parameters" sheetId="1" r:id="rId1"/>
    <sheet name="Data" sheetId="3" r:id="rId2"/>
    <sheet name="Sample" sheetId="4" r:id="rId3"/>
    <sheet name="Statistical Insight" sheetId="5" r:id="rId4"/>
    <sheet name="(Un)correlated variables" sheetId="6" r:id="rId5"/>
    <sheet name="Linear Regressio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5" l="1"/>
  <c r="E13" i="3"/>
  <c r="O3" i="7"/>
  <c r="D22" i="7" a="1"/>
  <c r="D22" i="7" s="1"/>
  <c r="E23" i="7"/>
  <c r="N5" i="6"/>
  <c r="N4" i="6"/>
  <c r="H5" i="6"/>
  <c r="H4" i="6"/>
  <c r="E8" i="5"/>
  <c r="E7" i="5"/>
  <c r="E6" i="5"/>
  <c r="E10" i="5"/>
  <c r="E11" i="5"/>
  <c r="K2" i="5"/>
  <c r="I2" i="5"/>
  <c r="H2" i="5"/>
  <c r="G2" i="5"/>
  <c r="E5" i="5"/>
  <c r="C67" i="4" l="1"/>
  <c r="C68" i="4"/>
  <c r="C69" i="4"/>
  <c r="C70" i="4"/>
  <c r="C71" i="4"/>
  <c r="C72" i="4"/>
  <c r="C73" i="4"/>
  <c r="C74" i="4"/>
  <c r="C75" i="4"/>
  <c r="C76" i="4"/>
  <c r="C62" i="4"/>
  <c r="C77" i="4"/>
  <c r="C17" i="4"/>
  <c r="C78" i="4"/>
  <c r="C79" i="4"/>
  <c r="C80" i="4"/>
  <c r="C81" i="4"/>
  <c r="C82" i="4"/>
  <c r="C7" i="4"/>
  <c r="C83" i="4"/>
  <c r="C8" i="4"/>
  <c r="C84" i="4"/>
  <c r="C85" i="4"/>
  <c r="C86" i="4"/>
  <c r="C87" i="4"/>
  <c r="C36" i="4"/>
  <c r="C88" i="4"/>
  <c r="C89" i="4"/>
  <c r="C12" i="4"/>
  <c r="C90" i="4"/>
  <c r="C91" i="4"/>
  <c r="C29" i="4"/>
  <c r="C92" i="4"/>
  <c r="C65" i="4"/>
  <c r="C93" i="4"/>
  <c r="C57" i="4"/>
  <c r="C94" i="4"/>
  <c r="C95" i="4"/>
  <c r="C37" i="4"/>
  <c r="C18" i="4"/>
  <c r="C96" i="4"/>
  <c r="C97" i="4"/>
  <c r="C98" i="4"/>
  <c r="C27" i="4"/>
  <c r="C99" i="4"/>
  <c r="C100" i="4"/>
  <c r="C101" i="4"/>
  <c r="C42" i="4"/>
  <c r="C102" i="4"/>
  <c r="C103" i="4"/>
  <c r="C30" i="4"/>
  <c r="C104" i="4"/>
  <c r="C105" i="4"/>
  <c r="C6" i="4"/>
  <c r="C106" i="4"/>
  <c r="C19" i="4"/>
  <c r="C13" i="4"/>
  <c r="C107" i="4"/>
  <c r="C108" i="4"/>
  <c r="C44" i="4"/>
  <c r="C109" i="4"/>
  <c r="C110" i="4"/>
  <c r="C38" i="4"/>
  <c r="C3" i="4"/>
  <c r="C111" i="4"/>
  <c r="C112" i="4"/>
  <c r="C113" i="4"/>
  <c r="C114" i="4"/>
  <c r="C115" i="4"/>
  <c r="C116" i="4"/>
  <c r="C117" i="4"/>
  <c r="C53" i="4"/>
  <c r="C118" i="4"/>
  <c r="C119" i="4"/>
  <c r="C45" i="4"/>
  <c r="C20" i="4"/>
  <c r="C120" i="4"/>
  <c r="C121" i="4"/>
  <c r="C49" i="4"/>
  <c r="C122" i="4"/>
  <c r="C39" i="4"/>
  <c r="C123" i="4"/>
  <c r="C124" i="4"/>
  <c r="C125" i="4"/>
  <c r="C126" i="4"/>
  <c r="C127" i="4"/>
  <c r="C50" i="4"/>
  <c r="C128" i="4"/>
  <c r="C21" i="4"/>
  <c r="C129" i="4"/>
  <c r="C46" i="4"/>
  <c r="C130" i="4"/>
  <c r="C131" i="4"/>
  <c r="C132" i="4"/>
  <c r="C133" i="4"/>
  <c r="C134" i="4"/>
  <c r="C135" i="4"/>
  <c r="C4" i="4"/>
  <c r="C136" i="4"/>
  <c r="C58" i="4"/>
  <c r="C137" i="4"/>
  <c r="C138" i="4"/>
  <c r="C139" i="4"/>
  <c r="C14" i="4"/>
  <c r="C140" i="4"/>
  <c r="C141" i="4"/>
  <c r="C54" i="4"/>
  <c r="C142" i="4"/>
  <c r="C143" i="4"/>
  <c r="C144" i="4"/>
  <c r="C22" i="4"/>
  <c r="C145" i="4"/>
  <c r="C146" i="4"/>
  <c r="C147" i="4"/>
  <c r="C148" i="4"/>
  <c r="C149" i="4"/>
  <c r="C150" i="4"/>
  <c r="C151" i="4"/>
  <c r="C47" i="4"/>
  <c r="C152" i="4"/>
  <c r="C15" i="4"/>
  <c r="C28" i="4"/>
  <c r="C153" i="4"/>
  <c r="C154" i="4"/>
  <c r="C155" i="4"/>
  <c r="C156" i="4"/>
  <c r="C157" i="4"/>
  <c r="C158" i="4"/>
  <c r="C159" i="4"/>
  <c r="C160" i="4"/>
  <c r="C161" i="4"/>
  <c r="C162" i="4"/>
  <c r="C55" i="4"/>
  <c r="C163" i="4"/>
  <c r="C164" i="4"/>
  <c r="C165" i="4"/>
  <c r="C166" i="4"/>
  <c r="C167" i="4"/>
  <c r="C168" i="4"/>
  <c r="C9" i="4"/>
  <c r="C169" i="4"/>
  <c r="C170" i="4"/>
  <c r="C171" i="4"/>
  <c r="C172" i="4"/>
  <c r="C173" i="4"/>
  <c r="C31" i="4"/>
  <c r="C174" i="4"/>
  <c r="C175" i="4"/>
  <c r="C176" i="4"/>
  <c r="C177" i="4"/>
  <c r="C178" i="4"/>
  <c r="C179" i="4"/>
  <c r="C180" i="4"/>
  <c r="C23" i="4"/>
  <c r="C181" i="4"/>
  <c r="C56" i="4"/>
  <c r="C24" i="4"/>
  <c r="C182" i="4"/>
  <c r="C183" i="4"/>
  <c r="C184" i="4"/>
  <c r="C185" i="4"/>
  <c r="C186" i="4"/>
  <c r="C187" i="4"/>
  <c r="C188" i="4"/>
  <c r="C189" i="4"/>
  <c r="C190" i="4"/>
  <c r="C191" i="4"/>
  <c r="C192" i="4"/>
  <c r="C193" i="4"/>
  <c r="C194" i="4"/>
  <c r="C195" i="4"/>
  <c r="C196" i="4"/>
  <c r="C63" i="4"/>
  <c r="C197" i="4"/>
  <c r="C198" i="4"/>
  <c r="C32" i="4"/>
  <c r="C5" i="4"/>
  <c r="C199" i="4"/>
  <c r="C200" i="4"/>
  <c r="C201" i="4"/>
  <c r="C202" i="4"/>
  <c r="C203" i="4"/>
  <c r="C204" i="4"/>
  <c r="C16" i="4"/>
  <c r="C205" i="4"/>
  <c r="C206" i="4"/>
  <c r="C207" i="4"/>
  <c r="C208" i="4"/>
  <c r="C209" i="4"/>
  <c r="C40" i="4"/>
  <c r="C64" i="4"/>
  <c r="C210" i="4"/>
  <c r="C211" i="4"/>
  <c r="C33" i="4"/>
  <c r="C212" i="4"/>
  <c r="C213" i="4"/>
  <c r="C214" i="4"/>
  <c r="C25" i="4"/>
  <c r="C215" i="4"/>
  <c r="C216" i="4"/>
  <c r="C217" i="4"/>
  <c r="C218" i="4"/>
  <c r="C219" i="4"/>
  <c r="C220" i="4"/>
  <c r="C221" i="4"/>
  <c r="C2" i="4"/>
  <c r="C51" i="4"/>
  <c r="C222" i="4"/>
  <c r="C223" i="4"/>
  <c r="C43" i="4"/>
  <c r="C34" i="4"/>
  <c r="C224" i="4"/>
  <c r="C225" i="4"/>
  <c r="C226" i="4"/>
  <c r="C227" i="4"/>
  <c r="C41" i="4"/>
  <c r="C228" i="4"/>
  <c r="C61" i="4"/>
  <c r="C52" i="4"/>
  <c r="C26" i="4"/>
  <c r="C229" i="4"/>
  <c r="C59" i="4"/>
  <c r="C230" i="4"/>
  <c r="C10" i="4"/>
  <c r="C231" i="4"/>
  <c r="C232" i="4"/>
  <c r="C233" i="4"/>
  <c r="C234" i="4"/>
  <c r="C235" i="4"/>
  <c r="C60" i="4"/>
  <c r="C236" i="4"/>
  <c r="C237" i="4"/>
  <c r="C238" i="4"/>
  <c r="C239" i="4"/>
  <c r="C35" i="4"/>
  <c r="C240" i="4"/>
  <c r="C241" i="4"/>
  <c r="C242" i="4"/>
  <c r="C243" i="4"/>
  <c r="C48" i="4"/>
  <c r="C11" i="4"/>
  <c r="C244" i="4"/>
  <c r="C245" i="4"/>
  <c r="C246" i="4"/>
  <c r="C247" i="4"/>
  <c r="C248" i="4"/>
  <c r="C249" i="4"/>
  <c r="C250" i="4"/>
  <c r="C251" i="4"/>
  <c r="C66" i="4"/>
  <c r="B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<sst xmlns="http://schemas.openxmlformats.org/spreadsheetml/2006/main" count="54" uniqueCount="49">
  <si>
    <t>Parametro</t>
  </si>
  <si>
    <t>Valore</t>
  </si>
  <si>
    <t>Probability</t>
  </si>
  <si>
    <t>Average</t>
  </si>
  <si>
    <t>Standard Deviation</t>
  </si>
  <si>
    <t>Age</t>
  </si>
  <si>
    <t>Group</t>
  </si>
  <si>
    <t>Age data</t>
  </si>
  <si>
    <t>Sample</t>
  </si>
  <si>
    <t>STDDEV</t>
  </si>
  <si>
    <t>EXPECTED VALUE</t>
  </si>
  <si>
    <t>COUNT</t>
  </si>
  <si>
    <t>CONFIDENCE RATE</t>
  </si>
  <si>
    <t>Estimation of p parameter</t>
  </si>
  <si>
    <t>Confidence Interval</t>
  </si>
  <si>
    <t>Sample group</t>
  </si>
  <si>
    <t>varianza campionaria</t>
  </si>
  <si>
    <t>standard error</t>
  </si>
  <si>
    <t>CI superiore</t>
  </si>
  <si>
    <t>CI inferiore</t>
  </si>
  <si>
    <t>media popolazione</t>
  </si>
  <si>
    <t>media campionaria</t>
  </si>
  <si>
    <t>44.4 - 47.2</t>
  </si>
  <si>
    <t xml:space="preserve"> </t>
  </si>
  <si>
    <t>Age of Sample</t>
  </si>
  <si>
    <t>Number of cats</t>
  </si>
  <si>
    <t>Age of Partner</t>
  </si>
  <si>
    <t>probability random</t>
  </si>
  <si>
    <t>media scelta da me</t>
  </si>
  <si>
    <t>st.dev. scelta da me</t>
  </si>
  <si>
    <t>Usando ROUND(NORM.INV(RAND(),Parameters!$B$3,Parameters!$B$4),0) ho creato la colonna "Age", contenente l'età di 250 individui. Con la formula ROUNDBETWEEN(1,4) ho invece assegnato ciascun individuo a un gruppp tra 1 e 4. Infine, ho copiato e incollato speciale i valori affinché non cambiassero.</t>
  </si>
  <si>
    <t>Covarianza</t>
  </si>
  <si>
    <t>Coefficiente lineare di Pearson</t>
  </si>
  <si>
    <t>Correlazione tra età e numero di gatti del campione</t>
  </si>
  <si>
    <t xml:space="preserve">Correlazione tra età del campione ed età dei partner </t>
  </si>
  <si>
    <t>Per valutare la possibile correlazione tra l'età degli individui del campione e l'età dei rispettivi partner, ho seguito gli stessi passaggi precedentemente illustrati. In questo caso, osserviamo una correlazione negativa (all'aumentare di una variabile, l'altra decresce). Il coefficiente lineare r (-0.20) indica una correlazione estremamente debole, suggerendo un possible trend che tuttavia non ci permette di trarre delle conclusioni.</t>
  </si>
  <si>
    <t xml:space="preserve">Ho esaminato la relazione tra l'età del campione selezionato e il numero di gatti posseduti da ciascun individuo (numero random tra 1 e 7) calcolando la covarianza. Quest'ultima ha un valore positivo, il che indica una relazione positiva tra i due valori (all'aumentare di una variabile, aumenta anche l'altra). Per determinare l'intensità della relazione, ho calcolato il coefficiente lineare r. Essendo questo molto vicino allo 0, possiamo inferire l'assenza di una correlazione. </t>
  </si>
  <si>
    <t>Rank</t>
  </si>
  <si>
    <t>b1</t>
  </si>
  <si>
    <t>b0</t>
  </si>
  <si>
    <t>Linear regression test</t>
  </si>
  <si>
    <t>r2</t>
  </si>
  <si>
    <t>Previsione per individuo 160</t>
  </si>
  <si>
    <t>Per prevedere l'età dell'inidividuo 160 (non presente nel campione) ho usato =FORECAST.LINEAR(), ovvero previsione lineare, e arrotondato senza decimali.</t>
  </si>
  <si>
    <t>Z-test</t>
  </si>
  <si>
    <t>ST. DEV.</t>
  </si>
  <si>
    <t>Usando la formula IF(B3=2, A3, "") ho riportato nella colonna C solo le età degli individui facenti parte del gruppo 2. Ho poi ordinato i dati per I valori contenuti nella colonna C, al fine di visualizzare subito il campione.</t>
  </si>
  <si>
    <t>C'è il 95% di probabilità che la media dell'età della popolazione ricada tra 44.4 e 47.2 anni, sulla base di calcoli eseguiti su un campione di 64 invididui (su un totale della popolazione di 250 individui). Un veloce calcolo della media della popolazione conferma che il valore effettivamente ricade in questo range. Possiamo dunque concludere che il campione è rappresentativo della popolazione. Per verificare ulteriormente l'ipotesi nulla che la media della popolazione e del campione siano uguali  usiamo un test z a due code. Il valore ottenuto è 0.4, che rientra nel range -1,96 &lt; Z &lt; 1,96. Dunque non possiamo rifiutare l'ipotesi nulla (che le due medie siano uguali).</t>
  </si>
  <si>
    <t>Attraverso il grafico di dispersione e il test di regressione lineare valutiamo se la variabile "Rank" possa essere un fattore utile a predire la variabile "Age". Il coefficiente b1 è un valore positivo che suggerisce che all'aumentare del valore di "Rank" c'è un aumento del valore "Age". Il coefficiente r quadro mostra un valore positivo vicino a 1, suggerendo che "Rank" può spiegare gran parte della variazione tra i dati "Age". Questo ci porta a concludere che "Rank" sia un buon predictor di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</si>
</sst>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
  </numFmts>
  <fonts count="7" x14ac:knownFonts="1">
    <font>
      <sz val="11"/>
      <color theme="1"/>
      <name val="Calibri"/>
      <family val="2"/>
      <scheme val="minor"/>
    </font>
    <font>
      <b/>
      <sz val="11"/>
      <color theme="1"/>
      <name val="Calibri"/>
      <family val="2"/>
      <scheme val="minor"/>
    </font>
    <font>
      <b/>
      <sz val="12"/>
      <color rgb="FF002060"/>
      <name val="Comic Sans MS"/>
      <family val="4"/>
    </font>
    <font>
      <sz val="6"/>
      <color theme="1"/>
      <name val="Arial"/>
      <family val="2"/>
    </font>
    <font>
      <sz val="11"/>
      <color theme="2" tint="-0.249977111117893"/>
      <name val="Calibri"/>
      <family val="2"/>
      <scheme val="minor"/>
    </font>
    <font>
      <sz val="11"/>
      <name val="Calibri"/>
      <family val="2"/>
      <scheme val="minor"/>
    </font>
    <font>
      <sz val="10"/>
      <color theme="1"/>
      <name val="Arial"/>
      <family val="2"/>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bottom/>
      <diagonal/>
    </border>
  </borders>
  <cellStyleXfs count="1">
    <xf numFmtId="0" fontId="0" fillId="0" borderId="0"/>
  </cellStyleXfs>
  <cellXfs count="64">
    <xf numFmtId="0" fontId="0" fillId="0" borderId="0" xfId="0"/>
    <xf numFmtId="0" fontId="0" fillId="0" borderId="1" xfId="0" applyBorder="1"/>
    <xf numFmtId="0" fontId="0" fillId="0" borderId="3" xfId="0" applyBorder="1"/>
    <xf numFmtId="0" fontId="0" fillId="0" borderId="0" xfId="0" applyAlignment="1">
      <alignment horizontal="center"/>
    </xf>
    <xf numFmtId="0" fontId="0" fillId="0" borderId="0" xfId="0" applyAlignment="1">
      <alignment wrapText="1"/>
    </xf>
    <xf numFmtId="2" fontId="0" fillId="0" borderId="3" xfId="0" applyNumberFormat="1" applyBorder="1"/>
    <xf numFmtId="0" fontId="0" fillId="0" borderId="0" xfId="0" applyAlignment="1">
      <alignment horizontal="center" vertical="center"/>
    </xf>
    <xf numFmtId="0" fontId="0" fillId="0" borderId="3"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7" xfId="0" applyBorder="1"/>
    <xf numFmtId="0" fontId="3" fillId="0" borderId="0" xfId="0" applyFont="1"/>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4" fillId="0" borderId="0" xfId="0" applyFont="1" applyAlignment="1">
      <alignment horizontal="center"/>
    </xf>
    <xf numFmtId="0" fontId="4" fillId="0" borderId="0" xfId="0" applyFont="1"/>
    <xf numFmtId="166" fontId="4" fillId="0" borderId="0" xfId="0" applyNumberFormat="1" applyFont="1"/>
    <xf numFmtId="0" fontId="0" fillId="0" borderId="0" xfId="0" applyAlignment="1">
      <alignment vertical="center" wrapText="1"/>
    </xf>
    <xf numFmtId="2" fontId="0" fillId="0" borderId="8" xfId="0" applyNumberForma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2" fontId="0" fillId="0" borderId="3" xfId="0" applyNumberFormat="1" applyBorder="1" applyAlignment="1">
      <alignment horizontal="center"/>
    </xf>
    <xf numFmtId="0" fontId="0" fillId="0" borderId="13" xfId="0" applyBorder="1"/>
    <xf numFmtId="0" fontId="0" fillId="0" borderId="30" xfId="0" applyBorder="1"/>
    <xf numFmtId="0" fontId="0" fillId="0" borderId="31" xfId="0" applyBorder="1"/>
    <xf numFmtId="0" fontId="5" fillId="0" borderId="1" xfId="0" applyFont="1" applyBorder="1" applyAlignment="1">
      <alignment horizontal="center" vertical="center"/>
    </xf>
    <xf numFmtId="0" fontId="0" fillId="0" borderId="1" xfId="0" applyBorder="1" applyAlignment="1">
      <alignment horizontal="center" vertical="center"/>
    </xf>
    <xf numFmtId="0" fontId="5" fillId="0" borderId="3" xfId="0" applyFont="1"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164" fontId="0" fillId="0" borderId="1" xfId="0" applyNumberFormat="1" applyBorder="1"/>
    <xf numFmtId="165" fontId="0" fillId="0" borderId="1" xfId="0" applyNumberFormat="1" applyBorder="1"/>
    <xf numFmtId="0" fontId="5" fillId="0" borderId="8" xfId="0" applyFont="1" applyBorder="1" applyAlignment="1">
      <alignment horizontal="center" vertical="center"/>
    </xf>
    <xf numFmtId="0" fontId="5" fillId="0" borderId="6" xfId="0" applyFont="1" applyBorder="1" applyAlignment="1">
      <alignment horizontal="center" vertical="center"/>
    </xf>
    <xf numFmtId="1" fontId="0" fillId="0" borderId="1" xfId="0" applyNumberFormat="1" applyBorder="1"/>
    <xf numFmtId="0" fontId="1" fillId="0" borderId="1" xfId="0" applyFont="1" applyBorder="1"/>
    <xf numFmtId="0" fontId="6" fillId="0" borderId="0" xfId="0" applyFont="1"/>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7"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28" xfId="0" applyBorder="1" applyAlignment="1">
      <alignment horizontal="center"/>
    </xf>
    <xf numFmtId="0" fontId="0" fillId="0" borderId="18" xfId="0" applyBorder="1" applyAlignment="1">
      <alignment horizontal="center"/>
    </xf>
    <xf numFmtId="0" fontId="0" fillId="0" borderId="29" xfId="0" applyBorder="1" applyAlignment="1">
      <alignment horizontal="center"/>
    </xf>
    <xf numFmtId="0" fontId="0" fillId="0" borderId="27"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2" xfId="0" applyBorder="1" applyAlignment="1">
      <alignment horizontal="center"/>
    </xf>
    <xf numFmtId="2" fontId="0" fillId="0" borderId="6" xfId="0" applyNumberFormat="1" applyBorder="1" applyAlignment="1">
      <alignment horizontal="center"/>
    </xf>
    <xf numFmtId="2" fontId="0" fillId="0" borderId="24"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 xfId="0" applyBorder="1" applyAlignment="1">
      <alignment horizontal="center"/>
    </xf>
    <xf numFmtId="0" fontId="0" fillId="0" borderId="20" xfId="0" applyBorder="1" applyAlignment="1">
      <alignment horizontal="center"/>
    </xf>
    <xf numFmtId="2" fontId="0" fillId="0" borderId="1" xfId="0" applyNumberFormat="1" applyBorder="1" applyAlignment="1">
      <alignment horizontal="center"/>
    </xf>
    <xf numFmtId="2" fontId="0" fillId="0" borderId="16" xfId="0" applyNumberFormat="1" applyBorder="1" applyAlignment="1">
      <alignment horizontal="center"/>
    </xf>
    <xf numFmtId="2" fontId="0" fillId="0" borderId="20" xfId="0" applyNumberFormat="1" applyBorder="1" applyAlignment="1">
      <alignment horizontal="center"/>
    </xf>
    <xf numFmtId="2" fontId="0" fillId="0" borderId="2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Linear</a:t>
            </a:r>
            <a:r>
              <a:rPr lang="en-GB" baseline="0"/>
              <a:t> regression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22225" cap="rnd">
                <a:solidFill>
                  <a:srgbClr val="C00000"/>
                </a:solidFill>
                <a:prstDash val="sysDot"/>
              </a:ln>
              <a:effectLst/>
            </c:spPr>
            <c:trendlineType val="linear"/>
            <c:dispRSqr val="1"/>
            <c:dispEq val="1"/>
            <c:trendlineLbl>
              <c:layout>
                <c:manualLayout>
                  <c:x val="-5.4371391076115487E-2"/>
                  <c:y val="-3.880322251385243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'Linear Regression'!$B$2:$B$251</c:f>
              <c:numCache>
                <c:formatCode>General</c:formatCode>
                <c:ptCount val="2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numCache>
            </c:numRef>
          </c:xVal>
          <c:yVal>
            <c:numRef>
              <c:f>'Linear Regression'!$A$2:$A$251</c:f>
              <c:numCache>
                <c:formatCode>General</c:formatCode>
                <c:ptCount val="250"/>
                <c:pt idx="0">
                  <c:v>35</c:v>
                </c:pt>
                <c:pt idx="1">
                  <c:v>36</c:v>
                </c:pt>
                <c:pt idx="2">
                  <c:v>36</c:v>
                </c:pt>
                <c:pt idx="3">
                  <c:v>36</c:v>
                </c:pt>
                <c:pt idx="4">
                  <c:v>37</c:v>
                </c:pt>
                <c:pt idx="5">
                  <c:v>39</c:v>
                </c:pt>
                <c:pt idx="6">
                  <c:v>39</c:v>
                </c:pt>
                <c:pt idx="7">
                  <c:v>40</c:v>
                </c:pt>
                <c:pt idx="8">
                  <c:v>40</c:v>
                </c:pt>
                <c:pt idx="9">
                  <c:v>40</c:v>
                </c:pt>
                <c:pt idx="10">
                  <c:v>41</c:v>
                </c:pt>
                <c:pt idx="11">
                  <c:v>41</c:v>
                </c:pt>
                <c:pt idx="12">
                  <c:v>41</c:v>
                </c:pt>
                <c:pt idx="13">
                  <c:v>41</c:v>
                </c:pt>
                <c:pt idx="14">
                  <c:v>41</c:v>
                </c:pt>
                <c:pt idx="15">
                  <c:v>42</c:v>
                </c:pt>
                <c:pt idx="16">
                  <c:v>43</c:v>
                </c:pt>
                <c:pt idx="17">
                  <c:v>43</c:v>
                </c:pt>
                <c:pt idx="18">
                  <c:v>43</c:v>
                </c:pt>
                <c:pt idx="19">
                  <c:v>43</c:v>
                </c:pt>
                <c:pt idx="20">
                  <c:v>43</c:v>
                </c:pt>
                <c:pt idx="21">
                  <c:v>43</c:v>
                </c:pt>
                <c:pt idx="22">
                  <c:v>43</c:v>
                </c:pt>
                <c:pt idx="23">
                  <c:v>43</c:v>
                </c:pt>
                <c:pt idx="24">
                  <c:v>43</c:v>
                </c:pt>
                <c:pt idx="25">
                  <c:v>44</c:v>
                </c:pt>
                <c:pt idx="26">
                  <c:v>44</c:v>
                </c:pt>
                <c:pt idx="27">
                  <c:v>45</c:v>
                </c:pt>
                <c:pt idx="28">
                  <c:v>45</c:v>
                </c:pt>
                <c:pt idx="29">
                  <c:v>45</c:v>
                </c:pt>
                <c:pt idx="30">
                  <c:v>45</c:v>
                </c:pt>
                <c:pt idx="31">
                  <c:v>45</c:v>
                </c:pt>
                <c:pt idx="32">
                  <c:v>45</c:v>
                </c:pt>
                <c:pt idx="33">
                  <c:v>45</c:v>
                </c:pt>
                <c:pt idx="34">
                  <c:v>46</c:v>
                </c:pt>
                <c:pt idx="35">
                  <c:v>46</c:v>
                </c:pt>
                <c:pt idx="36">
                  <c:v>46</c:v>
                </c:pt>
                <c:pt idx="37">
                  <c:v>46</c:v>
                </c:pt>
                <c:pt idx="38">
                  <c:v>46</c:v>
                </c:pt>
                <c:pt idx="39">
                  <c:v>46</c:v>
                </c:pt>
                <c:pt idx="40">
                  <c:v>47</c:v>
                </c:pt>
                <c:pt idx="41">
                  <c:v>47</c:v>
                </c:pt>
                <c:pt idx="42">
                  <c:v>48</c:v>
                </c:pt>
                <c:pt idx="43">
                  <c:v>48</c:v>
                </c:pt>
                <c:pt idx="44">
                  <c:v>48</c:v>
                </c:pt>
                <c:pt idx="45">
                  <c:v>48</c:v>
                </c:pt>
                <c:pt idx="46">
                  <c:v>48</c:v>
                </c:pt>
                <c:pt idx="47">
                  <c:v>49</c:v>
                </c:pt>
                <c:pt idx="48">
                  <c:v>50</c:v>
                </c:pt>
                <c:pt idx="49">
                  <c:v>50</c:v>
                </c:pt>
                <c:pt idx="50">
                  <c:v>50</c:v>
                </c:pt>
                <c:pt idx="51">
                  <c:v>52</c:v>
                </c:pt>
                <c:pt idx="52">
                  <c:v>52</c:v>
                </c:pt>
                <c:pt idx="53">
                  <c:v>52</c:v>
                </c:pt>
                <c:pt idx="54">
                  <c:v>52</c:v>
                </c:pt>
                <c:pt idx="55">
                  <c:v>53</c:v>
                </c:pt>
                <c:pt idx="56">
                  <c:v>53</c:v>
                </c:pt>
                <c:pt idx="57">
                  <c:v>53</c:v>
                </c:pt>
                <c:pt idx="58">
                  <c:v>53</c:v>
                </c:pt>
                <c:pt idx="59">
                  <c:v>56</c:v>
                </c:pt>
                <c:pt idx="60">
                  <c:v>57</c:v>
                </c:pt>
                <c:pt idx="61">
                  <c:v>57</c:v>
                </c:pt>
                <c:pt idx="62">
                  <c:v>58</c:v>
                </c:pt>
                <c:pt idx="63">
                  <c:v>60</c:v>
                </c:pt>
              </c:numCache>
            </c:numRef>
          </c:yVal>
          <c:smooth val="0"/>
          <c:extLst>
            <c:ext xmlns:c16="http://schemas.microsoft.com/office/drawing/2014/chart" uri="{C3380CC4-5D6E-409C-BE32-E72D297353CC}">
              <c16:uniqueId val="{00000000-8F34-4103-A538-4F62E9C5040D}"/>
            </c:ext>
          </c:extLst>
        </c:ser>
        <c:dLbls>
          <c:showLegendKey val="0"/>
          <c:showVal val="0"/>
          <c:showCatName val="0"/>
          <c:showSerName val="0"/>
          <c:showPercent val="0"/>
          <c:showBubbleSize val="0"/>
        </c:dLbls>
        <c:axId val="1009079199"/>
        <c:axId val="1009059999"/>
      </c:scatterChart>
      <c:valAx>
        <c:axId val="1009079199"/>
        <c:scaling>
          <c:orientation val="minMax"/>
          <c:max val="7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Rank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059999"/>
        <c:crosses val="autoZero"/>
        <c:crossBetween val="midCat"/>
      </c:valAx>
      <c:valAx>
        <c:axId val="1009059999"/>
        <c:scaling>
          <c:orientation val="minMax"/>
          <c:min val="3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90791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7143</xdr:colOff>
      <xdr:row>0</xdr:row>
      <xdr:rowOff>219076</xdr:rowOff>
    </xdr:from>
    <xdr:to>
      <xdr:col>10</xdr:col>
      <xdr:colOff>45243</xdr:colOff>
      <xdr:row>15</xdr:row>
      <xdr:rowOff>176213</xdr:rowOff>
    </xdr:to>
    <xdr:graphicFrame macro="">
      <xdr:nvGraphicFramePr>
        <xdr:cNvPr id="3" name="Chart 2">
          <a:extLst>
            <a:ext uri="{FF2B5EF4-FFF2-40B4-BE49-F238E27FC236}">
              <a16:creationId xmlns:a16="http://schemas.microsoft.com/office/drawing/2014/main" id="{20FB9458-1F39-350F-0F57-6873D1DE48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showGridLines="0" workbookViewId="0">
      <selection sqref="A1:B1"/>
    </sheetView>
  </sheetViews>
  <sheetFormatPr defaultRowHeight="14.25" x14ac:dyDescent="0.45"/>
  <cols>
    <col min="1" max="1" width="15.86328125" bestFit="1" customWidth="1"/>
    <col min="2" max="2" width="9.19921875" bestFit="1" customWidth="1"/>
    <col min="3" max="3" width="16.265625" bestFit="1" customWidth="1"/>
  </cols>
  <sheetData>
    <row r="1" spans="1:3" ht="19.5" thickTop="1" thickBot="1" x14ac:dyDescent="0.75">
      <c r="A1" s="30" t="s">
        <v>0</v>
      </c>
      <c r="B1" s="30" t="s">
        <v>1</v>
      </c>
    </row>
    <row r="2" spans="1:3" ht="14.65" thickTop="1" x14ac:dyDescent="0.45">
      <c r="A2" s="2" t="s">
        <v>2</v>
      </c>
      <c r="B2" s="5">
        <f ca="1">RAND()</f>
        <v>0.42811747496837771</v>
      </c>
      <c r="C2" s="15" t="s">
        <v>27</v>
      </c>
    </row>
    <row r="3" spans="1:3" x14ac:dyDescent="0.45">
      <c r="A3" s="1" t="s">
        <v>3</v>
      </c>
      <c r="B3" s="1">
        <v>45</v>
      </c>
      <c r="C3" s="15" t="s">
        <v>28</v>
      </c>
    </row>
    <row r="4" spans="1:3" x14ac:dyDescent="0.45">
      <c r="A4" s="1" t="s">
        <v>4</v>
      </c>
      <c r="B4" s="1">
        <v>4.7</v>
      </c>
      <c r="C4" s="15"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8A40C-7786-49A0-B051-916F34E580F4}">
  <dimension ref="A1:K251"/>
  <sheetViews>
    <sheetView showGridLines="0" workbookViewId="0">
      <selection activeCell="F21" sqref="F21"/>
    </sheetView>
  </sheetViews>
  <sheetFormatPr defaultRowHeight="14.25" x14ac:dyDescent="0.45"/>
  <cols>
    <col min="1" max="2" width="9.06640625" style="3"/>
  </cols>
  <sheetData>
    <row r="1" spans="1:11" ht="19.5" thickTop="1" thickBot="1" x14ac:dyDescent="0.5">
      <c r="A1" s="12" t="s">
        <v>5</v>
      </c>
      <c r="B1" s="13" t="s">
        <v>6</v>
      </c>
    </row>
    <row r="2" spans="1:11" ht="14.65" thickTop="1" x14ac:dyDescent="0.45">
      <c r="A2" s="7">
        <v>52</v>
      </c>
      <c r="B2" s="7">
        <v>4</v>
      </c>
    </row>
    <row r="3" spans="1:11" ht="14.25" customHeight="1" x14ac:dyDescent="0.45">
      <c r="A3" s="8">
        <v>48</v>
      </c>
      <c r="B3" s="9">
        <v>1</v>
      </c>
      <c r="C3" s="10"/>
      <c r="D3" s="40" t="s">
        <v>30</v>
      </c>
      <c r="E3" s="40"/>
      <c r="F3" s="40"/>
      <c r="G3" s="40"/>
    </row>
    <row r="4" spans="1:11" x14ac:dyDescent="0.45">
      <c r="A4" s="8">
        <v>52</v>
      </c>
      <c r="B4" s="8">
        <v>1</v>
      </c>
      <c r="C4" s="10"/>
      <c r="D4" s="40"/>
      <c r="E4" s="40"/>
      <c r="F4" s="40"/>
      <c r="G4" s="40"/>
    </row>
    <row r="5" spans="1:11" x14ac:dyDescent="0.45">
      <c r="A5" s="8">
        <v>47</v>
      </c>
      <c r="B5" s="8">
        <v>3</v>
      </c>
      <c r="C5" s="10"/>
      <c r="D5" s="40"/>
      <c r="E5" s="40"/>
      <c r="F5" s="40"/>
      <c r="G5" s="40"/>
    </row>
    <row r="6" spans="1:11" x14ac:dyDescent="0.45">
      <c r="A6" s="8">
        <v>46</v>
      </c>
      <c r="B6" s="8">
        <v>3</v>
      </c>
      <c r="C6" s="10"/>
      <c r="D6" s="40"/>
      <c r="E6" s="40"/>
      <c r="F6" s="40"/>
      <c r="G6" s="40"/>
    </row>
    <row r="7" spans="1:11" x14ac:dyDescent="0.45">
      <c r="A7" s="8">
        <v>44</v>
      </c>
      <c r="B7" s="8">
        <v>4</v>
      </c>
      <c r="C7" s="10"/>
      <c r="D7" s="40"/>
      <c r="E7" s="40"/>
      <c r="F7" s="40"/>
      <c r="G7" s="40"/>
    </row>
    <row r="8" spans="1:11" x14ac:dyDescent="0.45">
      <c r="A8" s="8">
        <v>43</v>
      </c>
      <c r="B8" s="8">
        <v>4</v>
      </c>
      <c r="C8" s="10"/>
      <c r="D8" s="40"/>
      <c r="E8" s="40"/>
      <c r="F8" s="40"/>
      <c r="G8" s="40"/>
    </row>
    <row r="9" spans="1:11" x14ac:dyDescent="0.45">
      <c r="A9" s="8">
        <v>42</v>
      </c>
      <c r="B9" s="8">
        <v>4</v>
      </c>
      <c r="C9" s="10"/>
      <c r="D9" s="40"/>
      <c r="E9" s="40"/>
      <c r="F9" s="40"/>
      <c r="G9" s="40"/>
    </row>
    <row r="10" spans="1:11" x14ac:dyDescent="0.45">
      <c r="A10" s="8">
        <v>42</v>
      </c>
      <c r="B10" s="8">
        <v>1</v>
      </c>
      <c r="C10" s="10"/>
      <c r="D10" s="40"/>
      <c r="E10" s="40"/>
      <c r="F10" s="40"/>
      <c r="G10" s="40"/>
    </row>
    <row r="11" spans="1:11" x14ac:dyDescent="0.45">
      <c r="A11" s="8">
        <v>35</v>
      </c>
      <c r="B11" s="8">
        <v>3</v>
      </c>
    </row>
    <row r="12" spans="1:11" x14ac:dyDescent="0.45">
      <c r="A12" s="8">
        <v>47</v>
      </c>
      <c r="B12" s="8">
        <v>4</v>
      </c>
      <c r="K12" s="1"/>
    </row>
    <row r="13" spans="1:11" x14ac:dyDescent="0.45">
      <c r="A13" s="8">
        <v>57</v>
      </c>
      <c r="B13" s="8">
        <v>2</v>
      </c>
      <c r="D13" s="15" t="s">
        <v>45</v>
      </c>
      <c r="E13" s="15">
        <f>_xlfn.STDEV.P(A2:A251)</f>
        <v>4.8998106085847848</v>
      </c>
    </row>
    <row r="14" spans="1:11" x14ac:dyDescent="0.45">
      <c r="A14" s="8">
        <v>46</v>
      </c>
      <c r="B14" s="8">
        <v>1</v>
      </c>
    </row>
    <row r="15" spans="1:11" x14ac:dyDescent="0.45">
      <c r="A15" s="8">
        <v>42</v>
      </c>
      <c r="B15" s="8">
        <v>2</v>
      </c>
    </row>
    <row r="16" spans="1:11" x14ac:dyDescent="0.45">
      <c r="A16" s="8">
        <v>41</v>
      </c>
      <c r="B16" s="8">
        <v>1</v>
      </c>
    </row>
    <row r="17" spans="1:2" x14ac:dyDescent="0.45">
      <c r="A17" s="8">
        <v>44</v>
      </c>
      <c r="B17" s="8">
        <v>3</v>
      </c>
    </row>
    <row r="18" spans="1:2" x14ac:dyDescent="0.45">
      <c r="A18" s="8">
        <v>48</v>
      </c>
      <c r="B18" s="8">
        <v>4</v>
      </c>
    </row>
    <row r="19" spans="1:2" x14ac:dyDescent="0.45">
      <c r="A19" s="8">
        <v>43</v>
      </c>
      <c r="B19" s="8">
        <v>1</v>
      </c>
    </row>
    <row r="20" spans="1:2" x14ac:dyDescent="0.45">
      <c r="A20" s="8">
        <v>40</v>
      </c>
      <c r="B20" s="8">
        <v>4</v>
      </c>
    </row>
    <row r="21" spans="1:2" x14ac:dyDescent="0.45">
      <c r="A21" s="8">
        <v>39</v>
      </c>
      <c r="B21" s="8">
        <v>2</v>
      </c>
    </row>
    <row r="22" spans="1:2" x14ac:dyDescent="0.45">
      <c r="A22" s="8">
        <v>46</v>
      </c>
      <c r="B22" s="8">
        <v>1</v>
      </c>
    </row>
    <row r="23" spans="1:2" x14ac:dyDescent="0.45">
      <c r="A23" s="8">
        <v>39</v>
      </c>
      <c r="B23" s="8">
        <v>2</v>
      </c>
    </row>
    <row r="24" spans="1:2" x14ac:dyDescent="0.45">
      <c r="A24" s="8">
        <v>39</v>
      </c>
      <c r="B24" s="8">
        <v>4</v>
      </c>
    </row>
    <row r="25" spans="1:2" x14ac:dyDescent="0.45">
      <c r="A25" s="8">
        <v>47</v>
      </c>
      <c r="B25" s="8">
        <v>1</v>
      </c>
    </row>
    <row r="26" spans="1:2" x14ac:dyDescent="0.45">
      <c r="A26" s="8">
        <v>47</v>
      </c>
      <c r="B26" s="8">
        <v>3</v>
      </c>
    </row>
    <row r="27" spans="1:2" x14ac:dyDescent="0.45">
      <c r="A27" s="8">
        <v>40</v>
      </c>
      <c r="B27" s="8">
        <v>3</v>
      </c>
    </row>
    <row r="28" spans="1:2" x14ac:dyDescent="0.45">
      <c r="A28" s="8">
        <v>46</v>
      </c>
      <c r="B28" s="8">
        <v>2</v>
      </c>
    </row>
    <row r="29" spans="1:2" x14ac:dyDescent="0.45">
      <c r="A29" s="8">
        <v>42</v>
      </c>
      <c r="B29" s="8">
        <v>4</v>
      </c>
    </row>
    <row r="30" spans="1:2" x14ac:dyDescent="0.45">
      <c r="A30" s="8">
        <v>43</v>
      </c>
      <c r="B30" s="8">
        <v>1</v>
      </c>
    </row>
    <row r="31" spans="1:2" x14ac:dyDescent="0.45">
      <c r="A31" s="8">
        <v>41</v>
      </c>
      <c r="B31" s="8">
        <v>2</v>
      </c>
    </row>
    <row r="32" spans="1:2" x14ac:dyDescent="0.45">
      <c r="A32" s="8">
        <v>54</v>
      </c>
      <c r="B32" s="8">
        <v>1</v>
      </c>
    </row>
    <row r="33" spans="1:2" x14ac:dyDescent="0.45">
      <c r="A33" s="8">
        <v>38</v>
      </c>
      <c r="B33" s="8">
        <v>4</v>
      </c>
    </row>
    <row r="34" spans="1:2" x14ac:dyDescent="0.45">
      <c r="A34" s="8">
        <v>45</v>
      </c>
      <c r="B34" s="8">
        <v>2</v>
      </c>
    </row>
    <row r="35" spans="1:2" x14ac:dyDescent="0.45">
      <c r="A35" s="8">
        <v>50</v>
      </c>
      <c r="B35" s="8">
        <v>3</v>
      </c>
    </row>
    <row r="36" spans="1:2" x14ac:dyDescent="0.45">
      <c r="A36" s="8">
        <v>60</v>
      </c>
      <c r="B36" s="8">
        <v>2</v>
      </c>
    </row>
    <row r="37" spans="1:2" x14ac:dyDescent="0.45">
      <c r="A37" s="8">
        <v>42</v>
      </c>
      <c r="B37" s="8">
        <v>4</v>
      </c>
    </row>
    <row r="38" spans="1:2" x14ac:dyDescent="0.45">
      <c r="A38" s="8">
        <v>53</v>
      </c>
      <c r="B38" s="8">
        <v>2</v>
      </c>
    </row>
    <row r="39" spans="1:2" x14ac:dyDescent="0.45">
      <c r="A39" s="8">
        <v>38</v>
      </c>
      <c r="B39" s="8">
        <v>4</v>
      </c>
    </row>
    <row r="40" spans="1:2" x14ac:dyDescent="0.45">
      <c r="A40" s="8">
        <v>37</v>
      </c>
      <c r="B40" s="8">
        <v>4</v>
      </c>
    </row>
    <row r="41" spans="1:2" x14ac:dyDescent="0.45">
      <c r="A41" s="8">
        <v>46</v>
      </c>
      <c r="B41" s="8">
        <v>2</v>
      </c>
    </row>
    <row r="42" spans="1:2" x14ac:dyDescent="0.45">
      <c r="A42" s="8">
        <v>43</v>
      </c>
      <c r="B42" s="8">
        <v>2</v>
      </c>
    </row>
    <row r="43" spans="1:2" x14ac:dyDescent="0.45">
      <c r="A43" s="8">
        <v>39</v>
      </c>
      <c r="B43" s="8">
        <v>4</v>
      </c>
    </row>
    <row r="44" spans="1:2" x14ac:dyDescent="0.45">
      <c r="A44" s="8">
        <v>46</v>
      </c>
      <c r="B44" s="8">
        <v>3</v>
      </c>
    </row>
    <row r="45" spans="1:2" x14ac:dyDescent="0.45">
      <c r="A45" s="8">
        <v>42</v>
      </c>
      <c r="B45" s="8">
        <v>3</v>
      </c>
    </row>
    <row r="46" spans="1:2" x14ac:dyDescent="0.45">
      <c r="A46" s="8">
        <v>44</v>
      </c>
      <c r="B46" s="8">
        <v>2</v>
      </c>
    </row>
    <row r="47" spans="1:2" x14ac:dyDescent="0.45">
      <c r="A47" s="8">
        <v>48</v>
      </c>
      <c r="B47" s="8">
        <v>1</v>
      </c>
    </row>
    <row r="48" spans="1:2" x14ac:dyDescent="0.45">
      <c r="A48" s="8">
        <v>43</v>
      </c>
      <c r="B48" s="8">
        <v>3</v>
      </c>
    </row>
    <row r="49" spans="1:2" x14ac:dyDescent="0.45">
      <c r="A49" s="8">
        <v>40</v>
      </c>
      <c r="B49" s="8">
        <v>3</v>
      </c>
    </row>
    <row r="50" spans="1:2" x14ac:dyDescent="0.45">
      <c r="A50" s="8">
        <v>47</v>
      </c>
      <c r="B50" s="8">
        <v>2</v>
      </c>
    </row>
    <row r="51" spans="1:2" x14ac:dyDescent="0.45">
      <c r="A51" s="8">
        <v>45</v>
      </c>
      <c r="B51" s="8">
        <v>3</v>
      </c>
    </row>
    <row r="52" spans="1:2" x14ac:dyDescent="0.45">
      <c r="A52" s="8">
        <v>47</v>
      </c>
      <c r="B52" s="8">
        <v>1</v>
      </c>
    </row>
    <row r="53" spans="1:2" x14ac:dyDescent="0.45">
      <c r="A53" s="8">
        <v>45</v>
      </c>
      <c r="B53" s="8">
        <v>2</v>
      </c>
    </row>
    <row r="54" spans="1:2" x14ac:dyDescent="0.45">
      <c r="A54" s="8">
        <v>48</v>
      </c>
      <c r="B54" s="8">
        <v>1</v>
      </c>
    </row>
    <row r="55" spans="1:2" x14ac:dyDescent="0.45">
      <c r="A55" s="8">
        <v>45</v>
      </c>
      <c r="B55" s="8">
        <v>4</v>
      </c>
    </row>
    <row r="56" spans="1:2" x14ac:dyDescent="0.45">
      <c r="A56" s="8">
        <v>37</v>
      </c>
      <c r="B56" s="8">
        <v>2</v>
      </c>
    </row>
    <row r="57" spans="1:2" x14ac:dyDescent="0.45">
      <c r="A57" s="8">
        <v>46</v>
      </c>
      <c r="B57" s="8">
        <v>1</v>
      </c>
    </row>
    <row r="58" spans="1:2" x14ac:dyDescent="0.45">
      <c r="A58" s="8">
        <v>43</v>
      </c>
      <c r="B58" s="8">
        <v>2</v>
      </c>
    </row>
    <row r="59" spans="1:2" x14ac:dyDescent="0.45">
      <c r="A59" s="8">
        <v>41</v>
      </c>
      <c r="B59" s="8">
        <v>2</v>
      </c>
    </row>
    <row r="60" spans="1:2" x14ac:dyDescent="0.45">
      <c r="A60" s="8">
        <v>47</v>
      </c>
      <c r="B60" s="8">
        <v>4</v>
      </c>
    </row>
    <row r="61" spans="1:2" x14ac:dyDescent="0.45">
      <c r="A61" s="8">
        <v>49</v>
      </c>
      <c r="B61" s="8">
        <v>1</v>
      </c>
    </row>
    <row r="62" spans="1:2" x14ac:dyDescent="0.45">
      <c r="A62" s="8">
        <v>48</v>
      </c>
      <c r="B62" s="8">
        <v>2</v>
      </c>
    </row>
    <row r="63" spans="1:2" x14ac:dyDescent="0.45">
      <c r="A63" s="8">
        <v>50</v>
      </c>
      <c r="B63" s="8">
        <v>1</v>
      </c>
    </row>
    <row r="64" spans="1:2" x14ac:dyDescent="0.45">
      <c r="A64" s="8">
        <v>48</v>
      </c>
      <c r="B64" s="8">
        <v>1</v>
      </c>
    </row>
    <row r="65" spans="1:2" x14ac:dyDescent="0.45">
      <c r="A65" s="8">
        <v>46</v>
      </c>
      <c r="B65" s="8">
        <v>2</v>
      </c>
    </row>
    <row r="66" spans="1:2" x14ac:dyDescent="0.45">
      <c r="A66" s="8">
        <v>36</v>
      </c>
      <c r="B66" s="8">
        <v>2</v>
      </c>
    </row>
    <row r="67" spans="1:2" x14ac:dyDescent="0.45">
      <c r="A67" s="8">
        <v>50</v>
      </c>
      <c r="B67" s="8">
        <v>4</v>
      </c>
    </row>
    <row r="68" spans="1:2" x14ac:dyDescent="0.45">
      <c r="A68" s="8">
        <v>50</v>
      </c>
      <c r="B68" s="8">
        <v>1</v>
      </c>
    </row>
    <row r="69" spans="1:2" x14ac:dyDescent="0.45">
      <c r="A69" s="8">
        <v>43</v>
      </c>
      <c r="B69" s="8">
        <v>3</v>
      </c>
    </row>
    <row r="70" spans="1:2" x14ac:dyDescent="0.45">
      <c r="A70" s="8">
        <v>43</v>
      </c>
      <c r="B70" s="8">
        <v>3</v>
      </c>
    </row>
    <row r="71" spans="1:2" x14ac:dyDescent="0.45">
      <c r="A71" s="8">
        <v>41</v>
      </c>
      <c r="B71" s="8">
        <v>1</v>
      </c>
    </row>
    <row r="72" spans="1:2" x14ac:dyDescent="0.45">
      <c r="A72" s="8">
        <v>47</v>
      </c>
      <c r="B72" s="8">
        <v>4</v>
      </c>
    </row>
    <row r="73" spans="1:2" x14ac:dyDescent="0.45">
      <c r="A73" s="8">
        <v>43</v>
      </c>
      <c r="B73" s="8">
        <v>3</v>
      </c>
    </row>
    <row r="74" spans="1:2" x14ac:dyDescent="0.45">
      <c r="A74" s="8">
        <v>52</v>
      </c>
      <c r="B74" s="8">
        <v>2</v>
      </c>
    </row>
    <row r="75" spans="1:2" x14ac:dyDescent="0.45">
      <c r="A75" s="8">
        <v>45</v>
      </c>
      <c r="B75" s="8">
        <v>1</v>
      </c>
    </row>
    <row r="76" spans="1:2" x14ac:dyDescent="0.45">
      <c r="A76" s="8">
        <v>41</v>
      </c>
      <c r="B76" s="8">
        <v>1</v>
      </c>
    </row>
    <row r="77" spans="1:2" x14ac:dyDescent="0.45">
      <c r="A77" s="8">
        <v>48</v>
      </c>
      <c r="B77" s="8">
        <v>2</v>
      </c>
    </row>
    <row r="78" spans="1:2" x14ac:dyDescent="0.45">
      <c r="A78" s="8">
        <v>43</v>
      </c>
      <c r="B78" s="8">
        <v>2</v>
      </c>
    </row>
    <row r="79" spans="1:2" x14ac:dyDescent="0.45">
      <c r="A79" s="8">
        <v>38</v>
      </c>
      <c r="B79" s="8">
        <v>1</v>
      </c>
    </row>
    <row r="80" spans="1:2" x14ac:dyDescent="0.45">
      <c r="A80" s="8">
        <v>37</v>
      </c>
      <c r="B80" s="8">
        <v>3</v>
      </c>
    </row>
    <row r="81" spans="1:2" x14ac:dyDescent="0.45">
      <c r="A81" s="8">
        <v>49</v>
      </c>
      <c r="B81" s="8">
        <v>2</v>
      </c>
    </row>
    <row r="82" spans="1:2" x14ac:dyDescent="0.45">
      <c r="A82" s="8">
        <v>49</v>
      </c>
      <c r="B82" s="8">
        <v>1</v>
      </c>
    </row>
    <row r="83" spans="1:2" x14ac:dyDescent="0.45">
      <c r="A83" s="8">
        <v>46</v>
      </c>
      <c r="B83" s="8">
        <v>2</v>
      </c>
    </row>
    <row r="84" spans="1:2" x14ac:dyDescent="0.45">
      <c r="A84" s="8">
        <v>40</v>
      </c>
      <c r="B84" s="8">
        <v>1</v>
      </c>
    </row>
    <row r="85" spans="1:2" x14ac:dyDescent="0.45">
      <c r="A85" s="8">
        <v>53</v>
      </c>
      <c r="B85" s="8">
        <v>3</v>
      </c>
    </row>
    <row r="86" spans="1:2" x14ac:dyDescent="0.45">
      <c r="A86" s="8">
        <v>46</v>
      </c>
      <c r="B86" s="8">
        <v>4</v>
      </c>
    </row>
    <row r="87" spans="1:2" x14ac:dyDescent="0.45">
      <c r="A87" s="8">
        <v>41</v>
      </c>
      <c r="B87" s="8">
        <v>1</v>
      </c>
    </row>
    <row r="88" spans="1:2" x14ac:dyDescent="0.45">
      <c r="A88" s="8">
        <v>51</v>
      </c>
      <c r="B88" s="8">
        <v>4</v>
      </c>
    </row>
    <row r="89" spans="1:2" x14ac:dyDescent="0.45">
      <c r="A89" s="8">
        <v>50</v>
      </c>
      <c r="B89" s="8">
        <v>2</v>
      </c>
    </row>
    <row r="90" spans="1:2" x14ac:dyDescent="0.45">
      <c r="A90" s="8">
        <v>44</v>
      </c>
      <c r="B90" s="8">
        <v>3</v>
      </c>
    </row>
    <row r="91" spans="1:2" x14ac:dyDescent="0.45">
      <c r="A91" s="8">
        <v>43</v>
      </c>
      <c r="B91" s="8">
        <v>2</v>
      </c>
    </row>
    <row r="92" spans="1:2" x14ac:dyDescent="0.45">
      <c r="A92" s="8">
        <v>46</v>
      </c>
      <c r="B92" s="8">
        <v>3</v>
      </c>
    </row>
    <row r="93" spans="1:2" x14ac:dyDescent="0.45">
      <c r="A93" s="8">
        <v>48</v>
      </c>
      <c r="B93" s="8">
        <v>2</v>
      </c>
    </row>
    <row r="94" spans="1:2" x14ac:dyDescent="0.45">
      <c r="A94" s="8">
        <v>48</v>
      </c>
      <c r="B94" s="8">
        <v>3</v>
      </c>
    </row>
    <row r="95" spans="1:2" x14ac:dyDescent="0.45">
      <c r="A95" s="8">
        <v>40</v>
      </c>
      <c r="B95" s="8">
        <v>1</v>
      </c>
    </row>
    <row r="96" spans="1:2" x14ac:dyDescent="0.45">
      <c r="A96" s="8">
        <v>50</v>
      </c>
      <c r="B96" s="8">
        <v>4</v>
      </c>
    </row>
    <row r="97" spans="1:2" x14ac:dyDescent="0.45">
      <c r="A97" s="8">
        <v>45</v>
      </c>
      <c r="B97" s="8">
        <v>1</v>
      </c>
    </row>
    <row r="98" spans="1:2" x14ac:dyDescent="0.45">
      <c r="A98" s="8">
        <v>53</v>
      </c>
      <c r="B98" s="8">
        <v>3</v>
      </c>
    </row>
    <row r="99" spans="1:2" x14ac:dyDescent="0.45">
      <c r="A99" s="8">
        <v>39</v>
      </c>
      <c r="B99" s="8">
        <v>1</v>
      </c>
    </row>
    <row r="100" spans="1:2" x14ac:dyDescent="0.45">
      <c r="A100" s="8">
        <v>36</v>
      </c>
      <c r="B100" s="8">
        <v>2</v>
      </c>
    </row>
    <row r="101" spans="1:2" x14ac:dyDescent="0.45">
      <c r="A101" s="8">
        <v>39</v>
      </c>
      <c r="B101" s="8">
        <v>4</v>
      </c>
    </row>
    <row r="102" spans="1:2" x14ac:dyDescent="0.45">
      <c r="A102" s="8">
        <v>53</v>
      </c>
      <c r="B102" s="8">
        <v>2</v>
      </c>
    </row>
    <row r="103" spans="1:2" x14ac:dyDescent="0.45">
      <c r="A103" s="8">
        <v>47</v>
      </c>
      <c r="B103" s="8">
        <v>1</v>
      </c>
    </row>
    <row r="104" spans="1:2" x14ac:dyDescent="0.45">
      <c r="A104" s="8">
        <v>38</v>
      </c>
      <c r="B104" s="8">
        <v>3</v>
      </c>
    </row>
    <row r="105" spans="1:2" x14ac:dyDescent="0.45">
      <c r="A105" s="8">
        <v>44</v>
      </c>
      <c r="B105" s="8">
        <v>4</v>
      </c>
    </row>
    <row r="106" spans="1:2" x14ac:dyDescent="0.45">
      <c r="A106" s="8">
        <v>41</v>
      </c>
      <c r="B106" s="8">
        <v>2</v>
      </c>
    </row>
    <row r="107" spans="1:2" x14ac:dyDescent="0.45">
      <c r="A107" s="8">
        <v>52</v>
      </c>
      <c r="B107" s="8">
        <v>3</v>
      </c>
    </row>
    <row r="108" spans="1:2" x14ac:dyDescent="0.45">
      <c r="A108" s="8">
        <v>48</v>
      </c>
      <c r="B108" s="8">
        <v>3</v>
      </c>
    </row>
    <row r="109" spans="1:2" x14ac:dyDescent="0.45">
      <c r="A109" s="8">
        <v>52</v>
      </c>
      <c r="B109" s="8">
        <v>2</v>
      </c>
    </row>
    <row r="110" spans="1:2" x14ac:dyDescent="0.45">
      <c r="A110" s="8">
        <v>55</v>
      </c>
      <c r="B110" s="8">
        <v>3</v>
      </c>
    </row>
    <row r="111" spans="1:2" x14ac:dyDescent="0.45">
      <c r="A111" s="8">
        <v>47</v>
      </c>
      <c r="B111" s="8">
        <v>1</v>
      </c>
    </row>
    <row r="112" spans="1:2" x14ac:dyDescent="0.45">
      <c r="A112" s="8">
        <v>47</v>
      </c>
      <c r="B112" s="8">
        <v>1</v>
      </c>
    </row>
    <row r="113" spans="1:2" x14ac:dyDescent="0.45">
      <c r="A113" s="8">
        <v>43</v>
      </c>
      <c r="B113" s="8">
        <v>2</v>
      </c>
    </row>
    <row r="114" spans="1:2" x14ac:dyDescent="0.45">
      <c r="A114" s="8">
        <v>58</v>
      </c>
      <c r="B114" s="8">
        <v>1</v>
      </c>
    </row>
    <row r="115" spans="1:2" x14ac:dyDescent="0.45">
      <c r="A115" s="8">
        <v>55</v>
      </c>
      <c r="B115" s="8">
        <v>3</v>
      </c>
    </row>
    <row r="116" spans="1:2" x14ac:dyDescent="0.45">
      <c r="A116" s="8">
        <v>46</v>
      </c>
      <c r="B116" s="8">
        <v>3</v>
      </c>
    </row>
    <row r="117" spans="1:2" x14ac:dyDescent="0.45">
      <c r="A117" s="8">
        <v>35</v>
      </c>
      <c r="B117" s="8">
        <v>4</v>
      </c>
    </row>
    <row r="118" spans="1:2" x14ac:dyDescent="0.45">
      <c r="A118" s="8">
        <v>40</v>
      </c>
      <c r="B118" s="8">
        <v>3</v>
      </c>
    </row>
    <row r="119" spans="1:2" x14ac:dyDescent="0.45">
      <c r="A119" s="8">
        <v>47</v>
      </c>
      <c r="B119" s="8">
        <v>3</v>
      </c>
    </row>
    <row r="120" spans="1:2" x14ac:dyDescent="0.45">
      <c r="A120" s="8">
        <v>44</v>
      </c>
      <c r="B120" s="8">
        <v>1</v>
      </c>
    </row>
    <row r="121" spans="1:2" x14ac:dyDescent="0.45">
      <c r="A121" s="8">
        <v>48</v>
      </c>
      <c r="B121" s="8">
        <v>2</v>
      </c>
    </row>
    <row r="122" spans="1:2" x14ac:dyDescent="0.45">
      <c r="A122" s="8">
        <v>48</v>
      </c>
      <c r="B122" s="8">
        <v>1</v>
      </c>
    </row>
    <row r="123" spans="1:2" x14ac:dyDescent="0.45">
      <c r="A123" s="8">
        <v>41</v>
      </c>
      <c r="B123" s="8">
        <v>2</v>
      </c>
    </row>
    <row r="124" spans="1:2" x14ac:dyDescent="0.45">
      <c r="A124" s="8">
        <v>44</v>
      </c>
      <c r="B124" s="8">
        <v>2</v>
      </c>
    </row>
    <row r="125" spans="1:2" x14ac:dyDescent="0.45">
      <c r="A125" s="8">
        <v>47</v>
      </c>
      <c r="B125" s="8">
        <v>4</v>
      </c>
    </row>
    <row r="126" spans="1:2" x14ac:dyDescent="0.45">
      <c r="A126" s="8">
        <v>45</v>
      </c>
      <c r="B126" s="8">
        <v>4</v>
      </c>
    </row>
    <row r="127" spans="1:2" x14ac:dyDescent="0.45">
      <c r="A127" s="8">
        <v>51</v>
      </c>
      <c r="B127" s="8">
        <v>3</v>
      </c>
    </row>
    <row r="128" spans="1:2" x14ac:dyDescent="0.45">
      <c r="A128" s="8">
        <v>46</v>
      </c>
      <c r="B128" s="8">
        <v>4</v>
      </c>
    </row>
    <row r="129" spans="1:2" x14ac:dyDescent="0.45">
      <c r="A129" s="8">
        <v>42</v>
      </c>
      <c r="B129" s="8">
        <v>4</v>
      </c>
    </row>
    <row r="130" spans="1:2" x14ac:dyDescent="0.45">
      <c r="A130" s="8">
        <v>50</v>
      </c>
      <c r="B130" s="8">
        <v>1</v>
      </c>
    </row>
    <row r="131" spans="1:2" x14ac:dyDescent="0.45">
      <c r="A131" s="8">
        <v>51</v>
      </c>
      <c r="B131" s="8">
        <v>3</v>
      </c>
    </row>
    <row r="132" spans="1:2" x14ac:dyDescent="0.45">
      <c r="A132" s="8">
        <v>44</v>
      </c>
      <c r="B132" s="8">
        <v>3</v>
      </c>
    </row>
    <row r="133" spans="1:2" x14ac:dyDescent="0.45">
      <c r="A133" s="8">
        <v>51</v>
      </c>
      <c r="B133" s="8">
        <v>4</v>
      </c>
    </row>
    <row r="134" spans="1:2" x14ac:dyDescent="0.45">
      <c r="A134" s="8">
        <v>48</v>
      </c>
      <c r="B134" s="8">
        <v>1</v>
      </c>
    </row>
    <row r="135" spans="1:2" x14ac:dyDescent="0.45">
      <c r="A135" s="8">
        <v>52</v>
      </c>
      <c r="B135" s="8">
        <v>2</v>
      </c>
    </row>
    <row r="136" spans="1:2" x14ac:dyDescent="0.45">
      <c r="A136" s="8">
        <v>46</v>
      </c>
      <c r="B136" s="8">
        <v>1</v>
      </c>
    </row>
    <row r="137" spans="1:2" x14ac:dyDescent="0.45">
      <c r="A137" s="8">
        <v>46</v>
      </c>
      <c r="B137" s="8">
        <v>4</v>
      </c>
    </row>
    <row r="138" spans="1:2" x14ac:dyDescent="0.45">
      <c r="A138" s="8">
        <v>46</v>
      </c>
      <c r="B138" s="8">
        <v>4</v>
      </c>
    </row>
    <row r="139" spans="1:2" x14ac:dyDescent="0.45">
      <c r="A139" s="8">
        <v>51</v>
      </c>
      <c r="B139" s="8">
        <v>1</v>
      </c>
    </row>
    <row r="140" spans="1:2" x14ac:dyDescent="0.45">
      <c r="A140" s="8">
        <v>41</v>
      </c>
      <c r="B140" s="8">
        <v>4</v>
      </c>
    </row>
    <row r="141" spans="1:2" x14ac:dyDescent="0.45">
      <c r="A141" s="8">
        <v>50</v>
      </c>
      <c r="B141" s="8">
        <v>3</v>
      </c>
    </row>
    <row r="142" spans="1:2" x14ac:dyDescent="0.45">
      <c r="A142" s="8">
        <v>40</v>
      </c>
      <c r="B142" s="8">
        <v>2</v>
      </c>
    </row>
    <row r="143" spans="1:2" x14ac:dyDescent="0.45">
      <c r="A143" s="8">
        <v>46</v>
      </c>
      <c r="B143" s="8">
        <v>3</v>
      </c>
    </row>
    <row r="144" spans="1:2" x14ac:dyDescent="0.45">
      <c r="A144" s="8">
        <v>40</v>
      </c>
      <c r="B144" s="8">
        <v>3</v>
      </c>
    </row>
    <row r="145" spans="1:2" x14ac:dyDescent="0.45">
      <c r="A145" s="8">
        <v>37</v>
      </c>
      <c r="B145" s="8">
        <v>1</v>
      </c>
    </row>
    <row r="146" spans="1:2" x14ac:dyDescent="0.45">
      <c r="A146" s="8">
        <v>48</v>
      </c>
      <c r="B146" s="8">
        <v>4</v>
      </c>
    </row>
    <row r="147" spans="1:2" x14ac:dyDescent="0.45">
      <c r="A147" s="8">
        <v>45</v>
      </c>
      <c r="B147" s="8">
        <v>4</v>
      </c>
    </row>
    <row r="148" spans="1:2" x14ac:dyDescent="0.45">
      <c r="A148" s="8">
        <v>45</v>
      </c>
      <c r="B148" s="8">
        <v>2</v>
      </c>
    </row>
    <row r="149" spans="1:2" x14ac:dyDescent="0.45">
      <c r="A149" s="8">
        <v>49</v>
      </c>
      <c r="B149" s="8">
        <v>1</v>
      </c>
    </row>
    <row r="150" spans="1:2" x14ac:dyDescent="0.45">
      <c r="A150" s="8">
        <v>38</v>
      </c>
      <c r="B150" s="8">
        <v>1</v>
      </c>
    </row>
    <row r="151" spans="1:2" x14ac:dyDescent="0.45">
      <c r="A151" s="8">
        <v>45</v>
      </c>
      <c r="B151" s="8">
        <v>1</v>
      </c>
    </row>
    <row r="152" spans="1:2" x14ac:dyDescent="0.45">
      <c r="A152" s="8">
        <v>42</v>
      </c>
      <c r="B152" s="8">
        <v>1</v>
      </c>
    </row>
    <row r="153" spans="1:2" x14ac:dyDescent="0.45">
      <c r="A153" s="8">
        <v>37</v>
      </c>
      <c r="B153" s="8">
        <v>1</v>
      </c>
    </row>
    <row r="154" spans="1:2" x14ac:dyDescent="0.45">
      <c r="A154" s="8">
        <v>48</v>
      </c>
      <c r="B154" s="8">
        <v>3</v>
      </c>
    </row>
    <row r="155" spans="1:2" x14ac:dyDescent="0.45">
      <c r="A155" s="8">
        <v>41</v>
      </c>
      <c r="B155" s="8">
        <v>1</v>
      </c>
    </row>
    <row r="156" spans="1:2" x14ac:dyDescent="0.45">
      <c r="A156" s="8">
        <v>43</v>
      </c>
      <c r="B156" s="8">
        <v>2</v>
      </c>
    </row>
    <row r="157" spans="1:2" x14ac:dyDescent="0.45">
      <c r="A157" s="8">
        <v>47</v>
      </c>
      <c r="B157" s="8">
        <v>1</v>
      </c>
    </row>
    <row r="158" spans="1:2" x14ac:dyDescent="0.45">
      <c r="A158" s="8">
        <v>52</v>
      </c>
      <c r="B158" s="8">
        <v>2</v>
      </c>
    </row>
    <row r="159" spans="1:2" x14ac:dyDescent="0.45">
      <c r="A159" s="8">
        <v>43</v>
      </c>
      <c r="B159" s="8">
        <v>2</v>
      </c>
    </row>
    <row r="160" spans="1:2" x14ac:dyDescent="0.45">
      <c r="A160" s="8">
        <v>46</v>
      </c>
      <c r="B160" s="8">
        <v>3</v>
      </c>
    </row>
    <row r="161" spans="1:2" x14ac:dyDescent="0.45">
      <c r="A161" s="8">
        <v>39</v>
      </c>
      <c r="B161" s="8">
        <v>1</v>
      </c>
    </row>
    <row r="162" spans="1:2" x14ac:dyDescent="0.45">
      <c r="A162" s="8">
        <v>50</v>
      </c>
      <c r="B162" s="8">
        <v>4</v>
      </c>
    </row>
    <row r="163" spans="1:2" x14ac:dyDescent="0.45">
      <c r="A163" s="8">
        <v>51</v>
      </c>
      <c r="B163" s="8">
        <v>1</v>
      </c>
    </row>
    <row r="164" spans="1:2" x14ac:dyDescent="0.45">
      <c r="A164" s="8">
        <v>41</v>
      </c>
      <c r="B164" s="8">
        <v>4</v>
      </c>
    </row>
    <row r="165" spans="1:2" x14ac:dyDescent="0.45">
      <c r="A165" s="8">
        <v>43</v>
      </c>
      <c r="B165" s="8">
        <v>4</v>
      </c>
    </row>
    <row r="166" spans="1:2" x14ac:dyDescent="0.45">
      <c r="A166" s="8">
        <v>46</v>
      </c>
      <c r="B166" s="8">
        <v>4</v>
      </c>
    </row>
    <row r="167" spans="1:2" x14ac:dyDescent="0.45">
      <c r="A167" s="8">
        <v>58</v>
      </c>
      <c r="B167" s="8">
        <v>4</v>
      </c>
    </row>
    <row r="168" spans="1:2" x14ac:dyDescent="0.45">
      <c r="A168" s="8">
        <v>49</v>
      </c>
      <c r="B168" s="8">
        <v>1</v>
      </c>
    </row>
    <row r="169" spans="1:2" x14ac:dyDescent="0.45">
      <c r="A169" s="8">
        <v>40</v>
      </c>
      <c r="B169" s="8">
        <v>1</v>
      </c>
    </row>
    <row r="170" spans="1:2" x14ac:dyDescent="0.45">
      <c r="A170" s="8">
        <v>49</v>
      </c>
      <c r="B170" s="8">
        <v>1</v>
      </c>
    </row>
    <row r="171" spans="1:2" x14ac:dyDescent="0.45">
      <c r="A171" s="8">
        <v>38</v>
      </c>
      <c r="B171" s="8">
        <v>4</v>
      </c>
    </row>
    <row r="172" spans="1:2" x14ac:dyDescent="0.45">
      <c r="A172" s="8">
        <v>57</v>
      </c>
      <c r="B172" s="8">
        <v>1</v>
      </c>
    </row>
    <row r="173" spans="1:2" x14ac:dyDescent="0.45">
      <c r="A173" s="8">
        <v>45</v>
      </c>
      <c r="B173" s="8">
        <v>4</v>
      </c>
    </row>
    <row r="174" spans="1:2" x14ac:dyDescent="0.45">
      <c r="A174" s="8">
        <v>48</v>
      </c>
      <c r="B174" s="8">
        <v>3</v>
      </c>
    </row>
    <row r="175" spans="1:2" x14ac:dyDescent="0.45">
      <c r="A175" s="8">
        <v>57</v>
      </c>
      <c r="B175" s="8">
        <v>2</v>
      </c>
    </row>
    <row r="176" spans="1:2" x14ac:dyDescent="0.45">
      <c r="A176" s="8">
        <v>42</v>
      </c>
      <c r="B176" s="8">
        <v>1</v>
      </c>
    </row>
    <row r="177" spans="1:2" x14ac:dyDescent="0.45">
      <c r="A177" s="8">
        <v>45</v>
      </c>
      <c r="B177" s="8">
        <v>3</v>
      </c>
    </row>
    <row r="178" spans="1:2" x14ac:dyDescent="0.45">
      <c r="A178" s="8">
        <v>45</v>
      </c>
      <c r="B178" s="8">
        <v>2</v>
      </c>
    </row>
    <row r="179" spans="1:2" x14ac:dyDescent="0.45">
      <c r="A179" s="8">
        <v>36</v>
      </c>
      <c r="B179" s="8">
        <v>2</v>
      </c>
    </row>
    <row r="180" spans="1:2" x14ac:dyDescent="0.45">
      <c r="A180" s="8">
        <v>51</v>
      </c>
      <c r="B180" s="8">
        <v>3</v>
      </c>
    </row>
    <row r="181" spans="1:2" x14ac:dyDescent="0.45">
      <c r="A181" s="8">
        <v>44</v>
      </c>
      <c r="B181" s="8">
        <v>1</v>
      </c>
    </row>
    <row r="182" spans="1:2" x14ac:dyDescent="0.45">
      <c r="A182" s="8">
        <v>48</v>
      </c>
      <c r="B182" s="8">
        <v>1</v>
      </c>
    </row>
    <row r="183" spans="1:2" x14ac:dyDescent="0.45">
      <c r="A183" s="8">
        <v>40</v>
      </c>
      <c r="B183" s="8">
        <v>1</v>
      </c>
    </row>
    <row r="184" spans="1:2" x14ac:dyDescent="0.45">
      <c r="A184" s="8">
        <v>44</v>
      </c>
      <c r="B184" s="8">
        <v>4</v>
      </c>
    </row>
    <row r="185" spans="1:2" x14ac:dyDescent="0.45">
      <c r="A185" s="8">
        <v>43</v>
      </c>
      <c r="B185" s="8">
        <v>4</v>
      </c>
    </row>
    <row r="186" spans="1:2" x14ac:dyDescent="0.45">
      <c r="A186" s="8">
        <v>41</v>
      </c>
      <c r="B186" s="8">
        <v>2</v>
      </c>
    </row>
    <row r="187" spans="1:2" x14ac:dyDescent="0.45">
      <c r="A187" s="8">
        <v>43</v>
      </c>
      <c r="B187" s="8">
        <v>3</v>
      </c>
    </row>
    <row r="188" spans="1:2" x14ac:dyDescent="0.45">
      <c r="A188" s="8">
        <v>46</v>
      </c>
      <c r="B188" s="8">
        <v>3</v>
      </c>
    </row>
    <row r="189" spans="1:2" x14ac:dyDescent="0.45">
      <c r="A189" s="8">
        <v>43</v>
      </c>
      <c r="B189" s="8">
        <v>3</v>
      </c>
    </row>
    <row r="190" spans="1:2" x14ac:dyDescent="0.45">
      <c r="A190" s="8">
        <v>40</v>
      </c>
      <c r="B190" s="8">
        <v>1</v>
      </c>
    </row>
    <row r="191" spans="1:2" x14ac:dyDescent="0.45">
      <c r="A191" s="8">
        <v>53</v>
      </c>
      <c r="B191" s="8">
        <v>4</v>
      </c>
    </row>
    <row r="192" spans="1:2" x14ac:dyDescent="0.45">
      <c r="A192" s="8">
        <v>46</v>
      </c>
      <c r="B192" s="8">
        <v>2</v>
      </c>
    </row>
    <row r="193" spans="1:2" x14ac:dyDescent="0.45">
      <c r="A193" s="8">
        <v>58</v>
      </c>
      <c r="B193" s="8">
        <v>2</v>
      </c>
    </row>
    <row r="194" spans="1:2" x14ac:dyDescent="0.45">
      <c r="A194" s="8">
        <v>47</v>
      </c>
      <c r="B194" s="8">
        <v>3</v>
      </c>
    </row>
    <row r="195" spans="1:2" x14ac:dyDescent="0.45">
      <c r="A195" s="8">
        <v>54</v>
      </c>
      <c r="B195" s="8">
        <v>4</v>
      </c>
    </row>
    <row r="196" spans="1:2" x14ac:dyDescent="0.45">
      <c r="A196" s="8">
        <v>45</v>
      </c>
      <c r="B196" s="8">
        <v>2</v>
      </c>
    </row>
    <row r="197" spans="1:2" x14ac:dyDescent="0.45">
      <c r="A197" s="8">
        <v>38</v>
      </c>
      <c r="B197" s="8">
        <v>4</v>
      </c>
    </row>
    <row r="198" spans="1:2" x14ac:dyDescent="0.45">
      <c r="A198" s="8">
        <v>43</v>
      </c>
      <c r="B198" s="8">
        <v>1</v>
      </c>
    </row>
    <row r="199" spans="1:2" x14ac:dyDescent="0.45">
      <c r="A199" s="8">
        <v>40</v>
      </c>
      <c r="B199" s="8">
        <v>1</v>
      </c>
    </row>
    <row r="200" spans="1:2" x14ac:dyDescent="0.45">
      <c r="A200" s="8">
        <v>43</v>
      </c>
      <c r="B200" s="8">
        <v>2</v>
      </c>
    </row>
    <row r="201" spans="1:2" x14ac:dyDescent="0.45">
      <c r="A201" s="8">
        <v>45</v>
      </c>
      <c r="B201" s="8">
        <v>3</v>
      </c>
    </row>
    <row r="202" spans="1:2" x14ac:dyDescent="0.45">
      <c r="A202" s="8">
        <v>46</v>
      </c>
      <c r="B202" s="8">
        <v>4</v>
      </c>
    </row>
    <row r="203" spans="1:2" x14ac:dyDescent="0.45">
      <c r="A203" s="8">
        <v>42</v>
      </c>
      <c r="B203" s="8">
        <v>3</v>
      </c>
    </row>
    <row r="204" spans="1:2" x14ac:dyDescent="0.45">
      <c r="A204" s="8">
        <v>41</v>
      </c>
      <c r="B204" s="8">
        <v>3</v>
      </c>
    </row>
    <row r="205" spans="1:2" x14ac:dyDescent="0.45">
      <c r="A205" s="8">
        <v>47</v>
      </c>
      <c r="B205" s="8">
        <v>3</v>
      </c>
    </row>
    <row r="206" spans="1:2" x14ac:dyDescent="0.45">
      <c r="A206" s="8">
        <v>45</v>
      </c>
      <c r="B206" s="8">
        <v>3</v>
      </c>
    </row>
    <row r="207" spans="1:2" x14ac:dyDescent="0.45">
      <c r="A207" s="8">
        <v>51</v>
      </c>
      <c r="B207" s="8">
        <v>3</v>
      </c>
    </row>
    <row r="208" spans="1:2" x14ac:dyDescent="0.45">
      <c r="A208" s="8">
        <v>35</v>
      </c>
      <c r="B208" s="8">
        <v>2</v>
      </c>
    </row>
    <row r="209" spans="1:2" x14ac:dyDescent="0.45">
      <c r="A209" s="8">
        <v>50</v>
      </c>
      <c r="B209" s="8">
        <v>2</v>
      </c>
    </row>
    <row r="210" spans="1:2" x14ac:dyDescent="0.45">
      <c r="A210" s="8">
        <v>38</v>
      </c>
      <c r="B210" s="8">
        <v>1</v>
      </c>
    </row>
    <row r="211" spans="1:2" x14ac:dyDescent="0.45">
      <c r="A211" s="8">
        <v>52</v>
      </c>
      <c r="B211" s="8">
        <v>3</v>
      </c>
    </row>
    <row r="212" spans="1:2" x14ac:dyDescent="0.45">
      <c r="A212" s="8">
        <v>47</v>
      </c>
      <c r="B212" s="8">
        <v>2</v>
      </c>
    </row>
    <row r="213" spans="1:2" x14ac:dyDescent="0.45">
      <c r="A213" s="8">
        <v>45</v>
      </c>
      <c r="B213" s="8">
        <v>2</v>
      </c>
    </row>
    <row r="214" spans="1:2" x14ac:dyDescent="0.45">
      <c r="A214" s="8">
        <v>51</v>
      </c>
      <c r="B214" s="8">
        <v>3</v>
      </c>
    </row>
    <row r="215" spans="1:2" x14ac:dyDescent="0.45">
      <c r="A215" s="8">
        <v>39</v>
      </c>
      <c r="B215" s="8">
        <v>4</v>
      </c>
    </row>
    <row r="216" spans="1:2" x14ac:dyDescent="0.45">
      <c r="A216" s="8">
        <v>46</v>
      </c>
      <c r="B216" s="8">
        <v>4</v>
      </c>
    </row>
    <row r="217" spans="1:2" x14ac:dyDescent="0.45">
      <c r="A217" s="8">
        <v>43</v>
      </c>
      <c r="B217" s="8">
        <v>1</v>
      </c>
    </row>
    <row r="218" spans="1:2" x14ac:dyDescent="0.45">
      <c r="A218" s="8">
        <v>46</v>
      </c>
      <c r="B218" s="8">
        <v>2</v>
      </c>
    </row>
    <row r="219" spans="1:2" x14ac:dyDescent="0.45">
      <c r="A219" s="8">
        <v>45</v>
      </c>
      <c r="B219" s="8">
        <v>1</v>
      </c>
    </row>
    <row r="220" spans="1:2" x14ac:dyDescent="0.45">
      <c r="A220" s="8">
        <v>56</v>
      </c>
      <c r="B220" s="8">
        <v>2</v>
      </c>
    </row>
    <row r="221" spans="1:2" x14ac:dyDescent="0.45">
      <c r="A221" s="8">
        <v>50</v>
      </c>
      <c r="B221" s="8">
        <v>2</v>
      </c>
    </row>
    <row r="222" spans="1:2" x14ac:dyDescent="0.45">
      <c r="A222" s="8">
        <v>43</v>
      </c>
      <c r="B222" s="8">
        <v>2</v>
      </c>
    </row>
    <row r="223" spans="1:2" x14ac:dyDescent="0.45">
      <c r="A223" s="8">
        <v>41</v>
      </c>
      <c r="B223" s="8">
        <v>4</v>
      </c>
    </row>
    <row r="224" spans="1:2" x14ac:dyDescent="0.45">
      <c r="A224" s="8">
        <v>53</v>
      </c>
      <c r="B224" s="8">
        <v>2</v>
      </c>
    </row>
    <row r="225" spans="1:2" x14ac:dyDescent="0.45">
      <c r="A225" s="8">
        <v>45</v>
      </c>
      <c r="B225" s="8">
        <v>4</v>
      </c>
    </row>
    <row r="226" spans="1:2" x14ac:dyDescent="0.45">
      <c r="A226" s="8">
        <v>40</v>
      </c>
      <c r="B226" s="8">
        <v>2</v>
      </c>
    </row>
    <row r="227" spans="1:2" x14ac:dyDescent="0.45">
      <c r="A227" s="8">
        <v>41</v>
      </c>
      <c r="B227" s="8">
        <v>1</v>
      </c>
    </row>
    <row r="228" spans="1:2" x14ac:dyDescent="0.45">
      <c r="A228" s="8">
        <v>42</v>
      </c>
      <c r="B228" s="8">
        <v>4</v>
      </c>
    </row>
    <row r="229" spans="1:2" x14ac:dyDescent="0.45">
      <c r="A229" s="8">
        <v>50</v>
      </c>
      <c r="B229" s="8">
        <v>3</v>
      </c>
    </row>
    <row r="230" spans="1:2" x14ac:dyDescent="0.45">
      <c r="A230" s="8">
        <v>44</v>
      </c>
      <c r="B230" s="8">
        <v>4</v>
      </c>
    </row>
    <row r="231" spans="1:2" x14ac:dyDescent="0.45">
      <c r="A231" s="8">
        <v>46</v>
      </c>
      <c r="B231" s="8">
        <v>4</v>
      </c>
    </row>
    <row r="232" spans="1:2" x14ac:dyDescent="0.45">
      <c r="A232" s="8">
        <v>53</v>
      </c>
      <c r="B232" s="8">
        <v>2</v>
      </c>
    </row>
    <row r="233" spans="1:2" x14ac:dyDescent="0.45">
      <c r="A233" s="8">
        <v>41</v>
      </c>
      <c r="B233" s="8">
        <v>3</v>
      </c>
    </row>
    <row r="234" spans="1:2" x14ac:dyDescent="0.45">
      <c r="A234" s="8">
        <v>50</v>
      </c>
      <c r="B234" s="8">
        <v>1</v>
      </c>
    </row>
    <row r="235" spans="1:2" x14ac:dyDescent="0.45">
      <c r="A235" s="8">
        <v>54</v>
      </c>
      <c r="B235" s="8">
        <v>1</v>
      </c>
    </row>
    <row r="236" spans="1:2" x14ac:dyDescent="0.45">
      <c r="A236" s="8">
        <v>48</v>
      </c>
      <c r="B236" s="8">
        <v>3</v>
      </c>
    </row>
    <row r="237" spans="1:2" x14ac:dyDescent="0.45">
      <c r="A237" s="8">
        <v>45</v>
      </c>
      <c r="B237" s="8">
        <v>2</v>
      </c>
    </row>
    <row r="238" spans="1:2" x14ac:dyDescent="0.45">
      <c r="A238" s="8">
        <v>39</v>
      </c>
      <c r="B238" s="8">
        <v>1</v>
      </c>
    </row>
    <row r="239" spans="1:2" x14ac:dyDescent="0.45">
      <c r="A239" s="8">
        <v>46</v>
      </c>
      <c r="B239" s="8">
        <v>3</v>
      </c>
    </row>
    <row r="240" spans="1:2" x14ac:dyDescent="0.45">
      <c r="A240" s="8">
        <v>44</v>
      </c>
      <c r="B240" s="8">
        <v>4</v>
      </c>
    </row>
    <row r="241" spans="1:2" x14ac:dyDescent="0.45">
      <c r="A241" s="8">
        <v>46</v>
      </c>
      <c r="B241" s="8">
        <v>4</v>
      </c>
    </row>
    <row r="242" spans="1:2" x14ac:dyDescent="0.45">
      <c r="A242" s="8">
        <v>48</v>
      </c>
      <c r="B242" s="8">
        <v>2</v>
      </c>
    </row>
    <row r="243" spans="1:2" x14ac:dyDescent="0.45">
      <c r="A243" s="8">
        <v>40</v>
      </c>
      <c r="B243" s="8">
        <v>2</v>
      </c>
    </row>
    <row r="244" spans="1:2" x14ac:dyDescent="0.45">
      <c r="A244" s="8">
        <v>41</v>
      </c>
      <c r="B244" s="8">
        <v>3</v>
      </c>
    </row>
    <row r="245" spans="1:2" x14ac:dyDescent="0.45">
      <c r="A245" s="8">
        <v>44</v>
      </c>
      <c r="B245" s="8">
        <v>4</v>
      </c>
    </row>
    <row r="246" spans="1:2" x14ac:dyDescent="0.45">
      <c r="A246" s="8">
        <v>43</v>
      </c>
      <c r="B246" s="8">
        <v>1</v>
      </c>
    </row>
    <row r="247" spans="1:2" x14ac:dyDescent="0.45">
      <c r="A247" s="8">
        <v>48</v>
      </c>
      <c r="B247" s="8">
        <v>1</v>
      </c>
    </row>
    <row r="248" spans="1:2" x14ac:dyDescent="0.45">
      <c r="A248" s="8">
        <v>43</v>
      </c>
      <c r="B248" s="8">
        <v>3</v>
      </c>
    </row>
    <row r="249" spans="1:2" x14ac:dyDescent="0.45">
      <c r="A249" s="8">
        <v>43</v>
      </c>
      <c r="B249" s="8">
        <v>1</v>
      </c>
    </row>
    <row r="250" spans="1:2" x14ac:dyDescent="0.45">
      <c r="A250" s="8">
        <v>46</v>
      </c>
      <c r="B250" s="8">
        <v>1</v>
      </c>
    </row>
    <row r="251" spans="1:2" x14ac:dyDescent="0.45">
      <c r="A251" s="8">
        <v>40</v>
      </c>
      <c r="B251" s="8">
        <v>3</v>
      </c>
    </row>
  </sheetData>
  <mergeCells count="1">
    <mergeCell ref="D3: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1B7BC-8EA5-4B9E-85E0-C0C3984D8B7C}">
  <dimension ref="A1:G251"/>
  <sheetViews>
    <sheetView showGridLines="0" workbookViewId="0">
      <selection activeCell="I8" sqref="I8"/>
    </sheetView>
  </sheetViews>
  <sheetFormatPr defaultRowHeight="14.25" x14ac:dyDescent="0.45"/>
  <cols>
    <col min="1" max="1" width="10.33203125" style="3" bestFit="1" customWidth="1"/>
    <col min="2" max="2" width="6.73046875" style="3" bestFit="1" customWidth="1"/>
    <col min="3" max="3" width="8.1328125" style="3" bestFit="1" customWidth="1"/>
  </cols>
  <sheetData>
    <row r="1" spans="1:7" ht="19.5" thickTop="1" thickBot="1" x14ac:dyDescent="0.75">
      <c r="A1" s="29" t="s">
        <v>7</v>
      </c>
      <c r="B1" s="29" t="s">
        <v>6</v>
      </c>
      <c r="C1" s="29" t="s">
        <v>8</v>
      </c>
    </row>
    <row r="2" spans="1:7" ht="14.65" thickTop="1" x14ac:dyDescent="0.45">
      <c r="A2" s="7">
        <v>35</v>
      </c>
      <c r="B2" s="7">
        <v>2</v>
      </c>
      <c r="C2" s="7">
        <f t="shared" ref="C2:C65" si="0">IF(B2=2, A2, "")</f>
        <v>35</v>
      </c>
      <c r="D2" s="11"/>
    </row>
    <row r="3" spans="1:7" ht="14.25" customHeight="1" x14ac:dyDescent="0.45">
      <c r="A3" s="8">
        <v>36</v>
      </c>
      <c r="B3" s="8">
        <v>2</v>
      </c>
      <c r="C3" s="8">
        <f t="shared" si="0"/>
        <v>36</v>
      </c>
      <c r="E3" s="41" t="s">
        <v>46</v>
      </c>
      <c r="F3" s="41"/>
      <c r="G3" s="41"/>
    </row>
    <row r="4" spans="1:7" x14ac:dyDescent="0.45">
      <c r="A4" s="8">
        <v>36</v>
      </c>
      <c r="B4" s="8">
        <v>2</v>
      </c>
      <c r="C4" s="8">
        <f t="shared" si="0"/>
        <v>36</v>
      </c>
      <c r="E4" s="41"/>
      <c r="F4" s="41"/>
      <c r="G4" s="41"/>
    </row>
    <row r="5" spans="1:7" x14ac:dyDescent="0.45">
      <c r="A5" s="8">
        <v>36</v>
      </c>
      <c r="B5" s="8">
        <v>2</v>
      </c>
      <c r="C5" s="8">
        <f t="shared" si="0"/>
        <v>36</v>
      </c>
      <c r="E5" s="41"/>
      <c r="F5" s="41"/>
      <c r="G5" s="41"/>
    </row>
    <row r="6" spans="1:7" x14ac:dyDescent="0.45">
      <c r="A6" s="8">
        <v>37</v>
      </c>
      <c r="B6" s="8">
        <v>2</v>
      </c>
      <c r="C6" s="8">
        <f t="shared" si="0"/>
        <v>37</v>
      </c>
      <c r="E6" s="41"/>
      <c r="F6" s="41"/>
      <c r="G6" s="41"/>
    </row>
    <row r="7" spans="1:7" x14ac:dyDescent="0.45">
      <c r="A7" s="8">
        <v>39</v>
      </c>
      <c r="B7" s="8">
        <v>2</v>
      </c>
      <c r="C7" s="8">
        <f t="shared" si="0"/>
        <v>39</v>
      </c>
      <c r="E7" s="41"/>
      <c r="F7" s="41"/>
      <c r="G7" s="41"/>
    </row>
    <row r="8" spans="1:7" x14ac:dyDescent="0.45">
      <c r="A8" s="8">
        <v>39</v>
      </c>
      <c r="B8" s="8">
        <v>2</v>
      </c>
      <c r="C8" s="8">
        <f t="shared" si="0"/>
        <v>39</v>
      </c>
      <c r="E8" s="41"/>
      <c r="F8" s="41"/>
      <c r="G8" s="41"/>
    </row>
    <row r="9" spans="1:7" x14ac:dyDescent="0.45">
      <c r="A9" s="8">
        <v>40</v>
      </c>
      <c r="B9" s="8">
        <v>2</v>
      </c>
      <c r="C9" s="8">
        <f t="shared" si="0"/>
        <v>40</v>
      </c>
      <c r="E9" s="41"/>
      <c r="F9" s="41"/>
      <c r="G9" s="41"/>
    </row>
    <row r="10" spans="1:7" x14ac:dyDescent="0.45">
      <c r="A10" s="8">
        <v>40</v>
      </c>
      <c r="B10" s="8">
        <v>2</v>
      </c>
      <c r="C10" s="8">
        <f t="shared" si="0"/>
        <v>40</v>
      </c>
      <c r="E10" s="41"/>
      <c r="F10" s="41"/>
      <c r="G10" s="41"/>
    </row>
    <row r="11" spans="1:7" x14ac:dyDescent="0.45">
      <c r="A11" s="8">
        <v>40</v>
      </c>
      <c r="B11" s="8">
        <v>2</v>
      </c>
      <c r="C11" s="8">
        <f t="shared" si="0"/>
        <v>40</v>
      </c>
    </row>
    <row r="12" spans="1:7" x14ac:dyDescent="0.45">
      <c r="A12" s="8">
        <v>41</v>
      </c>
      <c r="B12" s="8">
        <v>2</v>
      </c>
      <c r="C12" s="8">
        <f t="shared" si="0"/>
        <v>41</v>
      </c>
    </row>
    <row r="13" spans="1:7" x14ac:dyDescent="0.45">
      <c r="A13" s="8">
        <v>41</v>
      </c>
      <c r="B13" s="8">
        <v>2</v>
      </c>
      <c r="C13" s="8">
        <f t="shared" si="0"/>
        <v>41</v>
      </c>
    </row>
    <row r="14" spans="1:7" x14ac:dyDescent="0.45">
      <c r="A14" s="8">
        <v>41</v>
      </c>
      <c r="B14" s="8">
        <v>2</v>
      </c>
      <c r="C14" s="8">
        <f t="shared" si="0"/>
        <v>41</v>
      </c>
    </row>
    <row r="15" spans="1:7" x14ac:dyDescent="0.45">
      <c r="A15" s="8">
        <v>41</v>
      </c>
      <c r="B15" s="8">
        <v>2</v>
      </c>
      <c r="C15" s="8">
        <f t="shared" si="0"/>
        <v>41</v>
      </c>
    </row>
    <row r="16" spans="1:7" x14ac:dyDescent="0.45">
      <c r="A16" s="8">
        <v>41</v>
      </c>
      <c r="B16" s="8">
        <v>2</v>
      </c>
      <c r="C16" s="8">
        <f t="shared" si="0"/>
        <v>41</v>
      </c>
    </row>
    <row r="17" spans="1:3" x14ac:dyDescent="0.45">
      <c r="A17" s="8">
        <v>42</v>
      </c>
      <c r="B17" s="8">
        <v>2</v>
      </c>
      <c r="C17" s="8">
        <f t="shared" si="0"/>
        <v>42</v>
      </c>
    </row>
    <row r="18" spans="1:3" x14ac:dyDescent="0.45">
      <c r="A18" s="8">
        <v>43</v>
      </c>
      <c r="B18" s="8">
        <v>2</v>
      </c>
      <c r="C18" s="8">
        <f t="shared" si="0"/>
        <v>43</v>
      </c>
    </row>
    <row r="19" spans="1:3" x14ac:dyDescent="0.45">
      <c r="A19" s="8">
        <v>43</v>
      </c>
      <c r="B19" s="8">
        <v>2</v>
      </c>
      <c r="C19" s="8">
        <f t="shared" si="0"/>
        <v>43</v>
      </c>
    </row>
    <row r="20" spans="1:3" x14ac:dyDescent="0.45">
      <c r="A20" s="8">
        <v>43</v>
      </c>
      <c r="B20" s="8">
        <v>2</v>
      </c>
      <c r="C20" s="8">
        <f t="shared" si="0"/>
        <v>43</v>
      </c>
    </row>
    <row r="21" spans="1:3" x14ac:dyDescent="0.45">
      <c r="A21" s="8">
        <v>43</v>
      </c>
      <c r="B21" s="8">
        <v>2</v>
      </c>
      <c r="C21" s="8">
        <f t="shared" si="0"/>
        <v>43</v>
      </c>
    </row>
    <row r="22" spans="1:3" x14ac:dyDescent="0.45">
      <c r="A22" s="8">
        <v>43</v>
      </c>
      <c r="B22" s="8">
        <v>2</v>
      </c>
      <c r="C22" s="8">
        <f t="shared" si="0"/>
        <v>43</v>
      </c>
    </row>
    <row r="23" spans="1:3" x14ac:dyDescent="0.45">
      <c r="A23" s="8">
        <v>43</v>
      </c>
      <c r="B23" s="8">
        <v>2</v>
      </c>
      <c r="C23" s="8">
        <f t="shared" si="0"/>
        <v>43</v>
      </c>
    </row>
    <row r="24" spans="1:3" x14ac:dyDescent="0.45">
      <c r="A24" s="8">
        <v>43</v>
      </c>
      <c r="B24" s="8">
        <v>2</v>
      </c>
      <c r="C24" s="8">
        <f t="shared" si="0"/>
        <v>43</v>
      </c>
    </row>
    <row r="25" spans="1:3" x14ac:dyDescent="0.45">
      <c r="A25" s="8">
        <v>43</v>
      </c>
      <c r="B25" s="8">
        <v>2</v>
      </c>
      <c r="C25" s="8">
        <f t="shared" si="0"/>
        <v>43</v>
      </c>
    </row>
    <row r="26" spans="1:3" x14ac:dyDescent="0.45">
      <c r="A26" s="8">
        <v>43</v>
      </c>
      <c r="B26" s="8">
        <v>2</v>
      </c>
      <c r="C26" s="8">
        <f t="shared" si="0"/>
        <v>43</v>
      </c>
    </row>
    <row r="27" spans="1:3" x14ac:dyDescent="0.45">
      <c r="A27" s="8">
        <v>44</v>
      </c>
      <c r="B27" s="8">
        <v>2</v>
      </c>
      <c r="C27" s="8">
        <f t="shared" si="0"/>
        <v>44</v>
      </c>
    </row>
    <row r="28" spans="1:3" x14ac:dyDescent="0.45">
      <c r="A28" s="8">
        <v>44</v>
      </c>
      <c r="B28" s="8">
        <v>2</v>
      </c>
      <c r="C28" s="8">
        <f t="shared" si="0"/>
        <v>44</v>
      </c>
    </row>
    <row r="29" spans="1:3" x14ac:dyDescent="0.45">
      <c r="A29" s="8">
        <v>45</v>
      </c>
      <c r="B29" s="8">
        <v>2</v>
      </c>
      <c r="C29" s="8">
        <f t="shared" si="0"/>
        <v>45</v>
      </c>
    </row>
    <row r="30" spans="1:3" x14ac:dyDescent="0.45">
      <c r="A30" s="8">
        <v>45</v>
      </c>
      <c r="B30" s="8">
        <v>2</v>
      </c>
      <c r="C30" s="8">
        <f t="shared" si="0"/>
        <v>45</v>
      </c>
    </row>
    <row r="31" spans="1:3" x14ac:dyDescent="0.45">
      <c r="A31" s="8">
        <v>45</v>
      </c>
      <c r="B31" s="8">
        <v>2</v>
      </c>
      <c r="C31" s="8">
        <f t="shared" si="0"/>
        <v>45</v>
      </c>
    </row>
    <row r="32" spans="1:3" x14ac:dyDescent="0.45">
      <c r="A32" s="8">
        <v>45</v>
      </c>
      <c r="B32" s="8">
        <v>2</v>
      </c>
      <c r="C32" s="8">
        <f t="shared" si="0"/>
        <v>45</v>
      </c>
    </row>
    <row r="33" spans="1:3" x14ac:dyDescent="0.45">
      <c r="A33" s="8">
        <v>45</v>
      </c>
      <c r="B33" s="8">
        <v>2</v>
      </c>
      <c r="C33" s="8">
        <f t="shared" si="0"/>
        <v>45</v>
      </c>
    </row>
    <row r="34" spans="1:3" x14ac:dyDescent="0.45">
      <c r="A34" s="8">
        <v>45</v>
      </c>
      <c r="B34" s="8">
        <v>2</v>
      </c>
      <c r="C34" s="8">
        <f t="shared" si="0"/>
        <v>45</v>
      </c>
    </row>
    <row r="35" spans="1:3" x14ac:dyDescent="0.45">
      <c r="A35" s="8">
        <v>45</v>
      </c>
      <c r="B35" s="8">
        <v>2</v>
      </c>
      <c r="C35" s="8">
        <f t="shared" si="0"/>
        <v>45</v>
      </c>
    </row>
    <row r="36" spans="1:3" x14ac:dyDescent="0.45">
      <c r="A36" s="8">
        <v>46</v>
      </c>
      <c r="B36" s="8">
        <v>2</v>
      </c>
      <c r="C36" s="8">
        <f t="shared" si="0"/>
        <v>46</v>
      </c>
    </row>
    <row r="37" spans="1:3" x14ac:dyDescent="0.45">
      <c r="A37" s="8">
        <v>46</v>
      </c>
      <c r="B37" s="8">
        <v>2</v>
      </c>
      <c r="C37" s="8">
        <f t="shared" si="0"/>
        <v>46</v>
      </c>
    </row>
    <row r="38" spans="1:3" x14ac:dyDescent="0.45">
      <c r="A38" s="8">
        <v>46</v>
      </c>
      <c r="B38" s="8">
        <v>2</v>
      </c>
      <c r="C38" s="8">
        <f t="shared" si="0"/>
        <v>46</v>
      </c>
    </row>
    <row r="39" spans="1:3" x14ac:dyDescent="0.45">
      <c r="A39" s="8">
        <v>46</v>
      </c>
      <c r="B39" s="8">
        <v>2</v>
      </c>
      <c r="C39" s="8">
        <f t="shared" si="0"/>
        <v>46</v>
      </c>
    </row>
    <row r="40" spans="1:3" x14ac:dyDescent="0.45">
      <c r="A40" s="8">
        <v>46</v>
      </c>
      <c r="B40" s="8">
        <v>2</v>
      </c>
      <c r="C40" s="8">
        <f t="shared" si="0"/>
        <v>46</v>
      </c>
    </row>
    <row r="41" spans="1:3" x14ac:dyDescent="0.45">
      <c r="A41" s="8">
        <v>46</v>
      </c>
      <c r="B41" s="8">
        <v>2</v>
      </c>
      <c r="C41" s="8">
        <f t="shared" si="0"/>
        <v>46</v>
      </c>
    </row>
    <row r="42" spans="1:3" x14ac:dyDescent="0.45">
      <c r="A42" s="8">
        <v>47</v>
      </c>
      <c r="B42" s="8">
        <v>2</v>
      </c>
      <c r="C42" s="8">
        <f t="shared" si="0"/>
        <v>47</v>
      </c>
    </row>
    <row r="43" spans="1:3" x14ac:dyDescent="0.45">
      <c r="A43" s="8">
        <v>47</v>
      </c>
      <c r="B43" s="8">
        <v>2</v>
      </c>
      <c r="C43" s="8">
        <f t="shared" si="0"/>
        <v>47</v>
      </c>
    </row>
    <row r="44" spans="1:3" x14ac:dyDescent="0.45">
      <c r="A44" s="8">
        <v>48</v>
      </c>
      <c r="B44" s="8">
        <v>2</v>
      </c>
      <c r="C44" s="8">
        <f t="shared" si="0"/>
        <v>48</v>
      </c>
    </row>
    <row r="45" spans="1:3" x14ac:dyDescent="0.45">
      <c r="A45" s="8">
        <v>48</v>
      </c>
      <c r="B45" s="8">
        <v>2</v>
      </c>
      <c r="C45" s="8">
        <f t="shared" si="0"/>
        <v>48</v>
      </c>
    </row>
    <row r="46" spans="1:3" x14ac:dyDescent="0.45">
      <c r="A46" s="8">
        <v>48</v>
      </c>
      <c r="B46" s="8">
        <v>2</v>
      </c>
      <c r="C46" s="8">
        <f t="shared" si="0"/>
        <v>48</v>
      </c>
    </row>
    <row r="47" spans="1:3" x14ac:dyDescent="0.45">
      <c r="A47" s="8">
        <v>48</v>
      </c>
      <c r="B47" s="8">
        <v>2</v>
      </c>
      <c r="C47" s="8">
        <f t="shared" si="0"/>
        <v>48</v>
      </c>
    </row>
    <row r="48" spans="1:3" x14ac:dyDescent="0.45">
      <c r="A48" s="8">
        <v>48</v>
      </c>
      <c r="B48" s="8">
        <v>2</v>
      </c>
      <c r="C48" s="8">
        <f t="shared" si="0"/>
        <v>48</v>
      </c>
    </row>
    <row r="49" spans="1:3" x14ac:dyDescent="0.45">
      <c r="A49" s="8">
        <v>49</v>
      </c>
      <c r="B49" s="8">
        <v>2</v>
      </c>
      <c r="C49" s="8">
        <f t="shared" si="0"/>
        <v>49</v>
      </c>
    </row>
    <row r="50" spans="1:3" x14ac:dyDescent="0.45">
      <c r="A50" s="8">
        <v>50</v>
      </c>
      <c r="B50" s="8">
        <v>2</v>
      </c>
      <c r="C50" s="8">
        <f t="shared" si="0"/>
        <v>50</v>
      </c>
    </row>
    <row r="51" spans="1:3" x14ac:dyDescent="0.45">
      <c r="A51" s="8">
        <v>50</v>
      </c>
      <c r="B51" s="8">
        <v>2</v>
      </c>
      <c r="C51" s="8">
        <f t="shared" si="0"/>
        <v>50</v>
      </c>
    </row>
    <row r="52" spans="1:3" x14ac:dyDescent="0.45">
      <c r="A52" s="8">
        <v>50</v>
      </c>
      <c r="B52" s="8">
        <v>2</v>
      </c>
      <c r="C52" s="8">
        <f t="shared" si="0"/>
        <v>50</v>
      </c>
    </row>
    <row r="53" spans="1:3" x14ac:dyDescent="0.45">
      <c r="A53" s="8">
        <v>52</v>
      </c>
      <c r="B53" s="8">
        <v>2</v>
      </c>
      <c r="C53" s="8">
        <f t="shared" si="0"/>
        <v>52</v>
      </c>
    </row>
    <row r="54" spans="1:3" x14ac:dyDescent="0.45">
      <c r="A54" s="8">
        <v>52</v>
      </c>
      <c r="B54" s="8">
        <v>2</v>
      </c>
      <c r="C54" s="8">
        <f t="shared" si="0"/>
        <v>52</v>
      </c>
    </row>
    <row r="55" spans="1:3" x14ac:dyDescent="0.45">
      <c r="A55" s="8">
        <v>52</v>
      </c>
      <c r="B55" s="8">
        <v>2</v>
      </c>
      <c r="C55" s="8">
        <f t="shared" si="0"/>
        <v>52</v>
      </c>
    </row>
    <row r="56" spans="1:3" x14ac:dyDescent="0.45">
      <c r="A56" s="8">
        <v>52</v>
      </c>
      <c r="B56" s="8">
        <v>2</v>
      </c>
      <c r="C56" s="8">
        <f t="shared" si="0"/>
        <v>52</v>
      </c>
    </row>
    <row r="57" spans="1:3" x14ac:dyDescent="0.45">
      <c r="A57" s="8">
        <v>53</v>
      </c>
      <c r="B57" s="8">
        <v>2</v>
      </c>
      <c r="C57" s="8">
        <f t="shared" si="0"/>
        <v>53</v>
      </c>
    </row>
    <row r="58" spans="1:3" x14ac:dyDescent="0.45">
      <c r="A58" s="8">
        <v>53</v>
      </c>
      <c r="B58" s="8">
        <v>2</v>
      </c>
      <c r="C58" s="8">
        <f t="shared" si="0"/>
        <v>53</v>
      </c>
    </row>
    <row r="59" spans="1:3" x14ac:dyDescent="0.45">
      <c r="A59" s="8">
        <v>53</v>
      </c>
      <c r="B59" s="8">
        <v>2</v>
      </c>
      <c r="C59" s="8">
        <f t="shared" si="0"/>
        <v>53</v>
      </c>
    </row>
    <row r="60" spans="1:3" x14ac:dyDescent="0.45">
      <c r="A60" s="8">
        <v>53</v>
      </c>
      <c r="B60" s="8">
        <v>2</v>
      </c>
      <c r="C60" s="8">
        <f t="shared" si="0"/>
        <v>53</v>
      </c>
    </row>
    <row r="61" spans="1:3" x14ac:dyDescent="0.45">
      <c r="A61" s="8">
        <v>56</v>
      </c>
      <c r="B61" s="8">
        <v>2</v>
      </c>
      <c r="C61" s="8">
        <f t="shared" si="0"/>
        <v>56</v>
      </c>
    </row>
    <row r="62" spans="1:3" x14ac:dyDescent="0.45">
      <c r="A62" s="8">
        <v>57</v>
      </c>
      <c r="B62" s="8">
        <v>2</v>
      </c>
      <c r="C62" s="8">
        <f t="shared" si="0"/>
        <v>57</v>
      </c>
    </row>
    <row r="63" spans="1:3" x14ac:dyDescent="0.45">
      <c r="A63" s="8">
        <v>57</v>
      </c>
      <c r="B63" s="8">
        <v>2</v>
      </c>
      <c r="C63" s="8">
        <f t="shared" si="0"/>
        <v>57</v>
      </c>
    </row>
    <row r="64" spans="1:3" x14ac:dyDescent="0.45">
      <c r="A64" s="8">
        <v>58</v>
      </c>
      <c r="B64" s="8">
        <v>2</v>
      </c>
      <c r="C64" s="8">
        <f t="shared" si="0"/>
        <v>58</v>
      </c>
    </row>
    <row r="65" spans="1:3" x14ac:dyDescent="0.45">
      <c r="A65" s="8">
        <v>60</v>
      </c>
      <c r="B65" s="8">
        <v>2</v>
      </c>
      <c r="C65" s="8">
        <f t="shared" si="0"/>
        <v>60</v>
      </c>
    </row>
    <row r="66" spans="1:3" x14ac:dyDescent="0.45">
      <c r="A66" s="8">
        <v>52</v>
      </c>
      <c r="B66" s="8">
        <v>4</v>
      </c>
      <c r="C66" s="8" t="str">
        <f t="shared" ref="C66:C129" si="1">IF(B66=2, A66, "")</f>
        <v/>
      </c>
    </row>
    <row r="67" spans="1:3" x14ac:dyDescent="0.45">
      <c r="A67" s="8">
        <v>48</v>
      </c>
      <c r="B67" s="8">
        <v>1</v>
      </c>
      <c r="C67" s="8" t="str">
        <f t="shared" si="1"/>
        <v/>
      </c>
    </row>
    <row r="68" spans="1:3" x14ac:dyDescent="0.45">
      <c r="A68" s="8">
        <v>52</v>
      </c>
      <c r="B68" s="8">
        <v>1</v>
      </c>
      <c r="C68" s="8" t="str">
        <f t="shared" si="1"/>
        <v/>
      </c>
    </row>
    <row r="69" spans="1:3" x14ac:dyDescent="0.45">
      <c r="A69" s="8">
        <v>47</v>
      </c>
      <c r="B69" s="8">
        <v>3</v>
      </c>
      <c r="C69" s="8" t="str">
        <f t="shared" si="1"/>
        <v/>
      </c>
    </row>
    <row r="70" spans="1:3" x14ac:dyDescent="0.45">
      <c r="A70" s="8">
        <v>46</v>
      </c>
      <c r="B70" s="8">
        <v>3</v>
      </c>
      <c r="C70" s="8" t="str">
        <f t="shared" si="1"/>
        <v/>
      </c>
    </row>
    <row r="71" spans="1:3" x14ac:dyDescent="0.45">
      <c r="A71" s="8">
        <v>44</v>
      </c>
      <c r="B71" s="8">
        <v>4</v>
      </c>
      <c r="C71" s="8" t="str">
        <f t="shared" si="1"/>
        <v/>
      </c>
    </row>
    <row r="72" spans="1:3" x14ac:dyDescent="0.45">
      <c r="A72" s="8">
        <v>43</v>
      </c>
      <c r="B72" s="8">
        <v>4</v>
      </c>
      <c r="C72" s="8" t="str">
        <f t="shared" si="1"/>
        <v/>
      </c>
    </row>
    <row r="73" spans="1:3" x14ac:dyDescent="0.45">
      <c r="A73" s="8">
        <v>42</v>
      </c>
      <c r="B73" s="8">
        <v>4</v>
      </c>
      <c r="C73" s="8" t="str">
        <f t="shared" si="1"/>
        <v/>
      </c>
    </row>
    <row r="74" spans="1:3" x14ac:dyDescent="0.45">
      <c r="A74" s="8">
        <v>42</v>
      </c>
      <c r="B74" s="8">
        <v>1</v>
      </c>
      <c r="C74" s="8" t="str">
        <f t="shared" si="1"/>
        <v/>
      </c>
    </row>
    <row r="75" spans="1:3" x14ac:dyDescent="0.45">
      <c r="A75" s="8">
        <v>35</v>
      </c>
      <c r="B75" s="8">
        <v>3</v>
      </c>
      <c r="C75" s="8" t="str">
        <f t="shared" si="1"/>
        <v/>
      </c>
    </row>
    <row r="76" spans="1:3" x14ac:dyDescent="0.45">
      <c r="A76" s="8">
        <v>47</v>
      </c>
      <c r="B76" s="8">
        <v>4</v>
      </c>
      <c r="C76" s="8" t="str">
        <f t="shared" si="1"/>
        <v/>
      </c>
    </row>
    <row r="77" spans="1:3" x14ac:dyDescent="0.45">
      <c r="A77" s="8">
        <v>46</v>
      </c>
      <c r="B77" s="8">
        <v>1</v>
      </c>
      <c r="C77" s="8" t="str">
        <f t="shared" si="1"/>
        <v/>
      </c>
    </row>
    <row r="78" spans="1:3" x14ac:dyDescent="0.45">
      <c r="A78" s="8">
        <v>41</v>
      </c>
      <c r="B78" s="8">
        <v>1</v>
      </c>
      <c r="C78" s="8" t="str">
        <f t="shared" si="1"/>
        <v/>
      </c>
    </row>
    <row r="79" spans="1:3" x14ac:dyDescent="0.45">
      <c r="A79" s="8">
        <v>44</v>
      </c>
      <c r="B79" s="8">
        <v>3</v>
      </c>
      <c r="C79" s="8" t="str">
        <f t="shared" si="1"/>
        <v/>
      </c>
    </row>
    <row r="80" spans="1:3" x14ac:dyDescent="0.45">
      <c r="A80" s="8">
        <v>48</v>
      </c>
      <c r="B80" s="8">
        <v>4</v>
      </c>
      <c r="C80" s="8" t="str">
        <f t="shared" si="1"/>
        <v/>
      </c>
    </row>
    <row r="81" spans="1:3" x14ac:dyDescent="0.45">
      <c r="A81" s="8">
        <v>43</v>
      </c>
      <c r="B81" s="8">
        <v>1</v>
      </c>
      <c r="C81" s="8" t="str">
        <f t="shared" si="1"/>
        <v/>
      </c>
    </row>
    <row r="82" spans="1:3" x14ac:dyDescent="0.45">
      <c r="A82" s="8">
        <v>40</v>
      </c>
      <c r="B82" s="8">
        <v>4</v>
      </c>
      <c r="C82" s="8" t="str">
        <f t="shared" si="1"/>
        <v/>
      </c>
    </row>
    <row r="83" spans="1:3" x14ac:dyDescent="0.45">
      <c r="A83" s="8">
        <v>46</v>
      </c>
      <c r="B83" s="8">
        <v>1</v>
      </c>
      <c r="C83" s="8" t="str">
        <f t="shared" si="1"/>
        <v/>
      </c>
    </row>
    <row r="84" spans="1:3" x14ac:dyDescent="0.45">
      <c r="A84" s="8">
        <v>39</v>
      </c>
      <c r="B84" s="8">
        <v>4</v>
      </c>
      <c r="C84" s="8" t="str">
        <f t="shared" si="1"/>
        <v/>
      </c>
    </row>
    <row r="85" spans="1:3" x14ac:dyDescent="0.45">
      <c r="A85" s="8">
        <v>47</v>
      </c>
      <c r="B85" s="8">
        <v>1</v>
      </c>
      <c r="C85" s="8" t="str">
        <f t="shared" si="1"/>
        <v/>
      </c>
    </row>
    <row r="86" spans="1:3" x14ac:dyDescent="0.45">
      <c r="A86" s="8">
        <v>47</v>
      </c>
      <c r="B86" s="8">
        <v>3</v>
      </c>
      <c r="C86" s="8" t="str">
        <f t="shared" si="1"/>
        <v/>
      </c>
    </row>
    <row r="87" spans="1:3" x14ac:dyDescent="0.45">
      <c r="A87" s="8">
        <v>40</v>
      </c>
      <c r="B87" s="8">
        <v>3</v>
      </c>
      <c r="C87" s="8" t="str">
        <f t="shared" si="1"/>
        <v/>
      </c>
    </row>
    <row r="88" spans="1:3" x14ac:dyDescent="0.45">
      <c r="A88" s="8">
        <v>42</v>
      </c>
      <c r="B88" s="8">
        <v>4</v>
      </c>
      <c r="C88" s="8" t="str">
        <f t="shared" si="1"/>
        <v/>
      </c>
    </row>
    <row r="89" spans="1:3" x14ac:dyDescent="0.45">
      <c r="A89" s="8">
        <v>43</v>
      </c>
      <c r="B89" s="8">
        <v>1</v>
      </c>
      <c r="C89" s="8" t="str">
        <f t="shared" si="1"/>
        <v/>
      </c>
    </row>
    <row r="90" spans="1:3" x14ac:dyDescent="0.45">
      <c r="A90" s="8">
        <v>54</v>
      </c>
      <c r="B90" s="8">
        <v>1</v>
      </c>
      <c r="C90" s="8" t="str">
        <f t="shared" si="1"/>
        <v/>
      </c>
    </row>
    <row r="91" spans="1:3" x14ac:dyDescent="0.45">
      <c r="A91" s="8">
        <v>38</v>
      </c>
      <c r="B91" s="8">
        <v>4</v>
      </c>
      <c r="C91" s="8" t="str">
        <f t="shared" si="1"/>
        <v/>
      </c>
    </row>
    <row r="92" spans="1:3" x14ac:dyDescent="0.45">
      <c r="A92" s="8">
        <v>50</v>
      </c>
      <c r="B92" s="8">
        <v>3</v>
      </c>
      <c r="C92" s="8" t="str">
        <f t="shared" si="1"/>
        <v/>
      </c>
    </row>
    <row r="93" spans="1:3" x14ac:dyDescent="0.45">
      <c r="A93" s="8">
        <v>42</v>
      </c>
      <c r="B93" s="8">
        <v>4</v>
      </c>
      <c r="C93" s="8" t="str">
        <f t="shared" si="1"/>
        <v/>
      </c>
    </row>
    <row r="94" spans="1:3" x14ac:dyDescent="0.45">
      <c r="A94" s="8">
        <v>38</v>
      </c>
      <c r="B94" s="8">
        <v>4</v>
      </c>
      <c r="C94" s="8" t="str">
        <f t="shared" si="1"/>
        <v/>
      </c>
    </row>
    <row r="95" spans="1:3" x14ac:dyDescent="0.45">
      <c r="A95" s="8">
        <v>37</v>
      </c>
      <c r="B95" s="8">
        <v>4</v>
      </c>
      <c r="C95" s="8" t="str">
        <f t="shared" si="1"/>
        <v/>
      </c>
    </row>
    <row r="96" spans="1:3" x14ac:dyDescent="0.45">
      <c r="A96" s="8">
        <v>39</v>
      </c>
      <c r="B96" s="8">
        <v>4</v>
      </c>
      <c r="C96" s="8" t="str">
        <f t="shared" si="1"/>
        <v/>
      </c>
    </row>
    <row r="97" spans="1:3" x14ac:dyDescent="0.45">
      <c r="A97" s="8">
        <v>46</v>
      </c>
      <c r="B97" s="8">
        <v>3</v>
      </c>
      <c r="C97" s="8" t="str">
        <f t="shared" si="1"/>
        <v/>
      </c>
    </row>
    <row r="98" spans="1:3" x14ac:dyDescent="0.45">
      <c r="A98" s="8">
        <v>42</v>
      </c>
      <c r="B98" s="8">
        <v>3</v>
      </c>
      <c r="C98" s="8" t="str">
        <f t="shared" si="1"/>
        <v/>
      </c>
    </row>
    <row r="99" spans="1:3" x14ac:dyDescent="0.45">
      <c r="A99" s="8">
        <v>48</v>
      </c>
      <c r="B99" s="8">
        <v>1</v>
      </c>
      <c r="C99" s="8" t="str">
        <f t="shared" si="1"/>
        <v/>
      </c>
    </row>
    <row r="100" spans="1:3" x14ac:dyDescent="0.45">
      <c r="A100" s="8">
        <v>43</v>
      </c>
      <c r="B100" s="8">
        <v>3</v>
      </c>
      <c r="C100" s="8" t="str">
        <f t="shared" si="1"/>
        <v/>
      </c>
    </row>
    <row r="101" spans="1:3" x14ac:dyDescent="0.45">
      <c r="A101" s="8">
        <v>40</v>
      </c>
      <c r="B101" s="8">
        <v>3</v>
      </c>
      <c r="C101" s="8" t="str">
        <f t="shared" si="1"/>
        <v/>
      </c>
    </row>
    <row r="102" spans="1:3" x14ac:dyDescent="0.45">
      <c r="A102" s="8">
        <v>45</v>
      </c>
      <c r="B102" s="8">
        <v>3</v>
      </c>
      <c r="C102" s="8" t="str">
        <f t="shared" si="1"/>
        <v/>
      </c>
    </row>
    <row r="103" spans="1:3" x14ac:dyDescent="0.45">
      <c r="A103" s="8">
        <v>47</v>
      </c>
      <c r="B103" s="8">
        <v>1</v>
      </c>
      <c r="C103" s="8" t="str">
        <f t="shared" si="1"/>
        <v/>
      </c>
    </row>
    <row r="104" spans="1:3" x14ac:dyDescent="0.45">
      <c r="A104" s="8">
        <v>48</v>
      </c>
      <c r="B104" s="8">
        <v>1</v>
      </c>
      <c r="C104" s="8" t="str">
        <f t="shared" si="1"/>
        <v/>
      </c>
    </row>
    <row r="105" spans="1:3" x14ac:dyDescent="0.45">
      <c r="A105" s="8">
        <v>45</v>
      </c>
      <c r="B105" s="8">
        <v>4</v>
      </c>
      <c r="C105" s="8" t="str">
        <f t="shared" si="1"/>
        <v/>
      </c>
    </row>
    <row r="106" spans="1:3" x14ac:dyDescent="0.45">
      <c r="A106" s="8">
        <v>46</v>
      </c>
      <c r="B106" s="8">
        <v>1</v>
      </c>
      <c r="C106" s="8" t="str">
        <f t="shared" si="1"/>
        <v/>
      </c>
    </row>
    <row r="107" spans="1:3" x14ac:dyDescent="0.45">
      <c r="A107" s="8">
        <v>47</v>
      </c>
      <c r="B107" s="8">
        <v>4</v>
      </c>
      <c r="C107" s="8" t="str">
        <f t="shared" si="1"/>
        <v/>
      </c>
    </row>
    <row r="108" spans="1:3" x14ac:dyDescent="0.45">
      <c r="A108" s="8">
        <v>49</v>
      </c>
      <c r="B108" s="8">
        <v>1</v>
      </c>
      <c r="C108" s="8" t="str">
        <f t="shared" si="1"/>
        <v/>
      </c>
    </row>
    <row r="109" spans="1:3" x14ac:dyDescent="0.45">
      <c r="A109" s="8">
        <v>50</v>
      </c>
      <c r="B109" s="8">
        <v>1</v>
      </c>
      <c r="C109" s="8" t="str">
        <f t="shared" si="1"/>
        <v/>
      </c>
    </row>
    <row r="110" spans="1:3" x14ac:dyDescent="0.45">
      <c r="A110" s="8">
        <v>48</v>
      </c>
      <c r="B110" s="8">
        <v>1</v>
      </c>
      <c r="C110" s="8" t="str">
        <f t="shared" si="1"/>
        <v/>
      </c>
    </row>
    <row r="111" spans="1:3" x14ac:dyDescent="0.45">
      <c r="A111" s="8">
        <v>50</v>
      </c>
      <c r="B111" s="8">
        <v>4</v>
      </c>
      <c r="C111" s="8" t="str">
        <f t="shared" si="1"/>
        <v/>
      </c>
    </row>
    <row r="112" spans="1:3" x14ac:dyDescent="0.45">
      <c r="A112" s="8">
        <v>50</v>
      </c>
      <c r="B112" s="8">
        <v>1</v>
      </c>
      <c r="C112" s="8" t="str">
        <f t="shared" si="1"/>
        <v/>
      </c>
    </row>
    <row r="113" spans="1:3" x14ac:dyDescent="0.45">
      <c r="A113" s="8">
        <v>43</v>
      </c>
      <c r="B113" s="8">
        <v>3</v>
      </c>
      <c r="C113" s="8" t="str">
        <f t="shared" si="1"/>
        <v/>
      </c>
    </row>
    <row r="114" spans="1:3" x14ac:dyDescent="0.45">
      <c r="A114" s="8">
        <v>43</v>
      </c>
      <c r="B114" s="8">
        <v>3</v>
      </c>
      <c r="C114" s="8" t="str">
        <f t="shared" si="1"/>
        <v/>
      </c>
    </row>
    <row r="115" spans="1:3" x14ac:dyDescent="0.45">
      <c r="A115" s="8">
        <v>41</v>
      </c>
      <c r="B115" s="8">
        <v>1</v>
      </c>
      <c r="C115" s="8" t="str">
        <f t="shared" si="1"/>
        <v/>
      </c>
    </row>
    <row r="116" spans="1:3" x14ac:dyDescent="0.45">
      <c r="A116" s="8">
        <v>47</v>
      </c>
      <c r="B116" s="8">
        <v>4</v>
      </c>
      <c r="C116" s="8" t="str">
        <f t="shared" si="1"/>
        <v/>
      </c>
    </row>
    <row r="117" spans="1:3" x14ac:dyDescent="0.45">
      <c r="A117" s="8">
        <v>43</v>
      </c>
      <c r="B117" s="8">
        <v>3</v>
      </c>
      <c r="C117" s="8" t="str">
        <f t="shared" si="1"/>
        <v/>
      </c>
    </row>
    <row r="118" spans="1:3" x14ac:dyDescent="0.45">
      <c r="A118" s="8">
        <v>45</v>
      </c>
      <c r="B118" s="8">
        <v>1</v>
      </c>
      <c r="C118" s="8" t="str">
        <f t="shared" si="1"/>
        <v/>
      </c>
    </row>
    <row r="119" spans="1:3" x14ac:dyDescent="0.45">
      <c r="A119" s="8">
        <v>41</v>
      </c>
      <c r="B119" s="8">
        <v>1</v>
      </c>
      <c r="C119" s="8" t="str">
        <f t="shared" si="1"/>
        <v/>
      </c>
    </row>
    <row r="120" spans="1:3" x14ac:dyDescent="0.45">
      <c r="A120" s="8">
        <v>38</v>
      </c>
      <c r="B120" s="8">
        <v>1</v>
      </c>
      <c r="C120" s="8" t="str">
        <f t="shared" si="1"/>
        <v/>
      </c>
    </row>
    <row r="121" spans="1:3" x14ac:dyDescent="0.45">
      <c r="A121" s="8">
        <v>37</v>
      </c>
      <c r="B121" s="8">
        <v>3</v>
      </c>
      <c r="C121" s="8" t="str">
        <f t="shared" si="1"/>
        <v/>
      </c>
    </row>
    <row r="122" spans="1:3" x14ac:dyDescent="0.45">
      <c r="A122" s="8">
        <v>49</v>
      </c>
      <c r="B122" s="8">
        <v>1</v>
      </c>
      <c r="C122" s="8" t="str">
        <f t="shared" si="1"/>
        <v/>
      </c>
    </row>
    <row r="123" spans="1:3" x14ac:dyDescent="0.45">
      <c r="A123" s="8">
        <v>40</v>
      </c>
      <c r="B123" s="8">
        <v>1</v>
      </c>
      <c r="C123" s="8" t="str">
        <f t="shared" si="1"/>
        <v/>
      </c>
    </row>
    <row r="124" spans="1:3" x14ac:dyDescent="0.45">
      <c r="A124" s="8">
        <v>53</v>
      </c>
      <c r="B124" s="8">
        <v>3</v>
      </c>
      <c r="C124" s="8" t="str">
        <f t="shared" si="1"/>
        <v/>
      </c>
    </row>
    <row r="125" spans="1:3" x14ac:dyDescent="0.45">
      <c r="A125" s="8">
        <v>46</v>
      </c>
      <c r="B125" s="8">
        <v>4</v>
      </c>
      <c r="C125" s="8" t="str">
        <f t="shared" si="1"/>
        <v/>
      </c>
    </row>
    <row r="126" spans="1:3" x14ac:dyDescent="0.45">
      <c r="A126" s="8">
        <v>41</v>
      </c>
      <c r="B126" s="8">
        <v>1</v>
      </c>
      <c r="C126" s="8" t="str">
        <f t="shared" si="1"/>
        <v/>
      </c>
    </row>
    <row r="127" spans="1:3" x14ac:dyDescent="0.45">
      <c r="A127" s="8">
        <v>51</v>
      </c>
      <c r="B127" s="8">
        <v>4</v>
      </c>
      <c r="C127" s="8" t="str">
        <f t="shared" si="1"/>
        <v/>
      </c>
    </row>
    <row r="128" spans="1:3" x14ac:dyDescent="0.45">
      <c r="A128" s="8">
        <v>44</v>
      </c>
      <c r="B128" s="8">
        <v>3</v>
      </c>
      <c r="C128" s="8" t="str">
        <f t="shared" si="1"/>
        <v/>
      </c>
    </row>
    <row r="129" spans="1:3" x14ac:dyDescent="0.45">
      <c r="A129" s="8">
        <v>46</v>
      </c>
      <c r="B129" s="8">
        <v>3</v>
      </c>
      <c r="C129" s="8" t="str">
        <f t="shared" si="1"/>
        <v/>
      </c>
    </row>
    <row r="130" spans="1:3" x14ac:dyDescent="0.45">
      <c r="A130" s="8">
        <v>48</v>
      </c>
      <c r="B130" s="8">
        <v>3</v>
      </c>
      <c r="C130" s="8" t="str">
        <f t="shared" ref="C130:C193" si="2">IF(B130=2, A130, "")</f>
        <v/>
      </c>
    </row>
    <row r="131" spans="1:3" x14ac:dyDescent="0.45">
      <c r="A131" s="8">
        <v>40</v>
      </c>
      <c r="B131" s="8">
        <v>1</v>
      </c>
      <c r="C131" s="8" t="str">
        <f t="shared" si="2"/>
        <v/>
      </c>
    </row>
    <row r="132" spans="1:3" x14ac:dyDescent="0.45">
      <c r="A132" s="8">
        <v>50</v>
      </c>
      <c r="B132" s="8">
        <v>4</v>
      </c>
      <c r="C132" s="8" t="str">
        <f t="shared" si="2"/>
        <v/>
      </c>
    </row>
    <row r="133" spans="1:3" x14ac:dyDescent="0.45">
      <c r="A133" s="8">
        <v>45</v>
      </c>
      <c r="B133" s="8">
        <v>1</v>
      </c>
      <c r="C133" s="8" t="str">
        <f t="shared" si="2"/>
        <v/>
      </c>
    </row>
    <row r="134" spans="1:3" x14ac:dyDescent="0.45">
      <c r="A134" s="8">
        <v>53</v>
      </c>
      <c r="B134" s="8">
        <v>3</v>
      </c>
      <c r="C134" s="8" t="str">
        <f t="shared" si="2"/>
        <v/>
      </c>
    </row>
    <row r="135" spans="1:3" x14ac:dyDescent="0.45">
      <c r="A135" s="8">
        <v>39</v>
      </c>
      <c r="B135" s="8">
        <v>1</v>
      </c>
      <c r="C135" s="8" t="str">
        <f t="shared" si="2"/>
        <v/>
      </c>
    </row>
    <row r="136" spans="1:3" x14ac:dyDescent="0.45">
      <c r="A136" s="8">
        <v>39</v>
      </c>
      <c r="B136" s="8">
        <v>4</v>
      </c>
      <c r="C136" s="8" t="str">
        <f t="shared" si="2"/>
        <v/>
      </c>
    </row>
    <row r="137" spans="1:3" x14ac:dyDescent="0.45">
      <c r="A137" s="8">
        <v>47</v>
      </c>
      <c r="B137" s="8">
        <v>1</v>
      </c>
      <c r="C137" s="8" t="str">
        <f t="shared" si="2"/>
        <v/>
      </c>
    </row>
    <row r="138" spans="1:3" x14ac:dyDescent="0.45">
      <c r="A138" s="8">
        <v>38</v>
      </c>
      <c r="B138" s="8">
        <v>3</v>
      </c>
      <c r="C138" s="8" t="str">
        <f t="shared" si="2"/>
        <v/>
      </c>
    </row>
    <row r="139" spans="1:3" x14ac:dyDescent="0.45">
      <c r="A139" s="8">
        <v>44</v>
      </c>
      <c r="B139" s="8">
        <v>4</v>
      </c>
      <c r="C139" s="8" t="str">
        <f t="shared" si="2"/>
        <v/>
      </c>
    </row>
    <row r="140" spans="1:3" x14ac:dyDescent="0.45">
      <c r="A140" s="8">
        <v>52</v>
      </c>
      <c r="B140" s="8">
        <v>3</v>
      </c>
      <c r="C140" s="8" t="str">
        <f t="shared" si="2"/>
        <v/>
      </c>
    </row>
    <row r="141" spans="1:3" x14ac:dyDescent="0.45">
      <c r="A141" s="8">
        <v>48</v>
      </c>
      <c r="B141" s="8">
        <v>3</v>
      </c>
      <c r="C141" s="8" t="str">
        <f t="shared" si="2"/>
        <v/>
      </c>
    </row>
    <row r="142" spans="1:3" x14ac:dyDescent="0.45">
      <c r="A142" s="8">
        <v>55</v>
      </c>
      <c r="B142" s="8">
        <v>3</v>
      </c>
      <c r="C142" s="8" t="str">
        <f t="shared" si="2"/>
        <v/>
      </c>
    </row>
    <row r="143" spans="1:3" x14ac:dyDescent="0.45">
      <c r="A143" s="8">
        <v>47</v>
      </c>
      <c r="B143" s="8">
        <v>1</v>
      </c>
      <c r="C143" s="8" t="str">
        <f t="shared" si="2"/>
        <v/>
      </c>
    </row>
    <row r="144" spans="1:3" x14ac:dyDescent="0.45">
      <c r="A144" s="8">
        <v>47</v>
      </c>
      <c r="B144" s="8">
        <v>1</v>
      </c>
      <c r="C144" s="8" t="str">
        <f t="shared" si="2"/>
        <v/>
      </c>
    </row>
    <row r="145" spans="1:3" x14ac:dyDescent="0.45">
      <c r="A145" s="8">
        <v>58</v>
      </c>
      <c r="B145" s="8">
        <v>1</v>
      </c>
      <c r="C145" s="8" t="str">
        <f t="shared" si="2"/>
        <v/>
      </c>
    </row>
    <row r="146" spans="1:3" x14ac:dyDescent="0.45">
      <c r="A146" s="8">
        <v>55</v>
      </c>
      <c r="B146" s="8">
        <v>3</v>
      </c>
      <c r="C146" s="8" t="str">
        <f t="shared" si="2"/>
        <v/>
      </c>
    </row>
    <row r="147" spans="1:3" x14ac:dyDescent="0.45">
      <c r="A147" s="8">
        <v>46</v>
      </c>
      <c r="B147" s="8">
        <v>3</v>
      </c>
      <c r="C147" s="8" t="str">
        <f t="shared" si="2"/>
        <v/>
      </c>
    </row>
    <row r="148" spans="1:3" x14ac:dyDescent="0.45">
      <c r="A148" s="8">
        <v>35</v>
      </c>
      <c r="B148" s="8">
        <v>4</v>
      </c>
      <c r="C148" s="8" t="str">
        <f t="shared" si="2"/>
        <v/>
      </c>
    </row>
    <row r="149" spans="1:3" x14ac:dyDescent="0.45">
      <c r="A149" s="8">
        <v>40</v>
      </c>
      <c r="B149" s="8">
        <v>3</v>
      </c>
      <c r="C149" s="8" t="str">
        <f t="shared" si="2"/>
        <v/>
      </c>
    </row>
    <row r="150" spans="1:3" x14ac:dyDescent="0.45">
      <c r="A150" s="8">
        <v>47</v>
      </c>
      <c r="B150" s="8">
        <v>3</v>
      </c>
      <c r="C150" s="8" t="str">
        <f t="shared" si="2"/>
        <v/>
      </c>
    </row>
    <row r="151" spans="1:3" x14ac:dyDescent="0.45">
      <c r="A151" s="8">
        <v>44</v>
      </c>
      <c r="B151" s="8">
        <v>1</v>
      </c>
      <c r="C151" s="8" t="str">
        <f t="shared" si="2"/>
        <v/>
      </c>
    </row>
    <row r="152" spans="1:3" x14ac:dyDescent="0.45">
      <c r="A152" s="8">
        <v>48</v>
      </c>
      <c r="B152" s="8">
        <v>1</v>
      </c>
      <c r="C152" s="8" t="str">
        <f t="shared" si="2"/>
        <v/>
      </c>
    </row>
    <row r="153" spans="1:3" x14ac:dyDescent="0.45">
      <c r="A153" s="8">
        <v>47</v>
      </c>
      <c r="B153" s="8">
        <v>4</v>
      </c>
      <c r="C153" s="8" t="str">
        <f t="shared" si="2"/>
        <v/>
      </c>
    </row>
    <row r="154" spans="1:3" x14ac:dyDescent="0.45">
      <c r="A154" s="8">
        <v>45</v>
      </c>
      <c r="B154" s="8">
        <v>4</v>
      </c>
      <c r="C154" s="8" t="str">
        <f t="shared" si="2"/>
        <v/>
      </c>
    </row>
    <row r="155" spans="1:3" x14ac:dyDescent="0.45">
      <c r="A155" s="8">
        <v>51</v>
      </c>
      <c r="B155" s="8">
        <v>3</v>
      </c>
      <c r="C155" s="8" t="str">
        <f t="shared" si="2"/>
        <v/>
      </c>
    </row>
    <row r="156" spans="1:3" x14ac:dyDescent="0.45">
      <c r="A156" s="8">
        <v>46</v>
      </c>
      <c r="B156" s="8">
        <v>4</v>
      </c>
      <c r="C156" s="8" t="str">
        <f t="shared" si="2"/>
        <v/>
      </c>
    </row>
    <row r="157" spans="1:3" x14ac:dyDescent="0.45">
      <c r="A157" s="8">
        <v>42</v>
      </c>
      <c r="B157" s="8">
        <v>4</v>
      </c>
      <c r="C157" s="8" t="str">
        <f t="shared" si="2"/>
        <v/>
      </c>
    </row>
    <row r="158" spans="1:3" x14ac:dyDescent="0.45">
      <c r="A158" s="8">
        <v>50</v>
      </c>
      <c r="B158" s="8">
        <v>1</v>
      </c>
      <c r="C158" s="8" t="str">
        <f t="shared" si="2"/>
        <v/>
      </c>
    </row>
    <row r="159" spans="1:3" x14ac:dyDescent="0.45">
      <c r="A159" s="8">
        <v>51</v>
      </c>
      <c r="B159" s="8">
        <v>3</v>
      </c>
      <c r="C159" s="8" t="str">
        <f t="shared" si="2"/>
        <v/>
      </c>
    </row>
    <row r="160" spans="1:3" x14ac:dyDescent="0.45">
      <c r="A160" s="8">
        <v>44</v>
      </c>
      <c r="B160" s="8">
        <v>3</v>
      </c>
      <c r="C160" s="8" t="str">
        <f t="shared" si="2"/>
        <v/>
      </c>
    </row>
    <row r="161" spans="1:3" x14ac:dyDescent="0.45">
      <c r="A161" s="8">
        <v>51</v>
      </c>
      <c r="B161" s="8">
        <v>4</v>
      </c>
      <c r="C161" s="8" t="str">
        <f t="shared" si="2"/>
        <v/>
      </c>
    </row>
    <row r="162" spans="1:3" x14ac:dyDescent="0.45">
      <c r="A162" s="8">
        <v>48</v>
      </c>
      <c r="B162" s="8">
        <v>1</v>
      </c>
      <c r="C162" s="8" t="str">
        <f t="shared" si="2"/>
        <v/>
      </c>
    </row>
    <row r="163" spans="1:3" x14ac:dyDescent="0.45">
      <c r="A163" s="8">
        <v>46</v>
      </c>
      <c r="B163" s="8">
        <v>1</v>
      </c>
      <c r="C163" s="8" t="str">
        <f t="shared" si="2"/>
        <v/>
      </c>
    </row>
    <row r="164" spans="1:3" x14ac:dyDescent="0.45">
      <c r="A164" s="8">
        <v>46</v>
      </c>
      <c r="B164" s="8">
        <v>4</v>
      </c>
      <c r="C164" s="8" t="str">
        <f t="shared" si="2"/>
        <v/>
      </c>
    </row>
    <row r="165" spans="1:3" x14ac:dyDescent="0.45">
      <c r="A165" s="8">
        <v>46</v>
      </c>
      <c r="B165" s="8">
        <v>4</v>
      </c>
      <c r="C165" s="8" t="str">
        <f t="shared" si="2"/>
        <v/>
      </c>
    </row>
    <row r="166" spans="1:3" x14ac:dyDescent="0.45">
      <c r="A166" s="8">
        <v>51</v>
      </c>
      <c r="B166" s="8">
        <v>1</v>
      </c>
      <c r="C166" s="8" t="str">
        <f t="shared" si="2"/>
        <v/>
      </c>
    </row>
    <row r="167" spans="1:3" x14ac:dyDescent="0.45">
      <c r="A167" s="8">
        <v>41</v>
      </c>
      <c r="B167" s="8">
        <v>4</v>
      </c>
      <c r="C167" s="8" t="str">
        <f t="shared" si="2"/>
        <v/>
      </c>
    </row>
    <row r="168" spans="1:3" x14ac:dyDescent="0.45">
      <c r="A168" s="8">
        <v>50</v>
      </c>
      <c r="B168" s="8">
        <v>3</v>
      </c>
      <c r="C168" s="8" t="str">
        <f t="shared" si="2"/>
        <v/>
      </c>
    </row>
    <row r="169" spans="1:3" x14ac:dyDescent="0.45">
      <c r="A169" s="8">
        <v>46</v>
      </c>
      <c r="B169" s="8">
        <v>3</v>
      </c>
      <c r="C169" s="8" t="str">
        <f t="shared" si="2"/>
        <v/>
      </c>
    </row>
    <row r="170" spans="1:3" x14ac:dyDescent="0.45">
      <c r="A170" s="8">
        <v>40</v>
      </c>
      <c r="B170" s="8">
        <v>3</v>
      </c>
      <c r="C170" s="8" t="str">
        <f t="shared" si="2"/>
        <v/>
      </c>
    </row>
    <row r="171" spans="1:3" x14ac:dyDescent="0.45">
      <c r="A171" s="8">
        <v>37</v>
      </c>
      <c r="B171" s="8">
        <v>1</v>
      </c>
      <c r="C171" s="8" t="str">
        <f t="shared" si="2"/>
        <v/>
      </c>
    </row>
    <row r="172" spans="1:3" x14ac:dyDescent="0.45">
      <c r="A172" s="8">
        <v>48</v>
      </c>
      <c r="B172" s="8">
        <v>4</v>
      </c>
      <c r="C172" s="8" t="str">
        <f t="shared" si="2"/>
        <v/>
      </c>
    </row>
    <row r="173" spans="1:3" x14ac:dyDescent="0.45">
      <c r="A173" s="8">
        <v>45</v>
      </c>
      <c r="B173" s="8">
        <v>4</v>
      </c>
      <c r="C173" s="8" t="str">
        <f t="shared" si="2"/>
        <v/>
      </c>
    </row>
    <row r="174" spans="1:3" x14ac:dyDescent="0.45">
      <c r="A174" s="8">
        <v>49</v>
      </c>
      <c r="B174" s="8">
        <v>1</v>
      </c>
      <c r="C174" s="8" t="str">
        <f t="shared" si="2"/>
        <v/>
      </c>
    </row>
    <row r="175" spans="1:3" x14ac:dyDescent="0.45">
      <c r="A175" s="8">
        <v>38</v>
      </c>
      <c r="B175" s="8">
        <v>1</v>
      </c>
      <c r="C175" s="8" t="str">
        <f t="shared" si="2"/>
        <v/>
      </c>
    </row>
    <row r="176" spans="1:3" x14ac:dyDescent="0.45">
      <c r="A176" s="8">
        <v>45</v>
      </c>
      <c r="B176" s="8">
        <v>1</v>
      </c>
      <c r="C176" s="8" t="str">
        <f t="shared" si="2"/>
        <v/>
      </c>
    </row>
    <row r="177" spans="1:3" x14ac:dyDescent="0.45">
      <c r="A177" s="8">
        <v>42</v>
      </c>
      <c r="B177" s="8">
        <v>1</v>
      </c>
      <c r="C177" s="8" t="str">
        <f t="shared" si="2"/>
        <v/>
      </c>
    </row>
    <row r="178" spans="1:3" x14ac:dyDescent="0.45">
      <c r="A178" s="8">
        <v>37</v>
      </c>
      <c r="B178" s="8">
        <v>1</v>
      </c>
      <c r="C178" s="8" t="str">
        <f t="shared" si="2"/>
        <v/>
      </c>
    </row>
    <row r="179" spans="1:3" x14ac:dyDescent="0.45">
      <c r="A179" s="8">
        <v>48</v>
      </c>
      <c r="B179" s="8">
        <v>3</v>
      </c>
      <c r="C179" s="8" t="str">
        <f t="shared" si="2"/>
        <v/>
      </c>
    </row>
    <row r="180" spans="1:3" x14ac:dyDescent="0.45">
      <c r="A180" s="8">
        <v>41</v>
      </c>
      <c r="B180" s="8">
        <v>1</v>
      </c>
      <c r="C180" s="8" t="str">
        <f t="shared" si="2"/>
        <v/>
      </c>
    </row>
    <row r="181" spans="1:3" x14ac:dyDescent="0.45">
      <c r="A181" s="8">
        <v>47</v>
      </c>
      <c r="B181" s="8">
        <v>1</v>
      </c>
      <c r="C181" s="8" t="str">
        <f t="shared" si="2"/>
        <v/>
      </c>
    </row>
    <row r="182" spans="1:3" x14ac:dyDescent="0.45">
      <c r="A182" s="8">
        <v>46</v>
      </c>
      <c r="B182" s="8">
        <v>3</v>
      </c>
      <c r="C182" s="8" t="str">
        <f t="shared" si="2"/>
        <v/>
      </c>
    </row>
    <row r="183" spans="1:3" x14ac:dyDescent="0.45">
      <c r="A183" s="8">
        <v>39</v>
      </c>
      <c r="B183" s="8">
        <v>1</v>
      </c>
      <c r="C183" s="8" t="str">
        <f t="shared" si="2"/>
        <v/>
      </c>
    </row>
    <row r="184" spans="1:3" x14ac:dyDescent="0.45">
      <c r="A184" s="8">
        <v>50</v>
      </c>
      <c r="B184" s="8">
        <v>4</v>
      </c>
      <c r="C184" s="8" t="str">
        <f t="shared" si="2"/>
        <v/>
      </c>
    </row>
    <row r="185" spans="1:3" x14ac:dyDescent="0.45">
      <c r="A185" s="8">
        <v>51</v>
      </c>
      <c r="B185" s="8">
        <v>1</v>
      </c>
      <c r="C185" s="8" t="str">
        <f t="shared" si="2"/>
        <v/>
      </c>
    </row>
    <row r="186" spans="1:3" x14ac:dyDescent="0.45">
      <c r="A186" s="8">
        <v>41</v>
      </c>
      <c r="B186" s="8">
        <v>4</v>
      </c>
      <c r="C186" s="8" t="str">
        <f t="shared" si="2"/>
        <v/>
      </c>
    </row>
    <row r="187" spans="1:3" x14ac:dyDescent="0.45">
      <c r="A187" s="8">
        <v>43</v>
      </c>
      <c r="B187" s="8">
        <v>4</v>
      </c>
      <c r="C187" s="8" t="str">
        <f t="shared" si="2"/>
        <v/>
      </c>
    </row>
    <row r="188" spans="1:3" x14ac:dyDescent="0.45">
      <c r="A188" s="8">
        <v>46</v>
      </c>
      <c r="B188" s="8">
        <v>4</v>
      </c>
      <c r="C188" s="8" t="str">
        <f t="shared" si="2"/>
        <v/>
      </c>
    </row>
    <row r="189" spans="1:3" x14ac:dyDescent="0.45">
      <c r="A189" s="8">
        <v>58</v>
      </c>
      <c r="B189" s="8">
        <v>4</v>
      </c>
      <c r="C189" s="8" t="str">
        <f t="shared" si="2"/>
        <v/>
      </c>
    </row>
    <row r="190" spans="1:3" x14ac:dyDescent="0.45">
      <c r="A190" s="8">
        <v>49</v>
      </c>
      <c r="B190" s="8">
        <v>1</v>
      </c>
      <c r="C190" s="8" t="str">
        <f t="shared" si="2"/>
        <v/>
      </c>
    </row>
    <row r="191" spans="1:3" x14ac:dyDescent="0.45">
      <c r="A191" s="8">
        <v>40</v>
      </c>
      <c r="B191" s="8">
        <v>1</v>
      </c>
      <c r="C191" s="8" t="str">
        <f t="shared" si="2"/>
        <v/>
      </c>
    </row>
    <row r="192" spans="1:3" x14ac:dyDescent="0.45">
      <c r="A192" s="8">
        <v>49</v>
      </c>
      <c r="B192" s="8">
        <v>1</v>
      </c>
      <c r="C192" s="8" t="str">
        <f t="shared" si="2"/>
        <v/>
      </c>
    </row>
    <row r="193" spans="1:3" x14ac:dyDescent="0.45">
      <c r="A193" s="8">
        <v>38</v>
      </c>
      <c r="B193" s="8">
        <v>4</v>
      </c>
      <c r="C193" s="8" t="str">
        <f t="shared" si="2"/>
        <v/>
      </c>
    </row>
    <row r="194" spans="1:3" x14ac:dyDescent="0.45">
      <c r="A194" s="8">
        <v>57</v>
      </c>
      <c r="B194" s="8">
        <v>1</v>
      </c>
      <c r="C194" s="8" t="str">
        <f t="shared" ref="C194:C251" si="3">IF(B194=2, A194, "")</f>
        <v/>
      </c>
    </row>
    <row r="195" spans="1:3" x14ac:dyDescent="0.45">
      <c r="A195" s="8">
        <v>45</v>
      </c>
      <c r="B195" s="8">
        <v>4</v>
      </c>
      <c r="C195" s="8" t="str">
        <f t="shared" si="3"/>
        <v/>
      </c>
    </row>
    <row r="196" spans="1:3" x14ac:dyDescent="0.45">
      <c r="A196" s="8">
        <v>48</v>
      </c>
      <c r="B196" s="8">
        <v>3</v>
      </c>
      <c r="C196" s="8" t="str">
        <f t="shared" si="3"/>
        <v/>
      </c>
    </row>
    <row r="197" spans="1:3" x14ac:dyDescent="0.45">
      <c r="A197" s="8">
        <v>42</v>
      </c>
      <c r="B197" s="8">
        <v>1</v>
      </c>
      <c r="C197" s="8" t="str">
        <f t="shared" si="3"/>
        <v/>
      </c>
    </row>
    <row r="198" spans="1:3" x14ac:dyDescent="0.45">
      <c r="A198" s="8">
        <v>45</v>
      </c>
      <c r="B198" s="8">
        <v>3</v>
      </c>
      <c r="C198" s="8" t="str">
        <f t="shared" si="3"/>
        <v/>
      </c>
    </row>
    <row r="199" spans="1:3" x14ac:dyDescent="0.45">
      <c r="A199" s="8">
        <v>51</v>
      </c>
      <c r="B199" s="8">
        <v>3</v>
      </c>
      <c r="C199" s="8" t="str">
        <f t="shared" si="3"/>
        <v/>
      </c>
    </row>
    <row r="200" spans="1:3" x14ac:dyDescent="0.45">
      <c r="A200" s="8">
        <v>44</v>
      </c>
      <c r="B200" s="8">
        <v>1</v>
      </c>
      <c r="C200" s="8" t="str">
        <f t="shared" si="3"/>
        <v/>
      </c>
    </row>
    <row r="201" spans="1:3" x14ac:dyDescent="0.45">
      <c r="A201" s="8">
        <v>48</v>
      </c>
      <c r="B201" s="8">
        <v>1</v>
      </c>
      <c r="C201" s="8" t="str">
        <f t="shared" si="3"/>
        <v/>
      </c>
    </row>
    <row r="202" spans="1:3" x14ac:dyDescent="0.45">
      <c r="A202" s="8">
        <v>40</v>
      </c>
      <c r="B202" s="8">
        <v>1</v>
      </c>
      <c r="C202" s="8" t="str">
        <f t="shared" si="3"/>
        <v/>
      </c>
    </row>
    <row r="203" spans="1:3" x14ac:dyDescent="0.45">
      <c r="A203" s="8">
        <v>44</v>
      </c>
      <c r="B203" s="8">
        <v>4</v>
      </c>
      <c r="C203" s="8" t="str">
        <f t="shared" si="3"/>
        <v/>
      </c>
    </row>
    <row r="204" spans="1:3" x14ac:dyDescent="0.45">
      <c r="A204" s="8">
        <v>43</v>
      </c>
      <c r="B204" s="8">
        <v>4</v>
      </c>
      <c r="C204" s="8" t="str">
        <f t="shared" si="3"/>
        <v/>
      </c>
    </row>
    <row r="205" spans="1:3" x14ac:dyDescent="0.45">
      <c r="A205" s="8">
        <v>43</v>
      </c>
      <c r="B205" s="8">
        <v>3</v>
      </c>
      <c r="C205" s="8" t="str">
        <f t="shared" si="3"/>
        <v/>
      </c>
    </row>
    <row r="206" spans="1:3" x14ac:dyDescent="0.45">
      <c r="A206" s="8">
        <v>46</v>
      </c>
      <c r="B206" s="8">
        <v>3</v>
      </c>
      <c r="C206" s="8" t="str">
        <f t="shared" si="3"/>
        <v/>
      </c>
    </row>
    <row r="207" spans="1:3" x14ac:dyDescent="0.45">
      <c r="A207" s="8">
        <v>43</v>
      </c>
      <c r="B207" s="8">
        <v>3</v>
      </c>
      <c r="C207" s="8" t="str">
        <f t="shared" si="3"/>
        <v/>
      </c>
    </row>
    <row r="208" spans="1:3" x14ac:dyDescent="0.45">
      <c r="A208" s="8">
        <v>40</v>
      </c>
      <c r="B208" s="8">
        <v>1</v>
      </c>
      <c r="C208" s="8" t="str">
        <f t="shared" si="3"/>
        <v/>
      </c>
    </row>
    <row r="209" spans="1:3" x14ac:dyDescent="0.45">
      <c r="A209" s="8">
        <v>53</v>
      </c>
      <c r="B209" s="8">
        <v>4</v>
      </c>
      <c r="C209" s="8" t="str">
        <f t="shared" si="3"/>
        <v/>
      </c>
    </row>
    <row r="210" spans="1:3" x14ac:dyDescent="0.45">
      <c r="A210" s="8">
        <v>47</v>
      </c>
      <c r="B210" s="8">
        <v>3</v>
      </c>
      <c r="C210" s="8" t="str">
        <f t="shared" si="3"/>
        <v/>
      </c>
    </row>
    <row r="211" spans="1:3" x14ac:dyDescent="0.45">
      <c r="A211" s="8">
        <v>54</v>
      </c>
      <c r="B211" s="8">
        <v>4</v>
      </c>
      <c r="C211" s="8" t="str">
        <f t="shared" si="3"/>
        <v/>
      </c>
    </row>
    <row r="212" spans="1:3" x14ac:dyDescent="0.45">
      <c r="A212" s="8">
        <v>38</v>
      </c>
      <c r="B212" s="8">
        <v>4</v>
      </c>
      <c r="C212" s="8" t="str">
        <f t="shared" si="3"/>
        <v/>
      </c>
    </row>
    <row r="213" spans="1:3" x14ac:dyDescent="0.45">
      <c r="A213" s="8">
        <v>43</v>
      </c>
      <c r="B213" s="8">
        <v>1</v>
      </c>
      <c r="C213" s="8" t="str">
        <f t="shared" si="3"/>
        <v/>
      </c>
    </row>
    <row r="214" spans="1:3" x14ac:dyDescent="0.45">
      <c r="A214" s="8">
        <v>40</v>
      </c>
      <c r="B214" s="8">
        <v>1</v>
      </c>
      <c r="C214" s="8" t="str">
        <f t="shared" si="3"/>
        <v/>
      </c>
    </row>
    <row r="215" spans="1:3" x14ac:dyDescent="0.45">
      <c r="A215" s="8">
        <v>45</v>
      </c>
      <c r="B215" s="8">
        <v>3</v>
      </c>
      <c r="C215" s="8" t="str">
        <f t="shared" si="3"/>
        <v/>
      </c>
    </row>
    <row r="216" spans="1:3" x14ac:dyDescent="0.45">
      <c r="A216" s="8">
        <v>46</v>
      </c>
      <c r="B216" s="8">
        <v>4</v>
      </c>
      <c r="C216" s="8" t="str">
        <f t="shared" si="3"/>
        <v/>
      </c>
    </row>
    <row r="217" spans="1:3" x14ac:dyDescent="0.45">
      <c r="A217" s="8">
        <v>42</v>
      </c>
      <c r="B217" s="8">
        <v>3</v>
      </c>
      <c r="C217" s="8" t="str">
        <f t="shared" si="3"/>
        <v/>
      </c>
    </row>
    <row r="218" spans="1:3" x14ac:dyDescent="0.45">
      <c r="A218" s="8">
        <v>41</v>
      </c>
      <c r="B218" s="8">
        <v>3</v>
      </c>
      <c r="C218" s="8" t="str">
        <f t="shared" si="3"/>
        <v/>
      </c>
    </row>
    <row r="219" spans="1:3" x14ac:dyDescent="0.45">
      <c r="A219" s="8">
        <v>47</v>
      </c>
      <c r="B219" s="8">
        <v>3</v>
      </c>
      <c r="C219" s="8" t="str">
        <f t="shared" si="3"/>
        <v/>
      </c>
    </row>
    <row r="220" spans="1:3" x14ac:dyDescent="0.45">
      <c r="A220" s="8">
        <v>45</v>
      </c>
      <c r="B220" s="8">
        <v>3</v>
      </c>
      <c r="C220" s="8" t="str">
        <f t="shared" si="3"/>
        <v/>
      </c>
    </row>
    <row r="221" spans="1:3" x14ac:dyDescent="0.45">
      <c r="A221" s="8">
        <v>51</v>
      </c>
      <c r="B221" s="8">
        <v>3</v>
      </c>
      <c r="C221" s="8" t="str">
        <f t="shared" si="3"/>
        <v/>
      </c>
    </row>
    <row r="222" spans="1:3" x14ac:dyDescent="0.45">
      <c r="A222" s="8">
        <v>38</v>
      </c>
      <c r="B222" s="8">
        <v>1</v>
      </c>
      <c r="C222" s="8" t="str">
        <f t="shared" si="3"/>
        <v/>
      </c>
    </row>
    <row r="223" spans="1:3" x14ac:dyDescent="0.45">
      <c r="A223" s="8">
        <v>52</v>
      </c>
      <c r="B223" s="8">
        <v>3</v>
      </c>
      <c r="C223" s="8" t="str">
        <f t="shared" si="3"/>
        <v/>
      </c>
    </row>
    <row r="224" spans="1:3" x14ac:dyDescent="0.45">
      <c r="A224" s="8">
        <v>51</v>
      </c>
      <c r="B224" s="8">
        <v>3</v>
      </c>
      <c r="C224" s="8" t="str">
        <f t="shared" si="3"/>
        <v/>
      </c>
    </row>
    <row r="225" spans="1:3" x14ac:dyDescent="0.45">
      <c r="A225" s="8">
        <v>39</v>
      </c>
      <c r="B225" s="8">
        <v>4</v>
      </c>
      <c r="C225" s="8" t="str">
        <f t="shared" si="3"/>
        <v/>
      </c>
    </row>
    <row r="226" spans="1:3" x14ac:dyDescent="0.45">
      <c r="A226" s="8">
        <v>46</v>
      </c>
      <c r="B226" s="8">
        <v>4</v>
      </c>
      <c r="C226" s="8" t="str">
        <f t="shared" si="3"/>
        <v/>
      </c>
    </row>
    <row r="227" spans="1:3" x14ac:dyDescent="0.45">
      <c r="A227" s="8">
        <v>43</v>
      </c>
      <c r="B227" s="8">
        <v>1</v>
      </c>
      <c r="C227" s="8" t="str">
        <f t="shared" si="3"/>
        <v/>
      </c>
    </row>
    <row r="228" spans="1:3" x14ac:dyDescent="0.45">
      <c r="A228" s="8">
        <v>45</v>
      </c>
      <c r="B228" s="8">
        <v>1</v>
      </c>
      <c r="C228" s="8" t="str">
        <f t="shared" si="3"/>
        <v/>
      </c>
    </row>
    <row r="229" spans="1:3" x14ac:dyDescent="0.45">
      <c r="A229" s="8">
        <v>41</v>
      </c>
      <c r="B229" s="8">
        <v>4</v>
      </c>
      <c r="C229" s="8" t="str">
        <f t="shared" si="3"/>
        <v/>
      </c>
    </row>
    <row r="230" spans="1:3" x14ac:dyDescent="0.45">
      <c r="A230" s="8">
        <v>45</v>
      </c>
      <c r="B230" s="8">
        <v>4</v>
      </c>
      <c r="C230" s="8" t="str">
        <f t="shared" si="3"/>
        <v/>
      </c>
    </row>
    <row r="231" spans="1:3" x14ac:dyDescent="0.45">
      <c r="A231" s="8">
        <v>41</v>
      </c>
      <c r="B231" s="8">
        <v>1</v>
      </c>
      <c r="C231" s="8" t="str">
        <f t="shared" si="3"/>
        <v/>
      </c>
    </row>
    <row r="232" spans="1:3" x14ac:dyDescent="0.45">
      <c r="A232" s="8">
        <v>42</v>
      </c>
      <c r="B232" s="8">
        <v>4</v>
      </c>
      <c r="C232" s="8" t="str">
        <f t="shared" si="3"/>
        <v/>
      </c>
    </row>
    <row r="233" spans="1:3" x14ac:dyDescent="0.45">
      <c r="A233" s="8">
        <v>50</v>
      </c>
      <c r="B233" s="8">
        <v>3</v>
      </c>
      <c r="C233" s="8" t="str">
        <f t="shared" si="3"/>
        <v/>
      </c>
    </row>
    <row r="234" spans="1:3" x14ac:dyDescent="0.45">
      <c r="A234" s="8">
        <v>44</v>
      </c>
      <c r="B234" s="8">
        <v>4</v>
      </c>
      <c r="C234" s="8" t="str">
        <f t="shared" si="3"/>
        <v/>
      </c>
    </row>
    <row r="235" spans="1:3" x14ac:dyDescent="0.45">
      <c r="A235" s="8">
        <v>46</v>
      </c>
      <c r="B235" s="8">
        <v>4</v>
      </c>
      <c r="C235" s="8" t="str">
        <f t="shared" si="3"/>
        <v/>
      </c>
    </row>
    <row r="236" spans="1:3" x14ac:dyDescent="0.45">
      <c r="A236" s="8">
        <v>41</v>
      </c>
      <c r="B236" s="8">
        <v>3</v>
      </c>
      <c r="C236" s="8" t="str">
        <f t="shared" si="3"/>
        <v/>
      </c>
    </row>
    <row r="237" spans="1:3" x14ac:dyDescent="0.45">
      <c r="A237" s="8">
        <v>50</v>
      </c>
      <c r="B237" s="8">
        <v>1</v>
      </c>
      <c r="C237" s="8" t="str">
        <f t="shared" si="3"/>
        <v/>
      </c>
    </row>
    <row r="238" spans="1:3" x14ac:dyDescent="0.45">
      <c r="A238" s="8">
        <v>54</v>
      </c>
      <c r="B238" s="8">
        <v>1</v>
      </c>
      <c r="C238" s="8" t="str">
        <f t="shared" si="3"/>
        <v/>
      </c>
    </row>
    <row r="239" spans="1:3" x14ac:dyDescent="0.45">
      <c r="A239" s="8">
        <v>48</v>
      </c>
      <c r="B239" s="8">
        <v>3</v>
      </c>
      <c r="C239" s="8" t="str">
        <f t="shared" si="3"/>
        <v/>
      </c>
    </row>
    <row r="240" spans="1:3" x14ac:dyDescent="0.45">
      <c r="A240" s="8">
        <v>39</v>
      </c>
      <c r="B240" s="8">
        <v>1</v>
      </c>
      <c r="C240" s="8" t="str">
        <f t="shared" si="3"/>
        <v/>
      </c>
    </row>
    <row r="241" spans="1:3" x14ac:dyDescent="0.45">
      <c r="A241" s="8">
        <v>46</v>
      </c>
      <c r="B241" s="8">
        <v>3</v>
      </c>
      <c r="C241" s="8" t="str">
        <f t="shared" si="3"/>
        <v/>
      </c>
    </row>
    <row r="242" spans="1:3" x14ac:dyDescent="0.45">
      <c r="A242" s="8">
        <v>44</v>
      </c>
      <c r="B242" s="8">
        <v>4</v>
      </c>
      <c r="C242" s="8" t="str">
        <f t="shared" si="3"/>
        <v/>
      </c>
    </row>
    <row r="243" spans="1:3" x14ac:dyDescent="0.45">
      <c r="A243" s="8">
        <v>46</v>
      </c>
      <c r="B243" s="8">
        <v>4</v>
      </c>
      <c r="C243" s="8" t="str">
        <f t="shared" si="3"/>
        <v/>
      </c>
    </row>
    <row r="244" spans="1:3" x14ac:dyDescent="0.45">
      <c r="A244" s="8">
        <v>41</v>
      </c>
      <c r="B244" s="8">
        <v>3</v>
      </c>
      <c r="C244" s="8" t="str">
        <f t="shared" si="3"/>
        <v/>
      </c>
    </row>
    <row r="245" spans="1:3" x14ac:dyDescent="0.45">
      <c r="A245" s="8">
        <v>44</v>
      </c>
      <c r="B245" s="8">
        <v>4</v>
      </c>
      <c r="C245" s="8" t="str">
        <f t="shared" si="3"/>
        <v/>
      </c>
    </row>
    <row r="246" spans="1:3" x14ac:dyDescent="0.45">
      <c r="A246" s="8">
        <v>43</v>
      </c>
      <c r="B246" s="8">
        <v>1</v>
      </c>
      <c r="C246" s="8" t="str">
        <f t="shared" si="3"/>
        <v/>
      </c>
    </row>
    <row r="247" spans="1:3" x14ac:dyDescent="0.45">
      <c r="A247" s="8">
        <v>48</v>
      </c>
      <c r="B247" s="8">
        <v>1</v>
      </c>
      <c r="C247" s="8" t="str">
        <f t="shared" si="3"/>
        <v/>
      </c>
    </row>
    <row r="248" spans="1:3" x14ac:dyDescent="0.45">
      <c r="A248" s="8">
        <v>43</v>
      </c>
      <c r="B248" s="8">
        <v>3</v>
      </c>
      <c r="C248" s="8" t="str">
        <f t="shared" si="3"/>
        <v/>
      </c>
    </row>
    <row r="249" spans="1:3" x14ac:dyDescent="0.45">
      <c r="A249" s="8">
        <v>43</v>
      </c>
      <c r="B249" s="8">
        <v>1</v>
      </c>
      <c r="C249" s="8" t="str">
        <f t="shared" si="3"/>
        <v/>
      </c>
    </row>
    <row r="250" spans="1:3" x14ac:dyDescent="0.45">
      <c r="A250" s="8">
        <v>46</v>
      </c>
      <c r="B250" s="8">
        <v>1</v>
      </c>
      <c r="C250" s="8" t="str">
        <f t="shared" si="3"/>
        <v/>
      </c>
    </row>
    <row r="251" spans="1:3" x14ac:dyDescent="0.45">
      <c r="A251" s="8">
        <v>40</v>
      </c>
      <c r="B251" s="8">
        <v>3</v>
      </c>
      <c r="C251" s="8" t="str">
        <f t="shared" si="3"/>
        <v/>
      </c>
    </row>
  </sheetData>
  <sortState xmlns:xlrd2="http://schemas.microsoft.com/office/spreadsheetml/2017/richdata2" ref="A2:C251">
    <sortCondition ref="C2:C251"/>
  </sortState>
  <mergeCells count="1">
    <mergeCell ref="E3: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D93DC-6CDF-49FE-898D-6CE342C0891E}">
  <dimension ref="A1:M65"/>
  <sheetViews>
    <sheetView showGridLines="0" workbookViewId="0">
      <selection activeCell="H5" sqref="H5:K11"/>
    </sheetView>
  </sheetViews>
  <sheetFormatPr defaultRowHeight="14.25" x14ac:dyDescent="0.45"/>
  <cols>
    <col min="1" max="1" width="11.53125" style="14" bestFit="1" customWidth="1"/>
    <col min="2" max="2" width="3.73046875" style="14" bestFit="1" customWidth="1"/>
    <col min="4" max="4" width="17.59765625" bestFit="1" customWidth="1"/>
    <col min="5" max="5" width="4.19921875" bestFit="1" customWidth="1"/>
    <col min="6" max="6" width="4.19921875" customWidth="1"/>
    <col min="7" max="7" width="9.6640625" bestFit="1" customWidth="1"/>
    <col min="8" max="8" width="20.06640625" bestFit="1" customWidth="1"/>
    <col min="9" max="9" width="8.73046875" bestFit="1" customWidth="1"/>
    <col min="10" max="10" width="22.1328125" bestFit="1" customWidth="1"/>
    <col min="11" max="11" width="28.59765625" bestFit="1" customWidth="1"/>
    <col min="12" max="12" width="21.46484375" bestFit="1" customWidth="1"/>
  </cols>
  <sheetData>
    <row r="1" spans="1:13" ht="19.5" thickTop="1" thickBot="1" x14ac:dyDescent="0.75">
      <c r="A1" s="14" t="s">
        <v>15</v>
      </c>
      <c r="B1" s="14" t="s">
        <v>5</v>
      </c>
      <c r="G1" s="29" t="s">
        <v>9</v>
      </c>
      <c r="H1" s="29" t="s">
        <v>10</v>
      </c>
      <c r="I1" s="29" t="s">
        <v>11</v>
      </c>
      <c r="J1" s="29" t="s">
        <v>12</v>
      </c>
      <c r="K1" s="29" t="s">
        <v>13</v>
      </c>
      <c r="L1" s="29" t="s">
        <v>14</v>
      </c>
    </row>
    <row r="2" spans="1:13" ht="14.65" thickTop="1" x14ac:dyDescent="0.45">
      <c r="A2" s="14">
        <v>2</v>
      </c>
      <c r="B2" s="14">
        <v>35</v>
      </c>
      <c r="G2" s="18">
        <f>SQRT(E5)</f>
        <v>5.6956541494788979</v>
      </c>
      <c r="H2" s="7">
        <f>AVERAGE(B2:B65)</f>
        <v>45.8125</v>
      </c>
      <c r="I2" s="19">
        <f>COUNT(B2:B65)</f>
        <v>64</v>
      </c>
      <c r="J2" s="7">
        <v>0.95</v>
      </c>
      <c r="K2" s="21">
        <f>_xlfn.NORM.S.INV(1-0.05/2)</f>
        <v>1.9599639845400536</v>
      </c>
      <c r="L2" s="20" t="s">
        <v>22</v>
      </c>
    </row>
    <row r="3" spans="1:13" x14ac:dyDescent="0.45">
      <c r="A3" s="14">
        <v>2</v>
      </c>
      <c r="B3" s="14">
        <v>36</v>
      </c>
      <c r="F3" s="16"/>
    </row>
    <row r="4" spans="1:13" x14ac:dyDescent="0.45">
      <c r="A4" s="14">
        <v>2</v>
      </c>
      <c r="B4" s="14">
        <v>36</v>
      </c>
    </row>
    <row r="5" spans="1:13" ht="14.25" customHeight="1" x14ac:dyDescent="0.45">
      <c r="A5" s="14">
        <v>2</v>
      </c>
      <c r="B5" s="14">
        <v>36</v>
      </c>
      <c r="D5" s="15" t="s">
        <v>16</v>
      </c>
      <c r="E5" s="16">
        <f>_xlfn.VAR.S(B2:B65)</f>
        <v>32.44047619047619</v>
      </c>
      <c r="H5" s="41" t="s">
        <v>47</v>
      </c>
      <c r="I5" s="41"/>
      <c r="J5" s="41"/>
      <c r="K5" s="41"/>
      <c r="L5" s="4"/>
      <c r="M5" s="4"/>
    </row>
    <row r="6" spans="1:13" x14ac:dyDescent="0.45">
      <c r="A6" s="14">
        <v>2</v>
      </c>
      <c r="B6" s="14">
        <v>37</v>
      </c>
      <c r="D6" s="15" t="s">
        <v>17</v>
      </c>
      <c r="E6" s="16">
        <f>G2/SQRT(I2)</f>
        <v>0.71195676868486224</v>
      </c>
      <c r="H6" s="41"/>
      <c r="I6" s="41"/>
      <c r="J6" s="41"/>
      <c r="K6" s="41"/>
    </row>
    <row r="7" spans="1:13" x14ac:dyDescent="0.45">
      <c r="A7" s="14">
        <v>2</v>
      </c>
      <c r="B7" s="14">
        <v>39</v>
      </c>
      <c r="D7" s="15" t="s">
        <v>19</v>
      </c>
      <c r="E7" s="16">
        <f>H2-K2*E6</f>
        <v>44.417090374828156</v>
      </c>
      <c r="H7" s="41"/>
      <c r="I7" s="41"/>
      <c r="J7" s="41"/>
      <c r="K7" s="41"/>
    </row>
    <row r="8" spans="1:13" x14ac:dyDescent="0.45">
      <c r="A8" s="14">
        <v>2</v>
      </c>
      <c r="B8" s="14">
        <v>39</v>
      </c>
      <c r="D8" s="15" t="s">
        <v>18</v>
      </c>
      <c r="E8" s="16">
        <f>H2+K2*E6</f>
        <v>47.207909625171844</v>
      </c>
      <c r="H8" s="41"/>
      <c r="I8" s="41"/>
      <c r="J8" s="41"/>
      <c r="K8" s="41"/>
    </row>
    <row r="9" spans="1:13" x14ac:dyDescent="0.45">
      <c r="A9" s="14">
        <v>2</v>
      </c>
      <c r="B9" s="14">
        <v>40</v>
      </c>
      <c r="H9" s="41"/>
      <c r="I9" s="41"/>
      <c r="J9" s="41"/>
      <c r="K9" s="41"/>
    </row>
    <row r="10" spans="1:13" x14ac:dyDescent="0.45">
      <c r="A10" s="14">
        <v>2</v>
      </c>
      <c r="B10" s="14">
        <v>40</v>
      </c>
      <c r="D10" s="15" t="s">
        <v>20</v>
      </c>
      <c r="E10" s="16">
        <f>AVERAGE(Sample!A2:A251)</f>
        <v>45.316000000000003</v>
      </c>
      <c r="H10" s="41"/>
      <c r="I10" s="41"/>
      <c r="J10" s="41"/>
      <c r="K10" s="41"/>
    </row>
    <row r="11" spans="1:13" x14ac:dyDescent="0.45">
      <c r="A11" s="14">
        <v>2</v>
      </c>
      <c r="B11" s="14">
        <v>40</v>
      </c>
      <c r="D11" s="15" t="s">
        <v>21</v>
      </c>
      <c r="E11" s="16">
        <f>AVERAGE(B2:B65)</f>
        <v>45.8125</v>
      </c>
      <c r="H11" s="41"/>
      <c r="I11" s="41"/>
      <c r="J11" s="41"/>
      <c r="K11" s="41"/>
    </row>
    <row r="12" spans="1:13" x14ac:dyDescent="0.45">
      <c r="A12" s="14">
        <v>2</v>
      </c>
      <c r="B12" s="14">
        <v>41</v>
      </c>
    </row>
    <row r="13" spans="1:13" x14ac:dyDescent="0.45">
      <c r="A13" s="14">
        <v>2</v>
      </c>
      <c r="B13" s="14">
        <v>41</v>
      </c>
      <c r="D13" s="1" t="s">
        <v>44</v>
      </c>
      <c r="E13" s="1">
        <f>2*MIN(_xlfn.Z.TEST(B2:B65, E10, Data!E13), 1-_xlfn.Z.TEST(B2:B65, E10, Data!E13))</f>
        <v>0.41757038394596674</v>
      </c>
    </row>
    <row r="14" spans="1:13" x14ac:dyDescent="0.45">
      <c r="A14" s="14">
        <v>2</v>
      </c>
      <c r="B14" s="14">
        <v>41</v>
      </c>
    </row>
    <row r="15" spans="1:13" x14ac:dyDescent="0.45">
      <c r="A15" s="14">
        <v>2</v>
      </c>
      <c r="B15" s="14">
        <v>41</v>
      </c>
    </row>
    <row r="16" spans="1:13" x14ac:dyDescent="0.45">
      <c r="A16" s="14">
        <v>2</v>
      </c>
      <c r="B16" s="14">
        <v>41</v>
      </c>
    </row>
    <row r="17" spans="1:10" x14ac:dyDescent="0.45">
      <c r="A17" s="14">
        <v>2</v>
      </c>
      <c r="B17" s="14">
        <v>42</v>
      </c>
    </row>
    <row r="18" spans="1:10" x14ac:dyDescent="0.45">
      <c r="A18" s="14">
        <v>2</v>
      </c>
      <c r="B18" s="14">
        <v>43</v>
      </c>
    </row>
    <row r="19" spans="1:10" x14ac:dyDescent="0.45">
      <c r="A19" s="14">
        <v>2</v>
      </c>
      <c r="B19" s="14">
        <v>43</v>
      </c>
      <c r="E19" s="39"/>
      <c r="F19" s="39"/>
      <c r="G19" s="39"/>
      <c r="H19" s="39"/>
      <c r="I19" s="39"/>
      <c r="J19" s="39"/>
    </row>
    <row r="20" spans="1:10" x14ac:dyDescent="0.45">
      <c r="A20" s="14">
        <v>2</v>
      </c>
      <c r="B20" s="14">
        <v>43</v>
      </c>
      <c r="E20" s="39"/>
      <c r="F20" s="39"/>
      <c r="G20" s="39"/>
      <c r="H20" s="39"/>
      <c r="I20" s="39"/>
      <c r="J20" s="39"/>
    </row>
    <row r="21" spans="1:10" x14ac:dyDescent="0.45">
      <c r="A21" s="14">
        <v>2</v>
      </c>
      <c r="B21" s="14">
        <v>43</v>
      </c>
      <c r="E21" s="39"/>
      <c r="F21" s="39"/>
      <c r="G21" s="39"/>
      <c r="H21" s="39"/>
      <c r="I21" s="39"/>
      <c r="J21" s="39"/>
    </row>
    <row r="22" spans="1:10" x14ac:dyDescent="0.45">
      <c r="A22" s="14">
        <v>2</v>
      </c>
      <c r="B22" s="14">
        <v>43</v>
      </c>
      <c r="E22" s="39"/>
      <c r="F22" s="39"/>
      <c r="G22" s="39"/>
      <c r="H22" s="39"/>
      <c r="I22" s="39"/>
      <c r="J22" s="39"/>
    </row>
    <row r="23" spans="1:10" x14ac:dyDescent="0.45">
      <c r="A23" s="14">
        <v>2</v>
      </c>
      <c r="B23" s="14">
        <v>43</v>
      </c>
    </row>
    <row r="24" spans="1:10" x14ac:dyDescent="0.45">
      <c r="A24" s="14">
        <v>2</v>
      </c>
      <c r="B24" s="14">
        <v>43</v>
      </c>
    </row>
    <row r="25" spans="1:10" x14ac:dyDescent="0.45">
      <c r="A25" s="14">
        <v>2</v>
      </c>
      <c r="B25" s="14">
        <v>43</v>
      </c>
    </row>
    <row r="26" spans="1:10" x14ac:dyDescent="0.45">
      <c r="A26" s="14">
        <v>2</v>
      </c>
      <c r="B26" s="14">
        <v>43</v>
      </c>
    </row>
    <row r="27" spans="1:10" x14ac:dyDescent="0.45">
      <c r="A27" s="14">
        <v>2</v>
      </c>
      <c r="B27" s="14">
        <v>44</v>
      </c>
    </row>
    <row r="28" spans="1:10" x14ac:dyDescent="0.45">
      <c r="A28" s="14">
        <v>2</v>
      </c>
      <c r="B28" s="14">
        <v>44</v>
      </c>
    </row>
    <row r="29" spans="1:10" x14ac:dyDescent="0.45">
      <c r="A29" s="14">
        <v>2</v>
      </c>
      <c r="B29" s="14">
        <v>45</v>
      </c>
    </row>
    <row r="30" spans="1:10" x14ac:dyDescent="0.45">
      <c r="A30" s="14">
        <v>2</v>
      </c>
      <c r="B30" s="14">
        <v>45</v>
      </c>
    </row>
    <row r="31" spans="1:10" x14ac:dyDescent="0.45">
      <c r="A31" s="14">
        <v>2</v>
      </c>
      <c r="B31" s="14">
        <v>45</v>
      </c>
    </row>
    <row r="32" spans="1:10" x14ac:dyDescent="0.45">
      <c r="A32" s="14">
        <v>2</v>
      </c>
      <c r="B32" s="14">
        <v>45</v>
      </c>
    </row>
    <row r="33" spans="1:2" x14ac:dyDescent="0.45">
      <c r="A33" s="14">
        <v>2</v>
      </c>
      <c r="B33" s="14">
        <v>45</v>
      </c>
    </row>
    <row r="34" spans="1:2" x14ac:dyDescent="0.45">
      <c r="A34" s="14">
        <v>2</v>
      </c>
      <c r="B34" s="14">
        <v>45</v>
      </c>
    </row>
    <row r="35" spans="1:2" x14ac:dyDescent="0.45">
      <c r="A35" s="14">
        <v>2</v>
      </c>
      <c r="B35" s="14">
        <v>45</v>
      </c>
    </row>
    <row r="36" spans="1:2" x14ac:dyDescent="0.45">
      <c r="A36" s="14">
        <v>2</v>
      </c>
      <c r="B36" s="14">
        <v>46</v>
      </c>
    </row>
    <row r="37" spans="1:2" x14ac:dyDescent="0.45">
      <c r="A37" s="14">
        <v>2</v>
      </c>
      <c r="B37" s="14">
        <v>46</v>
      </c>
    </row>
    <row r="38" spans="1:2" x14ac:dyDescent="0.45">
      <c r="A38" s="14">
        <v>2</v>
      </c>
      <c r="B38" s="14">
        <v>46</v>
      </c>
    </row>
    <row r="39" spans="1:2" x14ac:dyDescent="0.45">
      <c r="A39" s="14">
        <v>2</v>
      </c>
      <c r="B39" s="14">
        <v>46</v>
      </c>
    </row>
    <row r="40" spans="1:2" x14ac:dyDescent="0.45">
      <c r="A40" s="14">
        <v>2</v>
      </c>
      <c r="B40" s="14">
        <v>46</v>
      </c>
    </row>
    <row r="41" spans="1:2" x14ac:dyDescent="0.45">
      <c r="A41" s="14">
        <v>2</v>
      </c>
      <c r="B41" s="14">
        <v>46</v>
      </c>
    </row>
    <row r="42" spans="1:2" x14ac:dyDescent="0.45">
      <c r="A42" s="14">
        <v>2</v>
      </c>
      <c r="B42" s="14">
        <v>47</v>
      </c>
    </row>
    <row r="43" spans="1:2" x14ac:dyDescent="0.45">
      <c r="A43" s="14">
        <v>2</v>
      </c>
      <c r="B43" s="14">
        <v>47</v>
      </c>
    </row>
    <row r="44" spans="1:2" x14ac:dyDescent="0.45">
      <c r="A44" s="14">
        <v>2</v>
      </c>
      <c r="B44" s="14">
        <v>48</v>
      </c>
    </row>
    <row r="45" spans="1:2" x14ac:dyDescent="0.45">
      <c r="A45" s="14">
        <v>2</v>
      </c>
      <c r="B45" s="14">
        <v>48</v>
      </c>
    </row>
    <row r="46" spans="1:2" x14ac:dyDescent="0.45">
      <c r="A46" s="14">
        <v>2</v>
      </c>
      <c r="B46" s="14">
        <v>48</v>
      </c>
    </row>
    <row r="47" spans="1:2" x14ac:dyDescent="0.45">
      <c r="A47" s="14">
        <v>2</v>
      </c>
      <c r="B47" s="14">
        <v>48</v>
      </c>
    </row>
    <row r="48" spans="1:2" x14ac:dyDescent="0.45">
      <c r="A48" s="14">
        <v>2</v>
      </c>
      <c r="B48" s="14">
        <v>48</v>
      </c>
    </row>
    <row r="49" spans="1:2" x14ac:dyDescent="0.45">
      <c r="A49" s="14">
        <v>2</v>
      </c>
      <c r="B49" s="14">
        <v>49</v>
      </c>
    </row>
    <row r="50" spans="1:2" x14ac:dyDescent="0.45">
      <c r="A50" s="14">
        <v>2</v>
      </c>
      <c r="B50" s="14">
        <v>50</v>
      </c>
    </row>
    <row r="51" spans="1:2" x14ac:dyDescent="0.45">
      <c r="A51" s="14">
        <v>2</v>
      </c>
      <c r="B51" s="14">
        <v>50</v>
      </c>
    </row>
    <row r="52" spans="1:2" x14ac:dyDescent="0.45">
      <c r="A52" s="14">
        <v>2</v>
      </c>
      <c r="B52" s="14">
        <v>50</v>
      </c>
    </row>
    <row r="53" spans="1:2" x14ac:dyDescent="0.45">
      <c r="A53" s="14">
        <v>2</v>
      </c>
      <c r="B53" s="14">
        <v>52</v>
      </c>
    </row>
    <row r="54" spans="1:2" x14ac:dyDescent="0.45">
      <c r="A54" s="14">
        <v>2</v>
      </c>
      <c r="B54" s="14">
        <v>52</v>
      </c>
    </row>
    <row r="55" spans="1:2" x14ac:dyDescent="0.45">
      <c r="A55" s="14">
        <v>2</v>
      </c>
      <c r="B55" s="14">
        <v>52</v>
      </c>
    </row>
    <row r="56" spans="1:2" x14ac:dyDescent="0.45">
      <c r="A56" s="14">
        <v>2</v>
      </c>
      <c r="B56" s="14">
        <v>52</v>
      </c>
    </row>
    <row r="57" spans="1:2" x14ac:dyDescent="0.45">
      <c r="A57" s="14">
        <v>2</v>
      </c>
      <c r="B57" s="14">
        <v>53</v>
      </c>
    </row>
    <row r="58" spans="1:2" x14ac:dyDescent="0.45">
      <c r="A58" s="14">
        <v>2</v>
      </c>
      <c r="B58" s="14">
        <v>53</v>
      </c>
    </row>
    <row r="59" spans="1:2" x14ac:dyDescent="0.45">
      <c r="A59" s="14">
        <v>2</v>
      </c>
      <c r="B59" s="14">
        <v>53</v>
      </c>
    </row>
    <row r="60" spans="1:2" x14ac:dyDescent="0.45">
      <c r="A60" s="14">
        <v>2</v>
      </c>
      <c r="B60" s="14">
        <v>53</v>
      </c>
    </row>
    <row r="61" spans="1:2" x14ac:dyDescent="0.45">
      <c r="A61" s="14">
        <v>2</v>
      </c>
      <c r="B61" s="14">
        <v>56</v>
      </c>
    </row>
    <row r="62" spans="1:2" x14ac:dyDescent="0.45">
      <c r="A62" s="14">
        <v>2</v>
      </c>
      <c r="B62" s="14">
        <v>57</v>
      </c>
    </row>
    <row r="63" spans="1:2" x14ac:dyDescent="0.45">
      <c r="A63" s="14">
        <v>2</v>
      </c>
      <c r="B63" s="14">
        <v>57</v>
      </c>
    </row>
    <row r="64" spans="1:2" x14ac:dyDescent="0.45">
      <c r="A64" s="14">
        <v>2</v>
      </c>
      <c r="B64" s="14">
        <v>58</v>
      </c>
    </row>
    <row r="65" spans="1:2" x14ac:dyDescent="0.45">
      <c r="A65" s="14">
        <v>2</v>
      </c>
      <c r="B65" s="14">
        <v>60</v>
      </c>
    </row>
  </sheetData>
  <mergeCells count="1">
    <mergeCell ref="H5: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16B74-11E8-4130-931B-CBBB3231DB3D}">
  <dimension ref="A1:O65"/>
  <sheetViews>
    <sheetView showGridLines="0" workbookViewId="0">
      <selection activeCell="I23" sqref="I23"/>
    </sheetView>
  </sheetViews>
  <sheetFormatPr defaultRowHeight="14.25" x14ac:dyDescent="0.45"/>
  <cols>
    <col min="1" max="3" width="9.06640625" style="6"/>
  </cols>
  <sheetData>
    <row r="1" spans="1:15" ht="38.25" thickTop="1" thickBot="1" x14ac:dyDescent="0.5">
      <c r="A1" s="31" t="s">
        <v>24</v>
      </c>
      <c r="B1" s="31" t="s">
        <v>25</v>
      </c>
      <c r="C1" s="31" t="s">
        <v>26</v>
      </c>
    </row>
    <row r="2" spans="1:15" ht="15" thickTop="1" thickBot="1" x14ac:dyDescent="0.5">
      <c r="A2" s="27">
        <v>35</v>
      </c>
      <c r="B2" s="28">
        <v>6</v>
      </c>
      <c r="C2" s="28">
        <v>59</v>
      </c>
      <c r="F2" s="22"/>
      <c r="G2" s="22"/>
      <c r="H2" s="22"/>
      <c r="I2" s="22"/>
    </row>
    <row r="3" spans="1:15" x14ac:dyDescent="0.45">
      <c r="A3" s="25">
        <v>36</v>
      </c>
      <c r="B3" s="26">
        <v>6</v>
      </c>
      <c r="C3" s="26">
        <v>26</v>
      </c>
      <c r="E3" s="45" t="s">
        <v>33</v>
      </c>
      <c r="F3" s="46"/>
      <c r="G3" s="46"/>
      <c r="H3" s="46"/>
      <c r="I3" s="47"/>
      <c r="J3" s="24"/>
      <c r="K3" s="42" t="s">
        <v>34</v>
      </c>
      <c r="L3" s="43"/>
      <c r="M3" s="43"/>
      <c r="N3" s="43"/>
      <c r="O3" s="44"/>
    </row>
    <row r="4" spans="1:15" x14ac:dyDescent="0.45">
      <c r="A4" s="25">
        <v>36</v>
      </c>
      <c r="B4" s="26">
        <v>3</v>
      </c>
      <c r="C4" s="26">
        <v>64</v>
      </c>
      <c r="E4" s="48" t="s">
        <v>31</v>
      </c>
      <c r="F4" s="49"/>
      <c r="G4" s="50"/>
      <c r="H4" s="54">
        <f>_xlfn.COVARIANCE.S(A2:A65,B2:B65)</f>
        <v>0.2251984126984127</v>
      </c>
      <c r="I4" s="55"/>
      <c r="J4" s="24"/>
      <c r="K4" s="50" t="s">
        <v>31</v>
      </c>
      <c r="L4" s="58"/>
      <c r="M4" s="58"/>
      <c r="N4" s="60">
        <f>_xlfn.COVARIANCE.S(A2:A65,C2:C65)</f>
        <v>-26.228174603174605</v>
      </c>
      <c r="O4" s="61"/>
    </row>
    <row r="5" spans="1:15" ht="14.65" thickBot="1" x14ac:dyDescent="0.5">
      <c r="A5" s="25">
        <v>36</v>
      </c>
      <c r="B5" s="26">
        <v>5</v>
      </c>
      <c r="C5" s="26">
        <v>29</v>
      </c>
      <c r="E5" s="51" t="s">
        <v>32</v>
      </c>
      <c r="F5" s="52"/>
      <c r="G5" s="53"/>
      <c r="H5" s="56">
        <f>PEARSON(A2:A65,B2:B65)</f>
        <v>1.9407478699511919E-2</v>
      </c>
      <c r="I5" s="57"/>
      <c r="J5" s="24"/>
      <c r="K5" s="53" t="s">
        <v>32</v>
      </c>
      <c r="L5" s="59"/>
      <c r="M5" s="59"/>
      <c r="N5" s="62">
        <f>PEARSON(A2:A65,C2:C65)</f>
        <v>-0.20484032083115569</v>
      </c>
      <c r="O5" s="63"/>
    </row>
    <row r="6" spans="1:15" x14ac:dyDescent="0.45">
      <c r="A6" s="25">
        <v>37</v>
      </c>
      <c r="B6" s="26">
        <v>4</v>
      </c>
      <c r="C6" s="26">
        <v>78</v>
      </c>
      <c r="F6" s="23"/>
      <c r="G6" s="23"/>
      <c r="H6" s="23"/>
      <c r="I6" s="23"/>
    </row>
    <row r="7" spans="1:15" ht="14.25" customHeight="1" x14ac:dyDescent="0.45">
      <c r="A7" s="25">
        <v>39</v>
      </c>
      <c r="B7" s="26">
        <v>1</v>
      </c>
      <c r="C7" s="26">
        <v>88</v>
      </c>
      <c r="E7" s="41" t="s">
        <v>36</v>
      </c>
      <c r="F7" s="41"/>
      <c r="G7" s="41"/>
      <c r="H7" s="41"/>
      <c r="I7" s="41"/>
      <c r="K7" s="40" t="s">
        <v>35</v>
      </c>
      <c r="L7" s="40"/>
      <c r="M7" s="40"/>
      <c r="N7" s="40"/>
      <c r="O7" s="40"/>
    </row>
    <row r="8" spans="1:15" x14ac:dyDescent="0.45">
      <c r="A8" s="25">
        <v>39</v>
      </c>
      <c r="B8" s="26">
        <v>3</v>
      </c>
      <c r="C8" s="26">
        <v>68</v>
      </c>
      <c r="E8" s="41"/>
      <c r="F8" s="41"/>
      <c r="G8" s="41"/>
      <c r="H8" s="41"/>
      <c r="I8" s="41"/>
      <c r="K8" s="40"/>
      <c r="L8" s="40"/>
      <c r="M8" s="40"/>
      <c r="N8" s="40"/>
      <c r="O8" s="40"/>
    </row>
    <row r="9" spans="1:15" x14ac:dyDescent="0.45">
      <c r="A9" s="25">
        <v>40</v>
      </c>
      <c r="B9" s="26">
        <v>4</v>
      </c>
      <c r="C9" s="26">
        <v>52</v>
      </c>
      <c r="E9" s="41"/>
      <c r="F9" s="41"/>
      <c r="G9" s="41"/>
      <c r="H9" s="41"/>
      <c r="I9" s="41"/>
      <c r="K9" s="40"/>
      <c r="L9" s="40"/>
      <c r="M9" s="40"/>
      <c r="N9" s="40"/>
      <c r="O9" s="40"/>
    </row>
    <row r="10" spans="1:15" x14ac:dyDescent="0.45">
      <c r="A10" s="25">
        <v>40</v>
      </c>
      <c r="B10" s="26">
        <v>1</v>
      </c>
      <c r="C10" s="26">
        <v>54</v>
      </c>
      <c r="E10" s="41"/>
      <c r="F10" s="41"/>
      <c r="G10" s="41"/>
      <c r="H10" s="41"/>
      <c r="I10" s="41"/>
      <c r="K10" s="40"/>
      <c r="L10" s="40"/>
      <c r="M10" s="40"/>
      <c r="N10" s="40"/>
      <c r="O10" s="40"/>
    </row>
    <row r="11" spans="1:15" x14ac:dyDescent="0.45">
      <c r="A11" s="25">
        <v>40</v>
      </c>
      <c r="B11" s="26">
        <v>7</v>
      </c>
      <c r="C11" s="26">
        <v>74</v>
      </c>
      <c r="E11" s="41"/>
      <c r="F11" s="41"/>
      <c r="G11" s="41"/>
      <c r="H11" s="41"/>
      <c r="I11" s="41"/>
      <c r="K11" s="40"/>
      <c r="L11" s="40"/>
      <c r="M11" s="40"/>
      <c r="N11" s="40"/>
      <c r="O11" s="40"/>
    </row>
    <row r="12" spans="1:15" ht="14.25" customHeight="1" x14ac:dyDescent="0.45">
      <c r="A12" s="25">
        <v>41</v>
      </c>
      <c r="B12" s="26">
        <v>5</v>
      </c>
      <c r="C12" s="26">
        <v>60</v>
      </c>
      <c r="E12" s="41"/>
      <c r="F12" s="41"/>
      <c r="G12" s="41"/>
      <c r="H12" s="41"/>
      <c r="I12" s="41"/>
      <c r="J12" s="17"/>
      <c r="K12" s="40"/>
      <c r="L12" s="40"/>
      <c r="M12" s="40"/>
      <c r="N12" s="40"/>
      <c r="O12" s="40"/>
    </row>
    <row r="13" spans="1:15" x14ac:dyDescent="0.45">
      <c r="A13" s="25">
        <v>41</v>
      </c>
      <c r="B13" s="26">
        <v>2</v>
      </c>
      <c r="C13" s="26">
        <v>54</v>
      </c>
      <c r="E13" s="41"/>
      <c r="F13" s="41"/>
      <c r="G13" s="41"/>
      <c r="H13" s="41"/>
      <c r="I13" s="41"/>
      <c r="J13" s="17"/>
      <c r="K13" s="40"/>
      <c r="L13" s="40"/>
      <c r="M13" s="40"/>
      <c r="N13" s="40"/>
      <c r="O13" s="40"/>
    </row>
    <row r="14" spans="1:15" x14ac:dyDescent="0.45">
      <c r="A14" s="25">
        <v>41</v>
      </c>
      <c r="B14" s="26">
        <v>4</v>
      </c>
      <c r="C14" s="26">
        <v>22</v>
      </c>
      <c r="E14" s="41"/>
      <c r="F14" s="41"/>
      <c r="G14" s="41"/>
      <c r="H14" s="41"/>
      <c r="I14" s="41"/>
      <c r="J14" s="17"/>
      <c r="K14" s="40"/>
      <c r="L14" s="40"/>
      <c r="M14" s="40"/>
      <c r="N14" s="40"/>
      <c r="O14" s="40"/>
    </row>
    <row r="15" spans="1:15" x14ac:dyDescent="0.45">
      <c r="A15" s="25">
        <v>41</v>
      </c>
      <c r="B15" s="26">
        <v>1</v>
      </c>
      <c r="C15" s="26">
        <v>69</v>
      </c>
      <c r="E15" s="41"/>
      <c r="F15" s="41"/>
      <c r="G15" s="41"/>
      <c r="H15" s="41"/>
      <c r="I15" s="41"/>
      <c r="J15" s="17"/>
    </row>
    <row r="16" spans="1:15" x14ac:dyDescent="0.45">
      <c r="A16" s="25">
        <v>41</v>
      </c>
      <c r="B16" s="26">
        <v>5</v>
      </c>
      <c r="C16" s="26">
        <v>28</v>
      </c>
      <c r="F16" s="17"/>
      <c r="G16" s="17"/>
      <c r="H16" s="17"/>
      <c r="I16" s="17"/>
      <c r="J16" s="17"/>
    </row>
    <row r="17" spans="1:10" x14ac:dyDescent="0.45">
      <c r="A17" s="25">
        <v>42</v>
      </c>
      <c r="B17" s="26">
        <v>1</v>
      </c>
      <c r="C17" s="26">
        <v>48</v>
      </c>
      <c r="F17" s="17"/>
      <c r="G17" s="17"/>
      <c r="H17" s="17"/>
      <c r="I17" s="17"/>
      <c r="J17" s="17"/>
    </row>
    <row r="18" spans="1:10" x14ac:dyDescent="0.45">
      <c r="A18" s="25">
        <v>43</v>
      </c>
      <c r="B18" s="26">
        <v>1</v>
      </c>
      <c r="C18" s="26">
        <v>85</v>
      </c>
      <c r="F18" s="17"/>
      <c r="G18" s="17"/>
      <c r="H18" s="17"/>
      <c r="I18" s="17"/>
      <c r="J18" s="17"/>
    </row>
    <row r="19" spans="1:10" x14ac:dyDescent="0.45">
      <c r="A19" s="25">
        <v>43</v>
      </c>
      <c r="B19" s="26">
        <v>1</v>
      </c>
      <c r="C19" s="26">
        <v>36</v>
      </c>
      <c r="E19" t="s">
        <v>23</v>
      </c>
      <c r="F19" s="17"/>
      <c r="G19" s="17"/>
      <c r="H19" s="17"/>
      <c r="I19" s="17"/>
      <c r="J19" s="17"/>
    </row>
    <row r="20" spans="1:10" x14ac:dyDescent="0.45">
      <c r="A20" s="25">
        <v>43</v>
      </c>
      <c r="B20" s="26">
        <v>2</v>
      </c>
      <c r="C20" s="26">
        <v>93</v>
      </c>
      <c r="F20" s="17"/>
      <c r="G20" s="17"/>
      <c r="H20" s="17"/>
      <c r="I20" s="17"/>
      <c r="J20" s="17"/>
    </row>
    <row r="21" spans="1:10" x14ac:dyDescent="0.45">
      <c r="A21" s="25">
        <v>43</v>
      </c>
      <c r="B21" s="26">
        <v>4</v>
      </c>
      <c r="C21" s="26">
        <v>92</v>
      </c>
      <c r="F21" s="17"/>
      <c r="G21" s="17"/>
      <c r="H21" s="17"/>
      <c r="I21" s="17"/>
      <c r="J21" s="17"/>
    </row>
    <row r="22" spans="1:10" x14ac:dyDescent="0.45">
      <c r="A22" s="25">
        <v>43</v>
      </c>
      <c r="B22" s="26">
        <v>2</v>
      </c>
      <c r="C22" s="26">
        <v>69</v>
      </c>
    </row>
    <row r="23" spans="1:10" x14ac:dyDescent="0.45">
      <c r="A23" s="25">
        <v>43</v>
      </c>
      <c r="B23" s="26">
        <v>7</v>
      </c>
      <c r="C23" s="26">
        <v>38</v>
      </c>
    </row>
    <row r="24" spans="1:10" x14ac:dyDescent="0.45">
      <c r="A24" s="25">
        <v>43</v>
      </c>
      <c r="B24" s="26">
        <v>4</v>
      </c>
      <c r="C24" s="26">
        <v>72</v>
      </c>
    </row>
    <row r="25" spans="1:10" x14ac:dyDescent="0.45">
      <c r="A25" s="25">
        <v>43</v>
      </c>
      <c r="B25" s="26">
        <v>5</v>
      </c>
      <c r="C25" s="26">
        <v>60</v>
      </c>
    </row>
    <row r="26" spans="1:10" x14ac:dyDescent="0.45">
      <c r="A26" s="25">
        <v>43</v>
      </c>
      <c r="B26" s="26">
        <v>3</v>
      </c>
      <c r="C26" s="26">
        <v>78</v>
      </c>
    </row>
    <row r="27" spans="1:10" x14ac:dyDescent="0.45">
      <c r="A27" s="25">
        <v>44</v>
      </c>
      <c r="B27" s="26">
        <v>2</v>
      </c>
      <c r="C27" s="26">
        <v>32</v>
      </c>
    </row>
    <row r="28" spans="1:10" x14ac:dyDescent="0.45">
      <c r="A28" s="25">
        <v>44</v>
      </c>
      <c r="B28" s="26">
        <v>7</v>
      </c>
      <c r="C28" s="26">
        <v>70</v>
      </c>
    </row>
    <row r="29" spans="1:10" x14ac:dyDescent="0.45">
      <c r="A29" s="25">
        <v>45</v>
      </c>
      <c r="B29" s="26">
        <v>4</v>
      </c>
      <c r="C29" s="26">
        <v>90</v>
      </c>
    </row>
    <row r="30" spans="1:10" x14ac:dyDescent="0.45">
      <c r="A30" s="25">
        <v>45</v>
      </c>
      <c r="B30" s="26">
        <v>1</v>
      </c>
      <c r="C30" s="26">
        <v>78</v>
      </c>
    </row>
    <row r="31" spans="1:10" x14ac:dyDescent="0.45">
      <c r="A31" s="25">
        <v>45</v>
      </c>
      <c r="B31" s="26">
        <v>2</v>
      </c>
      <c r="C31" s="26">
        <v>60</v>
      </c>
    </row>
    <row r="32" spans="1:10" x14ac:dyDescent="0.45">
      <c r="A32" s="25">
        <v>45</v>
      </c>
      <c r="B32" s="26">
        <v>2</v>
      </c>
      <c r="C32" s="26">
        <v>55</v>
      </c>
    </row>
    <row r="33" spans="1:3" x14ac:dyDescent="0.45">
      <c r="A33" s="25">
        <v>45</v>
      </c>
      <c r="B33" s="26">
        <v>2</v>
      </c>
      <c r="C33" s="26">
        <v>70</v>
      </c>
    </row>
    <row r="34" spans="1:3" x14ac:dyDescent="0.45">
      <c r="A34" s="25">
        <v>45</v>
      </c>
      <c r="B34" s="26">
        <v>7</v>
      </c>
      <c r="C34" s="26">
        <v>64</v>
      </c>
    </row>
    <row r="35" spans="1:3" x14ac:dyDescent="0.45">
      <c r="A35" s="25">
        <v>45</v>
      </c>
      <c r="B35" s="26">
        <v>1</v>
      </c>
      <c r="C35" s="26">
        <v>78</v>
      </c>
    </row>
    <row r="36" spans="1:3" x14ac:dyDescent="0.45">
      <c r="A36" s="25">
        <v>46</v>
      </c>
      <c r="B36" s="26">
        <v>5</v>
      </c>
      <c r="C36" s="26">
        <v>55</v>
      </c>
    </row>
    <row r="37" spans="1:3" x14ac:dyDescent="0.45">
      <c r="A37" s="25">
        <v>46</v>
      </c>
      <c r="B37" s="26">
        <v>7</v>
      </c>
      <c r="C37" s="26">
        <v>30</v>
      </c>
    </row>
    <row r="38" spans="1:3" x14ac:dyDescent="0.45">
      <c r="A38" s="25">
        <v>46</v>
      </c>
      <c r="B38" s="26">
        <v>2</v>
      </c>
      <c r="C38" s="26">
        <v>84</v>
      </c>
    </row>
    <row r="39" spans="1:3" x14ac:dyDescent="0.45">
      <c r="A39" s="25">
        <v>46</v>
      </c>
      <c r="B39" s="26">
        <v>5</v>
      </c>
      <c r="C39" s="26">
        <v>55</v>
      </c>
    </row>
    <row r="40" spans="1:3" x14ac:dyDescent="0.45">
      <c r="A40" s="25">
        <v>46</v>
      </c>
      <c r="B40" s="26">
        <v>7</v>
      </c>
      <c r="C40" s="26">
        <v>19</v>
      </c>
    </row>
    <row r="41" spans="1:3" x14ac:dyDescent="0.45">
      <c r="A41" s="25">
        <v>46</v>
      </c>
      <c r="B41" s="26">
        <v>3</v>
      </c>
      <c r="C41" s="26">
        <v>85</v>
      </c>
    </row>
    <row r="42" spans="1:3" x14ac:dyDescent="0.45">
      <c r="A42" s="25">
        <v>47</v>
      </c>
      <c r="B42" s="26">
        <v>1</v>
      </c>
      <c r="C42" s="26">
        <v>53</v>
      </c>
    </row>
    <row r="43" spans="1:3" x14ac:dyDescent="0.45">
      <c r="A43" s="25">
        <v>47</v>
      </c>
      <c r="B43" s="26">
        <v>2</v>
      </c>
      <c r="C43" s="26">
        <v>18</v>
      </c>
    </row>
    <row r="44" spans="1:3" x14ac:dyDescent="0.45">
      <c r="A44" s="25">
        <v>48</v>
      </c>
      <c r="B44" s="26">
        <v>6</v>
      </c>
      <c r="C44" s="26">
        <v>34</v>
      </c>
    </row>
    <row r="45" spans="1:3" x14ac:dyDescent="0.45">
      <c r="A45" s="25">
        <v>48</v>
      </c>
      <c r="B45" s="26">
        <v>2</v>
      </c>
      <c r="C45" s="26">
        <v>62</v>
      </c>
    </row>
    <row r="46" spans="1:3" x14ac:dyDescent="0.45">
      <c r="A46" s="25">
        <v>48</v>
      </c>
      <c r="B46" s="26">
        <v>6</v>
      </c>
      <c r="C46" s="26">
        <v>35</v>
      </c>
    </row>
    <row r="47" spans="1:3" x14ac:dyDescent="0.45">
      <c r="A47" s="25">
        <v>48</v>
      </c>
      <c r="B47" s="26">
        <v>5</v>
      </c>
      <c r="C47" s="26">
        <v>83</v>
      </c>
    </row>
    <row r="48" spans="1:3" x14ac:dyDescent="0.45">
      <c r="A48" s="25">
        <v>48</v>
      </c>
      <c r="B48" s="26">
        <v>2</v>
      </c>
      <c r="C48" s="26">
        <v>31</v>
      </c>
    </row>
    <row r="49" spans="1:3" x14ac:dyDescent="0.45">
      <c r="A49" s="25">
        <v>49</v>
      </c>
      <c r="B49" s="26">
        <v>6</v>
      </c>
      <c r="C49" s="26">
        <v>68</v>
      </c>
    </row>
    <row r="50" spans="1:3" x14ac:dyDescent="0.45">
      <c r="A50" s="25">
        <v>50</v>
      </c>
      <c r="B50" s="26">
        <v>3</v>
      </c>
      <c r="C50" s="26">
        <v>20</v>
      </c>
    </row>
    <row r="51" spans="1:3" x14ac:dyDescent="0.45">
      <c r="A51" s="25">
        <v>50</v>
      </c>
      <c r="B51" s="26">
        <v>6</v>
      </c>
      <c r="C51" s="26">
        <v>28</v>
      </c>
    </row>
    <row r="52" spans="1:3" x14ac:dyDescent="0.45">
      <c r="A52" s="25">
        <v>50</v>
      </c>
      <c r="B52" s="26">
        <v>6</v>
      </c>
      <c r="C52" s="26">
        <v>27</v>
      </c>
    </row>
    <row r="53" spans="1:3" x14ac:dyDescent="0.45">
      <c r="A53" s="25">
        <v>52</v>
      </c>
      <c r="B53" s="26">
        <v>3</v>
      </c>
      <c r="C53" s="26">
        <v>57</v>
      </c>
    </row>
    <row r="54" spans="1:3" x14ac:dyDescent="0.45">
      <c r="A54" s="25">
        <v>52</v>
      </c>
      <c r="B54" s="26">
        <v>5</v>
      </c>
      <c r="C54" s="26">
        <v>24</v>
      </c>
    </row>
    <row r="55" spans="1:3" x14ac:dyDescent="0.45">
      <c r="A55" s="25">
        <v>52</v>
      </c>
      <c r="B55" s="26">
        <v>5</v>
      </c>
      <c r="C55" s="26">
        <v>91</v>
      </c>
    </row>
    <row r="56" spans="1:3" x14ac:dyDescent="0.45">
      <c r="A56" s="25">
        <v>52</v>
      </c>
      <c r="B56" s="26">
        <v>5</v>
      </c>
      <c r="C56" s="26">
        <v>71</v>
      </c>
    </row>
    <row r="57" spans="1:3" x14ac:dyDescent="0.45">
      <c r="A57" s="25">
        <v>53</v>
      </c>
      <c r="B57" s="26">
        <v>6</v>
      </c>
      <c r="C57" s="26">
        <v>49</v>
      </c>
    </row>
    <row r="58" spans="1:3" x14ac:dyDescent="0.45">
      <c r="A58" s="25">
        <v>53</v>
      </c>
      <c r="B58" s="26">
        <v>2</v>
      </c>
      <c r="C58" s="26">
        <v>56</v>
      </c>
    </row>
    <row r="59" spans="1:3" x14ac:dyDescent="0.45">
      <c r="A59" s="25">
        <v>53</v>
      </c>
      <c r="B59" s="26">
        <v>5</v>
      </c>
      <c r="C59" s="26">
        <v>28</v>
      </c>
    </row>
    <row r="60" spans="1:3" x14ac:dyDescent="0.45">
      <c r="A60" s="25">
        <v>53</v>
      </c>
      <c r="B60" s="26">
        <v>7</v>
      </c>
      <c r="C60" s="26">
        <v>57</v>
      </c>
    </row>
    <row r="61" spans="1:3" x14ac:dyDescent="0.45">
      <c r="A61" s="25">
        <v>56</v>
      </c>
      <c r="B61" s="26">
        <v>5</v>
      </c>
      <c r="C61" s="26">
        <v>63</v>
      </c>
    </row>
    <row r="62" spans="1:3" x14ac:dyDescent="0.45">
      <c r="A62" s="25">
        <v>57</v>
      </c>
      <c r="B62" s="26">
        <v>2</v>
      </c>
      <c r="C62" s="26">
        <v>84</v>
      </c>
    </row>
    <row r="63" spans="1:3" x14ac:dyDescent="0.45">
      <c r="A63" s="25">
        <v>57</v>
      </c>
      <c r="B63" s="26">
        <v>5</v>
      </c>
      <c r="C63" s="26">
        <v>28</v>
      </c>
    </row>
    <row r="64" spans="1:3" x14ac:dyDescent="0.45">
      <c r="A64" s="25">
        <v>58</v>
      </c>
      <c r="B64" s="26">
        <v>1</v>
      </c>
      <c r="C64" s="26">
        <v>18</v>
      </c>
    </row>
    <row r="65" spans="1:3" x14ac:dyDescent="0.45">
      <c r="A65" s="25">
        <v>60</v>
      </c>
      <c r="B65" s="26">
        <v>1</v>
      </c>
      <c r="C65" s="26">
        <v>28</v>
      </c>
    </row>
  </sheetData>
  <mergeCells count="12">
    <mergeCell ref="E7:I15"/>
    <mergeCell ref="K7:O14"/>
    <mergeCell ref="K4:M4"/>
    <mergeCell ref="K5:M5"/>
    <mergeCell ref="N4:O4"/>
    <mergeCell ref="N5:O5"/>
    <mergeCell ref="K3:O3"/>
    <mergeCell ref="E3:I3"/>
    <mergeCell ref="E4:G4"/>
    <mergeCell ref="E5:G5"/>
    <mergeCell ref="H4:I4"/>
    <mergeCell ref="H5: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0A5D-7D3B-45A9-A750-4BA5C31946DB}">
  <dimension ref="A1:O65"/>
  <sheetViews>
    <sheetView showGridLines="0" tabSelected="1" workbookViewId="0">
      <selection activeCell="N24" sqref="N24"/>
    </sheetView>
  </sheetViews>
  <sheetFormatPr defaultRowHeight="14.25" x14ac:dyDescent="0.45"/>
  <cols>
    <col min="1" max="2" width="9.06640625" style="6"/>
    <col min="15" max="15" width="2.73046875" bestFit="1" customWidth="1"/>
  </cols>
  <sheetData>
    <row r="1" spans="1:15" ht="19.5" thickTop="1" thickBot="1" x14ac:dyDescent="0.5">
      <c r="A1" s="32" t="s">
        <v>5</v>
      </c>
      <c r="B1" s="32" t="s">
        <v>37</v>
      </c>
    </row>
    <row r="2" spans="1:15" ht="14.65" thickTop="1" x14ac:dyDescent="0.45">
      <c r="A2" s="35">
        <v>35</v>
      </c>
      <c r="B2" s="28">
        <v>1</v>
      </c>
    </row>
    <row r="3" spans="1:15" x14ac:dyDescent="0.45">
      <c r="A3" s="36">
        <v>36</v>
      </c>
      <c r="B3" s="26">
        <v>2</v>
      </c>
      <c r="L3" s="58" t="s">
        <v>42</v>
      </c>
      <c r="M3" s="58"/>
      <c r="N3" s="58"/>
      <c r="O3" s="37">
        <f>ROUND(_xlfn.FORECAST.LINEAR(160,A2:A65,B2:B65),0)</f>
        <v>84</v>
      </c>
    </row>
    <row r="4" spans="1:15" x14ac:dyDescent="0.45">
      <c r="A4" s="36">
        <v>36</v>
      </c>
      <c r="B4" s="26">
        <v>3</v>
      </c>
    </row>
    <row r="5" spans="1:15" ht="14.25" customHeight="1" x14ac:dyDescent="0.45">
      <c r="A5" s="36">
        <v>36</v>
      </c>
      <c r="B5" s="26">
        <v>4</v>
      </c>
      <c r="L5" s="40" t="s">
        <v>43</v>
      </c>
      <c r="M5" s="40"/>
      <c r="N5" s="40"/>
      <c r="O5" s="40"/>
    </row>
    <row r="6" spans="1:15" x14ac:dyDescent="0.45">
      <c r="A6" s="36">
        <v>37</v>
      </c>
      <c r="B6" s="26">
        <v>5</v>
      </c>
      <c r="L6" s="40"/>
      <c r="M6" s="40"/>
      <c r="N6" s="40"/>
      <c r="O6" s="40"/>
    </row>
    <row r="7" spans="1:15" x14ac:dyDescent="0.45">
      <c r="A7" s="36">
        <v>39</v>
      </c>
      <c r="B7" s="26">
        <v>6</v>
      </c>
      <c r="L7" s="40"/>
      <c r="M7" s="40"/>
      <c r="N7" s="40"/>
      <c r="O7" s="40"/>
    </row>
    <row r="8" spans="1:15" x14ac:dyDescent="0.45">
      <c r="A8" s="36">
        <v>39</v>
      </c>
      <c r="B8" s="26">
        <v>7</v>
      </c>
      <c r="L8" s="40"/>
      <c r="M8" s="40"/>
      <c r="N8" s="40"/>
      <c r="O8" s="40"/>
    </row>
    <row r="9" spans="1:15" x14ac:dyDescent="0.45">
      <c r="A9" s="36">
        <v>40</v>
      </c>
      <c r="B9" s="26">
        <v>8</v>
      </c>
      <c r="L9" s="40"/>
      <c r="M9" s="40"/>
      <c r="N9" s="40"/>
      <c r="O9" s="40"/>
    </row>
    <row r="10" spans="1:15" x14ac:dyDescent="0.45">
      <c r="A10" s="36">
        <v>40</v>
      </c>
      <c r="B10" s="26">
        <v>9</v>
      </c>
    </row>
    <row r="11" spans="1:15" x14ac:dyDescent="0.45">
      <c r="A11" s="36">
        <v>40</v>
      </c>
      <c r="B11" s="26">
        <v>10</v>
      </c>
    </row>
    <row r="12" spans="1:15" x14ac:dyDescent="0.45">
      <c r="A12" s="36">
        <v>41</v>
      </c>
      <c r="B12" s="26">
        <v>11</v>
      </c>
    </row>
    <row r="13" spans="1:15" x14ac:dyDescent="0.45">
      <c r="A13" s="36">
        <v>41</v>
      </c>
      <c r="B13" s="26">
        <v>12</v>
      </c>
    </row>
    <row r="14" spans="1:15" x14ac:dyDescent="0.45">
      <c r="A14" s="36">
        <v>41</v>
      </c>
      <c r="B14" s="26">
        <v>13</v>
      </c>
    </row>
    <row r="15" spans="1:15" x14ac:dyDescent="0.45">
      <c r="A15" s="36">
        <v>41</v>
      </c>
      <c r="B15" s="26">
        <v>14</v>
      </c>
    </row>
    <row r="16" spans="1:15" x14ac:dyDescent="0.45">
      <c r="A16" s="36">
        <v>41</v>
      </c>
      <c r="B16" s="26">
        <v>15</v>
      </c>
    </row>
    <row r="17" spans="1:12" x14ac:dyDescent="0.45">
      <c r="A17" s="36">
        <v>42</v>
      </c>
      <c r="B17" s="26">
        <v>16</v>
      </c>
    </row>
    <row r="18" spans="1:12" x14ac:dyDescent="0.45">
      <c r="A18" s="36">
        <v>43</v>
      </c>
      <c r="B18" s="26">
        <v>17</v>
      </c>
    </row>
    <row r="19" spans="1:12" x14ac:dyDescent="0.45">
      <c r="A19" s="36">
        <v>43</v>
      </c>
      <c r="B19" s="26">
        <v>18</v>
      </c>
    </row>
    <row r="20" spans="1:12" ht="14.25" customHeight="1" x14ac:dyDescent="0.45">
      <c r="A20" s="36">
        <v>43</v>
      </c>
      <c r="B20" s="26">
        <v>19</v>
      </c>
      <c r="D20" s="58" t="s">
        <v>40</v>
      </c>
      <c r="E20" s="58"/>
      <c r="G20" s="41" t="s">
        <v>48</v>
      </c>
      <c r="H20" s="41"/>
      <c r="I20" s="41"/>
      <c r="J20" s="41"/>
      <c r="K20" s="41"/>
      <c r="L20" s="41"/>
    </row>
    <row r="21" spans="1:12" x14ac:dyDescent="0.45">
      <c r="A21" s="36">
        <v>43</v>
      </c>
      <c r="B21" s="26">
        <v>20</v>
      </c>
      <c r="D21" s="38" t="s">
        <v>38</v>
      </c>
      <c r="E21" s="38" t="s">
        <v>39</v>
      </c>
      <c r="G21" s="41"/>
      <c r="H21" s="41"/>
      <c r="I21" s="41"/>
      <c r="J21" s="41"/>
      <c r="K21" s="41"/>
      <c r="L21" s="41"/>
    </row>
    <row r="22" spans="1:12" x14ac:dyDescent="0.45">
      <c r="A22" s="36">
        <v>43</v>
      </c>
      <c r="B22" s="26">
        <v>21</v>
      </c>
      <c r="D22" s="33" cm="1">
        <f t="array" ref="D22:E22">LINEST(A2:A65,B2:B65,TRUE,FALSE)</f>
        <v>0.29706959706959707</v>
      </c>
      <c r="E22" s="34">
        <v>36.157738095238095</v>
      </c>
      <c r="G22" s="41"/>
      <c r="H22" s="41"/>
      <c r="I22" s="41"/>
      <c r="J22" s="41"/>
      <c r="K22" s="41"/>
      <c r="L22" s="41"/>
    </row>
    <row r="23" spans="1:12" x14ac:dyDescent="0.45">
      <c r="A23" s="36">
        <v>43</v>
      </c>
      <c r="B23" s="26">
        <v>22</v>
      </c>
      <c r="D23" s="38" t="s">
        <v>41</v>
      </c>
      <c r="E23" s="33">
        <f>RSQ(A2:A251,B2:B251)</f>
        <v>0.94306424258717847</v>
      </c>
      <c r="G23" s="41"/>
      <c r="H23" s="41"/>
      <c r="I23" s="41"/>
      <c r="J23" s="41"/>
      <c r="K23" s="41"/>
      <c r="L23" s="41"/>
    </row>
    <row r="24" spans="1:12" x14ac:dyDescent="0.45">
      <c r="A24" s="36">
        <v>43</v>
      </c>
      <c r="B24" s="26">
        <v>23</v>
      </c>
      <c r="G24" s="41"/>
      <c r="H24" s="41"/>
      <c r="I24" s="41"/>
      <c r="J24" s="41"/>
      <c r="K24" s="41"/>
      <c r="L24" s="41"/>
    </row>
    <row r="25" spans="1:12" x14ac:dyDescent="0.45">
      <c r="A25" s="36">
        <v>43</v>
      </c>
      <c r="B25" s="26">
        <v>24</v>
      </c>
      <c r="G25" s="41"/>
      <c r="H25" s="41"/>
      <c r="I25" s="41"/>
      <c r="J25" s="41"/>
      <c r="K25" s="41"/>
      <c r="L25" s="41"/>
    </row>
    <row r="26" spans="1:12" x14ac:dyDescent="0.45">
      <c r="A26" s="36">
        <v>43</v>
      </c>
      <c r="B26" s="26">
        <v>25</v>
      </c>
      <c r="G26" s="41"/>
      <c r="H26" s="41"/>
      <c r="I26" s="41"/>
      <c r="J26" s="41"/>
      <c r="K26" s="41"/>
      <c r="L26" s="41"/>
    </row>
    <row r="27" spans="1:12" x14ac:dyDescent="0.45">
      <c r="A27" s="36">
        <v>44</v>
      </c>
      <c r="B27" s="26">
        <v>26</v>
      </c>
      <c r="G27" s="41"/>
      <c r="H27" s="41"/>
      <c r="I27" s="41"/>
      <c r="J27" s="41"/>
      <c r="K27" s="41"/>
      <c r="L27" s="41"/>
    </row>
    <row r="28" spans="1:12" x14ac:dyDescent="0.45">
      <c r="A28" s="36">
        <v>44</v>
      </c>
      <c r="B28" s="26">
        <v>27</v>
      </c>
      <c r="G28" s="17"/>
      <c r="H28" s="17"/>
      <c r="I28" s="17"/>
      <c r="J28" s="17"/>
      <c r="K28" s="17"/>
      <c r="L28" s="17"/>
    </row>
    <row r="29" spans="1:12" x14ac:dyDescent="0.45">
      <c r="A29" s="36">
        <v>45</v>
      </c>
      <c r="B29" s="26">
        <v>28</v>
      </c>
    </row>
    <row r="30" spans="1:12" x14ac:dyDescent="0.45">
      <c r="A30" s="36">
        <v>45</v>
      </c>
      <c r="B30" s="26">
        <v>29</v>
      </c>
    </row>
    <row r="31" spans="1:12" x14ac:dyDescent="0.45">
      <c r="A31" s="36">
        <v>45</v>
      </c>
      <c r="B31" s="26">
        <v>30</v>
      </c>
    </row>
    <row r="32" spans="1:12" x14ac:dyDescent="0.45">
      <c r="A32" s="36">
        <v>45</v>
      </c>
      <c r="B32" s="26">
        <v>31</v>
      </c>
    </row>
    <row r="33" spans="1:2" x14ac:dyDescent="0.45">
      <c r="A33" s="36">
        <v>45</v>
      </c>
      <c r="B33" s="26">
        <v>32</v>
      </c>
    </row>
    <row r="34" spans="1:2" x14ac:dyDescent="0.45">
      <c r="A34" s="36">
        <v>45</v>
      </c>
      <c r="B34" s="26">
        <v>33</v>
      </c>
    </row>
    <row r="35" spans="1:2" x14ac:dyDescent="0.45">
      <c r="A35" s="36">
        <v>45</v>
      </c>
      <c r="B35" s="26">
        <v>34</v>
      </c>
    </row>
    <row r="36" spans="1:2" x14ac:dyDescent="0.45">
      <c r="A36" s="36">
        <v>46</v>
      </c>
      <c r="B36" s="26">
        <v>35</v>
      </c>
    </row>
    <row r="37" spans="1:2" x14ac:dyDescent="0.45">
      <c r="A37" s="36">
        <v>46</v>
      </c>
      <c r="B37" s="26">
        <v>36</v>
      </c>
    </row>
    <row r="38" spans="1:2" x14ac:dyDescent="0.45">
      <c r="A38" s="36">
        <v>46</v>
      </c>
      <c r="B38" s="26">
        <v>37</v>
      </c>
    </row>
    <row r="39" spans="1:2" x14ac:dyDescent="0.45">
      <c r="A39" s="36">
        <v>46</v>
      </c>
      <c r="B39" s="26">
        <v>38</v>
      </c>
    </row>
    <row r="40" spans="1:2" x14ac:dyDescent="0.45">
      <c r="A40" s="36">
        <v>46</v>
      </c>
      <c r="B40" s="26">
        <v>39</v>
      </c>
    </row>
    <row r="41" spans="1:2" x14ac:dyDescent="0.45">
      <c r="A41" s="36">
        <v>46</v>
      </c>
      <c r="B41" s="26">
        <v>40</v>
      </c>
    </row>
    <row r="42" spans="1:2" x14ac:dyDescent="0.45">
      <c r="A42" s="36">
        <v>47</v>
      </c>
      <c r="B42" s="26">
        <v>41</v>
      </c>
    </row>
    <row r="43" spans="1:2" x14ac:dyDescent="0.45">
      <c r="A43" s="36">
        <v>47</v>
      </c>
      <c r="B43" s="26">
        <v>42</v>
      </c>
    </row>
    <row r="44" spans="1:2" x14ac:dyDescent="0.45">
      <c r="A44" s="36">
        <v>48</v>
      </c>
      <c r="B44" s="26">
        <v>43</v>
      </c>
    </row>
    <row r="45" spans="1:2" x14ac:dyDescent="0.45">
      <c r="A45" s="36">
        <v>48</v>
      </c>
      <c r="B45" s="26">
        <v>44</v>
      </c>
    </row>
    <row r="46" spans="1:2" x14ac:dyDescent="0.45">
      <c r="A46" s="36">
        <v>48</v>
      </c>
      <c r="B46" s="26">
        <v>45</v>
      </c>
    </row>
    <row r="47" spans="1:2" x14ac:dyDescent="0.45">
      <c r="A47" s="36">
        <v>48</v>
      </c>
      <c r="B47" s="26">
        <v>46</v>
      </c>
    </row>
    <row r="48" spans="1:2" x14ac:dyDescent="0.45">
      <c r="A48" s="36">
        <v>48</v>
      </c>
      <c r="B48" s="26">
        <v>47</v>
      </c>
    </row>
    <row r="49" spans="1:2" x14ac:dyDescent="0.45">
      <c r="A49" s="36">
        <v>49</v>
      </c>
      <c r="B49" s="26">
        <v>48</v>
      </c>
    </row>
    <row r="50" spans="1:2" x14ac:dyDescent="0.45">
      <c r="A50" s="36">
        <v>50</v>
      </c>
      <c r="B50" s="26">
        <v>49</v>
      </c>
    </row>
    <row r="51" spans="1:2" x14ac:dyDescent="0.45">
      <c r="A51" s="36">
        <v>50</v>
      </c>
      <c r="B51" s="26">
        <v>50</v>
      </c>
    </row>
    <row r="52" spans="1:2" x14ac:dyDescent="0.45">
      <c r="A52" s="36">
        <v>50</v>
      </c>
      <c r="B52" s="26">
        <v>51</v>
      </c>
    </row>
    <row r="53" spans="1:2" x14ac:dyDescent="0.45">
      <c r="A53" s="36">
        <v>52</v>
      </c>
      <c r="B53" s="26">
        <v>52</v>
      </c>
    </row>
    <row r="54" spans="1:2" x14ac:dyDescent="0.45">
      <c r="A54" s="36">
        <v>52</v>
      </c>
      <c r="B54" s="26">
        <v>53</v>
      </c>
    </row>
    <row r="55" spans="1:2" x14ac:dyDescent="0.45">
      <c r="A55" s="36">
        <v>52</v>
      </c>
      <c r="B55" s="26">
        <v>54</v>
      </c>
    </row>
    <row r="56" spans="1:2" x14ac:dyDescent="0.45">
      <c r="A56" s="36">
        <v>52</v>
      </c>
      <c r="B56" s="26">
        <v>55</v>
      </c>
    </row>
    <row r="57" spans="1:2" x14ac:dyDescent="0.45">
      <c r="A57" s="36">
        <v>53</v>
      </c>
      <c r="B57" s="26">
        <v>56</v>
      </c>
    </row>
    <row r="58" spans="1:2" x14ac:dyDescent="0.45">
      <c r="A58" s="36">
        <v>53</v>
      </c>
      <c r="B58" s="26">
        <v>57</v>
      </c>
    </row>
    <row r="59" spans="1:2" x14ac:dyDescent="0.45">
      <c r="A59" s="36">
        <v>53</v>
      </c>
      <c r="B59" s="26">
        <v>58</v>
      </c>
    </row>
    <row r="60" spans="1:2" x14ac:dyDescent="0.45">
      <c r="A60" s="36">
        <v>53</v>
      </c>
      <c r="B60" s="26">
        <v>59</v>
      </c>
    </row>
    <row r="61" spans="1:2" x14ac:dyDescent="0.45">
      <c r="A61" s="36">
        <v>56</v>
      </c>
      <c r="B61" s="26">
        <v>60</v>
      </c>
    </row>
    <row r="62" spans="1:2" x14ac:dyDescent="0.45">
      <c r="A62" s="36">
        <v>57</v>
      </c>
      <c r="B62" s="26">
        <v>61</v>
      </c>
    </row>
    <row r="63" spans="1:2" x14ac:dyDescent="0.45">
      <c r="A63" s="36">
        <v>57</v>
      </c>
      <c r="B63" s="26">
        <v>62</v>
      </c>
    </row>
    <row r="64" spans="1:2" x14ac:dyDescent="0.45">
      <c r="A64" s="36">
        <v>58</v>
      </c>
      <c r="B64" s="26">
        <v>63</v>
      </c>
    </row>
    <row r="65" spans="1:2" x14ac:dyDescent="0.45">
      <c r="A65" s="36">
        <v>60</v>
      </c>
      <c r="B65" s="26">
        <v>64</v>
      </c>
    </row>
  </sheetData>
  <mergeCells count="4">
    <mergeCell ref="D20:E20"/>
    <mergeCell ref="G20:L27"/>
    <mergeCell ref="L3:N3"/>
    <mergeCell ref="L5:O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Parameters</vt:lpstr>
      <vt:lpstr>Data</vt:lpstr>
      <vt:lpstr>Sample</vt:lpstr>
      <vt:lpstr>Statistical Insight</vt:lpstr>
      <vt:lpstr>(Un)correlated variables</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Nevena Klobucar</dc:creator>
  <cp:lastModifiedBy>Nevena Klobucar</cp:lastModifiedBy>
  <dcterms:created xsi:type="dcterms:W3CDTF">2015-06-05T18:17:20Z</dcterms:created>
  <dcterms:modified xsi:type="dcterms:W3CDTF">2025-04-12T08:28:02Z</dcterms:modified>
</cp:coreProperties>
</file>