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540" activeTab="1"/>
  </bookViews>
  <sheets>
    <sheet name="原始数据" sheetId="1" r:id="rId1"/>
    <sheet name="标准化后数据" sheetId="2" r:id="rId2"/>
  </sheets>
  <calcPr calcId="162913"/>
</workbook>
</file>

<file path=xl/calcChain.xml><?xml version="1.0" encoding="utf-8"?>
<calcChain xmlns="http://schemas.openxmlformats.org/spreadsheetml/2006/main">
  <c r="AB28" i="2" l="1"/>
  <c r="AB27" i="2"/>
  <c r="O2" i="2"/>
  <c r="N2" i="2"/>
  <c r="M2" i="2"/>
  <c r="L2" i="2"/>
  <c r="K2" i="2"/>
  <c r="J2" i="2"/>
  <c r="I7" i="2"/>
  <c r="I6" i="2"/>
  <c r="I5" i="2"/>
  <c r="I4" i="2"/>
  <c r="I3" i="2"/>
  <c r="I2" i="2"/>
  <c r="P21" i="2"/>
  <c r="U31" i="2"/>
  <c r="U30" i="2"/>
  <c r="T30" i="2"/>
  <c r="U29" i="2"/>
  <c r="T29" i="2"/>
  <c r="S29" i="2"/>
  <c r="U28" i="2"/>
  <c r="T28" i="2"/>
  <c r="S28" i="2"/>
  <c r="R28" i="2"/>
  <c r="U27" i="2"/>
  <c r="T27" i="2"/>
  <c r="S27" i="2"/>
  <c r="R27" i="2"/>
  <c r="Q27" i="2"/>
  <c r="T31" i="2"/>
  <c r="S30" i="2"/>
  <c r="R29" i="2"/>
  <c r="Q28" i="2"/>
  <c r="P27" i="2"/>
</calcChain>
</file>

<file path=xl/sharedStrings.xml><?xml version="1.0" encoding="utf-8"?>
<sst xmlns="http://schemas.openxmlformats.org/spreadsheetml/2006/main" count="19" uniqueCount="13">
  <si>
    <t>人均GDP(元)</t>
    <phoneticPr fontId="2" type="noConversion"/>
  </si>
  <si>
    <t>财政收入（万元）</t>
    <phoneticPr fontId="2" type="noConversion"/>
  </si>
  <si>
    <t>固定资产投资（亿元）</t>
    <phoneticPr fontId="2" type="noConversion"/>
  </si>
  <si>
    <t>年末总人口（万人）</t>
    <phoneticPr fontId="2" type="noConversion"/>
  </si>
  <si>
    <t>居民消费水平（元/人）</t>
    <phoneticPr fontId="2" type="noConversion"/>
  </si>
  <si>
    <t>社会消费品零售总额（亿元）</t>
    <phoneticPr fontId="2" type="noConversion"/>
  </si>
  <si>
    <t>均值为0</t>
    <phoneticPr fontId="1" type="noConversion"/>
  </si>
  <si>
    <t>特征根数据方差为1</t>
    <phoneticPr fontId="1" type="noConversion"/>
  </si>
  <si>
    <t>标准化后的数据</t>
    <phoneticPr fontId="1" type="noConversion"/>
  </si>
  <si>
    <t>对应data.corr那段代码</t>
    <phoneticPr fontId="1" type="noConversion"/>
  </si>
  <si>
    <t>data的方差</t>
    <phoneticPr fontId="1" type="noConversion"/>
  </si>
  <si>
    <t>求该矩阵的特征根（怎么用EXCEL算出来）</t>
    <phoneticPr fontId="1" type="noConversion"/>
  </si>
  <si>
    <t>降序排列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</si>
</sst>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723900</xdr:colOff>
      <xdr:row>26</xdr:row>
      <xdr:rowOff>114300</xdr:rowOff>
    </xdr:from>
    <xdr:to>
      <xdr:col>25</xdr:col>
      <xdr:colOff>399629</xdr:colOff>
      <xdr:row>34</xdr:row>
      <xdr:rowOff>37938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8875" y="4572000"/>
          <a:ext cx="3371429" cy="1295238"/>
        </a:xfrm>
        <a:prstGeom prst="rect">
          <a:avLst/>
        </a:prstGeom>
      </xdr:spPr>
    </xdr:pic>
    <xdr:clientData/>
  </xdr:twoCellAnchor>
  <xdr:twoCellAnchor editAs="oneCell">
    <xdr:from>
      <xdr:col>21</xdr:col>
      <xdr:colOff>542925</xdr:colOff>
      <xdr:row>17</xdr:row>
      <xdr:rowOff>123825</xdr:rowOff>
    </xdr:from>
    <xdr:to>
      <xdr:col>25</xdr:col>
      <xdr:colOff>932939</xdr:colOff>
      <xdr:row>24</xdr:row>
      <xdr:rowOff>85580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30625" y="3038475"/>
          <a:ext cx="4085714" cy="1161905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381000</xdr:colOff>
      <xdr:row>9</xdr:row>
      <xdr:rowOff>85725</xdr:rowOff>
    </xdr:from>
    <xdr:to>
      <xdr:col>26</xdr:col>
      <xdr:colOff>551834</xdr:colOff>
      <xdr:row>16</xdr:row>
      <xdr:rowOff>114146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68700" y="1628775"/>
          <a:ext cx="4923809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24" sqref="I24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1">
        <v>50467</v>
      </c>
      <c r="B2" s="1">
        <v>11171514</v>
      </c>
      <c r="C2" s="1">
        <v>3296.4</v>
      </c>
      <c r="D2" s="1">
        <v>1581</v>
      </c>
      <c r="E2" s="1">
        <v>16770</v>
      </c>
      <c r="F2" s="1">
        <v>3275.2</v>
      </c>
    </row>
    <row r="3" spans="1:6" x14ac:dyDescent="0.15">
      <c r="A3" s="1">
        <v>41163</v>
      </c>
      <c r="B3" s="1">
        <v>4170479</v>
      </c>
      <c r="C3" s="1">
        <v>1820.5</v>
      </c>
      <c r="D3" s="1">
        <v>1075</v>
      </c>
      <c r="E3" s="1">
        <v>10564</v>
      </c>
      <c r="F3" s="1">
        <v>1356.8</v>
      </c>
    </row>
    <row r="4" spans="1:6" x14ac:dyDescent="0.15">
      <c r="A4" s="1">
        <v>16962</v>
      </c>
      <c r="B4" s="1">
        <v>6205340</v>
      </c>
      <c r="C4" s="1">
        <v>5470.2</v>
      </c>
      <c r="D4" s="1">
        <v>6898</v>
      </c>
      <c r="E4" s="1">
        <v>4945</v>
      </c>
      <c r="F4" s="1">
        <v>3397.4</v>
      </c>
    </row>
    <row r="5" spans="1:6" x14ac:dyDescent="0.15">
      <c r="A5" s="1">
        <v>14123</v>
      </c>
      <c r="B5" s="1">
        <v>5833752</v>
      </c>
      <c r="C5" s="1">
        <v>2255.6999999999998</v>
      </c>
      <c r="D5" s="1">
        <v>3375</v>
      </c>
      <c r="E5" s="1">
        <v>4843</v>
      </c>
      <c r="F5" s="1">
        <v>1613.4</v>
      </c>
    </row>
    <row r="6" spans="1:6" x14ac:dyDescent="0.15">
      <c r="A6" s="1">
        <v>20053</v>
      </c>
      <c r="B6" s="1">
        <v>3433774</v>
      </c>
      <c r="C6" s="1">
        <v>3363.2</v>
      </c>
      <c r="D6" s="1">
        <v>2397</v>
      </c>
      <c r="E6" s="1">
        <v>5800</v>
      </c>
      <c r="F6" s="1">
        <v>1595.3</v>
      </c>
    </row>
    <row r="7" spans="1:6" x14ac:dyDescent="0.15">
      <c r="A7" s="1">
        <v>21788</v>
      </c>
      <c r="B7" s="1">
        <v>8176718</v>
      </c>
      <c r="C7" s="1">
        <v>5689.6</v>
      </c>
      <c r="D7" s="1">
        <v>4271</v>
      </c>
      <c r="E7" s="1">
        <v>6929</v>
      </c>
      <c r="F7" s="1">
        <v>3434.6</v>
      </c>
    </row>
    <row r="8" spans="1:6" x14ac:dyDescent="0.15">
      <c r="A8" s="1">
        <v>15720</v>
      </c>
      <c r="B8" s="1">
        <v>2452045</v>
      </c>
      <c r="C8" s="1">
        <v>2594.3000000000002</v>
      </c>
      <c r="D8" s="1">
        <v>2723</v>
      </c>
      <c r="E8" s="1">
        <v>5710</v>
      </c>
      <c r="F8" s="1">
        <v>1675.8</v>
      </c>
    </row>
    <row r="9" spans="1:6" x14ac:dyDescent="0.15">
      <c r="A9" s="1">
        <v>16195</v>
      </c>
      <c r="B9" s="1">
        <v>3868440</v>
      </c>
      <c r="C9" s="1">
        <v>2236</v>
      </c>
      <c r="D9" s="1">
        <v>3823</v>
      </c>
      <c r="E9" s="1">
        <v>5141</v>
      </c>
      <c r="F9" s="1">
        <v>1997.7</v>
      </c>
    </row>
    <row r="10" spans="1:6" x14ac:dyDescent="0.15">
      <c r="A10" s="1">
        <v>57695</v>
      </c>
      <c r="B10" s="1">
        <v>15760742</v>
      </c>
      <c r="C10" s="1">
        <v>3900</v>
      </c>
      <c r="D10" s="1">
        <v>1815</v>
      </c>
      <c r="E10" s="1">
        <v>20944</v>
      </c>
      <c r="F10" s="1">
        <v>3360.4</v>
      </c>
    </row>
    <row r="11" spans="1:6" x14ac:dyDescent="0.15">
      <c r="A11" s="1">
        <v>28814</v>
      </c>
      <c r="B11" s="1">
        <v>16566820</v>
      </c>
      <c r="C11" s="1">
        <v>10069.200000000001</v>
      </c>
      <c r="D11" s="1">
        <v>7550</v>
      </c>
      <c r="E11" s="1">
        <v>8302</v>
      </c>
      <c r="F11" s="1">
        <v>6623.2</v>
      </c>
    </row>
    <row r="12" spans="1:6" x14ac:dyDescent="0.15">
      <c r="A12" s="1">
        <v>31874</v>
      </c>
      <c r="B12" s="1">
        <v>12982044</v>
      </c>
      <c r="C12" s="1">
        <v>7590.2</v>
      </c>
      <c r="D12" s="1">
        <v>4980</v>
      </c>
      <c r="E12" s="1">
        <v>11161</v>
      </c>
      <c r="F12" s="1">
        <v>5325.3</v>
      </c>
    </row>
    <row r="13" spans="1:6" x14ac:dyDescent="0.15">
      <c r="A13" s="1">
        <v>10055</v>
      </c>
      <c r="B13" s="1">
        <v>4280265</v>
      </c>
      <c r="C13" s="1">
        <v>3533.6</v>
      </c>
      <c r="D13" s="1">
        <v>6110</v>
      </c>
      <c r="E13" s="1">
        <v>4441</v>
      </c>
      <c r="F13" s="1">
        <v>2029.4</v>
      </c>
    </row>
    <row r="14" spans="1:6" x14ac:dyDescent="0.15">
      <c r="A14" s="1">
        <v>21471</v>
      </c>
      <c r="B14" s="1">
        <v>5411707</v>
      </c>
      <c r="C14" s="1">
        <v>2981.8</v>
      </c>
      <c r="D14" s="1">
        <v>3558</v>
      </c>
      <c r="E14" s="1">
        <v>7826</v>
      </c>
      <c r="F14" s="1">
        <v>2704.2</v>
      </c>
    </row>
    <row r="15" spans="1:6" x14ac:dyDescent="0.15">
      <c r="A15" s="1">
        <v>10796</v>
      </c>
      <c r="B15" s="1">
        <v>3055214</v>
      </c>
      <c r="C15" s="1">
        <v>2683.6</v>
      </c>
      <c r="D15" s="1">
        <v>4339</v>
      </c>
      <c r="E15" s="1">
        <v>4173</v>
      </c>
      <c r="F15" s="1">
        <v>1428</v>
      </c>
    </row>
    <row r="16" spans="1:6" x14ac:dyDescent="0.15">
      <c r="A16" s="1">
        <v>23794</v>
      </c>
      <c r="B16" s="1">
        <v>13562526</v>
      </c>
      <c r="C16" s="1">
        <v>11111.4</v>
      </c>
      <c r="D16" s="1">
        <v>9309</v>
      </c>
      <c r="E16" s="1">
        <v>7025</v>
      </c>
      <c r="F16" s="1">
        <v>7122.5</v>
      </c>
    </row>
    <row r="17" spans="1:6" x14ac:dyDescent="0.15">
      <c r="A17" s="1">
        <v>13313</v>
      </c>
      <c r="B17" s="1">
        <v>6791715</v>
      </c>
      <c r="C17" s="1">
        <v>5904.7</v>
      </c>
      <c r="D17" s="1">
        <v>9392</v>
      </c>
      <c r="E17" s="1">
        <v>4632</v>
      </c>
      <c r="F17" s="1">
        <v>3880.5</v>
      </c>
    </row>
    <row r="18" spans="1:6" x14ac:dyDescent="0.15">
      <c r="A18" s="1">
        <v>13296</v>
      </c>
      <c r="B18" s="1">
        <v>4760823</v>
      </c>
      <c r="C18" s="1">
        <v>3343.5</v>
      </c>
      <c r="D18" s="1">
        <v>5693</v>
      </c>
      <c r="E18" s="1">
        <v>5533</v>
      </c>
      <c r="F18" s="1">
        <v>3412</v>
      </c>
    </row>
    <row r="19" spans="1:6" x14ac:dyDescent="0.15">
      <c r="A19" s="1">
        <v>11950</v>
      </c>
      <c r="B19" s="1">
        <v>4779274</v>
      </c>
      <c r="C19" s="1">
        <v>3175.5</v>
      </c>
      <c r="D19" s="1">
        <v>6342</v>
      </c>
      <c r="E19" s="1">
        <v>5498</v>
      </c>
      <c r="F19" s="1">
        <v>2834.2</v>
      </c>
    </row>
    <row r="20" spans="1:6" x14ac:dyDescent="0.15">
      <c r="A20" s="1">
        <v>28332</v>
      </c>
      <c r="B20" s="1">
        <v>21794608</v>
      </c>
      <c r="C20" s="1">
        <v>7973.4</v>
      </c>
      <c r="D20" s="1">
        <v>9304</v>
      </c>
      <c r="E20" s="1">
        <v>10829</v>
      </c>
      <c r="F20" s="1">
        <v>9118.1</v>
      </c>
    </row>
    <row r="21" spans="1:6" x14ac:dyDescent="0.15">
      <c r="A21" s="1">
        <v>10296</v>
      </c>
      <c r="B21" s="1">
        <v>3425788</v>
      </c>
      <c r="C21" s="1">
        <v>2196.6999999999998</v>
      </c>
      <c r="D21" s="1">
        <v>4719</v>
      </c>
      <c r="E21" s="1">
        <v>4330</v>
      </c>
      <c r="F21" s="1">
        <v>1600.8</v>
      </c>
    </row>
    <row r="22" spans="1:6" x14ac:dyDescent="0.15">
      <c r="A22" s="1">
        <v>12654</v>
      </c>
      <c r="B22" s="1">
        <v>818139</v>
      </c>
      <c r="C22" s="1">
        <v>423.9</v>
      </c>
      <c r="D22" s="1">
        <v>836</v>
      </c>
      <c r="E22" s="1">
        <v>4736</v>
      </c>
      <c r="F22" s="1">
        <v>308.3</v>
      </c>
    </row>
    <row r="23" spans="1:6" x14ac:dyDescent="0.15">
      <c r="A23" s="1">
        <v>12457</v>
      </c>
      <c r="B23" s="1">
        <v>3177165</v>
      </c>
      <c r="C23" s="1">
        <v>2407.4</v>
      </c>
      <c r="D23" s="1">
        <v>2808</v>
      </c>
      <c r="E23" s="1">
        <v>5417</v>
      </c>
      <c r="F23" s="1">
        <v>1403.6</v>
      </c>
    </row>
    <row r="24" spans="1:6" x14ac:dyDescent="0.15">
      <c r="A24" s="1">
        <v>10546</v>
      </c>
      <c r="B24" s="1">
        <v>6075850</v>
      </c>
      <c r="C24" s="1">
        <v>4412.8999999999996</v>
      </c>
      <c r="D24" s="1">
        <v>8169</v>
      </c>
      <c r="E24" s="1">
        <v>4501</v>
      </c>
      <c r="F24" s="1">
        <v>3421.6</v>
      </c>
    </row>
    <row r="25" spans="1:6" x14ac:dyDescent="0.15">
      <c r="A25" s="1">
        <v>5787</v>
      </c>
      <c r="B25" s="1">
        <v>2268157</v>
      </c>
      <c r="C25" s="1">
        <v>1197.4000000000001</v>
      </c>
      <c r="D25" s="1">
        <v>3757</v>
      </c>
      <c r="E25" s="1">
        <v>3499</v>
      </c>
      <c r="F25" s="1">
        <v>689.8</v>
      </c>
    </row>
    <row r="26" spans="1:6" x14ac:dyDescent="0.15">
      <c r="A26" s="1">
        <v>8970</v>
      </c>
      <c r="B26" s="1">
        <v>3799702</v>
      </c>
      <c r="C26" s="1">
        <v>2208.6</v>
      </c>
      <c r="D26" s="1">
        <v>4483</v>
      </c>
      <c r="E26" s="1">
        <v>4075</v>
      </c>
      <c r="F26" s="1">
        <v>1188.9000000000001</v>
      </c>
    </row>
    <row r="27" spans="1:6" x14ac:dyDescent="0.15">
      <c r="A27" s="1">
        <v>10430</v>
      </c>
      <c r="B27" s="1">
        <v>145607</v>
      </c>
      <c r="C27" s="1">
        <v>231.1</v>
      </c>
      <c r="D27" s="1">
        <v>281</v>
      </c>
      <c r="E27" s="1">
        <v>2915</v>
      </c>
      <c r="F27" s="1">
        <v>89.7</v>
      </c>
    </row>
    <row r="28" spans="1:6" x14ac:dyDescent="0.15">
      <c r="A28" s="1">
        <v>12138</v>
      </c>
      <c r="B28" s="1">
        <v>3624805</v>
      </c>
      <c r="C28" s="1">
        <v>2480.6999999999998</v>
      </c>
      <c r="D28" s="1">
        <v>3735</v>
      </c>
      <c r="E28" s="1">
        <v>3972</v>
      </c>
      <c r="F28" s="1">
        <v>1522</v>
      </c>
    </row>
    <row r="29" spans="1:6" x14ac:dyDescent="0.15">
      <c r="A29" s="1">
        <v>8757</v>
      </c>
      <c r="B29" s="1">
        <v>1412152</v>
      </c>
      <c r="C29" s="1">
        <v>1022.6</v>
      </c>
      <c r="D29" s="1">
        <v>2606</v>
      </c>
      <c r="E29" s="1">
        <v>3810</v>
      </c>
      <c r="F29" s="1">
        <v>717.5</v>
      </c>
    </row>
    <row r="30" spans="1:6" x14ac:dyDescent="0.15">
      <c r="A30" s="1">
        <v>11762</v>
      </c>
      <c r="B30" s="1">
        <v>422437</v>
      </c>
      <c r="C30" s="1">
        <v>408.5</v>
      </c>
      <c r="D30" s="1">
        <v>548</v>
      </c>
      <c r="E30" s="1">
        <v>4229</v>
      </c>
      <c r="F30" s="1">
        <v>180.1</v>
      </c>
    </row>
    <row r="31" spans="1:6" x14ac:dyDescent="0.15">
      <c r="A31" s="1">
        <v>11847</v>
      </c>
      <c r="B31" s="1">
        <v>613570</v>
      </c>
      <c r="C31" s="1">
        <v>498.7</v>
      </c>
      <c r="D31" s="1">
        <v>604</v>
      </c>
      <c r="E31" s="1">
        <v>5112</v>
      </c>
      <c r="F31" s="1">
        <v>199</v>
      </c>
    </row>
    <row r="32" spans="1:6" x14ac:dyDescent="0.15">
      <c r="A32" s="1">
        <v>15000</v>
      </c>
      <c r="B32" s="1">
        <v>2194628</v>
      </c>
      <c r="C32" s="1">
        <v>1567.1</v>
      </c>
      <c r="D32" s="1">
        <v>2050</v>
      </c>
      <c r="E32" s="1">
        <v>4206</v>
      </c>
      <c r="F32" s="1">
        <v>727.6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workbookViewId="0">
      <selection activeCell="AB29" sqref="AB29"/>
    </sheetView>
  </sheetViews>
  <sheetFormatPr defaultRowHeight="13.5" x14ac:dyDescent="0.15"/>
  <cols>
    <col min="1" max="1" width="12" customWidth="1"/>
    <col min="8" max="8" width="10.5" bestFit="1" customWidth="1"/>
    <col min="9" max="9" width="14.625" customWidth="1"/>
    <col min="10" max="11" width="9.5" bestFit="1" customWidth="1"/>
    <col min="12" max="12" width="10.5" bestFit="1" customWidth="1"/>
    <col min="13" max="15" width="10.5" customWidth="1"/>
    <col min="19" max="19" width="11.375" customWidth="1"/>
    <col min="22" max="22" width="11.375" bestFit="1" customWidth="1"/>
    <col min="24" max="24" width="11.375" bestFit="1" customWidth="1"/>
    <col min="25" max="25" width="16.75" bestFit="1" customWidth="1"/>
    <col min="26" max="26" width="13.875" bestFit="1" customWidth="1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t="s">
        <v>10</v>
      </c>
    </row>
    <row r="2" spans="1:22" x14ac:dyDescent="0.15">
      <c r="A2">
        <v>2.6336439999999999</v>
      </c>
      <c r="B2">
        <v>1.0166470000000001</v>
      </c>
      <c r="C2">
        <v>-7.0849999999999996E-2</v>
      </c>
      <c r="D2">
        <v>-0.978634</v>
      </c>
      <c r="E2">
        <v>2.6445080000000001</v>
      </c>
      <c r="F2">
        <v>0.35662500000000003</v>
      </c>
      <c r="H2" s="2">
        <v>-1.7190550100000001E-16</v>
      </c>
      <c r="I2" s="2">
        <f>A2-H2</f>
        <v>2.6336439999999999</v>
      </c>
      <c r="J2" s="2">
        <f>I2*I2</f>
        <v>6.9360807187359992</v>
      </c>
      <c r="K2" s="2">
        <f>I2*I3</f>
        <v>2.6774862716680001</v>
      </c>
      <c r="L2" s="2">
        <f>I2*I4</f>
        <v>-0.18659367739999982</v>
      </c>
      <c r="M2" s="2">
        <f>I2*I5</f>
        <v>-2.5773735622959997</v>
      </c>
      <c r="N2" s="2">
        <f>I2*I6</f>
        <v>6.964692627152</v>
      </c>
      <c r="O2" s="2">
        <f>I2*I7</f>
        <v>0.93922329150000061</v>
      </c>
    </row>
    <row r="3" spans="1:22" x14ac:dyDescent="0.15">
      <c r="A3">
        <v>1.8632299999999999</v>
      </c>
      <c r="B3">
        <v>-0.334673</v>
      </c>
      <c r="C3">
        <v>-0.62402299999999999</v>
      </c>
      <c r="D3">
        <v>-1.1702319999999999</v>
      </c>
      <c r="E3">
        <v>1.044624</v>
      </c>
      <c r="F3">
        <v>-0.55368300000000004</v>
      </c>
      <c r="H3" s="2">
        <v>-6.0883198100000006E-17</v>
      </c>
      <c r="I3" s="2">
        <f>B2-H3</f>
        <v>1.0166470000000001</v>
      </c>
    </row>
    <row r="4" spans="1:22" x14ac:dyDescent="0.15">
      <c r="A4">
        <v>-0.14072200000000001</v>
      </c>
      <c r="B4">
        <v>5.8090000000000003E-2</v>
      </c>
      <c r="C4">
        <v>0.74389899999999998</v>
      </c>
      <c r="D4">
        <v>1.034662</v>
      </c>
      <c r="E4">
        <v>-0.40393400000000002</v>
      </c>
      <c r="F4">
        <v>0.41460999999999998</v>
      </c>
      <c r="H4" s="2">
        <v>-5.0139104299999999E-17</v>
      </c>
      <c r="I4" s="2">
        <f>C2-H4</f>
        <v>-7.0849999999999941E-2</v>
      </c>
      <c r="P4" t="s">
        <v>8</v>
      </c>
    </row>
    <row r="5" spans="1:22" x14ac:dyDescent="0.15">
      <c r="A5">
        <v>-0.37580400000000003</v>
      </c>
      <c r="B5">
        <v>-1.3632999999999999E-2</v>
      </c>
      <c r="C5">
        <v>-0.46090799999999998</v>
      </c>
      <c r="D5">
        <v>-0.29933100000000001</v>
      </c>
      <c r="E5">
        <v>-0.43022899999999997</v>
      </c>
      <c r="F5">
        <v>-0.43192199999999997</v>
      </c>
      <c r="H5" s="2">
        <v>-1.5399867799999999E-16</v>
      </c>
      <c r="I5" s="2">
        <f>D2-H5</f>
        <v>-0.97863399999999989</v>
      </c>
      <c r="P5" t="s">
        <v>6</v>
      </c>
    </row>
    <row r="6" spans="1:22" x14ac:dyDescent="0.15">
      <c r="A6">
        <v>0.115227</v>
      </c>
      <c r="B6">
        <v>-0.47686899999999999</v>
      </c>
      <c r="C6">
        <v>-4.5813E-2</v>
      </c>
      <c r="D6">
        <v>-0.66965300000000005</v>
      </c>
      <c r="E6">
        <v>-0.18351799999999999</v>
      </c>
      <c r="F6">
        <v>-0.44051099999999999</v>
      </c>
      <c r="H6" s="2">
        <v>-2.5069552200000001E-17</v>
      </c>
      <c r="I6" s="2">
        <f>E2-H6</f>
        <v>2.6445080000000001</v>
      </c>
      <c r="P6" t="s">
        <v>7</v>
      </c>
    </row>
    <row r="7" spans="1:22" x14ac:dyDescent="0.15">
      <c r="A7">
        <v>0.25889200000000001</v>
      </c>
      <c r="B7">
        <v>0.43859999999999999</v>
      </c>
      <c r="C7">
        <v>0.82613000000000003</v>
      </c>
      <c r="D7">
        <v>3.9941999999999998E-2</v>
      </c>
      <c r="E7">
        <v>0.107534</v>
      </c>
      <c r="F7">
        <v>0.43226199999999998</v>
      </c>
      <c r="H7" s="2">
        <v>-1.9697505300000001E-16</v>
      </c>
      <c r="I7" s="2">
        <f>F2-H7</f>
        <v>0.35662500000000025</v>
      </c>
    </row>
    <row r="8" spans="1:22" x14ac:dyDescent="0.15">
      <c r="A8">
        <v>-0.243566</v>
      </c>
      <c r="B8">
        <v>-0.66635999999999995</v>
      </c>
      <c r="C8">
        <v>-0.33400000000000002</v>
      </c>
      <c r="D8">
        <v>-0.54621200000000003</v>
      </c>
      <c r="E8">
        <v>-0.20671900000000001</v>
      </c>
      <c r="F8">
        <v>-0.40231299999999998</v>
      </c>
    </row>
    <row r="9" spans="1:22" x14ac:dyDescent="0.15">
      <c r="A9">
        <v>-0.204233</v>
      </c>
      <c r="B9">
        <v>-0.39297100000000001</v>
      </c>
      <c r="C9">
        <v>-0.46829199999999999</v>
      </c>
      <c r="D9">
        <v>-0.129695</v>
      </c>
      <c r="E9">
        <v>-0.353406</v>
      </c>
      <c r="F9">
        <v>-0.24956700000000001</v>
      </c>
      <c r="V9" t="s">
        <v>12</v>
      </c>
    </row>
    <row r="10" spans="1:22" x14ac:dyDescent="0.15">
      <c r="A10">
        <v>3.2321550000000001</v>
      </c>
      <c r="B10">
        <v>1.902447</v>
      </c>
      <c r="C10">
        <v>0.15538199999999999</v>
      </c>
      <c r="D10">
        <v>-0.89002899999999996</v>
      </c>
      <c r="E10">
        <v>3.7205499999999998</v>
      </c>
      <c r="F10">
        <v>0.39705299999999999</v>
      </c>
    </row>
    <row r="11" spans="1:22" x14ac:dyDescent="0.15">
      <c r="A11">
        <v>0.84067700000000001</v>
      </c>
      <c r="B11">
        <v>2.0580340000000001</v>
      </c>
      <c r="C11">
        <v>2.4676209999999998</v>
      </c>
      <c r="D11">
        <v>1.281544</v>
      </c>
      <c r="E11">
        <v>0.46148899999999998</v>
      </c>
      <c r="F11">
        <v>1.9452970000000001</v>
      </c>
    </row>
    <row r="12" spans="1:22" x14ac:dyDescent="0.15">
      <c r="A12">
        <v>1.0940589999999999</v>
      </c>
      <c r="B12">
        <v>1.3661099999999999</v>
      </c>
      <c r="C12">
        <v>1.538483</v>
      </c>
      <c r="D12">
        <v>0.30840600000000001</v>
      </c>
      <c r="E12">
        <v>1.198528</v>
      </c>
      <c r="F12">
        <v>1.329426</v>
      </c>
    </row>
    <row r="13" spans="1:22" x14ac:dyDescent="0.15">
      <c r="A13">
        <v>-0.71265299999999998</v>
      </c>
      <c r="B13">
        <v>-0.31348199999999998</v>
      </c>
      <c r="C13">
        <v>1.8053E-2</v>
      </c>
      <c r="D13">
        <v>0.73628400000000005</v>
      </c>
      <c r="E13">
        <v>-0.53386299999999998</v>
      </c>
      <c r="F13">
        <v>-0.23452500000000001</v>
      </c>
    </row>
    <row r="14" spans="1:22" x14ac:dyDescent="0.15">
      <c r="A14">
        <v>0.23264299999999999</v>
      </c>
      <c r="B14">
        <v>-9.5093999999999998E-2</v>
      </c>
      <c r="C14">
        <v>-0.18876299999999999</v>
      </c>
      <c r="D14">
        <v>-0.23003799999999999</v>
      </c>
      <c r="E14">
        <v>0.33877800000000002</v>
      </c>
      <c r="F14">
        <v>8.5677000000000003E-2</v>
      </c>
    </row>
    <row r="15" spans="1:22" x14ac:dyDescent="0.15">
      <c r="A15">
        <v>-0.65129499999999996</v>
      </c>
      <c r="B15">
        <v>-0.54993800000000004</v>
      </c>
      <c r="C15">
        <v>-0.30053000000000002</v>
      </c>
      <c r="D15">
        <v>6.5689999999999998E-2</v>
      </c>
      <c r="E15">
        <v>-0.60295200000000004</v>
      </c>
      <c r="F15">
        <v>-0.51989700000000005</v>
      </c>
    </row>
    <row r="16" spans="1:22" x14ac:dyDescent="0.15">
      <c r="A16">
        <v>0.42499799999999999</v>
      </c>
      <c r="B16">
        <v>1.4781530000000001</v>
      </c>
      <c r="C16">
        <v>2.8582420000000002</v>
      </c>
      <c r="D16">
        <v>1.947594</v>
      </c>
      <c r="E16">
        <v>0.13228300000000001</v>
      </c>
      <c r="F16">
        <v>2.1822219999999999</v>
      </c>
    </row>
    <row r="17" spans="1:28" x14ac:dyDescent="0.15">
      <c r="A17">
        <v>-0.44287599999999999</v>
      </c>
      <c r="B17">
        <v>0.17127100000000001</v>
      </c>
      <c r="C17">
        <v>0.90675099999999997</v>
      </c>
      <c r="D17">
        <v>1.9790220000000001</v>
      </c>
      <c r="E17">
        <v>-0.484624</v>
      </c>
      <c r="F17">
        <v>0.64384799999999998</v>
      </c>
    </row>
    <row r="18" spans="1:28" x14ac:dyDescent="0.15">
      <c r="A18">
        <v>-0.44428400000000001</v>
      </c>
      <c r="B18">
        <v>-0.22072600000000001</v>
      </c>
      <c r="C18">
        <v>-5.3197000000000001E-2</v>
      </c>
      <c r="D18">
        <v>0.57838599999999996</v>
      </c>
      <c r="E18">
        <v>-0.25234899999999999</v>
      </c>
      <c r="F18">
        <v>0.42153800000000002</v>
      </c>
    </row>
    <row r="19" spans="1:28" x14ac:dyDescent="0.15">
      <c r="A19">
        <v>-0.55573899999999998</v>
      </c>
      <c r="B19">
        <v>-0.217165</v>
      </c>
      <c r="C19">
        <v>-0.116164</v>
      </c>
      <c r="D19">
        <v>0.82413099999999995</v>
      </c>
      <c r="E19">
        <v>-0.26137199999999999</v>
      </c>
      <c r="F19">
        <v>0.14736399999999999</v>
      </c>
    </row>
    <row r="20" spans="1:28" x14ac:dyDescent="0.15">
      <c r="A20">
        <v>0.80076499999999995</v>
      </c>
      <c r="B20">
        <v>3.0670869999999999</v>
      </c>
      <c r="C20">
        <v>1.682107</v>
      </c>
      <c r="D20">
        <v>1.9457</v>
      </c>
      <c r="E20">
        <v>1.11294</v>
      </c>
      <c r="F20">
        <v>3.129162</v>
      </c>
    </row>
    <row r="21" spans="1:28" x14ac:dyDescent="0.15">
      <c r="A21">
        <v>-0.69269700000000001</v>
      </c>
      <c r="B21">
        <v>-0.47841099999999998</v>
      </c>
      <c r="C21">
        <v>-0.48302200000000001</v>
      </c>
      <c r="D21">
        <v>0.20957799999999999</v>
      </c>
      <c r="E21">
        <v>-0.56247800000000003</v>
      </c>
      <c r="F21">
        <v>-0.43790099999999998</v>
      </c>
      <c r="P21">
        <f>A2*A2+B2*B2+C2*C2+D2*D2+E2*E2+F2*F2</f>
        <v>16.05300002249</v>
      </c>
    </row>
    <row r="22" spans="1:28" x14ac:dyDescent="0.15">
      <c r="A22">
        <v>-0.497444</v>
      </c>
      <c r="B22">
        <v>-0.98173200000000005</v>
      </c>
      <c r="C22">
        <v>-1.1474740000000001</v>
      </c>
      <c r="D22">
        <v>-1.2607299999999999</v>
      </c>
      <c r="E22">
        <v>-0.45781300000000003</v>
      </c>
      <c r="F22">
        <v>-1.05121</v>
      </c>
    </row>
    <row r="23" spans="1:28" x14ac:dyDescent="0.15">
      <c r="A23">
        <v>-0.51375700000000002</v>
      </c>
      <c r="B23">
        <v>-0.52639899999999995</v>
      </c>
      <c r="C23">
        <v>-0.40405099999999999</v>
      </c>
      <c r="D23">
        <v>-0.51402700000000001</v>
      </c>
      <c r="E23">
        <v>-0.282254</v>
      </c>
      <c r="F23">
        <v>-0.53147500000000003</v>
      </c>
    </row>
    <row r="24" spans="1:28" x14ac:dyDescent="0.15">
      <c r="A24">
        <v>-0.67199600000000004</v>
      </c>
      <c r="B24">
        <v>3.3097000000000001E-2</v>
      </c>
      <c r="C24">
        <v>0.34761799999999998</v>
      </c>
      <c r="D24">
        <v>1.51593</v>
      </c>
      <c r="E24">
        <v>-0.51839500000000005</v>
      </c>
      <c r="F24">
        <v>0.42609399999999997</v>
      </c>
    </row>
    <row r="25" spans="1:28" x14ac:dyDescent="0.15">
      <c r="A25">
        <v>-1.066063</v>
      </c>
      <c r="B25">
        <v>-0.70185399999999998</v>
      </c>
      <c r="C25">
        <v>-0.85756299999999996</v>
      </c>
      <c r="D25">
        <v>-0.15468599999999999</v>
      </c>
      <c r="E25">
        <v>-0.77670700000000004</v>
      </c>
      <c r="F25">
        <v>-0.87018300000000004</v>
      </c>
    </row>
    <row r="26" spans="1:28" x14ac:dyDescent="0.15">
      <c r="A26">
        <v>-0.80249599999999999</v>
      </c>
      <c r="B26">
        <v>-0.40623900000000002</v>
      </c>
      <c r="C26">
        <v>-0.47856199999999999</v>
      </c>
      <c r="D26">
        <v>0.120216</v>
      </c>
      <c r="E26">
        <v>-0.628216</v>
      </c>
      <c r="F26">
        <v>-0.63335399999999997</v>
      </c>
      <c r="P26" t="s">
        <v>9</v>
      </c>
      <c r="W26" t="s">
        <v>11</v>
      </c>
    </row>
    <row r="27" spans="1:28" x14ac:dyDescent="0.15">
      <c r="A27">
        <v>-0.68160200000000004</v>
      </c>
      <c r="B27">
        <v>-1.111542</v>
      </c>
      <c r="C27">
        <v>-1.2197359999999999</v>
      </c>
      <c r="D27">
        <v>-1.470882</v>
      </c>
      <c r="E27">
        <v>-0.92725999999999997</v>
      </c>
      <c r="F27">
        <v>-1.1549389999999999</v>
      </c>
      <c r="P27">
        <f>CORREL(A2:A32,A2:A32)</f>
        <v>1</v>
      </c>
      <c r="Q27">
        <f>CORREL(A2:A32,B2:B32)</f>
        <v>0.66963851070963076</v>
      </c>
      <c r="R27">
        <f>CORREL(A2:A32,C2:C32)</f>
        <v>0.3622574999413764</v>
      </c>
      <c r="S27">
        <f>CORREL(A2:A32,D2:D32)</f>
        <v>-9.1280865589638341E-2</v>
      </c>
      <c r="T27">
        <f>CORREL(A2:A32,E2:E32)</f>
        <v>0.96692780843951465</v>
      </c>
      <c r="U27">
        <f>CORREL(A2:A32,F2:F32)</f>
        <v>0.43584597943774167</v>
      </c>
      <c r="AA27">
        <v>3.96</v>
      </c>
      <c r="AB27">
        <f>AA27/SUM(AA27:AA32)</f>
        <v>0.66077089938261302</v>
      </c>
    </row>
    <row r="28" spans="1:28" x14ac:dyDescent="0.15">
      <c r="A28">
        <v>-0.54017099999999996</v>
      </c>
      <c r="B28">
        <v>-0.43999700000000003</v>
      </c>
      <c r="C28">
        <v>-0.376577</v>
      </c>
      <c r="D28">
        <v>-0.16301599999999999</v>
      </c>
      <c r="E28">
        <v>-0.65476900000000005</v>
      </c>
      <c r="F28">
        <v>-0.47529300000000002</v>
      </c>
      <c r="Q28">
        <f>CORREL(B2:B32,B2:B32)</f>
        <v>1</v>
      </c>
      <c r="R28">
        <f>CORREL(B2:B32,C2:C32)</f>
        <v>0.83177522888314359</v>
      </c>
      <c r="S28">
        <f>CORREL(B2:B32,D2:D32)</f>
        <v>0.55963669548800654</v>
      </c>
      <c r="T28">
        <f>CORREL(B2:B32,E2:E32)</f>
        <v>0.69332287060858544</v>
      </c>
      <c r="U28">
        <f>CORREL(B2:B32,F2:F32)</f>
        <v>0.9235819028263853</v>
      </c>
      <c r="AA28">
        <v>1.77</v>
      </c>
      <c r="AB28">
        <f>AA28/6</f>
        <v>0.29499999999999998</v>
      </c>
    </row>
    <row r="29" spans="1:28" x14ac:dyDescent="0.15">
      <c r="A29">
        <v>-0.82013400000000003</v>
      </c>
      <c r="B29">
        <v>-0.86707699999999999</v>
      </c>
      <c r="C29">
        <v>-0.92307899999999998</v>
      </c>
      <c r="D29">
        <v>-0.59051500000000001</v>
      </c>
      <c r="E29">
        <v>-0.69653200000000004</v>
      </c>
      <c r="F29">
        <v>-0.857039</v>
      </c>
      <c r="R29">
        <f>CORREL(C2:C32,C2:C32)</f>
        <v>1</v>
      </c>
      <c r="S29">
        <f>CORREL(C2:C32,D2:D32)</f>
        <v>0.7831682667476052</v>
      </c>
      <c r="T29">
        <f>CORREL(C2:C32,E2:E32)</f>
        <v>0.32714592726560388</v>
      </c>
      <c r="U29">
        <f>CORREL(C2:C32,F2:F32)</f>
        <v>0.9317209782673066</v>
      </c>
      <c r="AA29">
        <v>0.13</v>
      </c>
    </row>
    <row r="30" spans="1:28" x14ac:dyDescent="0.15">
      <c r="A30">
        <v>-0.57130599999999998</v>
      </c>
      <c r="B30">
        <v>-1.058109</v>
      </c>
      <c r="C30">
        <v>-1.153246</v>
      </c>
      <c r="D30">
        <v>-1.3697820000000001</v>
      </c>
      <c r="E30">
        <v>-0.58851600000000004</v>
      </c>
      <c r="F30">
        <v>-1.1120429999999999</v>
      </c>
      <c r="S30">
        <f>CORREL(D2:D32,D2:D32)</f>
        <v>0.99999999999999978</v>
      </c>
      <c r="T30">
        <f>CORREL(D2:D32,E2:E32)</f>
        <v>-6.6384121633996346E-2</v>
      </c>
      <c r="U30">
        <f>CORREL(D2:D32,F2:F32)</f>
        <v>0.77127600452537726</v>
      </c>
      <c r="AA30">
        <v>0.09</v>
      </c>
    </row>
    <row r="31" spans="1:28" x14ac:dyDescent="0.15">
      <c r="A31">
        <v>-0.56426799999999999</v>
      </c>
      <c r="B31">
        <v>-1.021217</v>
      </c>
      <c r="C31">
        <v>-1.1194390000000001</v>
      </c>
      <c r="D31">
        <v>-1.3485769999999999</v>
      </c>
      <c r="E31">
        <v>-0.36088199999999998</v>
      </c>
      <c r="F31">
        <v>-1.103075</v>
      </c>
      <c r="T31">
        <f>CORREL(E2:E32,E2:E32)</f>
        <v>1</v>
      </c>
      <c r="U31">
        <f>CORREL(E2:E32,F2:F32)</f>
        <v>0.44196163981297443</v>
      </c>
      <c r="AA31">
        <v>2.5999999999999999E-2</v>
      </c>
    </row>
    <row r="32" spans="1:28" x14ac:dyDescent="0.15">
      <c r="A32">
        <v>-0.30318499999999998</v>
      </c>
      <c r="B32">
        <v>-0.71604599999999996</v>
      </c>
      <c r="C32">
        <v>-0.71899800000000003</v>
      </c>
      <c r="D32">
        <v>-0.80104600000000004</v>
      </c>
      <c r="E32">
        <v>-0.594445</v>
      </c>
      <c r="F32">
        <v>-0.85224699999999998</v>
      </c>
      <c r="AA32">
        <v>1.7000000000000001E-2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标准化后数据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2018-09-18T14:28:46Z</dcterms:modified>
</cp:coreProperties>
</file>