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fileSharing readOnlyRecommended="1"/>
  <workbookPr filterPrivacy="1"/>
  <xr:revisionPtr revIDLastSave="2" documentId="8_{40603A83-9BE9-443D-A9B2-2B5E23811D90}" xr6:coauthVersionLast="47" xr6:coauthVersionMax="47" xr10:uidLastSave="{C0DED8CA-5727-D842-BB7D-7274711B64E9}"/>
  <bookViews>
    <workbookView xWindow="0" yWindow="500" windowWidth="28800" windowHeight="15840" activeTab="3" xr2:uid="{00000000-000D-0000-FFFF-FFFF00000000}"/>
  </bookViews>
  <sheets>
    <sheet name="2019" sheetId="5" r:id="rId1"/>
    <sheet name="2020" sheetId="4" r:id="rId2"/>
    <sheet name="2021" sheetId="3" r:id="rId3"/>
    <sheet name="2022" sheetId="6" r:id="rId4"/>
    <sheet name="Gesamtverlauf" sheetId="7" r:id="rId5"/>
  </sheets>
  <definedNames>
    <definedName name="TableName">"Dummy"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7" l="1"/>
  <c r="D5" i="7" s="1"/>
  <c r="B5" i="7"/>
  <c r="M19" i="6"/>
  <c r="L19" i="6"/>
  <c r="L20" i="6" s="1"/>
  <c r="K19" i="6"/>
  <c r="J19" i="6"/>
  <c r="I19" i="6"/>
  <c r="H19" i="6"/>
  <c r="G19" i="6"/>
  <c r="G20" i="6" s="1"/>
  <c r="F19" i="6"/>
  <c r="E19" i="6"/>
  <c r="D19" i="6"/>
  <c r="C19" i="6"/>
  <c r="M19" i="4"/>
  <c r="L19" i="4"/>
  <c r="L20" i="4" s="1"/>
  <c r="K19" i="4"/>
  <c r="J19" i="4"/>
  <c r="I19" i="4"/>
  <c r="H19" i="4"/>
  <c r="G19" i="4"/>
  <c r="C3" i="7" s="1"/>
  <c r="D3" i="7" s="1"/>
  <c r="F19" i="4"/>
  <c r="E19" i="4"/>
  <c r="D19" i="4"/>
  <c r="C19" i="4"/>
  <c r="B3" i="7" s="1"/>
  <c r="M19" i="5"/>
  <c r="L19" i="5"/>
  <c r="K19" i="5"/>
  <c r="J19" i="5"/>
  <c r="I19" i="5"/>
  <c r="H19" i="5"/>
  <c r="G19" i="5"/>
  <c r="G20" i="5" s="1"/>
  <c r="F19" i="5"/>
  <c r="E19" i="5"/>
  <c r="D19" i="5"/>
  <c r="C19" i="5"/>
  <c r="B2" i="7" s="1"/>
  <c r="D19" i="3"/>
  <c r="E19" i="3"/>
  <c r="F19" i="3"/>
  <c r="G19" i="3"/>
  <c r="C4" i="7" s="1"/>
  <c r="H19" i="3"/>
  <c r="I19" i="3"/>
  <c r="J19" i="3"/>
  <c r="K19" i="3"/>
  <c r="L19" i="3"/>
  <c r="L20" i="3" s="1"/>
  <c r="M19" i="3"/>
  <c r="C19" i="3"/>
  <c r="G20" i="3" s="1"/>
  <c r="L20" i="5" l="1"/>
  <c r="B4" i="7"/>
  <c r="D4" i="7" s="1"/>
  <c r="G20" i="4"/>
  <c r="C2" i="7"/>
  <c r="D2" i="7" s="1"/>
</calcChain>
</file>

<file path=xl/sharedStrings.xml><?xml version="1.0" encoding="utf-8"?>
<sst xmlns="http://schemas.openxmlformats.org/spreadsheetml/2006/main" count="176" uniqueCount="55">
  <si>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</si>
  <si>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</si>
  <si>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</si>
  <si>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</si>
  <si>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</si>
  <si>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</si>
  <si>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%-Anteil an allen Fällen</t>
  </si>
  <si>
    <t>Aufklärung</t>
  </si>
  <si>
    <t>männlich</t>
  </si>
  <si>
    <t>weiblich</t>
  </si>
  <si>
    <t>Nichtdeutsche Tatverdächtige</t>
  </si>
  <si>
    <t>in %
(AQ)</t>
  </si>
  <si>
    <t>in %</t>
  </si>
  <si>
    <t>Anzahl</t>
  </si>
  <si>
    <t>Tatverdächtige</t>
  </si>
  <si>
    <t>insgesamt</t>
  </si>
  <si>
    <t>Anteil an TV insg.in %</t>
  </si>
  <si>
    <t>erfasste Fälle davon:
Versuche</t>
  </si>
  <si>
    <t>Anzahl erfasste Fälle</t>
  </si>
  <si>
    <t>Anzahl Fälle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</si>
  <si>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</si>
  <si>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</si>
  <si>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</si>
  <si>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</si>
  <si>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</si>
  <si>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</si>
  <si>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</si>
  <si>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</si>
  <si>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</si>
  <si>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</si>
  <si>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</si>
  <si>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</si>
  <si>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</si>
  <si>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</si>
  <si>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</si>
  <si>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</si>
  <si>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</si>
  <si>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</si>
  <si>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V1.0 erstellt am: 17.02.2022</t>
  </si>
  <si>
    <t>Berichtszeitraum: 01.01.2021 bis 31.12.2021</t>
  </si>
  <si>
    <t>Summe</t>
  </si>
  <si>
    <t>In %</t>
  </si>
  <si>
    <t>V1.0 erstellt am: 20.01.2021</t>
  </si>
  <si>
    <t>Berichtszeitraum: 01.01.2020 bis 31.12.2020</t>
  </si>
  <si>
    <t>V1.0 erstellt am: 27.01.2020</t>
  </si>
  <si>
    <t>erfasste Fälle</t>
  </si>
  <si>
    <t>von Spalte 3
Versuche</t>
  </si>
  <si>
    <t>Fälle</t>
  </si>
  <si>
    <t>Berichtszeitraum: 01.01.2019 bis 31.12.2019</t>
  </si>
  <si>
    <t>Tat-verdächtige insgesamt</t>
  </si>
  <si>
    <t>von Spalte 16</t>
  </si>
  <si>
    <t>Fallzahlen</t>
  </si>
  <si>
    <t>Jahr</t>
  </si>
  <si>
    <t>V1.0 erstellt am: 14.02.2023</t>
  </si>
  <si>
    <t>Berichtszeitraum: 01.01.2022 bis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</si>
</sst>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3" fontId="3" fillId="2" borderId="0" xfId="2" applyNumberFormat="1" applyFont="1" applyFill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49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3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0" fillId="3" borderId="0" xfId="0" applyNumberFormat="1" applyFill="1"/>
    <xf numFmtId="164" fontId="5" fillId="2" borderId="4" xfId="2" applyNumberFormat="1" applyFont="1" applyFill="1" applyBorder="1" applyAlignment="1">
      <alignment horizontal="center" vertical="center" wrapText="1"/>
    </xf>
    <xf numFmtId="3" fontId="5" fillId="2" borderId="3" xfId="2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3" fontId="5" fillId="2" borderId="8" xfId="2" applyNumberFormat="1" applyFont="1" applyFill="1" applyBorder="1" applyAlignment="1">
      <alignment horizontal="center" vertical="center" wrapText="1"/>
    </xf>
    <xf numFmtId="3" fontId="5" fillId="2" borderId="7" xfId="2" applyNumberFormat="1" applyFont="1" applyFill="1" applyBorder="1" applyAlignment="1">
      <alignment horizontal="center" vertical="center" wrapText="1"/>
    </xf>
    <xf numFmtId="3" fontId="5" fillId="2" borderId="10" xfId="2" applyNumberFormat="1" applyFont="1" applyFill="1" applyBorder="1" applyAlignment="1">
      <alignment horizontal="center" vertical="center" wrapText="1"/>
    </xf>
    <xf numFmtId="3" fontId="5" fillId="2" borderId="9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5" fillId="2" borderId="11" xfId="2" applyNumberFormat="1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" fontId="5" fillId="2" borderId="5" xfId="2" applyNumberFormat="1" applyFont="1" applyFill="1" applyBorder="1" applyAlignment="1">
      <alignment horizontal="center" vertical="center" wrapText="1"/>
    </xf>
    <xf numFmtId="3" fontId="5" fillId="2" borderId="6" xfId="2" applyNumberFormat="1" applyFont="1" applyFill="1" applyBorder="1" applyAlignment="1">
      <alignment horizontal="center" vertical="center" wrapText="1"/>
    </xf>
    <xf numFmtId="164" fontId="5" fillId="2" borderId="0" xfId="2" applyNumberFormat="1" applyFont="1" applyFill="1" applyAlignment="1">
      <alignment horizontal="center" vertical="center" wrapText="1"/>
    </xf>
    <xf numFmtId="164" fontId="5" fillId="2" borderId="1" xfId="2" applyNumberFormat="1" applyFont="1" applyFill="1" applyBorder="1" applyAlignment="1">
      <alignment horizontal="center" vertical="center" wrapText="1"/>
    </xf>
    <xf numFmtId="49" fontId="5" fillId="2" borderId="10" xfId="2" applyNumberFormat="1" applyFont="1" applyFill="1" applyBorder="1" applyAlignment="1">
      <alignment horizontal="center" vertical="center"/>
    </xf>
    <xf numFmtId="49" fontId="5" fillId="2" borderId="13" xfId="2" applyNumberFormat="1" applyFont="1" applyFill="1" applyBorder="1" applyAlignment="1">
      <alignment horizontal="center" vertical="center"/>
    </xf>
    <xf numFmtId="49" fontId="5" fillId="2" borderId="11" xfId="2" applyNumberFormat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3" fontId="5" fillId="2" borderId="14" xfId="2" applyNumberFormat="1" applyFont="1" applyFill="1" applyBorder="1" applyAlignment="1">
      <alignment horizontal="center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164" fontId="5" fillId="2" borderId="14" xfId="2" applyNumberFormat="1" applyFont="1" applyFill="1" applyBorder="1" applyAlignment="1">
      <alignment horizontal="center" vertical="center" wrapText="1"/>
    </xf>
    <xf numFmtId="164" fontId="5" fillId="2" borderId="6" xfId="2" applyNumberFormat="1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164" fontId="5" fillId="2" borderId="8" xfId="2" applyNumberFormat="1" applyFont="1" applyFill="1" applyBorder="1" applyAlignment="1">
      <alignment horizontal="center" vertical="center" wrapText="1"/>
    </xf>
    <xf numFmtId="164" fontId="5" fillId="2" borderId="9" xfId="2" applyNumberFormat="1" applyFont="1" applyFill="1" applyBorder="1" applyAlignment="1">
      <alignment horizontal="center" vertical="center" wrapText="1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7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5AEC-77C9-46B1-9ADA-20EC2718800E}">
  <dimension ref="A1:M20"/>
  <sheetViews>
    <sheetView workbookViewId="0">
      <selection activeCell="D29" sqref="D29"/>
    </sheetView>
  </sheetViews>
  <sheetFormatPr baseColWidth="10" defaultRowHeight="13" x14ac:dyDescent="0.15"/>
  <sheetData>
    <row r="1" spans="1:13" ht="14" x14ac:dyDescent="0.15">
      <c r="A1" s="5" t="s">
        <v>1</v>
      </c>
      <c r="B1" s="6"/>
      <c r="C1" s="7"/>
      <c r="D1" s="8"/>
      <c r="E1" s="7"/>
      <c r="F1" s="8"/>
      <c r="G1" s="9" t="s">
        <v>2</v>
      </c>
      <c r="H1" s="8"/>
      <c r="I1" s="7"/>
      <c r="J1" s="7"/>
      <c r="K1" s="7"/>
      <c r="L1" s="7"/>
      <c r="M1" s="8"/>
    </row>
    <row r="2" spans="1:13" ht="14" x14ac:dyDescent="0.15">
      <c r="A2" s="5" t="s">
        <v>3</v>
      </c>
      <c r="B2" s="6"/>
      <c r="C2" s="7"/>
      <c r="D2" s="8"/>
      <c r="E2" s="7"/>
      <c r="F2" s="8"/>
      <c r="G2" s="7" t="s">
        <v>4</v>
      </c>
      <c r="H2" s="8"/>
      <c r="I2" s="7"/>
      <c r="J2" s="7"/>
      <c r="K2" s="7"/>
      <c r="L2" s="7"/>
      <c r="M2" s="8"/>
    </row>
    <row r="3" spans="1:13" ht="14" x14ac:dyDescent="0.15">
      <c r="A3" s="10" t="s">
        <v>44</v>
      </c>
      <c r="B3" s="11"/>
      <c r="C3" s="12"/>
      <c r="D3" s="13"/>
      <c r="E3" s="12"/>
      <c r="F3" s="13"/>
      <c r="G3" s="12" t="s">
        <v>48</v>
      </c>
      <c r="H3" s="13"/>
      <c r="I3" s="12"/>
      <c r="J3" s="12"/>
      <c r="K3" s="12"/>
      <c r="L3" s="12"/>
      <c r="M3" s="13"/>
    </row>
    <row r="4" spans="1:13" x14ac:dyDescent="0.15">
      <c r="A4" s="31" t="s">
        <v>5</v>
      </c>
      <c r="B4" s="32" t="s">
        <v>0</v>
      </c>
      <c r="C4" s="27" t="s">
        <v>45</v>
      </c>
      <c r="D4" s="30" t="s">
        <v>6</v>
      </c>
      <c r="E4" s="28" t="s">
        <v>46</v>
      </c>
      <c r="F4" s="28"/>
      <c r="G4" s="28" t="s">
        <v>7</v>
      </c>
      <c r="H4" s="28"/>
      <c r="I4" s="27" t="s">
        <v>49</v>
      </c>
      <c r="J4" s="28" t="s">
        <v>50</v>
      </c>
      <c r="K4" s="28"/>
      <c r="L4" s="28"/>
      <c r="M4" s="29"/>
    </row>
    <row r="5" spans="1:13" x14ac:dyDescent="0.15">
      <c r="A5" s="31"/>
      <c r="B5" s="32"/>
      <c r="C5" s="27"/>
      <c r="D5" s="30"/>
      <c r="E5" s="28"/>
      <c r="F5" s="28"/>
      <c r="G5" s="28"/>
      <c r="H5" s="28"/>
      <c r="I5" s="27"/>
      <c r="J5" s="27" t="s">
        <v>8</v>
      </c>
      <c r="K5" s="27" t="s">
        <v>9</v>
      </c>
      <c r="L5" s="28" t="s">
        <v>10</v>
      </c>
      <c r="M5" s="29"/>
    </row>
    <row r="6" spans="1:13" x14ac:dyDescent="0.15">
      <c r="A6" s="31"/>
      <c r="B6" s="32"/>
      <c r="C6" s="27"/>
      <c r="D6" s="30"/>
      <c r="E6" s="28"/>
      <c r="F6" s="28"/>
      <c r="G6" s="27" t="s">
        <v>47</v>
      </c>
      <c r="H6" s="30" t="s">
        <v>11</v>
      </c>
      <c r="I6" s="27"/>
      <c r="J6" s="27"/>
      <c r="K6" s="27"/>
      <c r="L6" s="28"/>
      <c r="M6" s="29"/>
    </row>
    <row r="7" spans="1:13" x14ac:dyDescent="0.15">
      <c r="A7" s="31"/>
      <c r="B7" s="32"/>
      <c r="C7" s="27"/>
      <c r="D7" s="30"/>
      <c r="E7" s="22" t="s">
        <v>47</v>
      </c>
      <c r="F7" s="23" t="s">
        <v>12</v>
      </c>
      <c r="G7" s="27"/>
      <c r="H7" s="30"/>
      <c r="I7" s="27"/>
      <c r="J7" s="27"/>
      <c r="K7" s="27"/>
      <c r="L7" s="22" t="s">
        <v>13</v>
      </c>
      <c r="M7" s="26" t="s">
        <v>12</v>
      </c>
    </row>
    <row r="8" spans="1:13" x14ac:dyDescent="0.15">
      <c r="A8" s="14">
        <v>1</v>
      </c>
      <c r="B8" s="15">
        <v>2</v>
      </c>
      <c r="C8" s="16">
        <v>3</v>
      </c>
      <c r="D8" s="15">
        <v>4</v>
      </c>
      <c r="E8" s="16">
        <v>5</v>
      </c>
      <c r="F8" s="15">
        <v>6</v>
      </c>
      <c r="G8" s="15">
        <v>14</v>
      </c>
      <c r="H8" s="15">
        <v>15</v>
      </c>
      <c r="I8" s="15">
        <v>16</v>
      </c>
      <c r="J8" s="15">
        <v>17</v>
      </c>
      <c r="K8" s="15">
        <v>18</v>
      </c>
      <c r="L8" s="15">
        <v>19</v>
      </c>
      <c r="M8" s="17">
        <v>20</v>
      </c>
    </row>
    <row r="9" spans="1:13" x14ac:dyDescent="0.15">
      <c r="A9" s="18" t="s">
        <v>20</v>
      </c>
      <c r="B9" s="19" t="s">
        <v>21</v>
      </c>
      <c r="C9" s="20">
        <v>59109</v>
      </c>
      <c r="D9" s="21">
        <v>1.1000000000000001</v>
      </c>
      <c r="E9" s="20">
        <v>5634</v>
      </c>
      <c r="F9" s="21">
        <v>9.5</v>
      </c>
      <c r="G9" s="20">
        <v>17768</v>
      </c>
      <c r="H9" s="21">
        <v>30.1</v>
      </c>
      <c r="I9" s="20">
        <v>10762</v>
      </c>
      <c r="J9" s="20">
        <v>7616</v>
      </c>
      <c r="K9" s="20">
        <v>3146</v>
      </c>
      <c r="L9" s="20">
        <v>3202</v>
      </c>
      <c r="M9" s="21">
        <v>29.8</v>
      </c>
    </row>
    <row r="10" spans="1:13" x14ac:dyDescent="0.15">
      <c r="A10" s="18" t="s">
        <v>22</v>
      </c>
      <c r="B10" s="19" t="s">
        <v>23</v>
      </c>
      <c r="C10" s="20">
        <v>12090</v>
      </c>
      <c r="D10" s="21">
        <v>0.2</v>
      </c>
      <c r="E10" s="20">
        <v>639</v>
      </c>
      <c r="F10" s="21">
        <v>5.3</v>
      </c>
      <c r="G10" s="20">
        <v>3601</v>
      </c>
      <c r="H10" s="21">
        <v>29.8</v>
      </c>
      <c r="I10" s="20">
        <v>1522</v>
      </c>
      <c r="J10" s="20">
        <v>1102</v>
      </c>
      <c r="K10" s="20">
        <v>420</v>
      </c>
      <c r="L10" s="20">
        <v>539</v>
      </c>
      <c r="M10" s="21">
        <v>35.4</v>
      </c>
    </row>
    <row r="11" spans="1:13" x14ac:dyDescent="0.15">
      <c r="A11" s="18" t="s">
        <v>24</v>
      </c>
      <c r="B11" s="19" t="s">
        <v>25</v>
      </c>
      <c r="C11" s="20">
        <v>22286</v>
      </c>
      <c r="D11" s="21">
        <v>0.4</v>
      </c>
      <c r="E11" s="20">
        <v>2436</v>
      </c>
      <c r="F11" s="21">
        <v>10.9</v>
      </c>
      <c r="G11" s="20">
        <v>6590</v>
      </c>
      <c r="H11" s="21">
        <v>29.6</v>
      </c>
      <c r="I11" s="20">
        <v>4214</v>
      </c>
      <c r="J11" s="20">
        <v>2886</v>
      </c>
      <c r="K11" s="20">
        <v>1328</v>
      </c>
      <c r="L11" s="20">
        <v>1321</v>
      </c>
      <c r="M11" s="21">
        <v>31.3</v>
      </c>
    </row>
    <row r="12" spans="1:13" x14ac:dyDescent="0.15">
      <c r="A12" s="18" t="s">
        <v>26</v>
      </c>
      <c r="B12" s="19" t="s">
        <v>27</v>
      </c>
      <c r="C12" s="20">
        <v>17558</v>
      </c>
      <c r="D12" s="21">
        <v>0.3</v>
      </c>
      <c r="E12" s="20">
        <v>1503</v>
      </c>
      <c r="F12" s="21">
        <v>8.6</v>
      </c>
      <c r="G12" s="20">
        <v>4819</v>
      </c>
      <c r="H12" s="21">
        <v>27.4</v>
      </c>
      <c r="I12" s="20">
        <v>3641</v>
      </c>
      <c r="J12" s="20">
        <v>2582</v>
      </c>
      <c r="K12" s="20">
        <v>1059</v>
      </c>
      <c r="L12" s="20">
        <v>1024</v>
      </c>
      <c r="M12" s="21">
        <v>28.1</v>
      </c>
    </row>
    <row r="13" spans="1:13" x14ac:dyDescent="0.15">
      <c r="A13" s="18" t="s">
        <v>28</v>
      </c>
      <c r="B13" s="19" t="s">
        <v>29</v>
      </c>
      <c r="C13" s="20">
        <v>8069</v>
      </c>
      <c r="D13" s="21">
        <v>0.1</v>
      </c>
      <c r="E13" s="20">
        <v>735</v>
      </c>
      <c r="F13" s="21">
        <v>9.1</v>
      </c>
      <c r="G13" s="20">
        <v>2185</v>
      </c>
      <c r="H13" s="21">
        <v>27.1</v>
      </c>
      <c r="I13" s="20">
        <v>1745</v>
      </c>
      <c r="J13" s="20">
        <v>1221</v>
      </c>
      <c r="K13" s="20">
        <v>524</v>
      </c>
      <c r="L13" s="20">
        <v>492</v>
      </c>
      <c r="M13" s="21">
        <v>28.2</v>
      </c>
    </row>
    <row r="14" spans="1:13" x14ac:dyDescent="0.15">
      <c r="A14" s="18" t="s">
        <v>30</v>
      </c>
      <c r="B14" s="19" t="s">
        <v>31</v>
      </c>
      <c r="C14" s="20">
        <v>9489</v>
      </c>
      <c r="D14" s="21">
        <v>0.2</v>
      </c>
      <c r="E14" s="20">
        <v>768</v>
      </c>
      <c r="F14" s="21">
        <v>8.1</v>
      </c>
      <c r="G14" s="20">
        <v>2634</v>
      </c>
      <c r="H14" s="21">
        <v>27.8</v>
      </c>
      <c r="I14" s="20">
        <v>2034</v>
      </c>
      <c r="J14" s="20">
        <v>1471</v>
      </c>
      <c r="K14" s="20">
        <v>563</v>
      </c>
      <c r="L14" s="20">
        <v>580</v>
      </c>
      <c r="M14" s="21">
        <v>28.5</v>
      </c>
    </row>
    <row r="15" spans="1:13" x14ac:dyDescent="0.15">
      <c r="A15" s="18" t="s">
        <v>32</v>
      </c>
      <c r="B15" s="19" t="s">
        <v>33</v>
      </c>
      <c r="C15" s="20">
        <v>7175</v>
      </c>
      <c r="D15" s="21">
        <v>0.1</v>
      </c>
      <c r="E15" s="20">
        <v>1056</v>
      </c>
      <c r="F15" s="21">
        <v>14.7</v>
      </c>
      <c r="G15" s="20">
        <v>2758</v>
      </c>
      <c r="H15" s="21">
        <v>38.4</v>
      </c>
      <c r="I15" s="20">
        <v>2120</v>
      </c>
      <c r="J15" s="20">
        <v>1606</v>
      </c>
      <c r="K15" s="20">
        <v>514</v>
      </c>
      <c r="L15" s="20">
        <v>550</v>
      </c>
      <c r="M15" s="21">
        <v>25.9</v>
      </c>
    </row>
    <row r="16" spans="1:13" x14ac:dyDescent="0.15">
      <c r="A16" s="18" t="s">
        <v>34</v>
      </c>
      <c r="B16" s="19" t="s">
        <v>35</v>
      </c>
      <c r="C16" s="20">
        <v>3887</v>
      </c>
      <c r="D16" s="21">
        <v>0.1</v>
      </c>
      <c r="E16" s="20">
        <v>566</v>
      </c>
      <c r="F16" s="21">
        <v>14.6</v>
      </c>
      <c r="G16" s="20">
        <v>1405</v>
      </c>
      <c r="H16" s="21">
        <v>36.1</v>
      </c>
      <c r="I16" s="20">
        <v>1197</v>
      </c>
      <c r="J16" s="20">
        <v>894</v>
      </c>
      <c r="K16" s="20">
        <v>303</v>
      </c>
      <c r="L16" s="20">
        <v>329</v>
      </c>
      <c r="M16" s="21">
        <v>27.5</v>
      </c>
    </row>
    <row r="17" spans="1:13" x14ac:dyDescent="0.15">
      <c r="A17" s="18" t="s">
        <v>36</v>
      </c>
      <c r="B17" s="19" t="s">
        <v>37</v>
      </c>
      <c r="C17" s="20">
        <v>3288</v>
      </c>
      <c r="D17" s="21">
        <v>0.1</v>
      </c>
      <c r="E17" s="20">
        <v>490</v>
      </c>
      <c r="F17" s="21">
        <v>14.9</v>
      </c>
      <c r="G17" s="20">
        <v>1353</v>
      </c>
      <c r="H17" s="21">
        <v>41.1</v>
      </c>
      <c r="I17" s="20">
        <v>959</v>
      </c>
      <c r="J17" s="20">
        <v>742</v>
      </c>
      <c r="K17" s="20">
        <v>217</v>
      </c>
      <c r="L17" s="20">
        <v>234</v>
      </c>
      <c r="M17" s="21">
        <v>24.4</v>
      </c>
    </row>
    <row r="19" spans="1:13" x14ac:dyDescent="0.15">
      <c r="A19" s="18" t="s">
        <v>40</v>
      </c>
      <c r="C19" s="25">
        <f>SUM(C9:C17)</f>
        <v>142951</v>
      </c>
      <c r="D19" s="24">
        <f t="shared" ref="D19:M19" si="0">SUM(D9:D17)</f>
        <v>2.6000000000000005</v>
      </c>
      <c r="E19" s="24">
        <f t="shared" si="0"/>
        <v>13827</v>
      </c>
      <c r="F19" s="24">
        <f t="shared" si="0"/>
        <v>95.7</v>
      </c>
      <c r="G19" s="25">
        <f t="shared" si="0"/>
        <v>43113</v>
      </c>
      <c r="H19" s="24">
        <f t="shared" si="0"/>
        <v>287.40000000000003</v>
      </c>
      <c r="I19" s="24">
        <f t="shared" si="0"/>
        <v>28194</v>
      </c>
      <c r="J19" s="24">
        <f t="shared" si="0"/>
        <v>20120</v>
      </c>
      <c r="K19" s="24">
        <f t="shared" si="0"/>
        <v>8074</v>
      </c>
      <c r="L19" s="24">
        <f t="shared" si="0"/>
        <v>8271</v>
      </c>
      <c r="M19" s="24">
        <f t="shared" si="0"/>
        <v>259.09999999999997</v>
      </c>
    </row>
    <row r="20" spans="1:13" x14ac:dyDescent="0.15">
      <c r="A20" s="18" t="s">
        <v>41</v>
      </c>
      <c r="G20">
        <f>G19*100/C19</f>
        <v>30.159285349525362</v>
      </c>
      <c r="L20">
        <f>L19*100/G19</f>
        <v>19.184468721731264</v>
      </c>
    </row>
  </sheetData>
  <mergeCells count="13">
    <mergeCell ref="G6:G7"/>
    <mergeCell ref="H6:H7"/>
    <mergeCell ref="A4:A7"/>
    <mergeCell ref="B4:B7"/>
    <mergeCell ref="C4:C7"/>
    <mergeCell ref="D4:D7"/>
    <mergeCell ref="E4:F6"/>
    <mergeCell ref="G4:H5"/>
    <mergeCell ref="I4:I7"/>
    <mergeCell ref="J4:M4"/>
    <mergeCell ref="J5:J7"/>
    <mergeCell ref="K5:K7"/>
    <mergeCell ref="L5:M6"/>
  </mergeCells>
  <conditionalFormatting sqref="A9:M17">
    <cfRule type="expression" dxfId="6" priority="2">
      <formula>MOD(ROW(),2)=0</formula>
    </cfRule>
  </conditionalFormatting>
  <conditionalFormatting sqref="A19:A20">
    <cfRule type="expression" dxfId="5" priority="1">
      <formula>MOD(ROW(),2)=0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1C9B-84E6-49C7-B753-7416F08DA028}">
  <dimension ref="A1:M20"/>
  <sheetViews>
    <sheetView workbookViewId="0">
      <selection activeCell="I25" sqref="I25"/>
    </sheetView>
  </sheetViews>
  <sheetFormatPr baseColWidth="10" defaultRowHeight="13" x14ac:dyDescent="0.15"/>
  <sheetData>
    <row r="1" spans="1:13" ht="14" x14ac:dyDescent="0.15">
      <c r="A1" s="5" t="s">
        <v>1</v>
      </c>
      <c r="B1" s="6"/>
      <c r="C1" s="7"/>
      <c r="D1" s="8"/>
      <c r="E1" s="7"/>
      <c r="F1" s="8"/>
      <c r="G1" s="9" t="s">
        <v>2</v>
      </c>
      <c r="H1" s="8"/>
      <c r="I1" s="7"/>
      <c r="J1" s="7"/>
      <c r="K1" s="7"/>
      <c r="L1" s="7"/>
      <c r="M1" s="8"/>
    </row>
    <row r="2" spans="1:13" ht="14" x14ac:dyDescent="0.15">
      <c r="A2" s="5" t="s">
        <v>3</v>
      </c>
      <c r="B2" s="6"/>
      <c r="C2" s="7"/>
      <c r="D2" s="8"/>
      <c r="E2" s="7"/>
      <c r="F2" s="8"/>
      <c r="G2" s="7" t="s">
        <v>4</v>
      </c>
      <c r="H2" s="8"/>
      <c r="I2" s="7"/>
      <c r="J2" s="7"/>
      <c r="K2" s="7"/>
      <c r="L2" s="7"/>
      <c r="M2" s="8"/>
    </row>
    <row r="3" spans="1:13" ht="14" x14ac:dyDescent="0.15">
      <c r="A3" s="10" t="s">
        <v>42</v>
      </c>
      <c r="B3" s="11"/>
      <c r="C3" s="12"/>
      <c r="D3" s="13"/>
      <c r="E3" s="12"/>
      <c r="F3" s="13"/>
      <c r="G3" s="12" t="s">
        <v>43</v>
      </c>
      <c r="H3" s="13"/>
      <c r="I3" s="12"/>
      <c r="J3" s="12"/>
      <c r="K3" s="12"/>
      <c r="L3" s="12"/>
      <c r="M3" s="13"/>
    </row>
    <row r="4" spans="1:13" x14ac:dyDescent="0.15">
      <c r="A4" s="31" t="s">
        <v>5</v>
      </c>
      <c r="B4" s="32" t="s">
        <v>0</v>
      </c>
      <c r="C4" s="27" t="s">
        <v>18</v>
      </c>
      <c r="D4" s="30" t="s">
        <v>6</v>
      </c>
      <c r="E4" s="28" t="s">
        <v>17</v>
      </c>
      <c r="F4" s="28"/>
      <c r="G4" s="28" t="s">
        <v>7</v>
      </c>
      <c r="H4" s="28"/>
      <c r="I4" s="33" t="s">
        <v>14</v>
      </c>
      <c r="J4" s="34"/>
      <c r="K4" s="35"/>
      <c r="L4" s="39" t="s">
        <v>10</v>
      </c>
      <c r="M4" s="40"/>
    </row>
    <row r="5" spans="1:13" x14ac:dyDescent="0.15">
      <c r="A5" s="31"/>
      <c r="B5" s="32"/>
      <c r="C5" s="27"/>
      <c r="D5" s="30"/>
      <c r="E5" s="28"/>
      <c r="F5" s="28"/>
      <c r="G5" s="28"/>
      <c r="H5" s="28"/>
      <c r="I5" s="36"/>
      <c r="J5" s="37"/>
      <c r="K5" s="38"/>
      <c r="L5" s="41"/>
      <c r="M5" s="42"/>
    </row>
    <row r="6" spans="1:13" x14ac:dyDescent="0.15">
      <c r="A6" s="31"/>
      <c r="B6" s="32"/>
      <c r="C6" s="27"/>
      <c r="D6" s="30"/>
      <c r="E6" s="28"/>
      <c r="F6" s="28"/>
      <c r="G6" s="27" t="s">
        <v>19</v>
      </c>
      <c r="H6" s="30" t="s">
        <v>11</v>
      </c>
      <c r="I6" s="43" t="s">
        <v>15</v>
      </c>
      <c r="J6" s="43" t="s">
        <v>8</v>
      </c>
      <c r="K6" s="43" t="s">
        <v>9</v>
      </c>
      <c r="L6" s="43" t="s">
        <v>13</v>
      </c>
      <c r="M6" s="45" t="s">
        <v>16</v>
      </c>
    </row>
    <row r="7" spans="1:13" x14ac:dyDescent="0.15">
      <c r="A7" s="31"/>
      <c r="B7" s="32"/>
      <c r="C7" s="27"/>
      <c r="D7" s="30"/>
      <c r="E7" s="22" t="s">
        <v>13</v>
      </c>
      <c r="F7" s="23" t="s">
        <v>12</v>
      </c>
      <c r="G7" s="27"/>
      <c r="H7" s="30"/>
      <c r="I7" s="44"/>
      <c r="J7" s="44"/>
      <c r="K7" s="44"/>
      <c r="L7" s="44"/>
      <c r="M7" s="46"/>
    </row>
    <row r="8" spans="1:13" x14ac:dyDescent="0.15">
      <c r="A8" s="14">
        <v>1</v>
      </c>
      <c r="B8" s="15">
        <v>2</v>
      </c>
      <c r="C8" s="16">
        <v>3</v>
      </c>
      <c r="D8" s="15">
        <v>4</v>
      </c>
      <c r="E8" s="16">
        <v>5</v>
      </c>
      <c r="F8" s="15">
        <v>6</v>
      </c>
      <c r="G8" s="15">
        <v>14</v>
      </c>
      <c r="H8" s="15">
        <v>15</v>
      </c>
      <c r="I8" s="15">
        <v>16</v>
      </c>
      <c r="J8" s="15">
        <v>17</v>
      </c>
      <c r="K8" s="15">
        <v>18</v>
      </c>
      <c r="L8" s="15">
        <v>19</v>
      </c>
      <c r="M8" s="17">
        <v>20</v>
      </c>
    </row>
    <row r="9" spans="1:13" x14ac:dyDescent="0.15">
      <c r="A9" s="18" t="s">
        <v>20</v>
      </c>
      <c r="B9" s="19" t="s">
        <v>21</v>
      </c>
      <c r="C9" s="20">
        <v>64760</v>
      </c>
      <c r="D9" s="21">
        <v>1.2</v>
      </c>
      <c r="E9" s="20">
        <v>5665</v>
      </c>
      <c r="F9" s="21">
        <v>8.6999999999999993</v>
      </c>
      <c r="G9" s="20">
        <v>18294</v>
      </c>
      <c r="H9" s="21">
        <v>28.2</v>
      </c>
      <c r="I9" s="20">
        <v>11168</v>
      </c>
      <c r="J9" s="20">
        <v>7956</v>
      </c>
      <c r="K9" s="20">
        <v>3212</v>
      </c>
      <c r="L9" s="20">
        <v>3381</v>
      </c>
      <c r="M9" s="21">
        <v>30.3</v>
      </c>
    </row>
    <row r="10" spans="1:13" x14ac:dyDescent="0.15">
      <c r="A10" s="18" t="s">
        <v>22</v>
      </c>
      <c r="B10" s="19" t="s">
        <v>23</v>
      </c>
      <c r="C10" s="20">
        <v>12241</v>
      </c>
      <c r="D10" s="21">
        <v>0.2</v>
      </c>
      <c r="E10" s="20">
        <v>579</v>
      </c>
      <c r="F10" s="21">
        <v>4.7</v>
      </c>
      <c r="G10" s="20">
        <v>3348</v>
      </c>
      <c r="H10" s="21">
        <v>27.4</v>
      </c>
      <c r="I10" s="20">
        <v>1489</v>
      </c>
      <c r="J10" s="20">
        <v>1138</v>
      </c>
      <c r="K10" s="20">
        <v>351</v>
      </c>
      <c r="L10" s="20">
        <v>511</v>
      </c>
      <c r="M10" s="21">
        <v>34.299999999999997</v>
      </c>
    </row>
    <row r="11" spans="1:13" x14ac:dyDescent="0.15">
      <c r="A11" s="18" t="s">
        <v>24</v>
      </c>
      <c r="B11" s="19" t="s">
        <v>25</v>
      </c>
      <c r="C11" s="20">
        <v>22003</v>
      </c>
      <c r="D11" s="21">
        <v>0.4</v>
      </c>
      <c r="E11" s="20">
        <v>2087</v>
      </c>
      <c r="F11" s="21">
        <v>9.5</v>
      </c>
      <c r="G11" s="20">
        <v>6420</v>
      </c>
      <c r="H11" s="21">
        <v>29.2</v>
      </c>
      <c r="I11" s="20">
        <v>4031</v>
      </c>
      <c r="J11" s="20">
        <v>2798</v>
      </c>
      <c r="K11" s="20">
        <v>1233</v>
      </c>
      <c r="L11" s="20">
        <v>1336</v>
      </c>
      <c r="M11" s="21">
        <v>33.1</v>
      </c>
    </row>
    <row r="12" spans="1:13" x14ac:dyDescent="0.15">
      <c r="A12" s="18" t="s">
        <v>26</v>
      </c>
      <c r="B12" s="19" t="s">
        <v>27</v>
      </c>
      <c r="C12" s="20">
        <v>20471</v>
      </c>
      <c r="D12" s="21">
        <v>0.4</v>
      </c>
      <c r="E12" s="20">
        <v>1611</v>
      </c>
      <c r="F12" s="21">
        <v>7.9</v>
      </c>
      <c r="G12" s="20">
        <v>5143</v>
      </c>
      <c r="H12" s="21">
        <v>25.1</v>
      </c>
      <c r="I12" s="20">
        <v>3908</v>
      </c>
      <c r="J12" s="20">
        <v>2790</v>
      </c>
      <c r="K12" s="20">
        <v>1118</v>
      </c>
      <c r="L12" s="20">
        <v>1155</v>
      </c>
      <c r="M12" s="21">
        <v>29.6</v>
      </c>
    </row>
    <row r="13" spans="1:13" x14ac:dyDescent="0.15">
      <c r="A13" s="18" t="s">
        <v>28</v>
      </c>
      <c r="B13" s="19" t="s">
        <v>29</v>
      </c>
      <c r="C13" s="20">
        <v>9223</v>
      </c>
      <c r="D13" s="21">
        <v>0.2</v>
      </c>
      <c r="E13" s="20">
        <v>766</v>
      </c>
      <c r="F13" s="21">
        <v>8.3000000000000007</v>
      </c>
      <c r="G13" s="20">
        <v>2317</v>
      </c>
      <c r="H13" s="21">
        <v>25.1</v>
      </c>
      <c r="I13" s="20">
        <v>1793</v>
      </c>
      <c r="J13" s="20">
        <v>1249</v>
      </c>
      <c r="K13" s="20">
        <v>544</v>
      </c>
      <c r="L13" s="20">
        <v>512</v>
      </c>
      <c r="M13" s="21">
        <v>28.6</v>
      </c>
    </row>
    <row r="14" spans="1:13" x14ac:dyDescent="0.15">
      <c r="A14" s="18" t="s">
        <v>30</v>
      </c>
      <c r="B14" s="19" t="s">
        <v>31</v>
      </c>
      <c r="C14" s="20">
        <v>11248</v>
      </c>
      <c r="D14" s="21">
        <v>0.2</v>
      </c>
      <c r="E14" s="20">
        <v>845</v>
      </c>
      <c r="F14" s="21">
        <v>7.5</v>
      </c>
      <c r="G14" s="20">
        <v>2826</v>
      </c>
      <c r="H14" s="21">
        <v>25.1</v>
      </c>
      <c r="I14" s="20">
        <v>2224</v>
      </c>
      <c r="J14" s="20">
        <v>1631</v>
      </c>
      <c r="K14" s="20">
        <v>593</v>
      </c>
      <c r="L14" s="20">
        <v>685</v>
      </c>
      <c r="M14" s="21">
        <v>30.8</v>
      </c>
    </row>
    <row r="15" spans="1:13" x14ac:dyDescent="0.15">
      <c r="A15" s="18" t="s">
        <v>32</v>
      </c>
      <c r="B15" s="19" t="s">
        <v>33</v>
      </c>
      <c r="C15" s="20">
        <v>10045</v>
      </c>
      <c r="D15" s="21">
        <v>0.2</v>
      </c>
      <c r="E15" s="20">
        <v>1388</v>
      </c>
      <c r="F15" s="21">
        <v>13.8</v>
      </c>
      <c r="G15" s="20">
        <v>3383</v>
      </c>
      <c r="H15" s="21">
        <v>33.700000000000003</v>
      </c>
      <c r="I15" s="20">
        <v>2599</v>
      </c>
      <c r="J15" s="20">
        <v>1855</v>
      </c>
      <c r="K15" s="20">
        <v>744</v>
      </c>
      <c r="L15" s="20">
        <v>710</v>
      </c>
      <c r="M15" s="21">
        <v>27.3</v>
      </c>
    </row>
    <row r="16" spans="1:13" x14ac:dyDescent="0.15">
      <c r="A16" s="18" t="s">
        <v>34</v>
      </c>
      <c r="B16" s="19" t="s">
        <v>35</v>
      </c>
      <c r="C16" s="20">
        <v>4888</v>
      </c>
      <c r="D16" s="21">
        <v>0.1</v>
      </c>
      <c r="E16" s="20">
        <v>612</v>
      </c>
      <c r="F16" s="21">
        <v>12.5</v>
      </c>
      <c r="G16" s="20">
        <v>1690</v>
      </c>
      <c r="H16" s="21">
        <v>34.6</v>
      </c>
      <c r="I16" s="20">
        <v>1319</v>
      </c>
      <c r="J16" s="20">
        <v>939</v>
      </c>
      <c r="K16" s="20">
        <v>380</v>
      </c>
      <c r="L16" s="20">
        <v>407</v>
      </c>
      <c r="M16" s="21">
        <v>30.9</v>
      </c>
    </row>
    <row r="17" spans="1:13" x14ac:dyDescent="0.15">
      <c r="A17" s="18" t="s">
        <v>36</v>
      </c>
      <c r="B17" s="19" t="s">
        <v>37</v>
      </c>
      <c r="C17" s="20">
        <v>5157</v>
      </c>
      <c r="D17" s="21">
        <v>0.1</v>
      </c>
      <c r="E17" s="20">
        <v>776</v>
      </c>
      <c r="F17" s="21">
        <v>15</v>
      </c>
      <c r="G17" s="20">
        <v>1693</v>
      </c>
      <c r="H17" s="21">
        <v>32.799999999999997</v>
      </c>
      <c r="I17" s="20">
        <v>1331</v>
      </c>
      <c r="J17" s="20">
        <v>960</v>
      </c>
      <c r="K17" s="20">
        <v>371</v>
      </c>
      <c r="L17" s="20">
        <v>324</v>
      </c>
      <c r="M17" s="21">
        <v>24.3</v>
      </c>
    </row>
    <row r="18" spans="1:13" x14ac:dyDescent="0.15">
      <c r="A18" s="4"/>
      <c r="B18" s="1"/>
      <c r="C18" s="2"/>
      <c r="D18" s="3"/>
      <c r="E18" s="2"/>
      <c r="F18" s="3"/>
      <c r="G18" s="2"/>
      <c r="H18" s="3"/>
      <c r="I18" s="2"/>
      <c r="J18" s="2"/>
      <c r="K18" s="2"/>
      <c r="L18" s="2"/>
      <c r="M18" s="3"/>
    </row>
    <row r="19" spans="1:13" x14ac:dyDescent="0.15">
      <c r="A19" s="18" t="s">
        <v>40</v>
      </c>
      <c r="C19" s="25">
        <f>SUM(C9:C17)</f>
        <v>160036</v>
      </c>
      <c r="D19" s="24">
        <f t="shared" ref="D19:M19" si="0">SUM(D9:D17)</f>
        <v>3.0000000000000004</v>
      </c>
      <c r="E19" s="24">
        <f t="shared" si="0"/>
        <v>14329</v>
      </c>
      <c r="F19" s="24">
        <f t="shared" si="0"/>
        <v>87.899999999999991</v>
      </c>
      <c r="G19" s="25">
        <f t="shared" si="0"/>
        <v>45114</v>
      </c>
      <c r="H19" s="24">
        <f t="shared" si="0"/>
        <v>261.2</v>
      </c>
      <c r="I19" s="24">
        <f t="shared" si="0"/>
        <v>29862</v>
      </c>
      <c r="J19" s="24">
        <f t="shared" si="0"/>
        <v>21316</v>
      </c>
      <c r="K19" s="24">
        <f t="shared" si="0"/>
        <v>8546</v>
      </c>
      <c r="L19" s="24">
        <f t="shared" si="0"/>
        <v>9021</v>
      </c>
      <c r="M19" s="24">
        <f t="shared" si="0"/>
        <v>269.2</v>
      </c>
    </row>
    <row r="20" spans="1:13" x14ac:dyDescent="0.15">
      <c r="A20" s="18" t="s">
        <v>41</v>
      </c>
      <c r="G20">
        <f>G19*100/C19</f>
        <v>28.189907270864055</v>
      </c>
      <c r="L20">
        <f>L19*100/G19</f>
        <v>19.996010107727091</v>
      </c>
    </row>
  </sheetData>
  <mergeCells count="15">
    <mergeCell ref="A4:A7"/>
    <mergeCell ref="B4:B7"/>
    <mergeCell ref="C4:C7"/>
    <mergeCell ref="D4:D7"/>
    <mergeCell ref="E4:F6"/>
    <mergeCell ref="I4:K5"/>
    <mergeCell ref="L4:M5"/>
    <mergeCell ref="G6:G7"/>
    <mergeCell ref="H6:H7"/>
    <mergeCell ref="I6:I7"/>
    <mergeCell ref="J6:J7"/>
    <mergeCell ref="K6:K7"/>
    <mergeCell ref="L6:L7"/>
    <mergeCell ref="M6:M7"/>
    <mergeCell ref="G4:H5"/>
  </mergeCells>
  <conditionalFormatting sqref="A9:M17">
    <cfRule type="expression" dxfId="4" priority="2">
      <formula>MOD(ROW(),2)=0</formula>
    </cfRule>
  </conditionalFormatting>
  <conditionalFormatting sqref="A19:A20">
    <cfRule type="expression" dxfId="3" priority="1">
      <formula>MOD(ROW(),2)=0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C7ED-D93A-4F9D-B497-7201A68EBA6E}">
  <dimension ref="A1:M20"/>
  <sheetViews>
    <sheetView workbookViewId="0">
      <selection activeCell="A19" sqref="A19:M20"/>
    </sheetView>
  </sheetViews>
  <sheetFormatPr baseColWidth="10" defaultRowHeight="13" x14ac:dyDescent="0.15"/>
  <sheetData>
    <row r="1" spans="1:13" ht="14" x14ac:dyDescent="0.15">
      <c r="A1" s="5" t="s">
        <v>1</v>
      </c>
      <c r="B1" s="6"/>
      <c r="C1" s="7"/>
      <c r="D1" s="8"/>
      <c r="E1" s="7"/>
      <c r="F1" s="8"/>
      <c r="G1" s="9" t="s">
        <v>2</v>
      </c>
      <c r="H1" s="8"/>
      <c r="I1" s="7"/>
      <c r="J1" s="7"/>
      <c r="K1" s="7"/>
      <c r="L1" s="7"/>
      <c r="M1" s="8"/>
    </row>
    <row r="2" spans="1:13" ht="14" x14ac:dyDescent="0.15">
      <c r="A2" s="5" t="s">
        <v>3</v>
      </c>
      <c r="B2" s="6"/>
      <c r="C2" s="7"/>
      <c r="D2" s="8"/>
      <c r="E2" s="7"/>
      <c r="F2" s="8"/>
      <c r="G2" s="7" t="s">
        <v>4</v>
      </c>
      <c r="H2" s="8"/>
      <c r="I2" s="7"/>
      <c r="J2" s="7"/>
      <c r="K2" s="7"/>
      <c r="L2" s="7"/>
      <c r="M2" s="8"/>
    </row>
    <row r="3" spans="1:13" ht="14" x14ac:dyDescent="0.15">
      <c r="A3" s="10" t="s">
        <v>38</v>
      </c>
      <c r="B3" s="11"/>
      <c r="C3" s="12"/>
      <c r="D3" s="13"/>
      <c r="E3" s="12"/>
      <c r="F3" s="13"/>
      <c r="G3" s="12" t="s">
        <v>39</v>
      </c>
      <c r="H3" s="13"/>
      <c r="I3" s="12"/>
      <c r="J3" s="12"/>
      <c r="K3" s="12"/>
      <c r="L3" s="12"/>
      <c r="M3" s="13"/>
    </row>
    <row r="4" spans="1:13" x14ac:dyDescent="0.15">
      <c r="A4" s="47" t="s">
        <v>5</v>
      </c>
      <c r="B4" s="50" t="s">
        <v>0</v>
      </c>
      <c r="C4" s="43" t="s">
        <v>18</v>
      </c>
      <c r="D4" s="54" t="s">
        <v>6</v>
      </c>
      <c r="E4" s="39" t="s">
        <v>17</v>
      </c>
      <c r="F4" s="57"/>
      <c r="G4" s="39" t="s">
        <v>7</v>
      </c>
      <c r="H4" s="57"/>
      <c r="I4" s="33" t="s">
        <v>14</v>
      </c>
      <c r="J4" s="34"/>
      <c r="K4" s="35"/>
      <c r="L4" s="39" t="s">
        <v>10</v>
      </c>
      <c r="M4" s="40"/>
    </row>
    <row r="5" spans="1:13" x14ac:dyDescent="0.15">
      <c r="A5" s="48"/>
      <c r="B5" s="51"/>
      <c r="C5" s="53"/>
      <c r="D5" s="55"/>
      <c r="E5" s="58"/>
      <c r="F5" s="59"/>
      <c r="G5" s="41"/>
      <c r="H5" s="60"/>
      <c r="I5" s="36"/>
      <c r="J5" s="37"/>
      <c r="K5" s="38"/>
      <c r="L5" s="41"/>
      <c r="M5" s="42"/>
    </row>
    <row r="6" spans="1:13" x14ac:dyDescent="0.15">
      <c r="A6" s="48"/>
      <c r="B6" s="51"/>
      <c r="C6" s="53"/>
      <c r="D6" s="55"/>
      <c r="E6" s="41"/>
      <c r="F6" s="60"/>
      <c r="G6" s="43" t="s">
        <v>19</v>
      </c>
      <c r="H6" s="54" t="s">
        <v>11</v>
      </c>
      <c r="I6" s="43" t="s">
        <v>15</v>
      </c>
      <c r="J6" s="43" t="s">
        <v>8</v>
      </c>
      <c r="K6" s="43" t="s">
        <v>9</v>
      </c>
      <c r="L6" s="43" t="s">
        <v>13</v>
      </c>
      <c r="M6" s="61" t="s">
        <v>16</v>
      </c>
    </row>
    <row r="7" spans="1:13" x14ac:dyDescent="0.15">
      <c r="A7" s="49"/>
      <c r="B7" s="52"/>
      <c r="C7" s="44"/>
      <c r="D7" s="56"/>
      <c r="E7" s="22" t="s">
        <v>13</v>
      </c>
      <c r="F7" s="23" t="s">
        <v>12</v>
      </c>
      <c r="G7" s="44"/>
      <c r="H7" s="56"/>
      <c r="I7" s="44"/>
      <c r="J7" s="44"/>
      <c r="K7" s="44"/>
      <c r="L7" s="44"/>
      <c r="M7" s="62"/>
    </row>
    <row r="8" spans="1:13" x14ac:dyDescent="0.15">
      <c r="A8" s="14">
        <v>1</v>
      </c>
      <c r="B8" s="15">
        <v>2</v>
      </c>
      <c r="C8" s="16">
        <v>3</v>
      </c>
      <c r="D8" s="15">
        <v>4</v>
      </c>
      <c r="E8" s="16">
        <v>5</v>
      </c>
      <c r="F8" s="15">
        <v>6</v>
      </c>
      <c r="G8" s="15">
        <v>14</v>
      </c>
      <c r="H8" s="15">
        <v>15</v>
      </c>
      <c r="I8" s="15">
        <v>16</v>
      </c>
      <c r="J8" s="15">
        <v>17</v>
      </c>
      <c r="K8" s="15">
        <v>18</v>
      </c>
      <c r="L8" s="15">
        <v>19</v>
      </c>
      <c r="M8" s="17">
        <v>20</v>
      </c>
    </row>
    <row r="9" spans="1:13" x14ac:dyDescent="0.15">
      <c r="A9" s="18" t="s">
        <v>20</v>
      </c>
      <c r="B9" s="19" t="s">
        <v>21</v>
      </c>
      <c r="C9" s="20">
        <v>64663</v>
      </c>
      <c r="D9" s="21">
        <v>1.3</v>
      </c>
      <c r="E9" s="20">
        <v>5089</v>
      </c>
      <c r="F9" s="21">
        <v>7.9</v>
      </c>
      <c r="G9" s="20">
        <v>16261</v>
      </c>
      <c r="H9" s="21">
        <v>25.1</v>
      </c>
      <c r="I9" s="20">
        <v>10220</v>
      </c>
      <c r="J9" s="20">
        <v>7256</v>
      </c>
      <c r="K9" s="20">
        <v>2964</v>
      </c>
      <c r="L9" s="20">
        <v>3272</v>
      </c>
      <c r="M9" s="21">
        <v>32</v>
      </c>
    </row>
    <row r="10" spans="1:13" x14ac:dyDescent="0.15">
      <c r="A10" s="18" t="s">
        <v>22</v>
      </c>
      <c r="B10" s="19" t="s">
        <v>23</v>
      </c>
      <c r="C10" s="20">
        <v>12331</v>
      </c>
      <c r="D10" s="21">
        <v>0.2</v>
      </c>
      <c r="E10" s="20">
        <v>493</v>
      </c>
      <c r="F10" s="21">
        <v>4</v>
      </c>
      <c r="G10" s="20">
        <v>2497</v>
      </c>
      <c r="H10" s="21">
        <v>20.2</v>
      </c>
      <c r="I10" s="20">
        <v>1391</v>
      </c>
      <c r="J10" s="20">
        <v>1037</v>
      </c>
      <c r="K10" s="20">
        <v>354</v>
      </c>
      <c r="L10" s="20">
        <v>512</v>
      </c>
      <c r="M10" s="21">
        <v>36.799999999999997</v>
      </c>
    </row>
    <row r="11" spans="1:13" x14ac:dyDescent="0.15">
      <c r="A11" s="18" t="s">
        <v>24</v>
      </c>
      <c r="B11" s="19" t="s">
        <v>25</v>
      </c>
      <c r="C11" s="20">
        <v>22226</v>
      </c>
      <c r="D11" s="21">
        <v>0.4</v>
      </c>
      <c r="E11" s="20">
        <v>1966</v>
      </c>
      <c r="F11" s="21">
        <v>8.8000000000000007</v>
      </c>
      <c r="G11" s="20">
        <v>5815</v>
      </c>
      <c r="H11" s="21">
        <v>26.2</v>
      </c>
      <c r="I11" s="20">
        <v>3168</v>
      </c>
      <c r="J11" s="20">
        <v>2193</v>
      </c>
      <c r="K11" s="20">
        <v>975</v>
      </c>
      <c r="L11" s="20">
        <v>1141</v>
      </c>
      <c r="M11" s="21">
        <v>36</v>
      </c>
    </row>
    <row r="12" spans="1:13" x14ac:dyDescent="0.15">
      <c r="A12" s="18" t="s">
        <v>26</v>
      </c>
      <c r="B12" s="19" t="s">
        <v>27</v>
      </c>
      <c r="C12" s="20">
        <v>19622</v>
      </c>
      <c r="D12" s="21">
        <v>0.4</v>
      </c>
      <c r="E12" s="20">
        <v>1392</v>
      </c>
      <c r="F12" s="21">
        <v>7.1</v>
      </c>
      <c r="G12" s="20">
        <v>4774</v>
      </c>
      <c r="H12" s="21">
        <v>24.3</v>
      </c>
      <c r="I12" s="20">
        <v>3777</v>
      </c>
      <c r="J12" s="20">
        <v>2638</v>
      </c>
      <c r="K12" s="20">
        <v>1139</v>
      </c>
      <c r="L12" s="20">
        <v>1160</v>
      </c>
      <c r="M12" s="21">
        <v>30.7</v>
      </c>
    </row>
    <row r="13" spans="1:13" x14ac:dyDescent="0.15">
      <c r="A13" s="18" t="s">
        <v>28</v>
      </c>
      <c r="B13" s="19" t="s">
        <v>29</v>
      </c>
      <c r="C13" s="20">
        <v>7825</v>
      </c>
      <c r="D13" s="21">
        <v>0.2</v>
      </c>
      <c r="E13" s="20">
        <v>646</v>
      </c>
      <c r="F13" s="21">
        <v>8.3000000000000007</v>
      </c>
      <c r="G13" s="20">
        <v>1810</v>
      </c>
      <c r="H13" s="21">
        <v>23.1</v>
      </c>
      <c r="I13" s="20">
        <v>1622</v>
      </c>
      <c r="J13" s="20">
        <v>1100</v>
      </c>
      <c r="K13" s="20">
        <v>522</v>
      </c>
      <c r="L13" s="20">
        <v>459</v>
      </c>
      <c r="M13" s="21">
        <v>28.3</v>
      </c>
    </row>
    <row r="14" spans="1:13" x14ac:dyDescent="0.15">
      <c r="A14" s="18" t="s">
        <v>30</v>
      </c>
      <c r="B14" s="19" t="s">
        <v>31</v>
      </c>
      <c r="C14" s="20">
        <v>11797</v>
      </c>
      <c r="D14" s="21">
        <v>0.2</v>
      </c>
      <c r="E14" s="20">
        <v>746</v>
      </c>
      <c r="F14" s="21">
        <v>6.3</v>
      </c>
      <c r="G14" s="20">
        <v>2964</v>
      </c>
      <c r="H14" s="21">
        <v>25.1</v>
      </c>
      <c r="I14" s="20">
        <v>2276</v>
      </c>
      <c r="J14" s="20">
        <v>1625</v>
      </c>
      <c r="K14" s="20">
        <v>651</v>
      </c>
      <c r="L14" s="20">
        <v>747</v>
      </c>
      <c r="M14" s="21">
        <v>32.799999999999997</v>
      </c>
    </row>
    <row r="15" spans="1:13" x14ac:dyDescent="0.15">
      <c r="A15" s="18" t="s">
        <v>32</v>
      </c>
      <c r="B15" s="19" t="s">
        <v>33</v>
      </c>
      <c r="C15" s="20">
        <v>10484</v>
      </c>
      <c r="D15" s="21">
        <v>0.2</v>
      </c>
      <c r="E15" s="20">
        <v>1238</v>
      </c>
      <c r="F15" s="21">
        <v>11.8</v>
      </c>
      <c r="G15" s="20">
        <v>3175</v>
      </c>
      <c r="H15" s="21">
        <v>30.3</v>
      </c>
      <c r="I15" s="20">
        <v>2608</v>
      </c>
      <c r="J15" s="20">
        <v>1920</v>
      </c>
      <c r="K15" s="20">
        <v>688</v>
      </c>
      <c r="L15" s="20">
        <v>779</v>
      </c>
      <c r="M15" s="21">
        <v>29.9</v>
      </c>
    </row>
    <row r="16" spans="1:13" x14ac:dyDescent="0.15">
      <c r="A16" s="18" t="s">
        <v>34</v>
      </c>
      <c r="B16" s="19" t="s">
        <v>35</v>
      </c>
      <c r="C16" s="20">
        <v>4788</v>
      </c>
      <c r="D16" s="21">
        <v>0.1</v>
      </c>
      <c r="E16" s="20">
        <v>560</v>
      </c>
      <c r="F16" s="21">
        <v>11.7</v>
      </c>
      <c r="G16" s="20">
        <v>1401</v>
      </c>
      <c r="H16" s="21">
        <v>29.3</v>
      </c>
      <c r="I16" s="20">
        <v>1120</v>
      </c>
      <c r="J16" s="20">
        <v>820</v>
      </c>
      <c r="K16" s="20">
        <v>300</v>
      </c>
      <c r="L16" s="20">
        <v>331</v>
      </c>
      <c r="M16" s="21">
        <v>29.6</v>
      </c>
    </row>
    <row r="17" spans="1:13" x14ac:dyDescent="0.15">
      <c r="A17" s="18" t="s">
        <v>36</v>
      </c>
      <c r="B17" s="19" t="s">
        <v>37</v>
      </c>
      <c r="C17" s="20">
        <v>5696</v>
      </c>
      <c r="D17" s="21">
        <v>0.1</v>
      </c>
      <c r="E17" s="20">
        <v>678</v>
      </c>
      <c r="F17" s="21">
        <v>11.9</v>
      </c>
      <c r="G17" s="20">
        <v>1774</v>
      </c>
      <c r="H17" s="21">
        <v>31.1</v>
      </c>
      <c r="I17" s="20">
        <v>1549</v>
      </c>
      <c r="J17" s="20">
        <v>1147</v>
      </c>
      <c r="K17" s="20">
        <v>402</v>
      </c>
      <c r="L17" s="20">
        <v>480</v>
      </c>
      <c r="M17" s="21">
        <v>31</v>
      </c>
    </row>
    <row r="19" spans="1:13" x14ac:dyDescent="0.15">
      <c r="A19" s="18" t="s">
        <v>40</v>
      </c>
      <c r="C19" s="25">
        <f>SUM(C9:C17)</f>
        <v>159432</v>
      </c>
      <c r="D19" s="24">
        <f t="shared" ref="D19:M19" si="0">SUM(D9:D17)</f>
        <v>3.1000000000000005</v>
      </c>
      <c r="E19" s="24">
        <f t="shared" si="0"/>
        <v>12808</v>
      </c>
      <c r="F19" s="24">
        <f t="shared" si="0"/>
        <v>77.800000000000011</v>
      </c>
      <c r="G19" s="25">
        <f t="shared" si="0"/>
        <v>40471</v>
      </c>
      <c r="H19" s="24">
        <f t="shared" si="0"/>
        <v>234.70000000000002</v>
      </c>
      <c r="I19" s="24">
        <f t="shared" si="0"/>
        <v>27731</v>
      </c>
      <c r="J19" s="24">
        <f t="shared" si="0"/>
        <v>19736</v>
      </c>
      <c r="K19" s="24">
        <f t="shared" si="0"/>
        <v>7995</v>
      </c>
      <c r="L19" s="24">
        <f t="shared" si="0"/>
        <v>8881</v>
      </c>
      <c r="M19" s="24">
        <f t="shared" si="0"/>
        <v>287.10000000000002</v>
      </c>
    </row>
    <row r="20" spans="1:13" x14ac:dyDescent="0.15">
      <c r="A20" s="18" t="s">
        <v>41</v>
      </c>
      <c r="G20">
        <f>G19*100/C19</f>
        <v>25.38448993928446</v>
      </c>
      <c r="L20">
        <f>L19*100/G19</f>
        <v>21.944108126806849</v>
      </c>
    </row>
  </sheetData>
  <mergeCells count="15">
    <mergeCell ref="I4:K5"/>
    <mergeCell ref="L4:M5"/>
    <mergeCell ref="G6:G7"/>
    <mergeCell ref="H6:H7"/>
    <mergeCell ref="I6:I7"/>
    <mergeCell ref="J6:J7"/>
    <mergeCell ref="K6:K7"/>
    <mergeCell ref="L6:L7"/>
    <mergeCell ref="M6:M7"/>
    <mergeCell ref="G4:H5"/>
    <mergeCell ref="A4:A7"/>
    <mergeCell ref="B4:B7"/>
    <mergeCell ref="C4:C7"/>
    <mergeCell ref="D4:D7"/>
    <mergeCell ref="E4:F6"/>
  </mergeCells>
  <conditionalFormatting sqref="A9:M17 A19:A20">
    <cfRule type="expression" dxfId="2" priority="1">
      <formula>MOD(ROW(),2)=0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BE13-3F00-41A9-80E2-A1A9E406E545}">
  <dimension ref="A1:M20"/>
  <sheetViews>
    <sheetView tabSelected="1" workbookViewId="0">
      <selection activeCell="N24" sqref="N24"/>
    </sheetView>
  </sheetViews>
  <sheetFormatPr baseColWidth="10" defaultRowHeight="13" x14ac:dyDescent="0.15"/>
  <sheetData>
    <row r="1" spans="1:13" ht="14" x14ac:dyDescent="0.15">
      <c r="A1" s="5" t="s">
        <v>1</v>
      </c>
      <c r="B1" s="6"/>
      <c r="C1" s="7"/>
      <c r="D1" s="8"/>
      <c r="E1" s="7"/>
      <c r="F1" s="8"/>
      <c r="G1" s="9" t="s">
        <v>2</v>
      </c>
      <c r="H1" s="8"/>
      <c r="I1" s="7"/>
      <c r="J1" s="7"/>
      <c r="K1" s="7"/>
      <c r="L1" s="7"/>
      <c r="M1" s="8"/>
    </row>
    <row r="2" spans="1:13" ht="14" x14ac:dyDescent="0.15">
      <c r="A2" s="5" t="s">
        <v>3</v>
      </c>
      <c r="B2" s="6"/>
      <c r="C2" s="7"/>
      <c r="D2" s="8"/>
      <c r="E2" s="7"/>
      <c r="F2" s="8"/>
      <c r="G2" s="7" t="s">
        <v>4</v>
      </c>
      <c r="H2" s="8"/>
      <c r="I2" s="7"/>
      <c r="J2" s="7"/>
      <c r="K2" s="7"/>
      <c r="L2" s="7"/>
      <c r="M2" s="8"/>
    </row>
    <row r="3" spans="1:13" ht="14" x14ac:dyDescent="0.15">
      <c r="A3" s="10" t="s">
        <v>53</v>
      </c>
      <c r="B3" s="11"/>
      <c r="C3" s="12"/>
      <c r="D3" s="13"/>
      <c r="E3" s="12"/>
      <c r="F3" s="13"/>
      <c r="G3" s="12" t="s">
        <v>54</v>
      </c>
      <c r="H3" s="13"/>
      <c r="I3" s="12"/>
      <c r="J3" s="12"/>
      <c r="K3" s="12"/>
      <c r="L3" s="12"/>
      <c r="M3" s="13"/>
    </row>
    <row r="4" spans="1:13" x14ac:dyDescent="0.15">
      <c r="A4" s="31" t="s">
        <v>5</v>
      </c>
      <c r="B4" s="32" t="s">
        <v>0</v>
      </c>
      <c r="C4" s="27" t="s">
        <v>18</v>
      </c>
      <c r="D4" s="30" t="s">
        <v>6</v>
      </c>
      <c r="E4" s="28" t="s">
        <v>17</v>
      </c>
      <c r="F4" s="28"/>
      <c r="G4" s="28" t="s">
        <v>7</v>
      </c>
      <c r="H4" s="28"/>
      <c r="I4" s="33" t="s">
        <v>14</v>
      </c>
      <c r="J4" s="34"/>
      <c r="K4" s="35"/>
      <c r="L4" s="39" t="s">
        <v>10</v>
      </c>
      <c r="M4" s="40"/>
    </row>
    <row r="5" spans="1:13" x14ac:dyDescent="0.15">
      <c r="A5" s="31"/>
      <c r="B5" s="32"/>
      <c r="C5" s="27"/>
      <c r="D5" s="30"/>
      <c r="E5" s="28"/>
      <c r="F5" s="28"/>
      <c r="G5" s="28"/>
      <c r="H5" s="28"/>
      <c r="I5" s="36"/>
      <c r="J5" s="37"/>
      <c r="K5" s="38"/>
      <c r="L5" s="41"/>
      <c r="M5" s="42"/>
    </row>
    <row r="6" spans="1:13" x14ac:dyDescent="0.15">
      <c r="A6" s="31"/>
      <c r="B6" s="32"/>
      <c r="C6" s="27"/>
      <c r="D6" s="30"/>
      <c r="E6" s="28"/>
      <c r="F6" s="28"/>
      <c r="G6" s="27" t="s">
        <v>19</v>
      </c>
      <c r="H6" s="30" t="s">
        <v>11</v>
      </c>
      <c r="I6" s="43" t="s">
        <v>15</v>
      </c>
      <c r="J6" s="43" t="s">
        <v>8</v>
      </c>
      <c r="K6" s="43" t="s">
        <v>9</v>
      </c>
      <c r="L6" s="43" t="s">
        <v>13</v>
      </c>
      <c r="M6" s="45" t="s">
        <v>16</v>
      </c>
    </row>
    <row r="7" spans="1:13" x14ac:dyDescent="0.15">
      <c r="A7" s="31"/>
      <c r="B7" s="32"/>
      <c r="C7" s="27"/>
      <c r="D7" s="30"/>
      <c r="E7" s="22" t="s">
        <v>13</v>
      </c>
      <c r="F7" s="23" t="s">
        <v>12</v>
      </c>
      <c r="G7" s="27"/>
      <c r="H7" s="30"/>
      <c r="I7" s="44"/>
      <c r="J7" s="44"/>
      <c r="K7" s="44"/>
      <c r="L7" s="44"/>
      <c r="M7" s="46"/>
    </row>
    <row r="8" spans="1:13" x14ac:dyDescent="0.15">
      <c r="A8" s="14">
        <v>1</v>
      </c>
      <c r="B8" s="15">
        <v>2</v>
      </c>
      <c r="C8" s="16">
        <v>3</v>
      </c>
      <c r="D8" s="15">
        <v>4</v>
      </c>
      <c r="E8" s="16">
        <v>5</v>
      </c>
      <c r="F8" s="15">
        <v>6</v>
      </c>
      <c r="G8" s="15">
        <v>14</v>
      </c>
      <c r="H8" s="15">
        <v>15</v>
      </c>
      <c r="I8" s="15">
        <v>16</v>
      </c>
      <c r="J8" s="15">
        <v>17</v>
      </c>
      <c r="K8" s="15">
        <v>18</v>
      </c>
      <c r="L8" s="15">
        <v>19</v>
      </c>
      <c r="M8" s="17">
        <v>20</v>
      </c>
    </row>
    <row r="9" spans="1:13" x14ac:dyDescent="0.15">
      <c r="A9" s="18" t="s">
        <v>20</v>
      </c>
      <c r="B9" s="19" t="s">
        <v>21</v>
      </c>
      <c r="C9" s="20">
        <v>79192</v>
      </c>
      <c r="D9" s="21">
        <v>1.4</v>
      </c>
      <c r="E9" s="20">
        <v>5838</v>
      </c>
      <c r="F9" s="21">
        <v>7.4</v>
      </c>
      <c r="G9" s="20">
        <v>17170</v>
      </c>
      <c r="H9" s="21">
        <v>21.7</v>
      </c>
      <c r="I9" s="20">
        <v>10347</v>
      </c>
      <c r="J9" s="20">
        <v>7427</v>
      </c>
      <c r="K9" s="20">
        <v>2920</v>
      </c>
      <c r="L9" s="20">
        <v>3785</v>
      </c>
      <c r="M9" s="21">
        <v>36.6</v>
      </c>
    </row>
    <row r="10" spans="1:13" x14ac:dyDescent="0.15">
      <c r="A10" s="18" t="s">
        <v>22</v>
      </c>
      <c r="B10" s="19" t="s">
        <v>23</v>
      </c>
      <c r="C10" s="20">
        <v>17457</v>
      </c>
      <c r="D10" s="21">
        <v>0.3</v>
      </c>
      <c r="E10" s="20">
        <v>742</v>
      </c>
      <c r="F10" s="21">
        <v>4.3</v>
      </c>
      <c r="G10" s="20">
        <v>3016</v>
      </c>
      <c r="H10" s="21">
        <v>17.3</v>
      </c>
      <c r="I10" s="20">
        <v>1759</v>
      </c>
      <c r="J10" s="20">
        <v>1387</v>
      </c>
      <c r="K10" s="20">
        <v>372</v>
      </c>
      <c r="L10" s="20">
        <v>736</v>
      </c>
      <c r="M10" s="21">
        <v>41.8</v>
      </c>
    </row>
    <row r="11" spans="1:13" x14ac:dyDescent="0.15">
      <c r="A11" s="18" t="s">
        <v>24</v>
      </c>
      <c r="B11" s="19" t="s">
        <v>25</v>
      </c>
      <c r="C11" s="20">
        <v>25351</v>
      </c>
      <c r="D11" s="21">
        <v>0.5</v>
      </c>
      <c r="E11" s="20">
        <v>1992</v>
      </c>
      <c r="F11" s="21">
        <v>7.9</v>
      </c>
      <c r="G11" s="20">
        <v>6229</v>
      </c>
      <c r="H11" s="21">
        <v>24.6</v>
      </c>
      <c r="I11" s="20">
        <v>3518</v>
      </c>
      <c r="J11" s="20">
        <v>2374</v>
      </c>
      <c r="K11" s="20">
        <v>1144</v>
      </c>
      <c r="L11" s="20">
        <v>1300</v>
      </c>
      <c r="M11" s="21">
        <v>37</v>
      </c>
    </row>
    <row r="12" spans="1:13" x14ac:dyDescent="0.15">
      <c r="A12" s="18" t="s">
        <v>26</v>
      </c>
      <c r="B12" s="19" t="s">
        <v>27</v>
      </c>
      <c r="C12" s="20">
        <v>21950</v>
      </c>
      <c r="D12" s="21">
        <v>0.4</v>
      </c>
      <c r="E12" s="20">
        <v>1819</v>
      </c>
      <c r="F12" s="21">
        <v>8.3000000000000007</v>
      </c>
      <c r="G12" s="20">
        <v>3858</v>
      </c>
      <c r="H12" s="21">
        <v>17.600000000000001</v>
      </c>
      <c r="I12" s="20">
        <v>3259</v>
      </c>
      <c r="J12" s="20">
        <v>2374</v>
      </c>
      <c r="K12" s="20">
        <v>885</v>
      </c>
      <c r="L12" s="20">
        <v>1230</v>
      </c>
      <c r="M12" s="21">
        <v>37.700000000000003</v>
      </c>
    </row>
    <row r="13" spans="1:13" x14ac:dyDescent="0.15">
      <c r="A13" s="18" t="s">
        <v>28</v>
      </c>
      <c r="B13" s="19" t="s">
        <v>29</v>
      </c>
      <c r="C13" s="20">
        <v>8463</v>
      </c>
      <c r="D13" s="21">
        <v>0.2</v>
      </c>
      <c r="E13" s="20">
        <v>860</v>
      </c>
      <c r="F13" s="21">
        <v>10.199999999999999</v>
      </c>
      <c r="G13" s="20">
        <v>1491</v>
      </c>
      <c r="H13" s="21">
        <v>17.600000000000001</v>
      </c>
      <c r="I13" s="20">
        <v>1378</v>
      </c>
      <c r="J13" s="20">
        <v>973</v>
      </c>
      <c r="K13" s="20">
        <v>405</v>
      </c>
      <c r="L13" s="20">
        <v>524</v>
      </c>
      <c r="M13" s="21">
        <v>38</v>
      </c>
    </row>
    <row r="14" spans="1:13" x14ac:dyDescent="0.15">
      <c r="A14" s="18" t="s">
        <v>30</v>
      </c>
      <c r="B14" s="19" t="s">
        <v>31</v>
      </c>
      <c r="C14" s="20">
        <v>13487</v>
      </c>
      <c r="D14" s="21">
        <v>0.2</v>
      </c>
      <c r="E14" s="20">
        <v>959</v>
      </c>
      <c r="F14" s="21">
        <v>7.1</v>
      </c>
      <c r="G14" s="20">
        <v>2367</v>
      </c>
      <c r="H14" s="21">
        <v>17.600000000000001</v>
      </c>
      <c r="I14" s="20">
        <v>1965</v>
      </c>
      <c r="J14" s="20">
        <v>1467</v>
      </c>
      <c r="K14" s="20">
        <v>498</v>
      </c>
      <c r="L14" s="20">
        <v>748</v>
      </c>
      <c r="M14" s="21">
        <v>38.1</v>
      </c>
    </row>
    <row r="15" spans="1:13" x14ac:dyDescent="0.15">
      <c r="A15" s="18" t="s">
        <v>32</v>
      </c>
      <c r="B15" s="19" t="s">
        <v>33</v>
      </c>
      <c r="C15" s="20">
        <v>14434</v>
      </c>
      <c r="D15" s="21">
        <v>0.3</v>
      </c>
      <c r="E15" s="20">
        <v>1285</v>
      </c>
      <c r="F15" s="21">
        <v>8.9</v>
      </c>
      <c r="G15" s="20">
        <v>4067</v>
      </c>
      <c r="H15" s="21">
        <v>28.2</v>
      </c>
      <c r="I15" s="20">
        <v>2671</v>
      </c>
      <c r="J15" s="20">
        <v>1942</v>
      </c>
      <c r="K15" s="20">
        <v>729</v>
      </c>
      <c r="L15" s="20">
        <v>946</v>
      </c>
      <c r="M15" s="21">
        <v>35.4</v>
      </c>
    </row>
    <row r="16" spans="1:13" x14ac:dyDescent="0.15">
      <c r="A16" s="18" t="s">
        <v>34</v>
      </c>
      <c r="B16" s="19" t="s">
        <v>35</v>
      </c>
      <c r="C16" s="20">
        <v>6798</v>
      </c>
      <c r="D16" s="21">
        <v>0.1</v>
      </c>
      <c r="E16" s="20">
        <v>627</v>
      </c>
      <c r="F16" s="21">
        <v>9.1999999999999993</v>
      </c>
      <c r="G16" s="20">
        <v>2023</v>
      </c>
      <c r="H16" s="21">
        <v>29.8</v>
      </c>
      <c r="I16" s="20">
        <v>1262</v>
      </c>
      <c r="J16" s="20">
        <v>900</v>
      </c>
      <c r="K16" s="20">
        <v>362</v>
      </c>
      <c r="L16" s="20">
        <v>443</v>
      </c>
      <c r="M16" s="21">
        <v>35.1</v>
      </c>
    </row>
    <row r="17" spans="1:13" x14ac:dyDescent="0.15">
      <c r="A17" s="18" t="s">
        <v>36</v>
      </c>
      <c r="B17" s="19" t="s">
        <v>37</v>
      </c>
      <c r="C17" s="20">
        <v>7636</v>
      </c>
      <c r="D17" s="21">
        <v>0.1</v>
      </c>
      <c r="E17" s="20">
        <v>658</v>
      </c>
      <c r="F17" s="21">
        <v>8.6</v>
      </c>
      <c r="G17" s="20">
        <v>2044</v>
      </c>
      <c r="H17" s="21">
        <v>26.8</v>
      </c>
      <c r="I17" s="20">
        <v>1467</v>
      </c>
      <c r="J17" s="20">
        <v>1089</v>
      </c>
      <c r="K17" s="20">
        <v>378</v>
      </c>
      <c r="L17" s="20">
        <v>529</v>
      </c>
      <c r="M17" s="21">
        <v>36.1</v>
      </c>
    </row>
    <row r="19" spans="1:13" x14ac:dyDescent="0.15">
      <c r="A19" s="18" t="s">
        <v>40</v>
      </c>
      <c r="C19" s="25">
        <f>SUM(C9:C17)</f>
        <v>194768</v>
      </c>
      <c r="D19" s="24">
        <f t="shared" ref="D19:M19" si="0">SUM(D9:D17)</f>
        <v>3.5000000000000004</v>
      </c>
      <c r="E19" s="24">
        <f t="shared" si="0"/>
        <v>14780</v>
      </c>
      <c r="F19" s="24">
        <f t="shared" si="0"/>
        <v>71.899999999999991</v>
      </c>
      <c r="G19" s="25">
        <f t="shared" si="0"/>
        <v>42265</v>
      </c>
      <c r="H19" s="24">
        <f t="shared" si="0"/>
        <v>201.20000000000002</v>
      </c>
      <c r="I19" s="24">
        <f t="shared" si="0"/>
        <v>27626</v>
      </c>
      <c r="J19" s="24">
        <f t="shared" si="0"/>
        <v>19933</v>
      </c>
      <c r="K19" s="24">
        <f t="shared" si="0"/>
        <v>7693</v>
      </c>
      <c r="L19" s="24">
        <f t="shared" si="0"/>
        <v>10241</v>
      </c>
      <c r="M19" s="24">
        <f t="shared" si="0"/>
        <v>335.80000000000007</v>
      </c>
    </row>
    <row r="20" spans="1:13" x14ac:dyDescent="0.15">
      <c r="A20" s="18" t="s">
        <v>41</v>
      </c>
      <c r="G20">
        <f>G19*100/C19</f>
        <v>21.700176620389385</v>
      </c>
      <c r="L20">
        <f>L19*100/G19</f>
        <v>24.230450727552348</v>
      </c>
    </row>
  </sheetData>
  <mergeCells count="15">
    <mergeCell ref="I4:K5"/>
    <mergeCell ref="L4:M5"/>
    <mergeCell ref="G6:G7"/>
    <mergeCell ref="H6:H7"/>
    <mergeCell ref="I6:I7"/>
    <mergeCell ref="J6:J7"/>
    <mergeCell ref="K6:K7"/>
    <mergeCell ref="L6:L7"/>
    <mergeCell ref="M6:M7"/>
    <mergeCell ref="A4:A7"/>
    <mergeCell ref="B4:B7"/>
    <mergeCell ref="C4:C7"/>
    <mergeCell ref="D4:D7"/>
    <mergeCell ref="E4:F6"/>
    <mergeCell ref="G4:H5"/>
  </mergeCells>
  <conditionalFormatting sqref="A9:M17">
    <cfRule type="expression" dxfId="1" priority="2">
      <formula>MOD(ROW(),2)=0</formula>
    </cfRule>
  </conditionalFormatting>
  <conditionalFormatting sqref="A19:A20">
    <cfRule type="expression" dxfId="0" priority="1">
      <formula>MOD(ROW(),2)=0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4F78-3737-4E43-A93C-4550BB153607}">
  <dimension ref="A1:D5"/>
  <sheetViews>
    <sheetView workbookViewId="0">
      <selection activeCell="H32" sqref="H32"/>
    </sheetView>
  </sheetViews>
  <sheetFormatPr baseColWidth="10" defaultRowHeight="13" x14ac:dyDescent="0.15"/>
  <sheetData>
    <row r="1" spans="1:4" x14ac:dyDescent="0.15">
      <c r="A1" t="s">
        <v>52</v>
      </c>
      <c r="B1" t="s">
        <v>51</v>
      </c>
      <c r="C1" t="s">
        <v>7</v>
      </c>
      <c r="D1" t="s">
        <v>12</v>
      </c>
    </row>
    <row r="2" spans="1:4" x14ac:dyDescent="0.15">
      <c r="A2">
        <v>2019</v>
      </c>
      <c r="B2" s="24">
        <f>'2019'!$C$19</f>
        <v>142951</v>
      </c>
      <c r="C2" s="24">
        <f>'2019'!$G$19</f>
        <v>43113</v>
      </c>
      <c r="D2">
        <f>C2*100/B2</f>
        <v>30.159285349525362</v>
      </c>
    </row>
    <row r="3" spans="1:4" x14ac:dyDescent="0.15">
      <c r="A3">
        <v>2020</v>
      </c>
      <c r="B3" s="24">
        <f>'2020'!$C$19</f>
        <v>160036</v>
      </c>
      <c r="C3" s="24">
        <f>'2020'!$G$19</f>
        <v>45114</v>
      </c>
      <c r="D3">
        <f t="shared" ref="D3:D5" si="0">C3*100/B3</f>
        <v>28.189907270864055</v>
      </c>
    </row>
    <row r="4" spans="1:4" x14ac:dyDescent="0.15">
      <c r="A4">
        <v>2021</v>
      </c>
      <c r="B4" s="24">
        <f>'2021'!$C$19</f>
        <v>159432</v>
      </c>
      <c r="C4" s="24">
        <f>'2021'!$G$19</f>
        <v>40471</v>
      </c>
      <c r="D4">
        <f t="shared" si="0"/>
        <v>25.38448993928446</v>
      </c>
    </row>
    <row r="5" spans="1:4" x14ac:dyDescent="0.15">
      <c r="A5">
        <v>2022</v>
      </c>
      <c r="B5" s="24">
        <f>'2022'!$C$19</f>
        <v>194768</v>
      </c>
      <c r="C5" s="24">
        <f>'2022'!$G$19</f>
        <v>42265</v>
      </c>
      <c r="D5">
        <f>C5*100/B5</f>
        <v>21.700176620389385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2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Gesamtverlauf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2022-11-10T11:35:07Z</dcterms:created>
  <dcterms:modified xsi:type="dcterms:W3CDTF">2023-05-23T14:37:43Z</dcterms:modified>
</cp:coreProperties>
</file>