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nczarinajavier/grace-shopper/server/utilities/"/>
    </mc:Choice>
  </mc:AlternateContent>
  <bookViews>
    <workbookView xWindow="0" yWindow="440" windowWidth="25600" windowHeight="14120" tabRatio="500"/>
  </bookViews>
  <sheets>
    <sheet name="ProductMaker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" l="1"/>
  <c r="G17" i="1"/>
  <c r="H17" i="1"/>
  <c r="C16" i="1"/>
  <c r="G16" i="1"/>
  <c r="H16" i="1"/>
  <c r="C15" i="1"/>
  <c r="G15" i="1"/>
  <c r="H15" i="1"/>
  <c r="C14" i="1"/>
  <c r="G14" i="1"/>
  <c r="H14" i="1"/>
  <c r="C13" i="1"/>
  <c r="G13" i="1"/>
  <c r="H13" i="1"/>
  <c r="C12" i="1"/>
  <c r="G12" i="1"/>
  <c r="H12" i="1"/>
  <c r="C11" i="1"/>
  <c r="G11" i="1"/>
  <c r="H11" i="1"/>
  <c r="C10" i="1"/>
  <c r="G10" i="1"/>
  <c r="H10" i="1"/>
  <c r="C9" i="1"/>
  <c r="G9" i="1"/>
  <c r="H9" i="1"/>
  <c r="C8" i="1"/>
  <c r="G8" i="1"/>
  <c r="H8" i="1"/>
  <c r="C6" i="1"/>
  <c r="G6" i="1"/>
  <c r="H6" i="1"/>
  <c r="C5" i="1"/>
  <c r="G5" i="1"/>
  <c r="H5" i="1"/>
  <c r="C4" i="1"/>
  <c r="G4" i="1"/>
  <c r="H4" i="1"/>
  <c r="C3" i="1"/>
  <c r="G3" i="1"/>
  <c r="H3" i="1"/>
  <c r="C7" i="1"/>
  <c r="G7" i="1"/>
  <c r="H7" i="1"/>
  <c r="C29" i="1"/>
  <c r="G29" i="1"/>
  <c r="H29" i="1"/>
  <c r="C28" i="1"/>
  <c r="G28" i="1"/>
  <c r="H28" i="1"/>
  <c r="C27" i="1"/>
  <c r="G27" i="1"/>
  <c r="H27" i="1"/>
  <c r="C26" i="1"/>
  <c r="G26" i="1"/>
  <c r="H26" i="1"/>
  <c r="C25" i="1"/>
  <c r="G25" i="1"/>
  <c r="H25" i="1"/>
  <c r="C24" i="1"/>
  <c r="G24" i="1"/>
  <c r="H24" i="1"/>
  <c r="C23" i="1"/>
  <c r="G23" i="1"/>
  <c r="H23" i="1"/>
  <c r="C22" i="1"/>
  <c r="G22" i="1"/>
  <c r="H22" i="1"/>
  <c r="C21" i="1"/>
  <c r="G21" i="1"/>
  <c r="H21" i="1"/>
  <c r="C20" i="1"/>
  <c r="G20" i="1"/>
  <c r="H20" i="1"/>
  <c r="C19" i="1"/>
  <c r="G19" i="1"/>
  <c r="H19" i="1"/>
  <c r="C18" i="1"/>
  <c r="G18" i="1"/>
  <c r="H18" i="1"/>
  <c r="F29" i="1"/>
  <c r="F2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F24" i="1"/>
  <c r="I24" i="1"/>
  <c r="F25" i="1"/>
  <c r="I25" i="1"/>
  <c r="F26" i="1"/>
  <c r="I26" i="1"/>
  <c r="F27" i="1"/>
  <c r="I27" i="1"/>
  <c r="I28" i="1"/>
  <c r="I29" i="1"/>
  <c r="I31" i="1"/>
  <c r="F23" i="1"/>
  <c r="F14" i="1"/>
  <c r="F15" i="1"/>
  <c r="F16" i="1"/>
  <c r="F17" i="1"/>
  <c r="F18" i="1"/>
  <c r="F19" i="1"/>
  <c r="F20" i="1"/>
  <c r="F21" i="1"/>
  <c r="F22" i="1"/>
  <c r="F13" i="1"/>
  <c r="F4" i="1"/>
  <c r="F5" i="1"/>
  <c r="F6" i="1"/>
  <c r="F7" i="1"/>
  <c r="F8" i="1"/>
  <c r="F9" i="1"/>
  <c r="F10" i="1"/>
  <c r="F11" i="1"/>
  <c r="F12" i="1"/>
  <c r="F3" i="1"/>
  <c r="C1" i="1"/>
</calcChain>
</file>

<file path=xl/sharedStrings.xml><?xml version="1.0" encoding="utf-8"?>
<sst xmlns="http://schemas.openxmlformats.org/spreadsheetml/2006/main" count="79" uniqueCount="51">
  <si>
    <t>Name</t>
  </si>
  <si>
    <t>Price</t>
  </si>
  <si>
    <t>ProductType</t>
  </si>
  <si>
    <t>Featured</t>
  </si>
  <si>
    <t>Passion Flower</t>
  </si>
  <si>
    <t>flower</t>
  </si>
  <si>
    <t>ImgUrl</t>
  </si>
  <si>
    <t>Gazania</t>
  </si>
  <si>
    <t>Plumeria</t>
  </si>
  <si>
    <t>Chrysanthemum</t>
  </si>
  <si>
    <t>Dahlia</t>
  </si>
  <si>
    <t>Orchids</t>
  </si>
  <si>
    <t>Lotus Flower</t>
  </si>
  <si>
    <t>Tulip</t>
  </si>
  <si>
    <t>Magnolia</t>
  </si>
  <si>
    <t>Bird Of Paradise</t>
  </si>
  <si>
    <t>seed</t>
  </si>
  <si>
    <t>pot</t>
  </si>
  <si>
    <t>gardening equipment</t>
  </si>
  <si>
    <t>Flower Pot</t>
  </si>
  <si>
    <t>Onyx Flower Pot</t>
  </si>
  <si>
    <t>Gardening Hose</t>
  </si>
  <si>
    <t>Gardening Gloves</t>
  </si>
  <si>
    <t>Tilling Set</t>
  </si>
  <si>
    <t>Shear</t>
  </si>
  <si>
    <t>Wheel Barrel</t>
  </si>
  <si>
    <t>Encoding</t>
  </si>
  <si>
    <t>Concatenated</t>
  </si>
  <si>
    <t>Concatenator</t>
  </si>
  <si>
    <t>Root</t>
  </si>
  <si>
    <t>:</t>
  </si>
  <si>
    <t>FINAL ENCODING</t>
  </si>
  <si>
    <t>AllProducts</t>
  </si>
  <si>
    <t>ItemTypeProducts</t>
  </si>
  <si>
    <t>Multiplier</t>
  </si>
  <si>
    <t>Passion Flower Seeds</t>
  </si>
  <si>
    <t>Gazania Seeds</t>
  </si>
  <si>
    <t>Plumeria Seeds</t>
  </si>
  <si>
    <t>Chrysanthemum Seeds</t>
  </si>
  <si>
    <t>Dahlia Seeds</t>
  </si>
  <si>
    <t>Orchids Seeds</t>
  </si>
  <si>
    <t>Lotus Flower Seeds</t>
  </si>
  <si>
    <t>Tulip Seeds</t>
  </si>
  <si>
    <t>Magnolia Seeds</t>
  </si>
  <si>
    <t>Bird Of Paradise Seeds</t>
  </si>
  <si>
    <t>Inventory</t>
  </si>
  <si>
    <t>Min Price</t>
  </si>
  <si>
    <t>Max Price</t>
  </si>
  <si>
    <t>Min Inv</t>
  </si>
  <si>
    <t>Max Inv</t>
  </si>
  <si>
    <t>Passion Flower:1402:flower:TRUE:Passion-Flower.jpg:18/Gazania:1674:flower:TRUE:Gazania.jpg:9/Plumeria:1697:flower:TRUE:Plumeria.jpg:11/Chrysanthemum:684:flower:FALSE:Chrysanthemum.jpg:11/Dahlia:1869:flower:FALSE:Dahlia.jpg:8/Orchids:1905:flower:FALSE:Orchids.jpg:5/Lotus Flower:1281:flower:FALSE:Lotus-Flower.jpg:7/Tulip:792:flower:FALSE:Tulip.jpg:9/Magnolia:1091:flower:FALSE:Magnolia.jpg:15/Bird Of Paradise:791:flower:FALSE:Bird-Of-Paradise.jpg:20/Passion Flower Seeds:152:seed:FALSE:Seedling.jpg:17/Gazania Seeds:37:seed:FALSE:Seedling.jpg:16/Plumeria Seeds:132:seed:FALSE:Seedling.jpg:18/Chrysanthemum Seeds:26:seed:FALSE:Seedling.jpg:28/Dahlia Seeds:31:seed:FALSE:Seedling.jpg:19/Orchids Seeds:134:seed:FALSE:Seedling.jpg:20/Lotus Flower Seeds:40:seed:FALSE:Seedling.jpg:21/Tulip Seeds:172:seed:FALSE:Seedling.jpg:21/Magnolia Seeds:114:seed:FALSE:Seedling.jpg:23/Bird Of Paradise Seeds:139:seed:FALSE:Seedling.jpg:27/Flower Pot:877:pot:FALSE:Flower-Pot1.jpg:17/Onyx Flower Pot:981:pot:TRUE:Onyx-Flower-Pot.jpg:15/Gardening Hose:3367:gardening equipment:FALSE:Gardening-Hose.jpg:4/Gardening Gloves:2854:gardening equipment:FALSE:Gardening-Gloves.jpg:4/Tilling Set:3785:gardening equipment:TRUE:Tilling-Set.jpg:4/Shear:1511:gardening equipment:FALSE:Shear.jpeg:3/Wheel Barrel:3061:gardening equipment:FALSE:Wheel-Barrel.jpeg:2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</si>
</sst>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shrinkToFit="1"/>
    </xf>
    <xf numFmtId="0" fontId="1" fillId="0" borderId="0" xfId="0" applyFont="1" applyAlignment="1">
      <alignment horizontal="center" shrinkToFit="1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tabSelected="1" topLeftCell="A9" workbookViewId="0">
      <selection activeCell="G22" sqref="G22"/>
    </sheetView>
  </sheetViews>
  <sheetFormatPr baseColWidth="10" defaultRowHeight="16" x14ac:dyDescent="0.2"/>
  <cols>
    <col min="1" max="1" width="7.1640625" customWidth="1"/>
    <col min="2" max="3" width="16.83203125" customWidth="1"/>
    <col min="4" max="4" width="18.6640625" bestFit="1" customWidth="1"/>
    <col min="5" max="5" width="16.83203125" customWidth="1"/>
    <col min="6" max="7" width="19.83203125" customWidth="1"/>
    <col min="8" max="8" width="78.33203125" bestFit="1" customWidth="1"/>
    <col min="9" max="9" width="14.33203125" style="14" customWidth="1"/>
    <col min="11" max="11" width="18.6640625" bestFit="1" customWidth="1"/>
  </cols>
  <sheetData>
    <row r="1" spans="2:15" ht="17" thickBot="1" x14ac:dyDescent="0.25">
      <c r="C1">
        <f ca="1">RANDBETWEEN(400,2000)/100</f>
        <v>17.89</v>
      </c>
    </row>
    <row r="2" spans="2:15" s="10" customFormat="1" x14ac:dyDescent="0.2">
      <c r="B2" s="11" t="s">
        <v>0</v>
      </c>
      <c r="C2" s="12" t="s">
        <v>1</v>
      </c>
      <c r="D2" s="12" t="s">
        <v>2</v>
      </c>
      <c r="E2" s="12" t="s">
        <v>3</v>
      </c>
      <c r="F2" s="12" t="s">
        <v>6</v>
      </c>
      <c r="G2" s="12" t="s">
        <v>45</v>
      </c>
      <c r="H2" s="13" t="s">
        <v>26</v>
      </c>
      <c r="I2" s="15" t="s">
        <v>27</v>
      </c>
      <c r="K2" s="11" t="s">
        <v>0</v>
      </c>
      <c r="L2" s="12" t="s">
        <v>46</v>
      </c>
      <c r="M2" s="12" t="s">
        <v>47</v>
      </c>
      <c r="N2" s="12" t="s">
        <v>48</v>
      </c>
      <c r="O2" s="13" t="s">
        <v>49</v>
      </c>
    </row>
    <row r="3" spans="2:15" x14ac:dyDescent="0.2">
      <c r="B3" s="3" t="s">
        <v>4</v>
      </c>
      <c r="C3" s="4">
        <f ca="1">RANDBETWEEN(VLOOKUP($D3,$K$2:$M$6,2,FALSE),VLOOKUP($D3,$K$2:$M$6,3,FALSE))</f>
        <v>1530</v>
      </c>
      <c r="D3" s="4" t="s">
        <v>5</v>
      </c>
      <c r="E3" s="4" t="b">
        <v>1</v>
      </c>
      <c r="F3" s="4" t="str">
        <f>CONCATENATE(SUBSTITUTE(B3," ","-"),".jpg")</f>
        <v>Passion-Flower.jpg</v>
      </c>
      <c r="G3" s="4">
        <f ca="1">RANDBETWEEN(VLOOKUP($D3,$K$2:$O$6,4,FALSE),VLOOKUP($D3,$K$2:$O$6,5,FALSE))</f>
        <v>13</v>
      </c>
      <c r="H3" s="5" t="str">
        <f ca="1">CONCATENATE(B3,$L$8,C3,$L$8,D3,$L$8,E3,$L$8,$L$9,F3,$L$8,G3)</f>
        <v>Passion Flower:1530:flower:TRUE:Passion-Flower.jpg:13</v>
      </c>
      <c r="I3" s="14" t="str">
        <f ca="1">H3</f>
        <v>Passion Flower:1530:flower:TRUE:Passion-Flower.jpg:13</v>
      </c>
      <c r="K3" s="3" t="s">
        <v>5</v>
      </c>
      <c r="L3" s="4">
        <v>400</v>
      </c>
      <c r="M3" s="4">
        <v>2000</v>
      </c>
      <c r="N3" s="4">
        <v>5</v>
      </c>
      <c r="O3" s="5">
        <v>20</v>
      </c>
    </row>
    <row r="4" spans="2:15" x14ac:dyDescent="0.2">
      <c r="B4" s="3" t="s">
        <v>7</v>
      </c>
      <c r="C4" s="4">
        <f ca="1">RANDBETWEEN(VLOOKUP($D4,$K$2:$M$6,2,FALSE),VLOOKUP($D4,$K$2:$M$6,3,FALSE))</f>
        <v>979</v>
      </c>
      <c r="D4" s="4" t="s">
        <v>5</v>
      </c>
      <c r="E4" s="4" t="b">
        <v>1</v>
      </c>
      <c r="F4" s="4" t="str">
        <f t="shared" ref="F4:F12" si="0">CONCATENATE(SUBSTITUTE(B4," ","-"),".jpg")</f>
        <v>Gazania.jpg</v>
      </c>
      <c r="G4" s="4">
        <f t="shared" ref="G4:G29" ca="1" si="1">RANDBETWEEN(VLOOKUP($D4,$K$2:$O$6,4,FALSE),VLOOKUP($D4,$K$2:$O$6,5,FALSE))</f>
        <v>17</v>
      </c>
      <c r="H4" s="5" t="str">
        <f ca="1">CONCATENATE(B4,$L$8,C4,$L$8,D4,$L$8,E4,$L$8,$L$9,F4,$L$8,G4)</f>
        <v>Gazania:979:flower:TRUE:Gazania.jpg:17</v>
      </c>
      <c r="I4" s="14" t="str">
        <f ca="1">I3&amp;"/"&amp;H4</f>
        <v>Passion Flower:1530:flower:TRUE:Passion-Flower.jpg:13/Gazania:979:flower:TRUE:Gazania.jpg:17</v>
      </c>
      <c r="K4" s="3" t="s">
        <v>16</v>
      </c>
      <c r="L4" s="4">
        <v>25</v>
      </c>
      <c r="M4" s="4">
        <v>200</v>
      </c>
      <c r="N4" s="4">
        <v>15</v>
      </c>
      <c r="O4" s="5">
        <v>30</v>
      </c>
    </row>
    <row r="5" spans="2:15" x14ac:dyDescent="0.2">
      <c r="B5" s="3" t="s">
        <v>8</v>
      </c>
      <c r="C5" s="4">
        <f ca="1">RANDBETWEEN(VLOOKUP($D5,$K$2:$M$6,2,FALSE),VLOOKUP($D5,$K$2:$M$6,3,FALSE))</f>
        <v>797</v>
      </c>
      <c r="D5" s="4" t="s">
        <v>5</v>
      </c>
      <c r="E5" s="4" t="b">
        <v>1</v>
      </c>
      <c r="F5" s="4" t="str">
        <f t="shared" si="0"/>
        <v>Plumeria.jpg</v>
      </c>
      <c r="G5" s="4">
        <f t="shared" ca="1" si="1"/>
        <v>19</v>
      </c>
      <c r="H5" s="5" t="str">
        <f ca="1">CONCATENATE(B5,$L$8,C5,$L$8,D5,$L$8,E5,$L$8,$L$9,F5,$L$8,G5)</f>
        <v>Plumeria:797:flower:TRUE:Plumeria.jpg:19</v>
      </c>
      <c r="I5" s="14" t="str">
        <f t="shared" ref="I5:I29" ca="1" si="2">I4&amp;"/"&amp;H5</f>
        <v>Passion Flower:1530:flower:TRUE:Passion-Flower.jpg:13/Gazania:979:flower:TRUE:Gazania.jpg:17/Plumeria:797:flower:TRUE:Plumeria.jpg:19</v>
      </c>
      <c r="K5" s="3" t="s">
        <v>18</v>
      </c>
      <c r="L5" s="4">
        <v>1000</v>
      </c>
      <c r="M5" s="4">
        <v>4000</v>
      </c>
      <c r="N5" s="4">
        <v>2</v>
      </c>
      <c r="O5" s="5">
        <v>5</v>
      </c>
    </row>
    <row r="6" spans="2:15" ht="17" thickBot="1" x14ac:dyDescent="0.25">
      <c r="B6" s="3" t="s">
        <v>9</v>
      </c>
      <c r="C6" s="4">
        <f ca="1">RANDBETWEEN(VLOOKUP($D6,$K$2:$M$6,2,FALSE),VLOOKUP($D6,$K$2:$M$6,3,FALSE))</f>
        <v>1626</v>
      </c>
      <c r="D6" s="4" t="s">
        <v>5</v>
      </c>
      <c r="E6" s="4" t="b">
        <v>0</v>
      </c>
      <c r="F6" s="4" t="str">
        <f t="shared" si="0"/>
        <v>Chrysanthemum.jpg</v>
      </c>
      <c r="G6" s="4">
        <f t="shared" ca="1" si="1"/>
        <v>15</v>
      </c>
      <c r="H6" s="5" t="str">
        <f ca="1">CONCATENATE(B6,$L$8,C6,$L$8,D6,$L$8,E6,$L$8,$L$9,F6,$L$8,G6)</f>
        <v>Chrysanthemum:1626:flower:FALSE:Chrysanthemum.jpg:15</v>
      </c>
      <c r="I6" s="14" t="str">
        <f t="shared" ca="1" si="2"/>
        <v>Passion Flower:1530:flower:TRUE:Passion-Flower.jpg:13/Gazania:979:flower:TRUE:Gazania.jpg:17/Plumeria:797:flower:TRUE:Plumeria.jpg:19/Chrysanthemum:1626:flower:FALSE:Chrysanthemum.jpg:15</v>
      </c>
      <c r="K6" s="6" t="s">
        <v>17</v>
      </c>
      <c r="L6" s="7">
        <v>300</v>
      </c>
      <c r="M6" s="7">
        <v>1000</v>
      </c>
      <c r="N6" s="7">
        <v>10</v>
      </c>
      <c r="O6" s="8">
        <v>25</v>
      </c>
    </row>
    <row r="7" spans="2:15" ht="17" thickBot="1" x14ac:dyDescent="0.25">
      <c r="B7" s="3" t="s">
        <v>10</v>
      </c>
      <c r="C7" s="4">
        <f t="shared" ref="C3:C29" ca="1" si="3">RANDBETWEEN(VLOOKUP($D7,$K$2:$M$6,2,FALSE),VLOOKUP($D7,$K$2:$M$6,3,FALSE))</f>
        <v>510</v>
      </c>
      <c r="D7" s="4" t="s">
        <v>5</v>
      </c>
      <c r="E7" s="4" t="b">
        <v>0</v>
      </c>
      <c r="F7" s="4" t="str">
        <f t="shared" si="0"/>
        <v>Dahlia.jpg</v>
      </c>
      <c r="G7" s="4">
        <f t="shared" ca="1" si="1"/>
        <v>10</v>
      </c>
      <c r="H7" s="5" t="str">
        <f ca="1">CONCATENATE(B7,$L$8,C7,$L$8,D7,$L$8,E7,$L$8,$L$9,F7,$L$8,G7)</f>
        <v>Dahlia:510:flower:FALSE:Dahlia.jpg:10</v>
      </c>
      <c r="I7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</v>
      </c>
    </row>
    <row r="8" spans="2:15" x14ac:dyDescent="0.2">
      <c r="B8" s="3" t="s">
        <v>11</v>
      </c>
      <c r="C8" s="4">
        <f t="shared" ca="1" si="3"/>
        <v>426</v>
      </c>
      <c r="D8" s="4" t="s">
        <v>5</v>
      </c>
      <c r="E8" s="4" t="b">
        <v>0</v>
      </c>
      <c r="F8" s="4" t="str">
        <f t="shared" si="0"/>
        <v>Orchids.jpg</v>
      </c>
      <c r="G8" s="4">
        <f t="shared" ca="1" si="1"/>
        <v>6</v>
      </c>
      <c r="H8" s="5" t="str">
        <f ca="1">CONCATENATE(B8,$L$8,C8,$L$8,D8,$L$8,E8,$L$8,$L$9,F8,$L$8,G8)</f>
        <v>Orchids:426:flower:FALSE:Orchids.jpg:6</v>
      </c>
      <c r="I8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</v>
      </c>
      <c r="K8" s="1" t="s">
        <v>28</v>
      </c>
      <c r="L8" s="2" t="s">
        <v>30</v>
      </c>
    </row>
    <row r="9" spans="2:15" x14ac:dyDescent="0.2">
      <c r="B9" s="3" t="s">
        <v>12</v>
      </c>
      <c r="C9" s="4">
        <f t="shared" ca="1" si="3"/>
        <v>1466</v>
      </c>
      <c r="D9" s="4" t="s">
        <v>5</v>
      </c>
      <c r="E9" s="4" t="b">
        <v>0</v>
      </c>
      <c r="F9" s="4" t="str">
        <f t="shared" si="0"/>
        <v>Lotus-Flower.jpg</v>
      </c>
      <c r="G9" s="4">
        <f t="shared" ca="1" si="1"/>
        <v>16</v>
      </c>
      <c r="H9" s="5" t="str">
        <f ca="1">CONCATENATE(B9,$L$8,C9,$L$8,D9,$L$8,E9,$L$8,$L$9,F9,$L$8,G9)</f>
        <v>Lotus Flower:1466:flower:FALSE:Lotus-Flower.jpg:16</v>
      </c>
      <c r="I9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</v>
      </c>
      <c r="K9" s="3" t="s">
        <v>29</v>
      </c>
      <c r="L9" s="5"/>
    </row>
    <row r="10" spans="2:15" ht="17" thickBot="1" x14ac:dyDescent="0.25">
      <c r="B10" s="3" t="s">
        <v>13</v>
      </c>
      <c r="C10" s="4">
        <f t="shared" ca="1" si="3"/>
        <v>924</v>
      </c>
      <c r="D10" s="4" t="s">
        <v>5</v>
      </c>
      <c r="E10" s="4" t="b">
        <v>0</v>
      </c>
      <c r="F10" s="4" t="str">
        <f t="shared" si="0"/>
        <v>Tulip.jpg</v>
      </c>
      <c r="G10" s="4">
        <f t="shared" ca="1" si="1"/>
        <v>10</v>
      </c>
      <c r="H10" s="5" t="str">
        <f ca="1">CONCATENATE(B10,$L$8,C10,$L$8,D10,$L$8,E10,$L$8,$L$9,F10,$L$8,G10)</f>
        <v>Tulip:924:flower:FALSE:Tulip.jpg:10</v>
      </c>
      <c r="I10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</v>
      </c>
      <c r="K10" s="6" t="s">
        <v>34</v>
      </c>
      <c r="L10" s="8">
        <v>100</v>
      </c>
    </row>
    <row r="11" spans="2:15" x14ac:dyDescent="0.2">
      <c r="B11" s="3" t="s">
        <v>14</v>
      </c>
      <c r="C11" s="4">
        <f t="shared" ca="1" si="3"/>
        <v>1180</v>
      </c>
      <c r="D11" s="4" t="s">
        <v>5</v>
      </c>
      <c r="E11" s="4" t="b">
        <v>0</v>
      </c>
      <c r="F11" s="4" t="str">
        <f t="shared" si="0"/>
        <v>Magnolia.jpg</v>
      </c>
      <c r="G11" s="4">
        <f t="shared" ca="1" si="1"/>
        <v>15</v>
      </c>
      <c r="H11" s="5" t="str">
        <f ca="1">CONCATENATE(B11,$L$8,C11,$L$8,D11,$L$8,E11,$L$8,$L$9,F11,$L$8,G11)</f>
        <v>Magnolia:1180:flower:FALSE:Magnolia.jpg:15</v>
      </c>
      <c r="I11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</v>
      </c>
    </row>
    <row r="12" spans="2:15" x14ac:dyDescent="0.2">
      <c r="B12" s="3" t="s">
        <v>15</v>
      </c>
      <c r="C12" s="4">
        <f t="shared" ca="1" si="3"/>
        <v>1000</v>
      </c>
      <c r="D12" s="4" t="s">
        <v>5</v>
      </c>
      <c r="E12" s="4" t="b">
        <v>0</v>
      </c>
      <c r="F12" s="4" t="str">
        <f t="shared" si="0"/>
        <v>Bird-Of-Paradise.jpg</v>
      </c>
      <c r="G12" s="4">
        <f t="shared" ca="1" si="1"/>
        <v>14</v>
      </c>
      <c r="H12" s="5" t="str">
        <f ca="1">CONCATENATE(B12,$L$8,C12,$L$8,D12,$L$8,E12,$L$8,$L$9,F12,$L$8,G12)</f>
        <v>Bird Of Paradise:1000:flower:FALSE:Bird-Of-Paradise.jpg:14</v>
      </c>
      <c r="I12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</v>
      </c>
    </row>
    <row r="13" spans="2:15" x14ac:dyDescent="0.2">
      <c r="B13" s="3" t="s">
        <v>35</v>
      </c>
      <c r="C13" s="4">
        <f t="shared" ca="1" si="3"/>
        <v>152</v>
      </c>
      <c r="D13" s="4" t="s">
        <v>16</v>
      </c>
      <c r="E13" s="4" t="b">
        <v>0</v>
      </c>
      <c r="F13" s="4" t="str">
        <f>CONCATENATE("Seedling",".jpg")</f>
        <v>Seedling.jpg</v>
      </c>
      <c r="G13" s="4">
        <f t="shared" ca="1" si="1"/>
        <v>18</v>
      </c>
      <c r="H13" s="5" t="str">
        <f ca="1">CONCATENATE(B13,$L$8,C13,$L$8,D13,$L$8,E13,$L$8,$L$9,F13,$L$8,G13)</f>
        <v>Passion Flower Seeds:152:seed:FALSE:Seedling.jpg:18</v>
      </c>
      <c r="I13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</v>
      </c>
    </row>
    <row r="14" spans="2:15" x14ac:dyDescent="0.2">
      <c r="B14" s="3" t="s">
        <v>36</v>
      </c>
      <c r="C14" s="4">
        <f t="shared" ca="1" si="3"/>
        <v>129</v>
      </c>
      <c r="D14" s="4" t="s">
        <v>16</v>
      </c>
      <c r="E14" s="4" t="b">
        <v>0</v>
      </c>
      <c r="F14" s="4" t="str">
        <f t="shared" ref="F14:F22" si="4">CONCATENATE("Seedling",".jpg")</f>
        <v>Seedling.jpg</v>
      </c>
      <c r="G14" s="4">
        <f t="shared" ca="1" si="1"/>
        <v>21</v>
      </c>
      <c r="H14" s="5" t="str">
        <f ca="1">CONCATENATE(B14,$L$8,C14,$L$8,D14,$L$8,E14,$L$8,$L$9,F14,$L$8,G14)</f>
        <v>Gazania Seeds:129:seed:FALSE:Seedling.jpg:21</v>
      </c>
      <c r="I14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</v>
      </c>
    </row>
    <row r="15" spans="2:15" x14ac:dyDescent="0.2">
      <c r="B15" s="3" t="s">
        <v>37</v>
      </c>
      <c r="C15" s="4">
        <f t="shared" ca="1" si="3"/>
        <v>167</v>
      </c>
      <c r="D15" s="4" t="s">
        <v>16</v>
      </c>
      <c r="E15" s="4" t="b">
        <v>0</v>
      </c>
      <c r="F15" s="4" t="str">
        <f t="shared" si="4"/>
        <v>Seedling.jpg</v>
      </c>
      <c r="G15" s="4">
        <f t="shared" ca="1" si="1"/>
        <v>27</v>
      </c>
      <c r="H15" s="5" t="str">
        <f ca="1">CONCATENATE(B15,$L$8,C15,$L$8,D15,$L$8,E15,$L$8,$L$9,F15,$L$8,G15)</f>
        <v>Plumeria Seeds:167:seed:FALSE:Seedling.jpg:27</v>
      </c>
      <c r="I15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</v>
      </c>
    </row>
    <row r="16" spans="2:15" x14ac:dyDescent="0.2">
      <c r="B16" s="3" t="s">
        <v>38</v>
      </c>
      <c r="C16" s="4">
        <f t="shared" ca="1" si="3"/>
        <v>57</v>
      </c>
      <c r="D16" s="4" t="s">
        <v>16</v>
      </c>
      <c r="E16" s="4" t="b">
        <v>0</v>
      </c>
      <c r="F16" s="4" t="str">
        <f t="shared" si="4"/>
        <v>Seedling.jpg</v>
      </c>
      <c r="G16" s="4">
        <f t="shared" ca="1" si="1"/>
        <v>26</v>
      </c>
      <c r="H16" s="5" t="str">
        <f ca="1">CONCATENATE(B16,$L$8,C16,$L$8,D16,$L$8,E16,$L$8,$L$9,F16,$L$8,G16)</f>
        <v>Chrysanthemum Seeds:57:seed:FALSE:Seedling.jpg:26</v>
      </c>
      <c r="I16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</v>
      </c>
    </row>
    <row r="17" spans="2:9" x14ac:dyDescent="0.2">
      <c r="B17" s="3" t="s">
        <v>39</v>
      </c>
      <c r="C17" s="4">
        <f t="shared" ca="1" si="3"/>
        <v>93</v>
      </c>
      <c r="D17" s="4" t="s">
        <v>16</v>
      </c>
      <c r="E17" s="4" t="b">
        <v>0</v>
      </c>
      <c r="F17" s="4" t="str">
        <f t="shared" si="4"/>
        <v>Seedling.jpg</v>
      </c>
      <c r="G17" s="4">
        <f t="shared" ca="1" si="1"/>
        <v>20</v>
      </c>
      <c r="H17" s="5" t="str">
        <f ca="1">CONCATENATE(B17,$L$8,C17,$L$8,D17,$L$8,E17,$L$8,$L$9,F17,$L$8,G17)</f>
        <v>Dahlia Seeds:93:seed:FALSE:Seedling.jpg:20</v>
      </c>
      <c r="I17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</v>
      </c>
    </row>
    <row r="18" spans="2:9" x14ac:dyDescent="0.2">
      <c r="B18" s="3" t="s">
        <v>40</v>
      </c>
      <c r="C18" s="4">
        <f t="shared" ca="1" si="3"/>
        <v>62</v>
      </c>
      <c r="D18" s="4" t="s">
        <v>16</v>
      </c>
      <c r="E18" s="4" t="b">
        <v>0</v>
      </c>
      <c r="F18" s="4" t="str">
        <f t="shared" si="4"/>
        <v>Seedling.jpg</v>
      </c>
      <c r="G18" s="4">
        <f t="shared" ca="1" si="1"/>
        <v>20</v>
      </c>
      <c r="H18" s="5" t="str">
        <f t="shared" ref="H4:H29" ca="1" si="5">CONCATENATE(B18,$L$8,C18,$L$8,D18,$L$8,E18,$L$8,$L$9,F18,$L$8,G18)</f>
        <v>Orchids Seeds:62:seed:FALSE:Seedling.jpg:20</v>
      </c>
      <c r="I18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</v>
      </c>
    </row>
    <row r="19" spans="2:9" x14ac:dyDescent="0.2">
      <c r="B19" s="3" t="s">
        <v>41</v>
      </c>
      <c r="C19" s="4">
        <f t="shared" ca="1" si="3"/>
        <v>108</v>
      </c>
      <c r="D19" s="4" t="s">
        <v>16</v>
      </c>
      <c r="E19" s="4" t="b">
        <v>0</v>
      </c>
      <c r="F19" s="4" t="str">
        <f t="shared" si="4"/>
        <v>Seedling.jpg</v>
      </c>
      <c r="G19" s="4">
        <f t="shared" ca="1" si="1"/>
        <v>18</v>
      </c>
      <c r="H19" s="5" t="str">
        <f t="shared" ca="1" si="5"/>
        <v>Lotus Flower Seeds:108:seed:FALSE:Seedling.jpg:18</v>
      </c>
      <c r="I19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</v>
      </c>
    </row>
    <row r="20" spans="2:9" x14ac:dyDescent="0.2">
      <c r="B20" s="3" t="s">
        <v>42</v>
      </c>
      <c r="C20" s="4">
        <f t="shared" ca="1" si="3"/>
        <v>186</v>
      </c>
      <c r="D20" s="4" t="s">
        <v>16</v>
      </c>
      <c r="E20" s="4" t="b">
        <v>0</v>
      </c>
      <c r="F20" s="4" t="str">
        <f t="shared" si="4"/>
        <v>Seedling.jpg</v>
      </c>
      <c r="G20" s="4">
        <f t="shared" ca="1" si="1"/>
        <v>30</v>
      </c>
      <c r="H20" s="5" t="str">
        <f t="shared" ca="1" si="5"/>
        <v>Tulip Seeds:186:seed:FALSE:Seedling.jpg:30</v>
      </c>
      <c r="I20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</v>
      </c>
    </row>
    <row r="21" spans="2:9" x14ac:dyDescent="0.2">
      <c r="B21" s="3" t="s">
        <v>43</v>
      </c>
      <c r="C21" s="4">
        <f t="shared" ca="1" si="3"/>
        <v>59</v>
      </c>
      <c r="D21" s="4" t="s">
        <v>16</v>
      </c>
      <c r="E21" s="4" t="b">
        <v>0</v>
      </c>
      <c r="F21" s="4" t="str">
        <f t="shared" si="4"/>
        <v>Seedling.jpg</v>
      </c>
      <c r="G21" s="4">
        <f t="shared" ca="1" si="1"/>
        <v>22</v>
      </c>
      <c r="H21" s="5" t="str">
        <f t="shared" ca="1" si="5"/>
        <v>Magnolia Seeds:59:seed:FALSE:Seedling.jpg:22</v>
      </c>
      <c r="I21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</v>
      </c>
    </row>
    <row r="22" spans="2:9" x14ac:dyDescent="0.2">
      <c r="B22" s="3" t="s">
        <v>44</v>
      </c>
      <c r="C22" s="4">
        <f t="shared" ca="1" si="3"/>
        <v>66</v>
      </c>
      <c r="D22" s="4" t="s">
        <v>16</v>
      </c>
      <c r="E22" s="4" t="b">
        <v>0</v>
      </c>
      <c r="F22" s="4" t="str">
        <f t="shared" si="4"/>
        <v>Seedling.jpg</v>
      </c>
      <c r="G22" s="4">
        <f t="shared" ca="1" si="1"/>
        <v>27</v>
      </c>
      <c r="H22" s="5" t="str">
        <f t="shared" ca="1" si="5"/>
        <v>Bird Of Paradise Seeds:66:seed:FALSE:Seedling.jpg:27</v>
      </c>
      <c r="I22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</v>
      </c>
    </row>
    <row r="23" spans="2:9" x14ac:dyDescent="0.2">
      <c r="B23" s="3" t="s">
        <v>19</v>
      </c>
      <c r="C23" s="4">
        <f t="shared" ca="1" si="3"/>
        <v>630</v>
      </c>
      <c r="D23" s="4" t="s">
        <v>17</v>
      </c>
      <c r="E23" s="4" t="b">
        <v>0</v>
      </c>
      <c r="F23" s="4" t="str">
        <f>CONCATENATE("Flower-Pot1",".jpg")</f>
        <v>Flower-Pot1.jpg</v>
      </c>
      <c r="G23" s="4">
        <f t="shared" ca="1" si="1"/>
        <v>14</v>
      </c>
      <c r="H23" s="5" t="str">
        <f t="shared" ca="1" si="5"/>
        <v>Flower Pot:630:pot:FALSE:Flower-Pot1.jpg:14</v>
      </c>
      <c r="I23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</v>
      </c>
    </row>
    <row r="24" spans="2:9" x14ac:dyDescent="0.2">
      <c r="B24" s="3" t="s">
        <v>20</v>
      </c>
      <c r="C24" s="4">
        <f t="shared" ca="1" si="3"/>
        <v>820</v>
      </c>
      <c r="D24" s="4" t="s">
        <v>17</v>
      </c>
      <c r="E24" s="4" t="b">
        <v>1</v>
      </c>
      <c r="F24" s="4" t="str">
        <f t="shared" ref="F24" si="6">CONCATENATE(SUBSTITUTE(B24," ","-"),".jpg")</f>
        <v>Onyx-Flower-Pot.jpg</v>
      </c>
      <c r="G24" s="4">
        <f t="shared" ca="1" si="1"/>
        <v>10</v>
      </c>
      <c r="H24" s="5" t="str">
        <f t="shared" ca="1" si="5"/>
        <v>Onyx Flower Pot:820:pot:TRUE:Onyx-Flower-Pot.jpg:10</v>
      </c>
      <c r="I24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</v>
      </c>
    </row>
    <row r="25" spans="2:9" x14ac:dyDescent="0.2">
      <c r="B25" s="3" t="s">
        <v>21</v>
      </c>
      <c r="C25" s="4">
        <f t="shared" ca="1" si="3"/>
        <v>2517</v>
      </c>
      <c r="D25" s="4" t="s">
        <v>18</v>
      </c>
      <c r="E25" s="4" t="b">
        <v>0</v>
      </c>
      <c r="F25" s="4" t="str">
        <f t="shared" ref="F25" si="7">CONCATENATE(SUBSTITUTE(B25," ","-"),".jpg")</f>
        <v>Gardening-Hose.jpg</v>
      </c>
      <c r="G25" s="4">
        <f t="shared" ca="1" si="1"/>
        <v>4</v>
      </c>
      <c r="H25" s="5" t="str">
        <f t="shared" ca="1" si="5"/>
        <v>Gardening Hose:2517:gardening equipment:FALSE:Gardening-Hose.jpg:4</v>
      </c>
      <c r="I25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Pot:820:pot:TRUE:Onyx-Flower-Pot.jpg:10/Gardening Hose:2517:gardening equipment:FALSE:Gardening-Hose.jpg:4</v>
      </c>
    </row>
    <row r="26" spans="2:9" x14ac:dyDescent="0.2">
      <c r="B26" s="3" t="s">
        <v>22</v>
      </c>
      <c r="C26" s="4">
        <f t="shared" ca="1" si="3"/>
        <v>2576</v>
      </c>
      <c r="D26" s="4" t="s">
        <v>18</v>
      </c>
      <c r="E26" s="4" t="b">
        <v>0</v>
      </c>
      <c r="F26" s="4" t="str">
        <f t="shared" ref="F26" si="8">CONCATENATE(SUBSTITUTE(B26," ","-"),".jpg")</f>
        <v>Gardening-Gloves.jpg</v>
      </c>
      <c r="G26" s="4">
        <f t="shared" ca="1" si="1"/>
        <v>4</v>
      </c>
      <c r="H26" s="5" t="str">
        <f t="shared" ca="1" si="5"/>
        <v>Gardening Gloves:2576:gardening equipment:FALSE:Gardening-Gloves.jpg:4</v>
      </c>
      <c r="I26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Pot:820:pot:TRUE:Onyx-Flower-Pot.jpg:10/Gardening Hose:2517:gardening equipment:FALSE:Gardening-Hose.jpg:4/Gardening Gloves:2576:gardening equipment:FALSE:Gardening-Gloves.jpg:4</v>
      </c>
    </row>
    <row r="27" spans="2:9" x14ac:dyDescent="0.2">
      <c r="B27" s="3" t="s">
        <v>23</v>
      </c>
      <c r="C27" s="4">
        <f t="shared" ca="1" si="3"/>
        <v>2739</v>
      </c>
      <c r="D27" s="4" t="s">
        <v>18</v>
      </c>
      <c r="E27" s="4" t="b">
        <v>1</v>
      </c>
      <c r="F27" s="4" t="str">
        <f t="shared" ref="F27" si="9">CONCATENATE(SUBSTITUTE(B27," ","-"),".jpg")</f>
        <v>Tilling-Set.jpg</v>
      </c>
      <c r="G27" s="4">
        <f t="shared" ca="1" si="1"/>
        <v>5</v>
      </c>
      <c r="H27" s="5" t="str">
        <f t="shared" ca="1" si="5"/>
        <v>Tilling Set:2739:gardening equipment:TRUE:Tilling-Set.jpg:5</v>
      </c>
      <c r="I27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Pot:820:pot:TRUE:Onyx-Flower-Pot.jpg:10/Gardening Hose:2517:gardening equipment:FALSE:Gardening-Hose.jpg:4/Gardening Gloves:2576:gardening equipment:FALSE:Gardening-Gloves.jpg:4/Tilling Set:2739:gardening equipment:TRUE:Tilling-Set.jpg:5</v>
      </c>
    </row>
    <row r="28" spans="2:9" x14ac:dyDescent="0.2">
      <c r="B28" s="3" t="s">
        <v>24</v>
      </c>
      <c r="C28" s="4">
        <f t="shared" ca="1" si="3"/>
        <v>3243</v>
      </c>
      <c r="D28" s="4" t="s">
        <v>18</v>
      </c>
      <c r="E28" s="4" t="b">
        <v>0</v>
      </c>
      <c r="F28" s="4" t="str">
        <f>CONCATENATE(SUBSTITUTE(B28," ","-"),".jpeg")</f>
        <v>Shear.jpeg</v>
      </c>
      <c r="G28" s="4">
        <f t="shared" ca="1" si="1"/>
        <v>4</v>
      </c>
      <c r="H28" s="5" t="str">
        <f t="shared" ca="1" si="5"/>
        <v>Shear:3243:gardening equipment:FALSE:Shear.jpeg:4</v>
      </c>
      <c r="I28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Pot:820:pot:TRUE:Onyx-Flower-Pot.jpg:10/Gardening Hose:2517:gardening equipment:FALSE:Gardening-Hose.jpg:4/Gardening Gloves:2576:gardening equipment:FALSE:Gardening-Gloves.jpg:4/Tilling Set:2739:gardening equipment:TRUE:Tilling-Set.jpg:5/Shear:3243:gardening equipment:FALSE:Shear.jpeg:4</v>
      </c>
    </row>
    <row r="29" spans="2:9" ht="17" thickBot="1" x14ac:dyDescent="0.25">
      <c r="B29" s="6" t="s">
        <v>25</v>
      </c>
      <c r="C29" s="7">
        <f t="shared" ca="1" si="3"/>
        <v>1512</v>
      </c>
      <c r="D29" s="7" t="s">
        <v>18</v>
      </c>
      <c r="E29" s="7" t="b">
        <v>0</v>
      </c>
      <c r="F29" s="7" t="str">
        <f>CONCATENATE(SUBSTITUTE(B29," ","-"),".jpeg")</f>
        <v>Wheel-Barrel.jpeg</v>
      </c>
      <c r="G29" s="7">
        <f t="shared" ca="1" si="1"/>
        <v>2</v>
      </c>
      <c r="H29" s="8" t="str">
        <f t="shared" ca="1" si="5"/>
        <v>Wheel Barrel:1512:gardening equipment:FALSE:Wheel-Barrel.jpeg:2</v>
      </c>
      <c r="I29" s="14" t="str">
        <f t="shared" ca="1" si="2"/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Pot:820:pot:TRUE:Onyx-Flower-Pot.jpg:10/Gardening Hose:2517:gardening equipment:FALSE:Gardening-Hose.jpg:4/Gardening Gloves:2576:gardening equipment:FALSE:Gardening-Gloves.jpg:4/Tilling Set:2739:gardening equipment:TRUE:Tilling-Set.jpg:5/Shear:3243:gardening equipment:FALSE:Shear.jpeg:4/Wheel Barrel:1512:gardening equipment:FALSE:Wheel-Barrel.jpeg:2</v>
      </c>
    </row>
    <row r="30" spans="2:9" ht="17" thickBot="1" x14ac:dyDescent="0.25"/>
    <row r="31" spans="2:9" ht="17" thickBot="1" x14ac:dyDescent="0.25">
      <c r="H31" s="16" t="s">
        <v>31</v>
      </c>
      <c r="I31" s="17" t="str">
        <f ca="1">I29</f>
        <v>Passion Flower:1530:flower:TRUE:Passion-Flower.jpg:13/Gazania:979:flower:TRUE:Gazania.jpg:17/Plumeria:797:flower:TRUE:Plumeria.jpg:19/Chrysanthemum:1626:flower:FALSE:Chrysanthemum.jpg:15/Dahlia:510:flower:FALSE:Dahlia.jpg:10/Orchids:426:flower:FALSE:Orchids.jpg:6/Lotus Flower:1466:flower:FALSE:Lotus-Flower.jpg:16/Tulip:924:flower:FALSE:Tulip.jpg:10/Magnolia:1180:flower:FALSE:Magnolia.jpg:15/Bird Of Paradise:1000:flower:FALSE:Bird-Of-Paradise.jpg:14/Passion Flower Seeds:152:seed:FALSE:Seedling.jpg:18/Gazania Seeds:129:seed:FALSE:Seedling.jpg:21/Plumeria Seeds:167:seed:FALSE:Seedling.jpg:27/Chrysanthemum Seeds:57:seed:FALSE:Seedling.jpg:26/Dahlia Seeds:93:seed:FALSE:Seedling.jpg:20/Orchids Seeds:62:seed:FALSE:Seedling.jpg:20/Lotus Flower Seeds:108:seed:FALSE:Seedling.jpg:18/Tulip Seeds:186:seed:FALSE:Seedling.jpg:30/Magnolia Seeds:59:seed:FALSE:Seedling.jpg:22/Bird Of Paradise Seeds:66:seed:FALSE:Seedling.jpg:27/Flower Pot:630:pot:FALSE:Flower-Pot1.jpg:14/Onyx Flower Pot:820:pot:TRUE:Onyx-Flower-Pot.jpg:10/Gardening Hose:2517:gardening equipment:FALSE:Gardening-Hose.jpg:4/Gardening Gloves:2576:gardening equipment:FALSE:Gardening-Gloves.jpg:4/Tilling Set:2739:gardening equipment:TRUE:Tilling-Set.jpg:5/Shear:3243:gardening equipment:FALSE:Shear.jpeg:4/Wheel Barrel:1512:gardening equipment:FALSE:Wheel-Barrel.jpeg:2</v>
      </c>
    </row>
    <row r="33" spans="8:8" x14ac:dyDescent="0.2">
      <c r="H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"/>
  <sheetViews>
    <sheetView workbookViewId="0">
      <selection activeCell="G12" sqref="A1:G12"/>
    </sheetView>
  </sheetViews>
  <sheetFormatPr baseColWidth="10" defaultRowHeight="16" x14ac:dyDescent="0.2"/>
  <cols>
    <col min="5" max="5" width="17.5" bestFit="1" customWidth="1"/>
  </cols>
  <sheetData>
    <row r="3" spans="3:7" x14ac:dyDescent="0.2">
      <c r="C3" s="9" t="s">
        <v>32</v>
      </c>
      <c r="E3" s="9" t="s">
        <v>33</v>
      </c>
      <c r="G3" s="9"/>
    </row>
    <row r="4" spans="3:7" x14ac:dyDescent="0.2">
      <c r="G4" s="9"/>
    </row>
    <row r="5" spans="3:7" x14ac:dyDescent="0.2">
      <c r="G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ProductMaker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2019-04-15T22:41:29Z</dcterms:created>
  <dcterms:modified xsi:type="dcterms:W3CDTF">2019-04-22T14:19:10Z</dcterms:modified>
</cp:coreProperties>
</file>