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ton\Desktop\Udemy\Excel\Módulo 3\"/>
    </mc:Choice>
  </mc:AlternateContent>
  <xr:revisionPtr revIDLastSave="0" documentId="13_ncr:1_{68F787C6-77D6-49E2-9030-C8E441CD311C}" xr6:coauthVersionLast="47" xr6:coauthVersionMax="47" xr10:uidLastSave="{00000000-0000-0000-0000-000000000000}"/>
  <bookViews>
    <workbookView xWindow="-108" yWindow="-108" windowWidth="23256" windowHeight="12576" activeTab="1" xr2:uid="{27ABA03C-E935-4FD5-B311-76B01C4A4A8A}"/>
  </bookViews>
  <sheets>
    <sheet name="RPA-Set2018" sheetId="1" r:id="rId1"/>
    <sheet name="RPA-Out2018" sheetId="3" r:id="rId2"/>
    <sheet name="Resum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4" l="1"/>
  <c r="F8" i="4"/>
  <c r="E8" i="4"/>
  <c r="D8" i="4"/>
  <c r="C8" i="4"/>
  <c r="F6" i="4"/>
  <c r="E6" i="4"/>
  <c r="D6" i="4"/>
  <c r="C6" i="4"/>
  <c r="F5" i="4"/>
  <c r="E5" i="4"/>
  <c r="D5" i="4"/>
  <c r="C5" i="4"/>
  <c r="E10" i="3"/>
  <c r="G6" i="3"/>
  <c r="F6" i="3"/>
  <c r="H6" i="3" s="1"/>
  <c r="G5" i="3"/>
  <c r="F5" i="3"/>
  <c r="H5" i="3" s="1"/>
  <c r="G4" i="3"/>
  <c r="G10" i="3" s="1"/>
  <c r="F4" i="3"/>
  <c r="F10" i="3" s="1"/>
  <c r="H5" i="1"/>
  <c r="H6" i="1"/>
  <c r="H4" i="1"/>
  <c r="H10" i="1"/>
  <c r="G10" i="1"/>
  <c r="F10" i="1"/>
  <c r="E10" i="1"/>
  <c r="G5" i="1"/>
  <c r="G6" i="1"/>
  <c r="G4" i="1"/>
  <c r="F5" i="1"/>
  <c r="F6" i="1"/>
  <c r="F4" i="1"/>
  <c r="H4" i="3" l="1"/>
  <c r="H10" i="3" s="1"/>
</calcChain>
</file>

<file path=xl/sharedStrings.xml><?xml version="1.0" encoding="utf-8"?>
<sst xmlns="http://schemas.openxmlformats.org/spreadsheetml/2006/main" count="47" uniqueCount="30">
  <si>
    <t>Relatório de pagamento de RPA</t>
  </si>
  <si>
    <t>Data</t>
  </si>
  <si>
    <t>Nome</t>
  </si>
  <si>
    <t>CPF</t>
  </si>
  <si>
    <t>INSS Descontado</t>
  </si>
  <si>
    <t>Valor Líquido a Pagar</t>
  </si>
  <si>
    <t>INSS da Empresa</t>
  </si>
  <si>
    <t>Valor do Serviço</t>
  </si>
  <si>
    <t>Mês
Setembro</t>
  </si>
  <si>
    <t>Ano
2018</t>
  </si>
  <si>
    <t>Tabela de Alíquotas do INSS</t>
  </si>
  <si>
    <t>Descontado do autônomo</t>
  </si>
  <si>
    <t>Contribuição da empresa</t>
  </si>
  <si>
    <t>TOTAL DO PERÍODO</t>
  </si>
  <si>
    <t>Leonardo Da Vinci</t>
  </si>
  <si>
    <t>Machado de Assis</t>
  </si>
  <si>
    <t>Aluísio de Azevedo</t>
  </si>
  <si>
    <t>Mês
Outubro</t>
  </si>
  <si>
    <t>Resumo Anual de Pagamento de RPA</t>
  </si>
  <si>
    <t>Mês</t>
  </si>
  <si>
    <t>Outubro</t>
  </si>
  <si>
    <t>/</t>
  </si>
  <si>
    <t>Setembro</t>
  </si>
  <si>
    <t>Valor dos Serviços</t>
  </si>
  <si>
    <t>Valor Líquido Pago</t>
  </si>
  <si>
    <t>Subtotal</t>
  </si>
  <si>
    <t>Total</t>
  </si>
  <si>
    <t>Anna Nery</t>
  </si>
  <si>
    <t>George Orwell</t>
  </si>
  <si>
    <t>Alice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</si>
</sst>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 "/>
    </font>
    <font>
      <b/>
      <sz val="14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0"/>
      <color theme="1"/>
      <name val="Calibri "/>
    </font>
    <font>
      <b/>
      <sz val="9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4" fontId="2" fillId="0" borderId="1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right"/>
    </xf>
    <xf numFmtId="14" fontId="3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4" fillId="2" borderId="3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5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44" fontId="0" fillId="0" borderId="5" xfId="0" applyNumberFormat="1" applyBorder="1"/>
    <xf numFmtId="164" fontId="0" fillId="0" borderId="5" xfId="0" applyNumberFormat="1" applyBorder="1"/>
    <xf numFmtId="9" fontId="0" fillId="0" borderId="5" xfId="0" applyNumberForma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164" fontId="0" fillId="0" borderId="0" xfId="0" applyNumberFormat="1" applyBorder="1"/>
    <xf numFmtId="44" fontId="0" fillId="0" borderId="0" xfId="0" applyNumberFormat="1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4" fontId="8" fillId="0" borderId="6" xfId="0" applyNumberFormat="1" applyFont="1" applyBorder="1" applyAlignment="1">
      <alignment horizontal="right" vertical="center"/>
    </xf>
    <xf numFmtId="14" fontId="8" fillId="0" borderId="7" xfId="0" applyNumberFormat="1" applyFont="1" applyBorder="1" applyAlignment="1">
      <alignment horizontal="right" vertical="center"/>
    </xf>
    <xf numFmtId="14" fontId="8" fillId="0" borderId="8" xfId="0" applyNumberFormat="1" applyFont="1" applyBorder="1" applyAlignment="1">
      <alignment horizontal="right" vertical="center"/>
    </xf>
    <xf numFmtId="44" fontId="1" fillId="0" borderId="5" xfId="0" applyNumberFormat="1" applyFont="1" applyBorder="1"/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9" fontId="2" fillId="0" borderId="5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14" fontId="7" fillId="0" borderId="5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right" vertical="center"/>
    </xf>
    <xf numFmtId="14" fontId="7" fillId="0" borderId="13" xfId="0" applyNumberFormat="1" applyFont="1" applyBorder="1" applyAlignment="1">
      <alignment horizontal="right" vertical="center"/>
    </xf>
    <xf numFmtId="14" fontId="7" fillId="0" borderId="14" xfId="0" applyNumberFormat="1" applyFont="1" applyBorder="1" applyAlignment="1">
      <alignment horizontal="right" vertical="center"/>
    </xf>
    <xf numFmtId="4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1D15-8EED-4AE9-8288-137198AE2A0B}">
  <dimension ref="B1:H19"/>
  <sheetViews>
    <sheetView zoomScale="115" zoomScaleNormal="115" workbookViewId="0">
      <selection activeCell="E10" sqref="E10"/>
    </sheetView>
  </sheetViews>
  <sheetFormatPr defaultRowHeight="14.4"/>
  <cols>
    <col min="2" max="2" width="14.109375" customWidth="1"/>
    <col min="3" max="3" width="30.5546875" customWidth="1"/>
    <col min="4" max="4" width="18.44140625" customWidth="1"/>
    <col min="5" max="5" width="18.109375" customWidth="1"/>
    <col min="6" max="6" width="21" customWidth="1"/>
    <col min="7" max="7" width="18.5546875" customWidth="1"/>
    <col min="8" max="8" width="20.33203125" customWidth="1"/>
    <col min="9" max="9" width="5" bestFit="1" customWidth="1"/>
  </cols>
  <sheetData>
    <row r="1" spans="2:8" ht="24.6" customHeight="1"/>
    <row r="2" spans="2:8" ht="34.799999999999997" customHeight="1">
      <c r="B2" s="6" t="s">
        <v>0</v>
      </c>
      <c r="C2" s="6"/>
      <c r="D2" s="6"/>
      <c r="E2" s="6"/>
      <c r="F2" s="6"/>
      <c r="G2" s="11" t="s">
        <v>8</v>
      </c>
      <c r="H2" s="11" t="s">
        <v>9</v>
      </c>
    </row>
    <row r="3" spans="2:8" ht="22.2" customHeight="1">
      <c r="B3" s="9" t="s">
        <v>1</v>
      </c>
      <c r="C3" s="9" t="s">
        <v>2</v>
      </c>
      <c r="D3" s="9" t="s">
        <v>3</v>
      </c>
      <c r="E3" s="10" t="s">
        <v>7</v>
      </c>
      <c r="F3" s="10" t="s">
        <v>4</v>
      </c>
      <c r="G3" s="10" t="s">
        <v>6</v>
      </c>
      <c r="H3" s="10" t="s">
        <v>5</v>
      </c>
    </row>
    <row r="4" spans="2:8">
      <c r="B4" s="7">
        <v>43344</v>
      </c>
      <c r="C4" s="8" t="s">
        <v>16</v>
      </c>
      <c r="D4" s="13">
        <v>12357689000</v>
      </c>
      <c r="E4" s="12">
        <v>1200</v>
      </c>
      <c r="F4" s="12">
        <f>E4*$D$16</f>
        <v>132</v>
      </c>
      <c r="G4" s="12">
        <f>E4*$D$17</f>
        <v>240</v>
      </c>
      <c r="H4" s="12">
        <f>E4-F4</f>
        <v>1068</v>
      </c>
    </row>
    <row r="5" spans="2:8">
      <c r="B5" s="7">
        <v>43344</v>
      </c>
      <c r="C5" s="8" t="s">
        <v>15</v>
      </c>
      <c r="D5" s="13">
        <v>89012346956</v>
      </c>
      <c r="E5" s="12">
        <v>955</v>
      </c>
      <c r="F5" s="12">
        <f>E5*$D$16</f>
        <v>105.05</v>
      </c>
      <c r="G5" s="12">
        <f>E5*$D$17</f>
        <v>191</v>
      </c>
      <c r="H5" s="12">
        <f t="shared" ref="H5:H6" si="0">E5-F5</f>
        <v>849.95</v>
      </c>
    </row>
    <row r="6" spans="2:8">
      <c r="B6" s="7">
        <v>43348</v>
      </c>
      <c r="C6" s="8" t="s">
        <v>14</v>
      </c>
      <c r="D6" s="13">
        <v>34567812389</v>
      </c>
      <c r="E6" s="12">
        <v>345</v>
      </c>
      <c r="F6" s="12">
        <f>E6*$D$16</f>
        <v>37.950000000000003</v>
      </c>
      <c r="G6" s="12">
        <f>E6*$D$17</f>
        <v>69</v>
      </c>
      <c r="H6" s="12">
        <f t="shared" si="0"/>
        <v>307.05</v>
      </c>
    </row>
    <row r="7" spans="2:8">
      <c r="B7" s="7"/>
      <c r="C7" s="8"/>
      <c r="D7" s="13"/>
      <c r="E7" s="12"/>
      <c r="F7" s="12">
        <v>0</v>
      </c>
      <c r="G7" s="12">
        <v>0</v>
      </c>
      <c r="H7" s="12">
        <v>0</v>
      </c>
    </row>
    <row r="8" spans="2:8">
      <c r="B8" s="7"/>
      <c r="C8" s="8"/>
      <c r="D8" s="13"/>
      <c r="E8" s="12"/>
      <c r="F8" s="12">
        <v>0</v>
      </c>
      <c r="G8" s="12">
        <v>0</v>
      </c>
      <c r="H8" s="12">
        <v>0</v>
      </c>
    </row>
    <row r="9" spans="2:8">
      <c r="B9" s="7"/>
      <c r="C9" s="8"/>
      <c r="D9" s="13"/>
      <c r="E9" s="12"/>
      <c r="F9" s="12">
        <v>0</v>
      </c>
      <c r="G9" s="12">
        <v>0</v>
      </c>
      <c r="H9" s="12">
        <v>0</v>
      </c>
    </row>
    <row r="10" spans="2:8">
      <c r="B10" s="20" t="s">
        <v>13</v>
      </c>
      <c r="C10" s="21"/>
      <c r="D10" s="22"/>
      <c r="E10" s="23">
        <f>SUM(E4:E9)</f>
        <v>2500</v>
      </c>
      <c r="F10" s="23">
        <f>SUM(F4:F9)</f>
        <v>275</v>
      </c>
      <c r="G10" s="23">
        <f>SUM(G4:G9)</f>
        <v>500</v>
      </c>
      <c r="H10" s="23">
        <f>SUM(H4:H6)</f>
        <v>2225</v>
      </c>
    </row>
    <row r="12" spans="2:8">
      <c r="B12" s="4"/>
      <c r="C12" s="2"/>
      <c r="D12" s="16"/>
      <c r="E12" s="17"/>
      <c r="F12" s="17"/>
      <c r="G12" s="17"/>
      <c r="H12" s="2"/>
    </row>
    <row r="15" spans="2:8" ht="22.2" customHeight="1">
      <c r="B15" s="15" t="s">
        <v>10</v>
      </c>
      <c r="C15" s="15"/>
      <c r="D15" s="15"/>
    </row>
    <row r="16" spans="2:8">
      <c r="B16" s="8" t="s">
        <v>11</v>
      </c>
      <c r="C16" s="8"/>
      <c r="D16" s="14">
        <v>0.11</v>
      </c>
    </row>
    <row r="17" spans="2:8">
      <c r="B17" s="8" t="s">
        <v>12</v>
      </c>
      <c r="C17" s="8"/>
      <c r="D17" s="14">
        <v>0.2</v>
      </c>
      <c r="F17" s="5"/>
    </row>
    <row r="19" spans="2:8">
      <c r="H19" s="2"/>
    </row>
  </sheetData>
  <mergeCells count="3">
    <mergeCell ref="B2:F2"/>
    <mergeCell ref="B15:D15"/>
    <mergeCell ref="B10:D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6D7A-5311-4426-9236-F8707AEE364C}">
  <dimension ref="B1:H19"/>
  <sheetViews>
    <sheetView tabSelected="1" zoomScale="115" zoomScaleNormal="115" workbookViewId="0">
      <selection activeCell="C7" sqref="C7"/>
    </sheetView>
  </sheetViews>
  <sheetFormatPr defaultRowHeight="14.4"/>
  <cols>
    <col min="2" max="2" width="14.109375" customWidth="1"/>
    <col min="3" max="3" width="30.5546875" customWidth="1"/>
    <col min="4" max="4" width="18.44140625" customWidth="1"/>
    <col min="5" max="5" width="18.109375" customWidth="1"/>
    <col min="6" max="6" width="21" customWidth="1"/>
    <col min="7" max="7" width="18.5546875" customWidth="1"/>
    <col min="8" max="8" width="20.33203125" customWidth="1"/>
    <col min="9" max="9" width="5" bestFit="1" customWidth="1"/>
  </cols>
  <sheetData>
    <row r="1" spans="2:8" ht="24.6" customHeight="1"/>
    <row r="2" spans="2:8" ht="34.799999999999997" customHeight="1">
      <c r="B2" s="24" t="s">
        <v>0</v>
      </c>
      <c r="C2" s="25"/>
      <c r="D2" s="25"/>
      <c r="E2" s="25"/>
      <c r="F2" s="26"/>
      <c r="G2" s="11" t="s">
        <v>17</v>
      </c>
      <c r="H2" s="11" t="s">
        <v>9</v>
      </c>
    </row>
    <row r="3" spans="2:8" ht="22.2" customHeight="1">
      <c r="B3" s="9" t="s">
        <v>1</v>
      </c>
      <c r="C3" s="9" t="s">
        <v>2</v>
      </c>
      <c r="D3" s="9" t="s">
        <v>3</v>
      </c>
      <c r="E3" s="10" t="s">
        <v>7</v>
      </c>
      <c r="F3" s="10" t="s">
        <v>4</v>
      </c>
      <c r="G3" s="10" t="s">
        <v>6</v>
      </c>
      <c r="H3" s="10" t="s">
        <v>5</v>
      </c>
    </row>
    <row r="4" spans="2:8">
      <c r="B4" s="7">
        <v>43382</v>
      </c>
      <c r="C4" s="8" t="s">
        <v>27</v>
      </c>
      <c r="D4" s="13">
        <v>78314592140</v>
      </c>
      <c r="E4" s="1">
        <v>800</v>
      </c>
      <c r="F4" s="12">
        <f>E4*$D$16</f>
        <v>88</v>
      </c>
      <c r="G4" s="12">
        <f>E4*$D$17</f>
        <v>160</v>
      </c>
      <c r="H4" s="12">
        <f>E4-F4</f>
        <v>712</v>
      </c>
    </row>
    <row r="5" spans="2:8">
      <c r="B5" s="7">
        <v>43383</v>
      </c>
      <c r="C5" s="8" t="s">
        <v>28</v>
      </c>
      <c r="D5" s="13">
        <v>14563287951</v>
      </c>
      <c r="E5" s="1">
        <v>250</v>
      </c>
      <c r="F5" s="12">
        <f>E5*$D$16</f>
        <v>27.5</v>
      </c>
      <c r="G5" s="12">
        <f>E5*$D$17</f>
        <v>50</v>
      </c>
      <c r="H5" s="12">
        <f t="shared" ref="H5:H6" si="0">E5-F5</f>
        <v>222.5</v>
      </c>
    </row>
    <row r="6" spans="2:8">
      <c r="B6" s="7">
        <v>43388</v>
      </c>
      <c r="C6" s="8" t="s">
        <v>29</v>
      </c>
      <c r="D6" s="13">
        <v>78945632578</v>
      </c>
      <c r="E6" s="1">
        <v>1345</v>
      </c>
      <c r="F6" s="12">
        <f>E6*$D$16</f>
        <v>147.94999999999999</v>
      </c>
      <c r="G6" s="12">
        <f>E6*$D$17</f>
        <v>269</v>
      </c>
      <c r="H6" s="12">
        <f t="shared" si="0"/>
        <v>1197.05</v>
      </c>
    </row>
    <row r="7" spans="2:8">
      <c r="B7" s="7"/>
      <c r="C7" s="8"/>
      <c r="D7" s="13"/>
      <c r="E7" s="12"/>
      <c r="F7" s="12">
        <v>0</v>
      </c>
      <c r="G7" s="12">
        <v>0</v>
      </c>
      <c r="H7" s="12">
        <v>0</v>
      </c>
    </row>
    <row r="8" spans="2:8">
      <c r="B8" s="7"/>
      <c r="C8" s="8"/>
      <c r="D8" s="13"/>
      <c r="E8" s="12"/>
      <c r="F8" s="12">
        <v>0</v>
      </c>
      <c r="G8" s="12">
        <v>0</v>
      </c>
      <c r="H8" s="12">
        <v>0</v>
      </c>
    </row>
    <row r="9" spans="2:8">
      <c r="B9" s="7"/>
      <c r="C9" s="8"/>
      <c r="D9" s="13"/>
      <c r="E9" s="12"/>
      <c r="F9" s="12">
        <v>0</v>
      </c>
      <c r="G9" s="12">
        <v>0</v>
      </c>
      <c r="H9" s="12">
        <v>0</v>
      </c>
    </row>
    <row r="10" spans="2:8">
      <c r="B10" s="20" t="s">
        <v>13</v>
      </c>
      <c r="C10" s="21"/>
      <c r="D10" s="22"/>
      <c r="E10" s="23">
        <f>SUM(E4:E9)</f>
        <v>2395</v>
      </c>
      <c r="F10" s="23">
        <f>SUM(F4:F9)</f>
        <v>263.45</v>
      </c>
      <c r="G10" s="23">
        <f>SUM(G4:G9)</f>
        <v>479</v>
      </c>
      <c r="H10" s="23">
        <f>SUM(H4:H6)</f>
        <v>2131.5500000000002</v>
      </c>
    </row>
    <row r="12" spans="2:8">
      <c r="B12" s="4"/>
      <c r="C12" s="2"/>
      <c r="D12" s="16"/>
      <c r="E12" s="17"/>
      <c r="F12" s="17"/>
      <c r="G12" s="17"/>
      <c r="H12" s="2"/>
    </row>
    <row r="15" spans="2:8" ht="22.2" customHeight="1">
      <c r="B15" s="15" t="s">
        <v>10</v>
      </c>
      <c r="C15" s="15"/>
      <c r="D15" s="15"/>
    </row>
    <row r="16" spans="2:8">
      <c r="B16" s="8" t="s">
        <v>11</v>
      </c>
      <c r="C16" s="8"/>
      <c r="D16" s="14">
        <v>0.11</v>
      </c>
    </row>
    <row r="17" spans="2:8">
      <c r="B17" s="8" t="s">
        <v>12</v>
      </c>
      <c r="C17" s="8"/>
      <c r="D17" s="14">
        <v>0.2</v>
      </c>
      <c r="F17" s="5"/>
    </row>
    <row r="19" spans="2:8">
      <c r="H19" s="2"/>
    </row>
  </sheetData>
  <mergeCells count="3">
    <mergeCell ref="B2:F2"/>
    <mergeCell ref="B10:D10"/>
    <mergeCell ref="B15:D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C770-FE67-4B67-A111-653800A86F79}">
  <dimension ref="B1:F13"/>
  <sheetViews>
    <sheetView zoomScale="130" zoomScaleNormal="130" workbookViewId="0">
      <selection activeCell="B16" sqref="B16"/>
    </sheetView>
  </sheetViews>
  <sheetFormatPr defaultRowHeight="14.4"/>
  <cols>
    <col min="1" max="1" width="12.77734375" customWidth="1"/>
    <col min="2" max="2" width="11.21875" customWidth="1"/>
    <col min="3" max="3" width="23.6640625" customWidth="1"/>
    <col min="4" max="4" width="22" customWidth="1"/>
    <col min="5" max="5" width="18.77734375" customWidth="1"/>
    <col min="6" max="6" width="22.6640625" customWidth="1"/>
  </cols>
  <sheetData>
    <row r="1" spans="2:6" ht="28.8" customHeight="1"/>
    <row r="2" spans="2:6" ht="40.799999999999997" customHeight="1">
      <c r="B2" s="24" t="s">
        <v>18</v>
      </c>
      <c r="C2" s="25"/>
      <c r="D2" s="25"/>
      <c r="E2" s="25"/>
      <c r="F2" s="11" t="s">
        <v>9</v>
      </c>
    </row>
    <row r="3" spans="2:6">
      <c r="B3" s="27" t="s">
        <v>19</v>
      </c>
      <c r="C3" s="10" t="s">
        <v>23</v>
      </c>
      <c r="D3" s="10" t="s">
        <v>4</v>
      </c>
      <c r="E3" s="10" t="s">
        <v>6</v>
      </c>
      <c r="F3" s="10" t="s">
        <v>24</v>
      </c>
    </row>
    <row r="4" spans="2:6">
      <c r="B4" s="7" t="s">
        <v>21</v>
      </c>
      <c r="C4" s="18"/>
      <c r="D4" s="19"/>
      <c r="E4" s="28"/>
      <c r="F4" s="29"/>
    </row>
    <row r="5" spans="2:6">
      <c r="B5" s="30" t="s">
        <v>22</v>
      </c>
      <c r="C5" s="12">
        <f>'RPA-Set2018'!E10</f>
        <v>2500</v>
      </c>
      <c r="D5" s="12">
        <f>'RPA-Set2018'!F10</f>
        <v>275</v>
      </c>
      <c r="E5" s="31">
        <f>'RPA-Set2018'!G10</f>
        <v>500</v>
      </c>
      <c r="F5" s="12">
        <f>'RPA-Set2018'!H10</f>
        <v>2225</v>
      </c>
    </row>
    <row r="6" spans="2:6">
      <c r="B6" s="30" t="s">
        <v>20</v>
      </c>
      <c r="C6" s="32">
        <f>'RPA-Out2018'!E10</f>
        <v>2395</v>
      </c>
      <c r="D6" s="29">
        <f>'RPA-Out2018'!F10</f>
        <v>263.45</v>
      </c>
      <c r="E6" s="29">
        <f>'RPA-Out2018'!G10</f>
        <v>479</v>
      </c>
      <c r="F6" s="33">
        <f>'RPA-Out2018'!H10</f>
        <v>2131.5500000000002</v>
      </c>
    </row>
    <row r="7" spans="2:6">
      <c r="B7" s="7" t="s">
        <v>21</v>
      </c>
      <c r="C7" s="18"/>
      <c r="D7" s="19"/>
      <c r="E7" s="28"/>
      <c r="F7" s="29"/>
    </row>
    <row r="8" spans="2:6" ht="24" customHeight="1">
      <c r="B8" s="32" t="s">
        <v>25</v>
      </c>
      <c r="C8" s="29">
        <f>SUM(C5:C6)</f>
        <v>4895</v>
      </c>
      <c r="D8" s="29">
        <f>SUM(D5:D6)</f>
        <v>538.45000000000005</v>
      </c>
      <c r="E8" s="33">
        <f>SUM(E5:E6)</f>
        <v>979</v>
      </c>
      <c r="F8" s="29">
        <f>SUM(F5:F6)</f>
        <v>4356.55</v>
      </c>
    </row>
    <row r="9" spans="2:6" ht="29.4" customHeight="1">
      <c r="B9" s="34" t="s">
        <v>26</v>
      </c>
      <c r="C9" s="35"/>
      <c r="D9" s="35"/>
      <c r="E9" s="36"/>
      <c r="F9" s="37">
        <f>SUM(C8:F8)</f>
        <v>10769</v>
      </c>
    </row>
    <row r="13" spans="2:6">
      <c r="E13" s="3"/>
    </row>
  </sheetData>
  <mergeCells count="2">
    <mergeCell ref="B2:E2"/>
    <mergeCell ref="B9:E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</dc:creator>
  <cp:lastModifiedBy>Newton</cp:lastModifiedBy>
  <dcterms:created xsi:type="dcterms:W3CDTF">2024-06-25T00:23:52Z</dcterms:created>
  <dcterms:modified xsi:type="dcterms:W3CDTF">2024-06-25T01:15:13Z</dcterms:modified>
</cp:coreProperties>
</file>