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ORATOR\params\"/>
    </mc:Choice>
  </mc:AlternateContent>
  <xr:revisionPtr revIDLastSave="0" documentId="13_ncr:1_{228D4B53-C044-4160-A6FB-38A1A0C01466}" xr6:coauthVersionLast="47" xr6:coauthVersionMax="47" xr10:uidLastSave="{00000000-0000-0000-0000-000000000000}"/>
  <bookViews>
    <workbookView xWindow="38280" yWindow="-120" windowWidth="29040" windowHeight="15840" activeTab="3" xr2:uid="{6DD90213-6731-423C-81D0-929BB3976CAB}"/>
  </bookViews>
  <sheets>
    <sheet name="Crop parms" sheetId="8" r:id="rId1"/>
    <sheet name="Org Waste parms" sheetId="9" r:id="rId2"/>
    <sheet name="N constants" sheetId="12" r:id="rId3"/>
    <sheet name="Typical animal production" sheetId="21" r:id="rId4"/>
  </sheets>
  <externalReferences>
    <externalReference r:id="rId5"/>
    <externalReference r:id="rId6"/>
  </externalReferences>
  <definedNames>
    <definedName name="A1_ABLOCK">'[2]A1. SOM change'!$AO$3</definedName>
    <definedName name="A1_BIO_LOSS">'[2]A1. SOM change'!$S$27</definedName>
    <definedName name="A1_CO2">'[1]A1. SOM change'!$AA$27</definedName>
    <definedName name="A1_DPM_CIN">'[2]A1. SOM change'!$L$27</definedName>
    <definedName name="A1_DPM_LOSS">'[2]A1. SOM change'!$M$27</definedName>
    <definedName name="A1_DPMC">'[2]A1. SOM change'!$K$27</definedName>
    <definedName name="A1_EXTRA_INPUTS">'[2]A1. SOM change'!$J$27</definedName>
    <definedName name="A1_HUM_LOSS">'[2]A1. SOM change'!$W$27</definedName>
    <definedName name="A1_HUMC">'[2]A1. SOM change'!$T$27</definedName>
    <definedName name="A1_RATEMOD">'[1]A1. SOM change'!$G$27</definedName>
    <definedName name="A1_RPM_CIN">'[2]A1. SOM change'!$O$27</definedName>
    <definedName name="A1_RPM_LOSS">'[2]A1. SOM change'!$P$27</definedName>
    <definedName name="A1_RPMC">'[2]A1. SOM change'!$N$27</definedName>
    <definedName name="A1_SS_ORG_WASTE_INPUTS">'[2]A1. SOM change'!$I$27</definedName>
    <definedName name="A1_TOTC">'[1]A1. SOM change'!$Z$27</definedName>
    <definedName name="A1_TOTC_SS">'[1]A1. SOM change'!$D$15</definedName>
    <definedName name="A1A_10YR_PLANTIN">'[1]A1a. Soils and land use data'!$C$168</definedName>
    <definedName name="A1A_AREA">'[1]A1a. Soils and land use data'!$C$15</definedName>
    <definedName name="A1A_BD">'[1]A1a. Soils and land use data'!$C$18</definedName>
    <definedName name="A1A_CLAY">'[1]A1a. Soils and land use data'!$C$20</definedName>
    <definedName name="A1A_CROPNUM">'[2]A1a. Soils and land use data'!$K$47</definedName>
    <definedName name="A1A_DEPTH">'[1]A1a. Soils and land use data'!$C$17</definedName>
    <definedName name="A1A_DPMHUM_ORGWASTE">'[1]A1a. Soils and land use data'!$U$170</definedName>
    <definedName name="A1A_DPMHUM_ORGWASTE_FF">'[1]A1a. Soils and land use data'!$U$292</definedName>
    <definedName name="A1A_DPMRPM_FARM">'[1]A1a. Soils and land use data'!$C$46</definedName>
    <definedName name="A1A_FERTTYPE">'[1]A1a. Soils and land use data'!$AJ$47</definedName>
    <definedName name="A1A_FIELDCAP">'[1]A1a. Soils and land use data'!$C$26</definedName>
    <definedName name="A1A_GROW">'[2]A1a. Soils and land use data'!$AE$47</definedName>
    <definedName name="A1A_HARV">'[2]A1a. Soils and land use data'!$U$47</definedName>
    <definedName name="A1A_KBIO">'[1]A1a. Soils and land use data'!$C$36</definedName>
    <definedName name="A1A_KDPM">'[1]A1a. Soils and land use data'!$C$34</definedName>
    <definedName name="A1A_KHUM">'[1]A1a. Soils and land use data'!$C$37</definedName>
    <definedName name="A1A_KRPM">'[1]A1a. Soils and land use data'!$C$35</definedName>
    <definedName name="A1A_LANDUSE">'[2]A1a. Soils and land use data'!$P$47</definedName>
    <definedName name="A1A_LAST_LANDUSE">'[1]A1a. Soils and land use data'!$AT$47</definedName>
    <definedName name="A1A_LAST_PPROD">'[1]A1a. Soils and land use data'!$AO$47</definedName>
    <definedName name="A1A_MEASC">'[1]A1a. Soils and land use data'!$C$25</definedName>
    <definedName name="A1A_MIN_WATER">'[1]A1a. Soils and land use data'!$C$28</definedName>
    <definedName name="A1A_ORGWASTETYPE">'[2]A1a. Soils and land use data'!$P$170</definedName>
    <definedName name="A1A_ORGWASTETYPE_FF">'[1]A1a. Soils and land use data'!$P$292</definedName>
    <definedName name="A1A_P_BIO">'[2]A1a. Soils and land use data'!$C$31</definedName>
    <definedName name="A1A_P_CO2">'[2]A1a. Soils and land use data'!$C$33</definedName>
    <definedName name="A1A_P_HUM">'[2]A1a. Soils and land use data'!$C$32</definedName>
    <definedName name="A1A_P_PI_TO_NPP">'[1]A1a. Soils and land use data'!$BD$47</definedName>
    <definedName name="A1A_PC_ORGWASTE">'[1]A1a. Soils and land use data'!$AE$170</definedName>
    <definedName name="A1A_PC_ORGWASTE_FF">'[1]A1a. Soils and land use data'!$AE$292</definedName>
    <definedName name="A1A_PH">'[1]A1a. Soils and land use data'!$C$22</definedName>
    <definedName name="A1A_PI">'[2]A1a. Soils and land use data'!$C$47</definedName>
    <definedName name="A1A_PIOM_ORGWASTE">'[1]A1a. Soils and land use data'!$Z$170</definedName>
    <definedName name="A1A_PIOM_ORGWASTE_FF">'[1]A1a. Soils and land use data'!$Z$292</definedName>
    <definedName name="A1A_PLANTINPUTDEF">'[1]A1a. Soils and land use data'!$C$47</definedName>
    <definedName name="A1A_PNH4_N_ORGWASTE">'[1]A1a. Soils and land use data'!$AJ$170</definedName>
    <definedName name="A1A_SALINITY">'[1]A1a. Soils and land use data'!$C$23</definedName>
    <definedName name="A1A_SILT">'[1]A1a. Soils and land use data'!$C$21</definedName>
    <definedName name="A1A_WASTEINPUT">'[1]A1a. Soils and land use data'!$D$170</definedName>
    <definedName name="A1A_WASTEINPUT_FF">'[1]A1a. Soils and land use data'!$D$292</definedName>
    <definedName name="A1B_AIRTEMP">'[1]A1b. Weather inputs'!$D$10</definedName>
    <definedName name="A1B_PET">'[1]A1b. Weather inputs'!$M$10</definedName>
    <definedName name="A1B_PET_TO_DEPTH">'[1]A1b. Weather inputs'!$N$10</definedName>
    <definedName name="A1B_RAIN">'[1]A1b. Weather inputs'!$E$10</definedName>
    <definedName name="A1C_CN_ORGWASTE">'[2]A1c. Parameters for SOM calcs'!$B$38</definedName>
    <definedName name="A1C_CRATE">#REF!</definedName>
    <definedName name="A1C_DPMHUM_ORGWASTE">'[2]A1c. Parameters for SOM calcs'!$B$40</definedName>
    <definedName name="A1C_DPMRPM_POOLS">'[2]A1c. Parameters for SOM calcs'!$B$11</definedName>
    <definedName name="A1C_DRYPOT">'[2]A1c. Parameters for SOM calcs'!$C$54</definedName>
    <definedName name="A1C_FERTTYPES">'[2]A1c. Parameters for SOM calcs'!$C$49:$P$49</definedName>
    <definedName name="A1C_HARVEST">'[2]A1c. Parameters for SOM calcs'!$B$14</definedName>
    <definedName name="A1C_HI">'[2]A1c. Parameters for SOM calcs'!$B$12</definedName>
    <definedName name="A1C_LANDUSES">'[2]A1c. Parameters for SOM calcs'!$C$10:$P$10</definedName>
    <definedName name="A1C_MAX_ENERGY_OW">'[1]A1c. Parameters for SOM calcs'!$B$45</definedName>
    <definedName name="A1C_MAX_ROOT_DEPTH">'[1]A1c. Parameters for SOM calcs'!$B$34</definedName>
    <definedName name="A1C_MIN_ENERGY_OW">'[1]A1c. Parameters for SOM calcs'!$B$44</definedName>
    <definedName name="A1C_ORGANICWASTES">'[2]A1c. Parameters for SOM calcs'!$C$37:$F$37</definedName>
    <definedName name="A1C_P_PI_TO_NPP">'[1]A1c. Parameters for SOM calcs'!$B$13</definedName>
    <definedName name="A1C_PERCENT_IN_AFTER_TREATMENT">'[1]A1c. Parameters for SOM calcs'!$B$46</definedName>
    <definedName name="A1C_PERCENT_IOM">'[2]A1c. Parameters for SOM calcs'!$B$41</definedName>
    <definedName name="A1C_PERCENTC_ORGWASTE">'[2]A1c. Parameters for SOM calcs'!$B$42</definedName>
    <definedName name="A1C_PLANTINPUT">'[2]A1c. Parameters for SOM calcs'!$B$15</definedName>
    <definedName name="A1C_PNH4_N_IN_FERTN">'[1]A1c. Parameters for SOM calcs'!$B$51</definedName>
    <definedName name="A1C_PNH4_N_IN_ORGWASTE">'[2]A1c. Parameters for SOM calcs'!$B$46</definedName>
    <definedName name="A1C_SOWING">'[2]A1c. Parameters for SOM calcs'!$B$13</definedName>
    <definedName name="A2_ABLOCK">'[2]A2. Mineral N'!$N$24</definedName>
    <definedName name="A2_FERT_AMMONIUM">'[2]A2. Mineral N'!$S$36</definedName>
    <definedName name="A2_FERT_NITRATE">'[2]A2. Mineral N'!$G$36</definedName>
    <definedName name="A2_IMMOB_NH4">'[1]A2. Mineral N'!$V$38</definedName>
    <definedName name="A2_IMMOB_NO3">'[1]A2. Mineral N'!$J$38</definedName>
    <definedName name="A2_INPUTS_TO_AMMONIUM">'[2]A2. Mineral N'!$U$38</definedName>
    <definedName name="A2_INPUTS_TO_NITRATEN">'[2]A2. Mineral N'!$I$38</definedName>
    <definedName name="A2_LOSSADJ_NH4">'[2]A2. Mineral N'!$AA$38</definedName>
    <definedName name="A2_LOSSADJ_NO3">'[2]A2. Mineral N'!$O$38</definedName>
    <definedName name="A2_MIN_NO3NH4">'[2]A2. Mineral N'!$I$282</definedName>
    <definedName name="A2_START_AMMONIUMN">'[2]A2. Mineral N'!$Q$38</definedName>
    <definedName name="A2_START_NITRATEN">'[2]A2. Mineral N'!$E$38</definedName>
    <definedName name="A2A_ABLOCK">'[1]A2a. Soil N supply'!$AA$12</definedName>
    <definedName name="A2A_ADJ_SOILNSUPPLY">'[1]A2a. Soil N supply'!$AE$25</definedName>
    <definedName name="A2A_CTON_SOIL">#REF!</definedName>
    <definedName name="A2A_SOILNSUPPLY">'[1]A2a. Soil N supply'!$AD$25</definedName>
    <definedName name="A2B_ABLOCK">'[2]A2b. Crop N uptake'!$H$11</definedName>
    <definedName name="A2B_ADJ_SCALEDYIELD">'[2]A2b. Crop N uptake'!$I$19</definedName>
    <definedName name="A2B_CROP_NDEMAND">'[1]A2b. Crop N uptake'!$G$19</definedName>
    <definedName name="A2C_ABLOCK">'[1]A2c - Leached N loss'!$G$10</definedName>
    <definedName name="A2C_LEACHEDN">'[1]A2c - Leached N loss'!$J$15</definedName>
    <definedName name="A2D_ABLOCK">'[1]A2d - Denitrified N loss'!$G$11</definedName>
    <definedName name="A2D_DENITRIF_N">'[1]A2d - Denitrified N loss'!$N$17</definedName>
    <definedName name="A2D_NITRIF_N2O_LOSS">'[1]A2d - Denitrified N loss'!$S$17</definedName>
    <definedName name="A2E_ABLOCK">'[1]A2e - Volatilised N loss'!$G$11</definedName>
    <definedName name="A2E_VOLAT_N">'[1]A2e - Volatilised N loss'!$I$16</definedName>
    <definedName name="A2F_ABLOCK">'[1]A2f - Nitrification'!$G$11</definedName>
    <definedName name="A2F_POT_NITRIFICATION">'[1]A2f - Nitrification'!$G$16</definedName>
    <definedName name="A3_ABLOCK">'[1]A3 - Soil water'!$J$8</definedName>
    <definedName name="A3_AET_WITHIRRIG">'[1]A3 - Soil water'!$O$21</definedName>
    <definedName name="A3_DRAINW_TODEPTH">'[1]A3 - Soil water'!$Q$21</definedName>
    <definedName name="A3_FC">'[1]A3 - Soil water'!$J$21</definedName>
    <definedName name="A3_IRRIG">'[1]A3 - Soil water'!$M$21</definedName>
    <definedName name="A3_MAXRD">'[1]A3 - Soil water'!$H$21</definedName>
    <definedName name="A3_PET_TODEPTH">'[1]A3 - Soil water'!$F$21</definedName>
    <definedName name="A3_PWP">'[1]A3 - Soil water'!$I$21</definedName>
    <definedName name="A3_SOILWATER_BEFOREIRRIG">'[1]A3 - Soil water'!$K$21</definedName>
    <definedName name="A3_SOILWATER_TODEPTH">'[1]A3 - Soil water'!$P$21</definedName>
    <definedName name="A3_SOILWATER_WITHIRRIG">'[1]A3 - Soil water'!$N$21</definedName>
    <definedName name="Animal_Types">'[1]C1. Change in animal production'!$C$23:$AA$23</definedName>
    <definedName name="Area" localSheetId="0">'Crop parms'!#REF!</definedName>
    <definedName name="B1_ABLOCK">'[2]B1. Change in crop production'!$F$14</definedName>
    <definedName name="B1_DROUGHT_PERCENTPROD">'[1]B1. Change in crop production'!$D$33</definedName>
    <definedName name="B1_DROUGHTYIELD">'[1]B1. Change in crop production'!$D$34</definedName>
    <definedName name="B1_FLOOD_PERCENTPROD">'[1]B1. Change in crop production'!$D$37</definedName>
    <definedName name="B1_FLOODYIELD">'[1]B1. Change in crop production'!$D$38</definedName>
    <definedName name="B1_PERCENTPROD">'[1]B1. Change in crop production'!$D$55</definedName>
    <definedName name="B1_PPROD">'[1]B1. Change in crop production'!$G$56</definedName>
    <definedName name="B1_TOT_PPROD">'[2]B1. Change in crop production'!$J$20</definedName>
    <definedName name="B1_TYPICALYIELD">'[1]B1. Change in crop production'!$D$30</definedName>
    <definedName name="B1A_ABLOCK">'[1]B1a. Change from temp &amp; rain'!$D$11</definedName>
    <definedName name="B1A_CBLOCK">'[1]B1a. Change from temp &amp; rain'!$G$11</definedName>
    <definedName name="B1A_NPP">'[1]B1a. Change from temp &amp; rain'!$K$17</definedName>
    <definedName name="B1A_NPP_SS">'[1]B1a. Change from temp &amp; rain'!$H$17</definedName>
    <definedName name="B1A_PPROD">'[1]B1a. Change from temp &amp; rain'!$I$48</definedName>
    <definedName name="B1A_PPROD_ANN">'[1]B1a. Change from temp &amp; rain'!$L$16</definedName>
    <definedName name="B1A_SCALEDYLD">'[1]B1a. Change from temp &amp; rain'!$J$48</definedName>
    <definedName name="B1B_ABLOCK">'[2]B1b. NPP - ddays &amp; water stress'!$H$13</definedName>
    <definedName name="B1B_MONTHLY_NPP">'[2]B1b. NPP - ddays &amp; water stress'!$J$17</definedName>
    <definedName name="B1B_NPP">'[1]B1b. NPP - ddays &amp; water stress'!$J$261</definedName>
    <definedName name="B1B_NPP_SS">'[1]B1b. NPP - ddays &amp; water stress'!$I$261</definedName>
    <definedName name="B1B_PPROD">'[1]B1b. NPP - ddays &amp; water stress'!$N$17</definedName>
    <definedName name="B1B_SCALEDYLD">'[1]B1b. NPP - ddays &amp; water stress'!$O$17</definedName>
    <definedName name="B1C_ABLOCK">'[2]B1c. Nitrogen limitation'!$M$13</definedName>
    <definedName name="B1C_CTON_PLANT">'[2]B1c. Nitrogen limitation'!$D$296</definedName>
    <definedName name="B1C_FERTN">'[1]B1c. Nitrogen limitation'!$L$17</definedName>
    <definedName name="B1C_LANDUSE">'[2]B1c. Nitrogen limitation'!$G$17</definedName>
    <definedName name="B1C_MAXYLD">'[1]B1c. Nitrogen limitation'!$D$297</definedName>
    <definedName name="B1C_PLANT_AVAIL_N">'[1]B1c. Nitrogen limitation'!$K$17</definedName>
    <definedName name="B1C_PMAXYLD">'[1]B1c. Nitrogen limitation'!$M$260</definedName>
    <definedName name="B1C_PPROD">'[1]B1c. Nitrogen limitation'!$Q$17</definedName>
    <definedName name="B1C_SCALED_ADJ_YLD">'[1]B1c. Nitrogen limitation'!$O$17</definedName>
    <definedName name="B1C_SCALEDYLD">'[2]B1c. Nitrogen limitation'!$N$17</definedName>
    <definedName name="B1C_YLD">'[1]B1c. Nitrogen limitation'!$I$260</definedName>
    <definedName name="B1C_YLD_SS">'[1]B1c. Nitrogen limitation'!$H$260</definedName>
    <definedName name="C_1_MANURE_PER_HEAD">'[1]C1. Change in animal production'!$B$28</definedName>
    <definedName name="C_1_TYPICAL_MANURE">'[1]C1. Change in animal production'!$B$32</definedName>
    <definedName name="C_1_TYPICAL_MEAT">'[1]C1. Change in animal production'!$B$31</definedName>
    <definedName name="C_1_TYPICAL_N_EXCR">'[1]C1. Change in animal production'!$B$33</definedName>
    <definedName name="C_1_TYPICAL_OTHERPROD">'[1]C1. Change in animal production'!$B$30</definedName>
    <definedName name="C_1A_LIVESTOCK_STATS">'[1]C1a. Typical animal production'!$B$15:$O$159</definedName>
    <definedName name="C_1A_LIVESTOCK_TYPE">'[1]C1a. Typical animal production'!$B$15:$B$159</definedName>
    <definedName name="C_1A_REGIONS">'[1]C1a. Typical animal production'!$D$15:$D$159</definedName>
    <definedName name="C_1A_SYSTEM">'[1]C1a. Typical animal production'!$E$15:$E$159</definedName>
    <definedName name="Crop_Rel_FertN" localSheetId="0">'Crop parms'!XEY1</definedName>
    <definedName name="Crop_Rel_LU" localSheetId="0">'Crop parms'!XFD1</definedName>
    <definedName name="cx" localSheetId="0">'Crop parms'!$254:$254</definedName>
    <definedName name="Cx_Rel" localSheetId="0">'Crop parms'!XFA1</definedName>
    <definedName name="D1_10YR_AVE_IRRIGATION">'[1]D1. Water use'!$B$25</definedName>
    <definedName name="D1_FBLOCK">'[1]D1. Water use'!$C$14</definedName>
    <definedName name="D2_ABLOCK">'[1]D2. Water use for crops'!$E$21</definedName>
    <definedName name="D2_DROUGHT_IRRIGATION">'[1]D2. Water use for crops'!$I$52</definedName>
    <definedName name="D2_DROUGHT_TOTIRRIG">'[1]D2. Water use for crops'!$E$31</definedName>
    <definedName name="D2_FLOOD_IRRIGATION">'[1]D2. Water use for crops'!$I$66</definedName>
    <definedName name="D2_FLOOD_TOTIRRIG">'[1]D2. Water use for crops'!$E$34</definedName>
    <definedName name="D2_RECOVERY_ANNIRRIG">'[1]D2. Water use for crops'!$E$36</definedName>
    <definedName name="D2_TYPICAL_IRRIGATION">'[1]D2. Water use for crops'!$I$38</definedName>
    <definedName name="D2_TYPICAL_TOTIRRIG">'[1]D2. Water use for crops'!$E$30</definedName>
    <definedName name="Depth_rel_Rm">'[1]A1. SOM change'!F$19</definedName>
    <definedName name="E2_COOKING_ENERGY_REQ">'[1]E2. Energy use'!$B$15</definedName>
    <definedName name="E3_DROUGHT_PROP_CROPRES">'[1]E3. Proportion energy available'!$C$20:$I$20</definedName>
    <definedName name="E3_FBLOCK">'[1]E3. Proportion energy available'!$C$8</definedName>
    <definedName name="E3_FLOOD_PROP_CROPRES">'[1]E3. Proportion energy available'!$C$24:$I$24</definedName>
    <definedName name="F2_TIME_COLLECTING_WOOD_DROUGHT">'[1]F2. Labour collecting wood'!$C$24</definedName>
    <definedName name="F2_TIME_COLLECTING_WOOD_FLOOD">'[1]F2. Labour collecting wood'!$C$32</definedName>
    <definedName name="F2_TIME_COLLECTING_WOOD_TYPICAL">'[1]F2. Labour collecting wood'!$C$16</definedName>
    <definedName name="F3_TIME_COLLECTING_WATER_DROUGHT">'[1]F3. Labour collecting water'!$C$58</definedName>
    <definedName name="F3_TIME_COLLECTING_WATER_FLOOD">'[1]F3. Labour collecting water'!$C$79</definedName>
    <definedName name="F3_TIME_COLLECTING_WATER_TYPICAL">'[1]F3. Labour collecting water'!$C$37</definedName>
    <definedName name="FertN_Rel" localSheetId="0">'Crop parms'!XFD1</definedName>
    <definedName name="G9_DRYHARV_CABBAGE">'[1]G9. Harvest and sowing months'!$D$89:$P$89</definedName>
    <definedName name="G9_DRYHARV_CHAT">'[1]G9. Harvest and sowing months'!$D$73:$P$73</definedName>
    <definedName name="G9_DRYHARV_COFFEE">'[1]G9. Harvest and sowing months'!$D$65:$P$65</definedName>
    <definedName name="G9_DRYHARV_FMILLET">'[1]G9. Harvest and sowing months'!$D$49:$P$49</definedName>
    <definedName name="G9_DRYHARV_HBEANS">'[1]G9. Harvest and sowing months'!$D$33:$P$33</definedName>
    <definedName name="G9_DRYHARV_MAIZE">'[1]G9. Harvest and sowing months'!$D$25:$P$25</definedName>
    <definedName name="G9_DRYHARV_OTHER">'[1]G9. Harvest and sowing months'!$D$97:$P$97</definedName>
    <definedName name="G9_DRYHARV_PEPPER">'[1]G9. Harvest and sowing months'!$D$57:$P$57</definedName>
    <definedName name="G9_DRYHARV_TEFF">'[1]G9. Harvest and sowing months'!$D$41:$P$41</definedName>
    <definedName name="G9_DRYHARV_TOMATOES">'[1]G9. Harvest and sowing months'!$D$81:$P$81</definedName>
    <definedName name="G9_DRYSOW_ALL">'[1]G9. Harvest and sowing months'!$D$106:$P$106</definedName>
    <definedName name="G9_WETHARV_CABBAGE">'[1]G9. Harvest and sowing months'!$D$90:$P$90</definedName>
    <definedName name="G9_WETHARV_CHAT">'[1]G9. Harvest and sowing months'!$D$74:$P$74</definedName>
    <definedName name="G9_WETHARV_COFFEE">'[1]G9. Harvest and sowing months'!$D$66:$P$66</definedName>
    <definedName name="G9_WETHARV_FMILLET">'[1]G9. Harvest and sowing months'!$D$50:$P$50</definedName>
    <definedName name="G9_WETHARV_HBEANS">'[1]G9. Harvest and sowing months'!$D$34:$P$34</definedName>
    <definedName name="G9_WETHARV_MAIZE">'[1]G9. Harvest and sowing months'!$D$26:$P$26</definedName>
    <definedName name="G9_WETHARV_OTHER">'[1]G9. Harvest and sowing months'!$D$98:$P$98</definedName>
    <definedName name="G9_WETHARV_PEPPER">'[1]G9. Harvest and sowing months'!$D$58:$P$58</definedName>
    <definedName name="G9_WETHARV_TEFF">'[1]G9. Harvest and sowing months'!$D$42:$P$42</definedName>
    <definedName name="G9_WETHARV_TOMATOES">'[1]G9. Harvest and sowing months'!$D$82:$P$82</definedName>
    <definedName name="G9_WETSOW_ALL">'[1]G9. Harvest and sowing months'!$D$107:$P$107</definedName>
    <definedName name="IN1_ATM_NDEP">'[1]Inputs1- Farm location'!$D$25</definedName>
    <definedName name="IN1_FBLOCK">'[2]Inputs1- Farm location'!$E$10</definedName>
    <definedName name="IN1_LATFARM1">'[1]Inputs1- Farm location'!$D$20</definedName>
    <definedName name="IN1_NAMEFARM1">'[2]Inputs1- Farm location'!$D$19</definedName>
    <definedName name="IN1_NAMEKEBELE">'[2]Inputs1- Farm location'!$D$15</definedName>
    <definedName name="IN2_DRYSEASON_RAIN_TYPICAL">'[1]Inputs2- Weather'!$G$8</definedName>
    <definedName name="IN2_MONTH">'[1]Inputs2- Weather'!$D$45</definedName>
    <definedName name="IN2_RAIN">'[1]Inputs2- Weather'!$F$44</definedName>
    <definedName name="IN2_SEASON">'[1]Inputs2- Weather'!$E$44</definedName>
    <definedName name="IN2_SSRAIN">'[1]Inputs2- Weather'!$F$15</definedName>
    <definedName name="IN2_SSTEMP">'[1]Inputs2- Weather'!$F$29</definedName>
    <definedName name="IN2_TEMP">'[1]Inputs2- Weather'!$F$58</definedName>
    <definedName name="IN2_TYPICALRAIN">'[1]Inputs2- Weather'!$F$45</definedName>
    <definedName name="IN2_WETSEASON_RAIN_TYPICAL">#REF!</definedName>
    <definedName name="IN3_AREA">'[2]Inputs3- Soils &amp; Crops'!$D$16</definedName>
    <definedName name="IN3_AREANAME">'[1]Inputs3- Soils &amp; Crops'!$E$15:$I$15</definedName>
    <definedName name="IN3_BD">'[2]Inputs3- Soils &amp; Crops'!$D$23</definedName>
    <definedName name="IN3_CLAY">'[2]Inputs3- Soils &amp; Crops'!$D$19</definedName>
    <definedName name="IN3_CROPINPUT">'[2]Inputs3- Soils &amp; Crops'!$I$10</definedName>
    <definedName name="IN3_DEPTH">'[2]Inputs3- Soils &amp; Crops'!$D$18</definedName>
    <definedName name="IN3_FBLOCK">'[2]Inputs3- Soils &amp; Crops'!$F$9</definedName>
    <definedName name="IN3_FERT_MONTH">'[2]Inputs3- Soils &amp; Crops'!$D$30</definedName>
    <definedName name="IN3_FERTN_AMOUNT">'[1]Inputs3- Soils &amp; Crops'!$D$27</definedName>
    <definedName name="IN3_FERTN_APP">'[2]Inputs3- Soils &amp; Crops'!$D$27</definedName>
    <definedName name="IN3_IRRIGATION_AMOUNT">'[1]Inputs3- Soils &amp; Crops'!$D$36</definedName>
    <definedName name="IN3_IRRIGATION_MAX">'[1]Inputs3- Soils &amp; Crops'!$D$37</definedName>
    <definedName name="IN3_LANDUSE">'[2]Inputs3- Soils &amp; Crops'!$D$26</definedName>
    <definedName name="IN3_NAREAS">'[2]Inputs3- Soils &amp; Crops'!$F$10</definedName>
    <definedName name="IN3_ORGWASTE_AMOUNT">'[2]Inputs3- Soils &amp; Crops'!$D$34</definedName>
    <definedName name="IN3_ORGWASTE_MONTH">'[2]Inputs3- Soils &amp; Crops'!$D$33</definedName>
    <definedName name="IN3_ORGWASTE_TYPE">'[2]Inputs3- Soils &amp; Crops'!$D$32</definedName>
    <definedName name="IN3_PERCENTC">'[2]Inputs3- Soils &amp; Crops'!$D$22</definedName>
    <definedName name="IN3_PH">'[2]Inputs3- Soils &amp; Crops'!$D$24</definedName>
    <definedName name="IN3_SAL">'[2]Inputs3- Soils &amp; Crops'!$D$25</definedName>
    <definedName name="IN3_SILT">'[2]Inputs3- Soils &amp; Crops'!$D$20</definedName>
    <definedName name="IN3_YIELD">'[1]Inputs3- Soils &amp; Crops'!$D$29</definedName>
    <definedName name="IN3B_AREA">'[2]Inputs3b- Soils &amp; Rotations'!$D$15</definedName>
    <definedName name="IN3B_AREANAME">'[1]Inputs3b- Soils &amp; Rotations'!$E$14:$I$14</definedName>
    <definedName name="IN3B_BD">'[2]Inputs3b- Soils &amp; Rotations'!$D$22</definedName>
    <definedName name="IN3B_CBLOCK">'[2]Inputs3b- Soils &amp; Rotations'!$F$9</definedName>
    <definedName name="IN3B_CLAY">'[2]Inputs3b- Soils &amp; Rotations'!$D$18</definedName>
    <definedName name="IN3B_DEPTH">'[2]Inputs3b- Soils &amp; Rotations'!$D$17</definedName>
    <definedName name="IN3B_FERT_MONTH">'[2]Inputs3b- Soils &amp; Rotations'!$D$159</definedName>
    <definedName name="IN3B_FERTN_APP">'[2]Inputs3b- Soils &amp; Rotations'!$D$157</definedName>
    <definedName name="IN3B_FERTTYPE">'[2]Inputs3b- Soils &amp; Rotations'!$D$156</definedName>
    <definedName name="IN3B_HARV">'[2]Inputs3b- Soils &amp; Rotations'!$D$153</definedName>
    <definedName name="IN3B_IRRIG_AMOUNT">'[1]Inputs3b- Soils &amp; Rotations'!$D$166</definedName>
    <definedName name="IN3B_IRRIG_MON">'[1]Inputs3b- Soils &amp; Rotations'!$D$165</definedName>
    <definedName name="IN3B_LANDUSE">'[2]Inputs3b- Soils &amp; Rotations'!$D$151</definedName>
    <definedName name="IN3B_ORGWASTE_AMOUNT">'[2]Inputs3b- Soils &amp; Rotations'!$D$163</definedName>
    <definedName name="IN3B_ORGWASTE_MONTH">'[2]Inputs3b- Soils &amp; Rotations'!$D$162</definedName>
    <definedName name="IN3B_ORGWASTE_TYPE">'[2]Inputs3b- Soils &amp; Rotations'!$D$161</definedName>
    <definedName name="IN3B_PERCENTC">'[2]Inputs3b- Soils &amp; Rotations'!$D$21</definedName>
    <definedName name="IN3B_PH">'[2]Inputs3b- Soils &amp; Rotations'!$D$23</definedName>
    <definedName name="IN3B_ROTCROPS">'[1]Inputs3b- Soils &amp; Rotations'!$D$26</definedName>
    <definedName name="IN3B_ROTYEARS">'[2]Inputs3b- Soils &amp; Rotations'!$D$26</definedName>
    <definedName name="IN3B_SAL">'[2]Inputs3b- Soils &amp; Rotations'!$D$24</definedName>
    <definedName name="IN3B_SILT">'[2]Inputs3b- Soils &amp; Rotations'!$D$19</definedName>
    <definedName name="IN3B_SOW">'[2]Inputs3b- Soils &amp; Rotations'!$D$152</definedName>
    <definedName name="IN3B_YIELD">'[2]Inputs3b- Soils &amp; Rotations'!$D$154</definedName>
    <definedName name="IN3C_EXTRA_FERT_MONTH">'[2]Inputs3c- Changes in management'!$D$19</definedName>
    <definedName name="IN3C_EXTRA_FERTN_AMOUNT">'[2]Inputs3c- Changes in management'!$D$17</definedName>
    <definedName name="IN3C_EXTRA_OW_TYPE">'[2]Inputs3c- Changes in management'!$D$21</definedName>
    <definedName name="IN3C_FERT_MONTH">'[1]Inputs3c- Changes in management'!$D$19</definedName>
    <definedName name="IN3C_FERTN_AMOUNT">'[1]Inputs3c- Changes in management'!$D$17</definedName>
    <definedName name="IN3C_OW_AMOUNT">'[1]Inputs3c- Changes in management'!$D$23</definedName>
    <definedName name="IN3C_OW_MONTH">'[1]Inputs3c- Changes in management'!$D$22</definedName>
    <definedName name="IN3C_OW_TYPE">'[1]Inputs3c- Changes in management'!$D$21</definedName>
    <definedName name="IN3D_CBLOCK">'[1]Inputs3d- Changes in rotations'!$F$10</definedName>
    <definedName name="IN3D_ENTERYLD">'[1]Inputs3d- Changes in rotations'!$H$8</definedName>
    <definedName name="IN3D_FERT_MONTH">'[1]Inputs3d- Changes in rotations'!$D$29</definedName>
    <definedName name="IN3D_FERTN_APP">'[1]Inputs3d- Changes in rotations'!$D$27</definedName>
    <definedName name="IN3D_IRRIG_AMOUNT">'[1]Inputs3d- Changes in rotations'!$D$36</definedName>
    <definedName name="IN3D_IRRIG_MON">'[1]Inputs3d- Changes in rotations'!$D$35</definedName>
    <definedName name="IN3D_ORGWASTE_AMOUNT">'[1]Inputs3d- Changes in rotations'!$D$33</definedName>
    <definedName name="IN3D_ORGWASTE_MONTH">'[1]Inputs3d- Changes in rotations'!$D$32</definedName>
    <definedName name="IN3D_ORGWASTE_TYPE">'[1]Inputs3d- Changes in rotations'!$D$31</definedName>
    <definedName name="IN3D_YIELD">'[1]Inputs3d- Changes in rotations'!$D$24</definedName>
    <definedName name="IN4_ANIMALS">'[1]Inputs4- Livestock'!$D$18</definedName>
    <definedName name="IN4_FBLOCK">'[1]Inputs4- Livestock'!$F$9</definedName>
    <definedName name="IN4_FEEDTYPE">'[1]Inputs4- Livestock'!$D$21</definedName>
    <definedName name="IN4_NANIMALS">'[1]Inputs4- Livestock'!$F$10</definedName>
    <definedName name="IN4_NUMBER_OF_ANIMALS">'[1]Inputs4- Livestock'!$D$19</definedName>
    <definedName name="IN4_PERCENT_FEED_CROP1">'[1]Inputs4- Livestock'!$D$22</definedName>
    <definedName name="IN4_PERCENT_FEED_CROP2">'[1]Inputs4- Livestock'!$D$24</definedName>
    <definedName name="IN4_PERCENT_FEED_CROP3">'[1]Inputs4- Livestock'!$D$26</definedName>
    <definedName name="IN4_PERCENT_FEED_CROP4">'[1]Inputs4- Livestock'!$D$28</definedName>
    <definedName name="IN4_PERCENT_FEED_CROP5">'[1]Inputs4- Livestock'!$D$30</definedName>
    <definedName name="IN4_PERCENT_FEED_OFFFARM">'[1]Inputs4- Livestock'!$D$31</definedName>
    <definedName name="IN5_FBLOCK">'[1]Inputs5 - Org.Resource &amp; Energy'!$F$9</definedName>
    <definedName name="IN5_PERCENT_DUNG_USED_AS_FUEL">'[1]Inputs5 - Org.Resource &amp; Energy'!$F$18</definedName>
    <definedName name="IN5_PERCENT_ORGANIC_RESOURCE_USE">'[1]Inputs5 - Org.Resource &amp; Energy'!$D$17</definedName>
    <definedName name="IN6_DAYS_HARVESTING">'[1]Inputs6 - Labour'!$D$51</definedName>
    <definedName name="IN6_DAYS_SOWING">'[1]Inputs6 - Labour'!$D$44</definedName>
    <definedName name="IN6_FBLOCK">'[1]Inputs6 - Labour'!$F$9</definedName>
    <definedName name="IN6_NUMBER_PEOPLE">'[1]Inputs6 - Labour'!$D$14</definedName>
    <definedName name="IN6_TIME_HARVESTING_EACH_DAY">'[1]Inputs6 - Labour'!$D$53</definedName>
    <definedName name="IN6_TIME_ON_OTHER_ESSENTIAL_ACTIVITIES">'[1]Inputs6 - Labour'!$D$58</definedName>
    <definedName name="IN6_TIME_SOWING_EACH_DAY">'[1]Inputs6 - Labour'!$D$46</definedName>
    <definedName name="IN6_TIME_SPENT_MAINTAINING_LIVESTOCK">'[1]Inputs6 - Labour'!$D$39</definedName>
    <definedName name="IN6_TIME_SPENT_MANAGING_DUNG">'[1]Inputs6 - Labour'!$D$40</definedName>
    <definedName name="IN6_TIME_TENDING_CROPS">'[1]Inputs6 - Labour'!$D$49</definedName>
    <definedName name="IN6_TIMETOCOLLECT_WOOD_BUNDLE">'[1]Inputs6 - Labour'!$E$18:$H$18</definedName>
    <definedName name="IN6_TOTAL_TIME_COLLECTING_WATER">'[1]Inputs6 - Labour'!$D$36</definedName>
    <definedName name="IN6_TOTAL_TIME_COLLECTING_WOOD">'[1]Inputs6 - Labour'!$D$24</definedName>
    <definedName name="IN6_TOTNUM_PEOPLE">'[1]Inputs6 - Labour'!$I$14</definedName>
    <definedName name="IN6_TRIPS_FOR_WATER">'[1]Inputs6 - Labour'!$D$27</definedName>
    <definedName name="IN6_VOL_WATER_PER_TRIP">'[1]Inputs6 - Labour'!$D$29</definedName>
    <definedName name="IN6_WAKING_TIME">'[1]Inputs6 - Labour'!$D$15</definedName>
    <definedName name="IN6_WEIGHT_WOOD_BUNDLE">'[1]Inputs6 - Labour'!$E$17:$H$17</definedName>
    <definedName name="IN7_BUY_AMOUNT_DRY">#REF!</definedName>
    <definedName name="IN7_BUY_AMOUNT_WET">#REF!</definedName>
    <definedName name="IN7_BUY_OTHER_DESCRIPTION">#REF!</definedName>
    <definedName name="IN7_BUY_PRICE_DRY">#REF!</definedName>
    <definedName name="IN7_BUY_PRICE_WET">#REF!</definedName>
    <definedName name="IN7_BUY_PRICE_WOOD_DRY">#REF!</definedName>
    <definedName name="IN7_BUY_PRICE_WOOD_WET">#REF!</definedName>
    <definedName name="IN7_FBLOCK">#REF!</definedName>
    <definedName name="IN7_ITEM">#REF!</definedName>
    <definedName name="IN7_PRICE_UREA_N_DRYSEASON">#REF!</definedName>
    <definedName name="IN7_PRICE_UREA_N_WETSEASON">#REF!</definedName>
    <definedName name="IN7_SALE_AMOUNT_DRY">#REF!</definedName>
    <definedName name="IN7_SALE_AMOUNT_WET">#REF!</definedName>
    <definedName name="IN7_SALE_OTHER_AMOUNT">#REF!</definedName>
    <definedName name="IN7_SALE_OTHER_DESCRIPTION">#REF!</definedName>
    <definedName name="IN7_SALE_OTHER_MONTH">#REF!</definedName>
    <definedName name="IN7_SALE_PRICE_DRY">#REF!</definedName>
    <definedName name="IN7_SALE_PRICE_DUNG_DRY">#REF!</definedName>
    <definedName name="IN7_SALE_PRICE_DUNG_WET">#REF!</definedName>
    <definedName name="IN7_SALE_PRICE_WET">#REF!</definedName>
    <definedName name="MinN_Rel" localSheetId="0">'Crop parms'!XEZ1</definedName>
    <definedName name="Month" localSheetId="0">'Crop parms'!$A:$A</definedName>
    <definedName name="N_response_coeff_LU" localSheetId="0">'Crop parms'!#REF!</definedName>
    <definedName name="nf">'[1]A2d - Denitrified N loss'!$L$263</definedName>
    <definedName name="ngas">'[1]A2d - Denitrified N loss'!$L$264</definedName>
    <definedName name="NlimNPP_10y_earlier" localSheetId="0">'Crop parms'!XFD1048457</definedName>
    <definedName name="NLimNPP_Rel" localSheetId="0">'Crop parms'!XFD1</definedName>
    <definedName name="Nmin_LU" localSheetId="0">'Crop parms'!#REF!</definedName>
    <definedName name="nNO">'[1]A2d - Denitrified N loss'!$L$265</definedName>
    <definedName name="Nopt_LU" localSheetId="0">'Crop parms'!#REF!</definedName>
    <definedName name="Number_People">'[1]E2. Energy use'!$C$14:$G$14</definedName>
    <definedName name="OptN_Rel" localSheetId="0">'Crop parms'!XFA1</definedName>
    <definedName name="pNopt" localSheetId="0">'Crop parms'!$D$257:$D$357</definedName>
    <definedName name="R_1_PCH_ORGINPUT">'[1]R1. Impact organic waste (%)'!$C$15</definedName>
    <definedName name="R_2_EXTRA_ORGINPUT">'[1]R2. Impact extra organic waste'!$C$16</definedName>
    <definedName name="R_2_MONTH_APPLIED">'[1]R2. Impact extra organic waste'!$M$10</definedName>
    <definedName name="R_2_PNH4_N">'[1]R2. Impact extra organic waste'!$P$10</definedName>
    <definedName name="ScaledNSupply_Rel" localSheetId="0">'Crop parms'!XFD1</definedName>
    <definedName name="ScaledYld_Rel" localSheetId="0">'Crop parms'!XFD1</definedName>
    <definedName name="SHEET_IN7">#REF!</definedName>
    <definedName name="SoilNSupply_Rel" localSheetId="0">'Crop parms'!XFC1</definedName>
    <definedName name="Temp_Rel_NPP">'[1]B1a. Change from temp &amp; rain'!XFC1</definedName>
    <definedName name="ThisX" localSheetId="0">'Crop parms'!A:A</definedName>
    <definedName name="ThisY" localSheetId="0">'Crop parms'!1:1</definedName>
    <definedName name="Timestep" localSheetId="0">'Crop parms'!#REF!</definedName>
    <definedName name="Timestep_10yr" localSheetId="0">'Crop parms'!#REF!</definedName>
    <definedName name="Typical_SoilWater">'[1]D2. Water use for crops'!$G$38</definedName>
    <definedName name="Year" localSheetId="0">'Crop parms'!#REF!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I10" i="9" l="1"/>
  <c r="H10" i="9"/>
  <c r="G10" i="9"/>
  <c r="N10" i="9" s="1"/>
  <c r="E10" i="9"/>
  <c r="D10" i="9"/>
  <c r="C10" i="9"/>
  <c r="N9" i="9"/>
  <c r="M9" i="9"/>
  <c r="L9" i="9"/>
  <c r="K9" i="9"/>
  <c r="I9" i="9"/>
  <c r="H9" i="9"/>
  <c r="G9" i="9"/>
  <c r="J9" i="9" s="1"/>
  <c r="N8" i="9"/>
  <c r="M8" i="9"/>
  <c r="L8" i="9"/>
  <c r="K8" i="9"/>
  <c r="I8" i="9"/>
  <c r="H8" i="9"/>
  <c r="G8" i="9"/>
  <c r="J8" i="9" s="1"/>
  <c r="N7" i="9"/>
  <c r="M7" i="9"/>
  <c r="L7" i="9"/>
  <c r="K7" i="9"/>
  <c r="I7" i="9"/>
  <c r="H7" i="9"/>
  <c r="G7" i="9"/>
  <c r="J7" i="9" s="1"/>
  <c r="F6" i="9"/>
  <c r="N5" i="9"/>
  <c r="M5" i="9"/>
  <c r="L5" i="9"/>
  <c r="I5" i="9"/>
  <c r="H5" i="9"/>
  <c r="G5" i="9"/>
  <c r="K5" i="9" s="1"/>
  <c r="N4" i="9"/>
  <c r="M4" i="9"/>
  <c r="L4" i="9"/>
  <c r="I4" i="9"/>
  <c r="H4" i="9"/>
  <c r="G4" i="9"/>
  <c r="K4" i="9" s="1"/>
  <c r="N3" i="9"/>
  <c r="M3" i="9"/>
  <c r="L3" i="9"/>
  <c r="I3" i="9"/>
  <c r="H3" i="9"/>
  <c r="G3" i="9"/>
  <c r="K3" i="9" s="1"/>
  <c r="L10" i="9" l="1"/>
  <c r="J4" i="9"/>
  <c r="J5" i="9"/>
  <c r="M10" i="9"/>
  <c r="J10" i="9"/>
  <c r="K10" i="9"/>
  <c r="J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AB166BC4-5999-4CBE-84A3-75648CD6B934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data provided by Negash et al., 2017</t>
        </r>
      </text>
    </comment>
    <comment ref="C2" authorId="0" shapeId="0" xr:uid="{48C70821-A326-47A8-87ED-3916903E5E1F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Average of values presented for compost by Kabore et al., 2010; Nigussie 2017; Agenehu et al., 2016</t>
        </r>
      </text>
    </comment>
    <comment ref="D2" authorId="0" shapeId="0" xr:uid="{0F15317A-AA0B-403D-A480-207042325AEC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Kirchman &amp; Widen (1994) Cited in Smith et al., 2014.</t>
        </r>
      </text>
    </comment>
    <comment ref="E2" authorId="0" shapeId="0" xr:uid="{79E1B8CF-487B-47F3-BB7D-0F039B7630A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Smith et al., 2014b</t>
        </r>
      </text>
    </comment>
    <comment ref="F2" authorId="0" shapeId="0" xr:uid="{F64E314D-7019-4593-9ED2-48AC217163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https://energypedia.info/wiki/Nitrogen-content_and_C/N-ratio_of_Organic_Substrates</t>
        </r>
      </text>
    </comment>
    <comment ref="B4" authorId="0" shapeId="0" xr:uid="{4D29D33D-A1C5-4D84-B0A4-D6674A582030}">
      <text>
        <r>
          <rPr>
            <sz val="9"/>
            <color indexed="81"/>
            <rFont val="Tahoma"/>
            <family val="2"/>
          </rPr>
          <t>After Smith et al., 2014</t>
        </r>
      </text>
    </comment>
    <comment ref="C4" authorId="0" shapeId="0" xr:uid="{171A295A-C170-40F2-9E86-736901685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2014 - CHANGED FROM 0.07 TO GIVE HIGHER SNS THAN FRESH WASTE</t>
        </r>
      </text>
    </comment>
    <comment ref="D4" authorId="0" shapeId="0" xr:uid="{79360EFB-57BC-48AB-80EF-EB60A59A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E4" authorId="0" shapeId="0" xr:uid="{7F31FDDC-E5CE-4469-891F-6B40317989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F4" authorId="0" shapeId="0" xr:uid="{FE365FB4-0521-46D8-A136-EA8A4EA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fresh waste</t>
        </r>
      </text>
    </comment>
    <comment ref="B5" authorId="0" shapeId="0" xr:uid="{E90413F8-E9AD-48B5-AB2F-6F16BD9516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C5" authorId="0" shapeId="0" xr:uid="{B676FD4B-C740-4A04-AB22-1DA4085236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D5" authorId="0" shapeId="0" xr:uid="{C1775C44-2045-440D-B58E-C2270FA108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E5" authorId="0" shapeId="0" xr:uid="{E33D9967-BF06-4400-89CF-790D5AA135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6" authorId="0" shapeId="0" xr:uid="{24665FFB-C8E7-4F27-922E-EED5D902DFFE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6" authorId="0" shapeId="0" xr:uid="{B51CD60A-A3D5-4D7F-B425-613B640CCD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6" authorId="0" shapeId="0" xr:uid="{DEA9BB17-F6B2-4E52-AC55-5DC8B3AE1E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6" authorId="0" shapeId="0" xr:uid="{7454978F-DAF4-4EFA-9C17-77F8A2A911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F6" authorId="0" shapeId="0" xr:uid="{B4B22577-3CA4-4DFB-B696-582BDFB66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https://energypedia.info/wiki/Nitrogen-content_and_C/N-ratio_of_Organic_Substrates</t>
        </r>
      </text>
    </comment>
    <comment ref="B7" authorId="0" shapeId="0" xr:uid="{E6B66D69-F9D6-4709-B744-908FDA4D890D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7" authorId="0" shapeId="0" xr:uid="{7DA9A566-D721-4A06-9CDA-914F706BAD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7" authorId="0" shapeId="0" xr:uid="{2AEB6FFB-020D-4057-B80A-DCF9750B5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7" authorId="0" shapeId="0" xr:uid="{25683745-3BEB-4EF4-89A7-7D6185445A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8" authorId="0" shapeId="0" xr:uid="{5EF710EE-2164-4EF6-82C3-26683A03DDA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Negash et al., 2017</t>
        </r>
      </text>
    </comment>
    <comment ref="C8" authorId="0" shapeId="0" xr:uid="{71DD4706-B447-41A1-B5AB-91A55917C3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D8" authorId="0" shapeId="0" xr:uid="{17FC74FF-0B2A-40F3-BD52-22AE73BF7D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Negash et al., 2017</t>
        </r>
      </text>
    </comment>
    <comment ref="E8" authorId="0" shapeId="0" xr:uid="{95DC74C8-4164-497C-986D-C0F0C0E0D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After Smith et al., 2014</t>
        </r>
      </text>
    </comment>
    <comment ref="B9" authorId="0" shapeId="0" xr:uid="{F88A3526-48BC-47D4-BAFB-73274BE5B1BE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9" authorId="0" shapeId="0" xr:uid="{5F818BE1-08CB-464F-8E4C-25534808084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9" authorId="0" shapeId="0" xr:uid="{52268500-4723-457F-8E31-563F6004758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9" authorId="0" shapeId="0" xr:uid="{DA66079C-8B6B-4D20-938E-CB7304A29C3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B10" authorId="0" shapeId="0" xr:uid="{05DCDDDB-6E57-4E15-AD06-9DC3721D39AB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10" authorId="0" shapeId="0" xr:uid="{D12F3223-0362-424B-A7C4-416974059194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10" authorId="0" shapeId="0" xr:uid="{B58A81E1-73A5-44CB-A0F3-94B315DA6C1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10" authorId="0" shapeId="0" xr:uid="{7A2F3F75-0E50-4199-AE6C-8D1A8C1123C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G10" authorId="0" shapeId="0" xr:uid="{922CA9D6-D8C1-42EE-91C0-D069033E06E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H10" authorId="0" shapeId="0" xr:uid="{54BE90FE-E38B-4AD3-B054-3AA3E150F723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I10" authorId="0" shapeId="0" xr:uid="{3B16B0C6-4BC3-4A59-AE70-C863B635746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J10" authorId="0" shapeId="0" xr:uid="{1D4BE630-DB29-4F60-8C1B-44556BB3AC8F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K10" authorId="0" shapeId="0" xr:uid="{C98C45C5-CD91-42EE-9BD7-3F3F396F1D23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L10" authorId="0" shapeId="0" xr:uid="{39B658B2-0502-4176-B639-13CACB4F617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M10" authorId="0" shapeId="0" xr:uid="{00DC96CB-DB69-4DB6-9E34-78B62351FF49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N10" authorId="0" shapeId="0" xr:uid="{95E4A065-8AC1-40C8-B8B8-935E0FEE8461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B11" authorId="0" shapeId="0" xr:uid="{CD628A8A-4890-4789-BEBB-7766D49A1525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C11" authorId="0" shapeId="0" xr:uid="{16FC74E2-5F30-4A74-82C2-93DF6E917D7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D11" authorId="0" shapeId="0" xr:uid="{1B7E8C0E-A266-451E-A0FF-47CE99B980B4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E11" authorId="0" shapeId="0" xr:uid="{F8A9D60E-2481-4BD8-8042-0E67577D28F1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F11" authorId="0" shapeId="0" xr:uid="{3AC0540E-6FA6-4439-B46B-B93083D24F4C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G11" authorId="0" shapeId="0" xr:uid="{91B56A51-31C6-4EB5-B297-BC1FA9D40226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H11" authorId="0" shapeId="0" xr:uid="{6A90BA4E-5306-4303-9179-42E01B38B200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I11" authorId="0" shapeId="0" xr:uid="{698F1610-3FAF-4B9B-AF22-8BB8E03BDC89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J11" authorId="0" shapeId="0" xr:uid="{0CCCB1C0-6A0C-487F-8402-DD60D3420987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K11" authorId="0" shapeId="0" xr:uid="{89C033E2-E638-428E-A189-208E6CCF3015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L11" authorId="0" shapeId="0" xr:uid="{4D99D543-CC7C-4D2A-9904-C6516852F60A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M11" authorId="0" shapeId="0" xr:uid="{B35539D3-2960-4917-9FCB-CF13CF89E6F7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  <comment ref="N11" authorId="0" shapeId="0" xr:uid="{830CF430-D154-470D-A888-01D409A8DC5B}">
      <text>
        <r>
          <rPr>
            <b/>
            <sz val="9"/>
            <color indexed="81"/>
            <rFont val="Tahoma"/>
            <family val="2"/>
          </rPr>
          <t xml:space="preserve">Author: </t>
        </r>
        <r>
          <rPr>
            <sz val="9"/>
            <color indexed="81"/>
            <rFont val="Tahoma"/>
            <family val="2"/>
          </rPr>
          <t>After Smith et al., 2014</t>
        </r>
      </text>
    </comment>
  </commentList>
</comments>
</file>

<file path=xl/sharedStrings.xml><?xml version="1.0" encoding="utf-8"?>
<sst xmlns="http://schemas.openxmlformats.org/spreadsheetml/2006/main" count="6651" uniqueCount="203">
  <si>
    <t>Maize</t>
  </si>
  <si>
    <t>Compost</t>
  </si>
  <si>
    <t>Fresh waste</t>
  </si>
  <si>
    <t>Teff</t>
  </si>
  <si>
    <t>Pepper</t>
  </si>
  <si>
    <t>Sorghum</t>
  </si>
  <si>
    <t>Wheat</t>
  </si>
  <si>
    <t>None</t>
  </si>
  <si>
    <t>Grassland</t>
  </si>
  <si>
    <t>Shrubland</t>
  </si>
  <si>
    <t>Haricot beans</t>
  </si>
  <si>
    <t>Finger Millet</t>
  </si>
  <si>
    <t>Coffee</t>
  </si>
  <si>
    <t>Chat</t>
  </si>
  <si>
    <t>Tomatoes</t>
  </si>
  <si>
    <t>Cabbage</t>
  </si>
  <si>
    <t>Harvest index</t>
  </si>
  <si>
    <t>Sowing month (arable crops)</t>
  </si>
  <si>
    <t>Harvest month (arable crops)</t>
  </si>
  <si>
    <t>Maximum rooting depth (cm)</t>
  </si>
  <si>
    <t>Organic waste type</t>
  </si>
  <si>
    <t>Bioslurry</t>
  </si>
  <si>
    <t>Biochar</t>
  </si>
  <si>
    <t>Average C:N ratio</t>
  </si>
  <si>
    <t>Proportion of N in organic waste that is ammonium  or urea</t>
  </si>
  <si>
    <t>Average DPM:HUM ratio</t>
  </si>
  <si>
    <t>Percent C</t>
  </si>
  <si>
    <t>Minimum energy content compared to wood</t>
  </si>
  <si>
    <t>Maximum energy content compared to wood</t>
  </si>
  <si>
    <t>Percentage ammonia or urea-N in manure</t>
  </si>
  <si>
    <t>Crop</t>
  </si>
  <si>
    <t>Land use code</t>
  </si>
  <si>
    <t>C:N ratio</t>
  </si>
  <si>
    <t>Nutrient response coefficient</t>
  </si>
  <si>
    <t>Fertiliser use efficiency</t>
  </si>
  <si>
    <t>Minimum level of nitrate or ammonium</t>
  </si>
  <si>
    <t>Proportion of nitrate-N in atmospheric deposition</t>
  </si>
  <si>
    <t>Nitrification rate constant (/month)</t>
  </si>
  <si>
    <t xml:space="preserve">Atmospheric N input </t>
  </si>
  <si>
    <t>(kg ha-1 y-1)</t>
  </si>
  <si>
    <t>Optimum N supply that results in the maximum yield  (kg ha-1)</t>
  </si>
  <si>
    <t>DPM:RPM ratio</t>
  </si>
  <si>
    <t>Minimum N supply that results in a positive response in yield (kg ha-1)</t>
  </si>
  <si>
    <t>A2d - Denitrified N loss</t>
  </si>
  <si>
    <t>A2e - Volatilised N loss</t>
  </si>
  <si>
    <t>Proportion of applied ammonium-N or urea-N lost by volatilisation (in the month of application only)</t>
  </si>
  <si>
    <t>A2. Mineral N</t>
  </si>
  <si>
    <t xml:space="preserve">Max. potential denitrification rate in 1 cm layer </t>
  </si>
  <si>
    <t>(kg ha-1 day-1)</t>
  </si>
  <si>
    <t>(kg ha-1)</t>
  </si>
  <si>
    <t>𝑁d50</t>
  </si>
  <si>
    <t>𝑝NO3,atm</t>
  </si>
  <si>
    <t xml:space="preserve">Soil nitrate-N content at which denitrification is 50% of its full potential </t>
  </si>
  <si>
    <t>Drying potential of environment</t>
  </si>
  <si>
    <t>Rice IR36</t>
  </si>
  <si>
    <t>Rice Mahamaya</t>
  </si>
  <si>
    <t>Rice Kranti</t>
  </si>
  <si>
    <t>Rice Khitish</t>
  </si>
  <si>
    <t>Rice Lalat</t>
  </si>
  <si>
    <t>Rice Swarna</t>
  </si>
  <si>
    <t>Rice Ranjit</t>
  </si>
  <si>
    <t>Rice Mahsuri</t>
  </si>
  <si>
    <t>Rice Madhuri</t>
  </si>
  <si>
    <t>Rice Rajshree</t>
  </si>
  <si>
    <t>Rice Sashi</t>
  </si>
  <si>
    <t>Rice Gayatri</t>
  </si>
  <si>
    <t>Green Gram</t>
  </si>
  <si>
    <t>Sesbania</t>
  </si>
  <si>
    <t>Null</t>
  </si>
  <si>
    <t>Proportion of NPP that is returned to the soil</t>
  </si>
  <si>
    <t xml:space="preserve">Original values for max. root depth (cm) </t>
  </si>
  <si>
    <t>b</t>
  </si>
  <si>
    <t>c</t>
  </si>
  <si>
    <t>Nitrogen Parameters</t>
  </si>
  <si>
    <t>Proportion of N2O produced due to partial nitrification at field capacity</t>
  </si>
  <si>
    <t>Proportion of full nitrification lost as gas</t>
  </si>
  <si>
    <t>Proportion of full nitrification lost as NO</t>
  </si>
  <si>
    <t>𝑝nitrif,gas</t>
  </si>
  <si>
    <t>𝑝N2O,FC</t>
  </si>
  <si>
    <t>𝑝NO</t>
  </si>
  <si>
    <t>Critical rainfall below which volatilisation is assumed to occur</t>
  </si>
  <si>
    <t xml:space="preserve"> (mm month-1)</t>
  </si>
  <si>
    <t>𝑉rain,crit</t>
  </si>
  <si>
    <t>𝑝volat</t>
  </si>
  <si>
    <t>ZBNF + manure</t>
  </si>
  <si>
    <t>Rice straw</t>
  </si>
  <si>
    <t>Dhrava Jiwamrita</t>
  </si>
  <si>
    <t>Ghana Jiwamrita</t>
  </si>
  <si>
    <t>Beejamrita</t>
  </si>
  <si>
    <t>Alley cropping</t>
  </si>
  <si>
    <t>Green gram</t>
  </si>
  <si>
    <t>ZBNF</t>
  </si>
  <si>
    <t>Annual C inputs as a percent of the untreated organic residue (%)</t>
  </si>
  <si>
    <t>Notes</t>
  </si>
  <si>
    <t>PyOrator name</t>
  </si>
  <si>
    <t>atmos_n_depos</t>
  </si>
  <si>
    <t>no3_min</t>
  </si>
  <si>
    <t>k_nitrif</t>
  </si>
  <si>
    <t>n_d50</t>
  </si>
  <si>
    <t>prop_n2o_fc</t>
  </si>
  <si>
    <t>prop_nitrif_gas</t>
  </si>
  <si>
    <t>prop_nitrif_no</t>
  </si>
  <si>
    <t>precip_critic</t>
  </si>
  <si>
    <t>prop_volat</t>
  </si>
  <si>
    <t>Symbol</t>
  </si>
  <si>
    <t>Units</t>
  </si>
  <si>
    <t>Value</t>
  </si>
  <si>
    <t xml:space="preserve"> Proportion of atmospheric deposition added to the ammonium pool N</t>
  </si>
  <si>
    <t>𝑝NH4,atm</t>
  </si>
  <si>
    <t>also defined  in A2f - Nitrification  after Bradbury 1993</t>
  </si>
  <si>
    <t>𝑝C:X,soil</t>
  </si>
  <si>
    <t xml:space="preserve">eq.2.4.19    </t>
  </si>
  <si>
    <t>eq.3.3.9</t>
  </si>
  <si>
    <t>after Bradbury 1993</t>
  </si>
  <si>
    <t xml:space="preserve"> stable C:X ratio of the soil  aka SOM C:N ratio</t>
  </si>
  <si>
    <t>does 𝑝NO3,atm + 𝑝NO3,atm = 1?     See:  _nh4_atmos_deposition</t>
  </si>
  <si>
    <t>Environmental parameters</t>
  </si>
  <si>
    <t>𝑁atm</t>
  </si>
  <si>
    <t>Proportion of inert organic matter in the added organic waste</t>
  </si>
  <si>
    <t>prop_atmos_dep_no3</t>
  </si>
  <si>
    <t>not listed in Appendix A</t>
  </si>
  <si>
    <t>prop_atmos_dep_nh4</t>
  </si>
  <si>
    <r>
      <t>pX</t>
    </r>
    <r>
      <rPr>
        <vertAlign val="subscript"/>
        <sz val="11"/>
        <rFont val="Calibri"/>
        <family val="2"/>
        <scheme val="minor"/>
      </rPr>
      <t>opt</t>
    </r>
    <r>
      <rPr>
        <sz val="11"/>
        <rFont val="Calibri"/>
        <family val="2"/>
        <scheme val="minor"/>
      </rPr>
      <t xml:space="preserve"> = a pYld</t>
    </r>
    <r>
      <rPr>
        <vertAlign val="subscript"/>
        <sz val="11"/>
        <rFont val="Calibri"/>
        <family val="2"/>
        <scheme val="minor"/>
      </rPr>
      <t>opt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+ b pYld</t>
    </r>
    <r>
      <rPr>
        <vertAlign val="subscript"/>
        <sz val="11"/>
        <rFont val="Calibri"/>
        <family val="2"/>
        <scheme val="minor"/>
      </rPr>
      <t>opt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+ c pYld</t>
    </r>
    <r>
      <rPr>
        <vertAlign val="subscript"/>
        <sz val="11"/>
        <rFont val="Calibri"/>
        <family val="2"/>
        <scheme val="minor"/>
      </rPr>
      <t>opt</t>
    </r>
    <r>
      <rPr>
        <sz val="11"/>
        <rFont val="Calibri"/>
        <family val="2"/>
        <scheme val="minor"/>
      </rPr>
      <t xml:space="preserve"> + d</t>
    </r>
  </si>
  <si>
    <t>a</t>
  </si>
  <si>
    <t>d</t>
  </si>
  <si>
    <t>currently set as a constant in ora_no3_nh4_fns.py as this is unlikely to change</t>
  </si>
  <si>
    <t>Scaling factor for growing degree days</t>
  </si>
  <si>
    <t>Scaling factor for water stress index</t>
  </si>
  <si>
    <t>Maximum yield (t ha-1)</t>
  </si>
  <si>
    <t xml:space="preserve">Rate constant for return of C to soil </t>
  </si>
  <si>
    <t>k_c_rate</t>
  </si>
  <si>
    <t xml:space="preserve">0.15 x 4 (month-1)  = 0.60      </t>
  </si>
  <si>
    <t xml:space="preserve"> (eq.2.1.14)</t>
  </si>
  <si>
    <t>Inputs of carbon to the soil from plant inputs</t>
  </si>
  <si>
    <t>c_n_rat_soil</t>
  </si>
  <si>
    <t>Typical livestock production estimated from data for different countries in Africa provided Herrero et al. (2016)</t>
  </si>
  <si>
    <t>Values in atypical years calculated by multiplying the typical value by the ratio of feed produced in atypical and typical years</t>
  </si>
  <si>
    <t xml:space="preserve">Note: </t>
  </si>
  <si>
    <t xml:space="preserve"> LG = Livestock grazing;  MR = Mixed rotation</t>
  </si>
  <si>
    <t>A = Arid/semi-arid; H = humid/sub-humid; T = Tropical highlands or temperate.</t>
  </si>
  <si>
    <t>kg head-1 y-1</t>
  </si>
  <si>
    <t>Livestock type</t>
  </si>
  <si>
    <t>Livestock production system</t>
  </si>
  <si>
    <t>Region</t>
  </si>
  <si>
    <t>System</t>
  </si>
  <si>
    <t>Milk</t>
  </si>
  <si>
    <t>Meat</t>
  </si>
  <si>
    <t>Feedstock dry matter from grazing</t>
  </si>
  <si>
    <t>Feedstock dry matter from stovers</t>
  </si>
  <si>
    <t>Feedstock dry matter from occasional sources</t>
  </si>
  <si>
    <t>Feedstock dry matter from grain</t>
  </si>
  <si>
    <t>Manure dry matter</t>
  </si>
  <si>
    <t>Excreted N</t>
  </si>
  <si>
    <t>Animal numbers (herd)</t>
  </si>
  <si>
    <t>Animal numbers (Productive)</t>
  </si>
  <si>
    <t>Beef cattle</t>
  </si>
  <si>
    <t>Beef cattle and Dairy followers</t>
  </si>
  <si>
    <t>ANY</t>
  </si>
  <si>
    <t>Dairy cattle</t>
  </si>
  <si>
    <t>Small ruminants dairy</t>
  </si>
  <si>
    <t>Small ruminants for meat</t>
  </si>
  <si>
    <t>LGA</t>
  </si>
  <si>
    <t>LGH</t>
  </si>
  <si>
    <t>LGT</t>
  </si>
  <si>
    <t>MRA</t>
  </si>
  <si>
    <t>MRH</t>
  </si>
  <si>
    <t>MRT</t>
  </si>
  <si>
    <t>Other</t>
  </si>
  <si>
    <t>URBAN</t>
  </si>
  <si>
    <t>Goats/sheep for milk</t>
  </si>
  <si>
    <t>Goats/sheep for meat</t>
  </si>
  <si>
    <t>Pigs</t>
  </si>
  <si>
    <t>Poultry</t>
  </si>
  <si>
    <t>World</t>
  </si>
  <si>
    <t>ANZ</t>
  </si>
  <si>
    <t>BrazilReg</t>
  </si>
  <si>
    <t>CanadaReg</t>
  </si>
  <si>
    <t>ChinaReg</t>
  </si>
  <si>
    <t>EU_Baltic</t>
  </si>
  <si>
    <t>EU_CentralEast</t>
  </si>
  <si>
    <t>EU_MidWest</t>
  </si>
  <si>
    <t>EU_North</t>
  </si>
  <si>
    <t>EU_South</t>
  </si>
  <si>
    <t>Former_USSR</t>
  </si>
  <si>
    <t>IndiaReg</t>
  </si>
  <si>
    <t>JapanReg</t>
  </si>
  <si>
    <t>MexicoReg</t>
  </si>
  <si>
    <t>MidEastNorthAfr</t>
  </si>
  <si>
    <t>Pacific_Islands</t>
  </si>
  <si>
    <t>RCAM</t>
  </si>
  <si>
    <t>RCEU</t>
  </si>
  <si>
    <t>ROWE</t>
  </si>
  <si>
    <t>RSAM</t>
  </si>
  <si>
    <t>RSAS</t>
  </si>
  <si>
    <t>RSEA_OPA</t>
  </si>
  <si>
    <t>RSEA_PAC</t>
  </si>
  <si>
    <t>SouthKorea</t>
  </si>
  <si>
    <t>TurkeyReg</t>
  </si>
  <si>
    <t>USAReg</t>
  </si>
  <si>
    <t>CentAfr_ILRI</t>
  </si>
  <si>
    <t>SouthAf_ILRI</t>
  </si>
  <si>
    <t>WestAf_ILRI</t>
  </si>
  <si>
    <t>Eastern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</si>
</sst>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vertAlign val="superscript"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FF00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right" vertical="center"/>
    </xf>
    <xf numFmtId="165" fontId="10" fillId="4" borderId="9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right"/>
    </xf>
    <xf numFmtId="2" fontId="2" fillId="5" borderId="2" xfId="0" applyNumberFormat="1" applyFont="1" applyFill="1" applyBorder="1" applyAlignment="1">
      <alignment horizontal="center"/>
    </xf>
    <xf numFmtId="2" fontId="11" fillId="5" borderId="0" xfId="0" applyNumberFormat="1" applyFont="1" applyFill="1" applyAlignment="1" applyProtection="1">
      <alignment horizontal="center" vertical="center"/>
      <protection locked="0"/>
    </xf>
    <xf numFmtId="2" fontId="12" fillId="5" borderId="0" xfId="0" applyNumberFormat="1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 applyProtection="1">
      <alignment horizontal="center" vertical="center"/>
      <protection locked="0"/>
    </xf>
    <xf numFmtId="2" fontId="8" fillId="5" borderId="0" xfId="0" applyNumberFormat="1" applyFont="1" applyFill="1" applyAlignment="1">
      <alignment horizontal="center"/>
    </xf>
    <xf numFmtId="9" fontId="2" fillId="5" borderId="0" xfId="0" applyNumberFormat="1" applyFont="1" applyFill="1" applyAlignment="1" applyProtection="1">
      <alignment horizontal="center" vertical="center"/>
      <protection locked="0"/>
    </xf>
    <xf numFmtId="9" fontId="2" fillId="5" borderId="0" xfId="0" applyNumberFormat="1" applyFont="1" applyFill="1" applyAlignment="1">
      <alignment horizontal="center"/>
    </xf>
    <xf numFmtId="0" fontId="2" fillId="5" borderId="8" xfId="0" applyFont="1" applyFill="1" applyBorder="1" applyAlignment="1">
      <alignment horizontal="right"/>
    </xf>
    <xf numFmtId="9" fontId="2" fillId="5" borderId="4" xfId="0" applyNumberFormat="1" applyFont="1" applyFill="1" applyBorder="1" applyAlignment="1" applyProtection="1">
      <alignment horizontal="center" vertical="center"/>
      <protection locked="0"/>
    </xf>
    <xf numFmtId="9" fontId="2" fillId="5" borderId="4" xfId="0" applyNumberFormat="1" applyFont="1" applyFill="1" applyBorder="1" applyAlignment="1">
      <alignment horizontal="center"/>
    </xf>
    <xf numFmtId="10" fontId="2" fillId="5" borderId="4" xfId="0" applyNumberFormat="1" applyFont="1" applyFill="1" applyBorder="1" applyAlignment="1" applyProtection="1">
      <alignment horizontal="center" vertical="center"/>
      <protection locked="0"/>
    </xf>
    <xf numFmtId="10" fontId="2" fillId="5" borderId="4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Alignment="1">
      <alignment vertical="center"/>
    </xf>
    <xf numFmtId="0" fontId="3" fillId="6" borderId="0" xfId="0" applyFont="1" applyFill="1" applyBorder="1" applyAlignment="1">
      <alignment horizontal="right" vertical="center" wrapText="1"/>
    </xf>
    <xf numFmtId="0" fontId="0" fillId="6" borderId="0" xfId="0" applyFill="1" applyAlignment="1">
      <alignment horizontal="right" vertical="center" wrapText="1"/>
    </xf>
    <xf numFmtId="0" fontId="3" fillId="6" borderId="0" xfId="0" applyFont="1" applyFill="1" applyBorder="1" applyAlignment="1">
      <alignment horizontal="right"/>
    </xf>
    <xf numFmtId="0" fontId="0" fillId="3" borderId="0" xfId="0" applyFill="1" applyAlignment="1">
      <alignment horizontal="right" vertical="center" wrapText="1"/>
    </xf>
    <xf numFmtId="0" fontId="0" fillId="6" borderId="0" xfId="0" applyFill="1" applyAlignment="1">
      <alignment horizontal="right" vertical="center"/>
    </xf>
    <xf numFmtId="0" fontId="2" fillId="0" borderId="8" xfId="0" applyFont="1" applyFill="1" applyBorder="1" applyAlignment="1">
      <alignment horizontal="right"/>
    </xf>
    <xf numFmtId="1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/>
    <xf numFmtId="0" fontId="3" fillId="0" borderId="6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2" fontId="11" fillId="5" borderId="1" xfId="0" applyNumberFormat="1" applyFont="1" applyFill="1" applyBorder="1" applyAlignment="1" applyProtection="1">
      <alignment horizontal="center" vertical="center"/>
      <protection locked="0"/>
    </xf>
    <xf numFmtId="2" fontId="12" fillId="5" borderId="2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horizontal="center" wrapText="1"/>
    </xf>
    <xf numFmtId="2" fontId="6" fillId="0" borderId="0" xfId="0" applyNumberFormat="1" applyFont="1"/>
    <xf numFmtId="2" fontId="6" fillId="0" borderId="0" xfId="0" quotePrefix="1" applyNumberFormat="1" applyFont="1"/>
    <xf numFmtId="2" fontId="6" fillId="8" borderId="0" xfId="0" quotePrefix="1" applyNumberFormat="1" applyFont="1" applyFill="1"/>
    <xf numFmtId="2" fontId="6" fillId="9" borderId="0" xfId="0" quotePrefix="1" applyNumberFormat="1" applyFont="1" applyFill="1"/>
    <xf numFmtId="2" fontId="6" fillId="10" borderId="0" xfId="0" quotePrefix="1" applyNumberFormat="1" applyFont="1" applyFill="1"/>
    <xf numFmtId="2" fontId="3" fillId="0" borderId="0" xfId="0" applyNumberFormat="1" applyFont="1"/>
    <xf numFmtId="2" fontId="3" fillId="0" borderId="0" xfId="0" quotePrefix="1" applyNumberFormat="1" applyFont="1"/>
    <xf numFmtId="2" fontId="3" fillId="8" borderId="0" xfId="0" quotePrefix="1" applyNumberFormat="1" applyFont="1" applyFill="1"/>
    <xf numFmtId="2" fontId="3" fillId="9" borderId="0" xfId="0" quotePrefix="1" applyNumberFormat="1" applyFont="1" applyFill="1"/>
    <xf numFmtId="2" fontId="3" fillId="10" borderId="0" xfId="0" quotePrefix="1" applyNumberFormat="1" applyFon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  <xf numFmtId="2" fontId="1" fillId="0" borderId="0" xfId="0" quotePrefix="1" applyNumberFormat="1" applyFont="1"/>
    <xf numFmtId="2" fontId="1" fillId="8" borderId="0" xfId="0" quotePrefix="1" applyNumberFormat="1" applyFont="1" applyFill="1"/>
    <xf numFmtId="2" fontId="1" fillId="9" borderId="0" xfId="0" quotePrefix="1" applyNumberFormat="1" applyFont="1" applyFill="1"/>
    <xf numFmtId="2" fontId="1" fillId="10" borderId="0" xfId="0" quotePrefix="1" applyNumberFormat="1" applyFont="1" applyFill="1"/>
    <xf numFmtId="2" fontId="0" fillId="0" borderId="0" xfId="0" applyNumberFormat="1"/>
    <xf numFmtId="2" fontId="0" fillId="0" borderId="0" xfId="0" quotePrefix="1" applyNumberFormat="1"/>
    <xf numFmtId="2" fontId="0" fillId="8" borderId="0" xfId="0" quotePrefix="1" applyNumberFormat="1" applyFill="1"/>
    <xf numFmtId="2" fontId="0" fillId="9" borderId="0" xfId="0" quotePrefix="1" applyNumberFormat="1" applyFill="1"/>
    <xf numFmtId="2" fontId="0" fillId="10" borderId="0" xfId="0" quotePrefix="1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2" fontId="3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DAAAB31-366E-4C80-BBC7-2AFDE6F5EDF8}">
      <tableStyleElement type="wholeTable" dxfId="1"/>
      <tableStyleElement type="headerRow" dxfId="0"/>
    </tableStyle>
  </tableStyles>
  <colors>
    <mruColors>
      <color rgb="FFC38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14350" cy="200025"/>
    <xdr:pic>
      <xdr:nvPicPr>
        <xdr:cNvPr id="3" name="Picture 450">
          <a:extLst>
            <a:ext uri="{FF2B5EF4-FFF2-40B4-BE49-F238E27FC236}">
              <a16:creationId xmlns:a16="http://schemas.microsoft.com/office/drawing/2014/main" id="{00B10D94-A4E7-4031-B897-3B8F653C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743825" y="74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33371" cy="190496"/>
    <xdr:pic>
      <xdr:nvPicPr>
        <xdr:cNvPr id="5" name="Picture 322">
          <a:extLst>
            <a:ext uri="{FF2B5EF4-FFF2-40B4-BE49-F238E27FC236}">
              <a16:creationId xmlns:a16="http://schemas.microsoft.com/office/drawing/2014/main" id="{78D6E813-A436-4780-91DE-A0FF78C34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43825" y="99060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3</xdr:col>
      <xdr:colOff>0</xdr:colOff>
      <xdr:row>22</xdr:row>
      <xdr:rowOff>0</xdr:rowOff>
    </xdr:from>
    <xdr:to>
      <xdr:col>3</xdr:col>
      <xdr:colOff>266700</xdr:colOff>
      <xdr:row>22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3FD527-3762-4922-9DE3-FD4E410B1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54483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02dm4/Desktop/Ralentir%20Project/ORATOR%20V1.0.3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ATOR_Excel\v34\ORATOR%20V1.0.3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Questions"/>
      <sheetName val="Inputs1- Farm location"/>
      <sheetName val="Inputs2- Weather"/>
      <sheetName val="Inputs3- Soils &amp; Crops"/>
      <sheetName val="Inputs3b- Soils &amp; Rotations"/>
      <sheetName val="Inputs3c- Changes in management"/>
      <sheetName val="Inputs3d- Changes in rotations"/>
      <sheetName val="Inputs4- Livestock"/>
      <sheetName val="Inputs5 - Org.Resource &amp; Energy"/>
      <sheetName val="Inputs6 - Labour"/>
      <sheetName val="Inputs7 - Purchases &amp; Sales"/>
      <sheetName val="R2. Impact extra organic waste"/>
      <sheetName val="A1. SOM change"/>
      <sheetName val="A1a. Soils and land use data"/>
      <sheetName val="A1b. Weather inputs"/>
      <sheetName val="A1c. Parameters for SOM calcs"/>
      <sheetName val="A2. Mineral N"/>
      <sheetName val="A2a. Soil N supply"/>
      <sheetName val="A2b. Crop N uptake"/>
      <sheetName val="A2c - Leached N loss"/>
      <sheetName val="A2d - Denitrified N loss"/>
      <sheetName val="A2e - Volatilised N loss"/>
      <sheetName val="A2f - Nitrification"/>
      <sheetName val="A3 - Soil water"/>
      <sheetName val="B1. Change in crop production"/>
      <sheetName val="B1a. Change from temp &amp; rain"/>
      <sheetName val="B1b. NPP - ddays &amp; water stress"/>
      <sheetName val="B1c. Nitrogen limitation"/>
      <sheetName val="C1. Change in animal production"/>
      <sheetName val="C1a. Typical animal production"/>
      <sheetName val="D1. Water use"/>
      <sheetName val="D2. Water use for crops"/>
      <sheetName val="E1. Change in energy use"/>
      <sheetName val="E2. Energy use"/>
      <sheetName val="E3. Proportion energy available"/>
      <sheetName val="F1. Change in labour"/>
      <sheetName val="F2. Labour collecting wood"/>
      <sheetName val="F3. Labour collecting water"/>
      <sheetName val="F4. Labour managing livestock"/>
      <sheetName val="F5. Labour managing crops"/>
      <sheetName val="F6. Other activities"/>
      <sheetName val="G2. Energy"/>
      <sheetName val="G3. Water"/>
      <sheetName val="G4. Food"/>
      <sheetName val="G5. Animal feed &amp; bedding"/>
      <sheetName val="G6. Fertilisers"/>
      <sheetName val="G7. Labour"/>
      <sheetName val="G8. Equipment and other"/>
      <sheetName val="G9. Harvest and sowing months"/>
      <sheetName val="G1. Purchases &amp; Sales"/>
      <sheetName val="H1. Wellbeing"/>
      <sheetName val="Model structure"/>
      <sheetName val="Assumptions &amp; boundaries "/>
      <sheetName val="Limitations"/>
      <sheetName val="References"/>
      <sheetName val="Non-functional sheets -&gt;"/>
      <sheetName val="R1. Impact organic waste (%)"/>
      <sheetName val="Results - Farm"/>
    </sheetNames>
    <sheetDataSet>
      <sheetData sheetId="0" refreshError="1"/>
      <sheetData sheetId="1">
        <row r="10">
          <cell r="E10">
            <v>6</v>
          </cell>
        </row>
        <row r="25">
          <cell r="D25">
            <v>10</v>
          </cell>
        </row>
      </sheetData>
      <sheetData sheetId="2">
        <row r="7">
          <cell r="G7">
            <v>100</v>
          </cell>
        </row>
        <row r="8">
          <cell r="G8">
            <v>100</v>
          </cell>
        </row>
        <row r="15">
          <cell r="F15">
            <v>2005</v>
          </cell>
        </row>
        <row r="29">
          <cell r="F29">
            <v>2005</v>
          </cell>
        </row>
        <row r="44">
          <cell r="E44" t="str">
            <v>Y</v>
          </cell>
          <cell r="F44">
            <v>2005</v>
          </cell>
        </row>
        <row r="45">
          <cell r="D45" t="str">
            <v>June (Y)</v>
          </cell>
          <cell r="F45">
            <v>0</v>
          </cell>
        </row>
        <row r="58">
          <cell r="F58">
            <v>2005</v>
          </cell>
        </row>
      </sheetData>
      <sheetData sheetId="3">
        <row r="9">
          <cell r="F9">
            <v>23</v>
          </cell>
        </row>
        <row r="15">
          <cell r="E15" t="str">
            <v>Maize</v>
          </cell>
          <cell r="F15" t="str">
            <v>Maize</v>
          </cell>
          <cell r="G15" t="str">
            <v>Maize</v>
          </cell>
          <cell r="H15" t="str">
            <v>Maize</v>
          </cell>
          <cell r="I15" t="str">
            <v>Maize</v>
          </cell>
        </row>
        <row r="27">
          <cell r="D27" t="str">
            <v>Amount of fertiliser N applied (kg ha-1)</v>
          </cell>
        </row>
        <row r="29">
          <cell r="D29" t="str">
            <v>Typical yield of harvested product (t ha-1)</v>
          </cell>
        </row>
        <row r="36">
          <cell r="D36" t="str">
            <v>Amount of irrigation applied to this area (dm3 day-1)</v>
          </cell>
        </row>
      </sheetData>
      <sheetData sheetId="4">
        <row r="9">
          <cell r="F9">
            <v>26</v>
          </cell>
        </row>
        <row r="14">
          <cell r="E14" t="str">
            <v>Control (no N input)</v>
          </cell>
          <cell r="F14" t="str">
            <v>Conventional</v>
          </cell>
          <cell r="G14" t="str">
            <v>Organic</v>
          </cell>
          <cell r="H14" t="str">
            <v>Strict ZBNF</v>
          </cell>
          <cell r="I14" t="str">
            <v>ZBNF + manure</v>
          </cell>
        </row>
        <row r="26">
          <cell r="D26" t="str">
            <v>Length of rotation (crops)</v>
          </cell>
        </row>
        <row r="165">
          <cell r="D165" t="str">
            <v>Month of application 1</v>
          </cell>
        </row>
        <row r="166">
          <cell r="D166" t="str">
            <v>Amount applied (mm / month)</v>
          </cell>
        </row>
      </sheetData>
      <sheetData sheetId="5">
        <row r="17">
          <cell r="D17" t="str">
            <v>Amount of fertiliser N applied (kg ha-1)</v>
          </cell>
        </row>
        <row r="19">
          <cell r="D19" t="str">
            <v>Month of fertiliser application</v>
          </cell>
        </row>
        <row r="21">
          <cell r="D21" t="str">
            <v>Type of organic waste applied</v>
          </cell>
        </row>
        <row r="22">
          <cell r="D22" t="str">
            <v>Month organic waste applied</v>
          </cell>
        </row>
        <row r="23">
          <cell r="D23" t="str">
            <v>Typical amount of organic waste applied (t ha-1)</v>
          </cell>
        </row>
      </sheetData>
      <sheetData sheetId="6">
        <row r="8">
          <cell r="H8" t="b">
            <v>1</v>
          </cell>
        </row>
        <row r="10">
          <cell r="F10">
            <v>26</v>
          </cell>
        </row>
        <row r="24">
          <cell r="D24" t="str">
            <v>Yield t /ha</v>
          </cell>
        </row>
        <row r="27">
          <cell r="D27" t="str">
            <v>Amount of fertiliser N applied (kg ha-1)</v>
          </cell>
        </row>
        <row r="29">
          <cell r="D29" t="str">
            <v>Month of inorganic fertiliser application</v>
          </cell>
        </row>
        <row r="31">
          <cell r="D31" t="str">
            <v>Type of organic waste applied</v>
          </cell>
        </row>
        <row r="32">
          <cell r="D32" t="str">
            <v>Month organic waste applied</v>
          </cell>
        </row>
        <row r="33">
          <cell r="D33" t="str">
            <v>Typical amount of organic waste applied (t ha-1)</v>
          </cell>
        </row>
        <row r="35">
          <cell r="D35" t="str">
            <v>Month of application 1</v>
          </cell>
        </row>
        <row r="36">
          <cell r="D36" t="str">
            <v>Amount applied (mm / month)</v>
          </cell>
        </row>
      </sheetData>
      <sheetData sheetId="7">
        <row r="9">
          <cell r="F9">
            <v>2</v>
          </cell>
        </row>
        <row r="10">
          <cell r="F10">
            <v>6</v>
          </cell>
        </row>
        <row r="18">
          <cell r="D18">
            <v>0</v>
          </cell>
        </row>
        <row r="19">
          <cell r="D19" t="str">
            <v>Number</v>
          </cell>
        </row>
        <row r="21">
          <cell r="D21" t="str">
            <v>Feed type 1</v>
          </cell>
        </row>
        <row r="22">
          <cell r="D22" t="str">
            <v>Feed value obtained from feed type 1 (%)</v>
          </cell>
        </row>
        <row r="24">
          <cell r="D24" t="str">
            <v>Feed value obtained from feed type 2 (%)</v>
          </cell>
        </row>
        <row r="26">
          <cell r="D26" t="str">
            <v>Feed value obtained from feed type 3 (%)</v>
          </cell>
        </row>
        <row r="28">
          <cell r="D28" t="str">
            <v>Feed value obtained from feed type 4 (%)</v>
          </cell>
        </row>
        <row r="30">
          <cell r="D30" t="str">
            <v>Feed value obtained from feed type 5 (%)</v>
          </cell>
        </row>
        <row r="31">
          <cell r="D31" t="str">
            <v>Feed value obtained from bought in feed (%)</v>
          </cell>
        </row>
      </sheetData>
      <sheetData sheetId="8">
        <row r="9">
          <cell r="F9">
            <v>10</v>
          </cell>
        </row>
        <row r="18">
          <cell r="F18">
            <v>14</v>
          </cell>
        </row>
      </sheetData>
      <sheetData sheetId="9">
        <row r="9">
          <cell r="F9">
            <v>50</v>
          </cell>
        </row>
        <row r="14">
          <cell r="D14" t="str">
            <v>Number of people in the household</v>
          </cell>
          <cell r="I14">
            <v>5</v>
          </cell>
        </row>
        <row r="15">
          <cell r="D15" t="str">
            <v>Average time each person spends awake in a day (hrs)</v>
          </cell>
        </row>
        <row r="17">
          <cell r="E17">
            <v>1.6E-2</v>
          </cell>
          <cell r="F17">
            <v>1.6E-2</v>
          </cell>
          <cell r="G17">
            <v>1.6E-2</v>
          </cell>
          <cell r="H17">
            <v>1.6E-2</v>
          </cell>
        </row>
        <row r="18">
          <cell r="E18">
            <v>1.45</v>
          </cell>
          <cell r="F18">
            <v>1.45</v>
          </cell>
          <cell r="G18">
            <v>1.45</v>
          </cell>
          <cell r="H18">
            <v>1.45</v>
          </cell>
        </row>
        <row r="24">
          <cell r="D24" t="str">
            <v>Total time spent by all people in this group collecting wood (typical year) (hrs d-1)</v>
          </cell>
        </row>
        <row r="27">
          <cell r="D27" t="str">
            <v>…total number of trips made by all the people in this group to collect water for household use &amp; animals (not for irrigation)</v>
          </cell>
        </row>
        <row r="29">
          <cell r="D29" t="str">
            <v>…volume of water carried (dm3)</v>
          </cell>
        </row>
        <row r="36">
          <cell r="D36" t="str">
            <v>Total time spent  by all people in this group collecting water (typical year) (hrs d-1)</v>
          </cell>
        </row>
        <row r="39">
          <cell r="D39" t="str">
            <v>…total time spent by people in this group feeding, watering and herding animals (hrs d-1)</v>
          </cell>
        </row>
        <row r="40">
          <cell r="D40" t="str">
            <v>…total time spent by people in this group collecting and managing dung (hrs d-1)</v>
          </cell>
        </row>
        <row r="51">
          <cell r="D51" t="str">
            <v>Total number of days people in this group spend harvesting</v>
          </cell>
        </row>
        <row r="58">
          <cell r="D58" t="str">
            <v>…essential activities (e.g. cooking, cleaning the home) (hrs d-1)</v>
          </cell>
        </row>
      </sheetData>
      <sheetData sheetId="10" refreshError="1"/>
      <sheetData sheetId="11">
        <row r="10">
          <cell r="M10">
            <v>1</v>
          </cell>
          <cell r="P10">
            <v>5.4857142857142854E-4</v>
          </cell>
        </row>
        <row r="16">
          <cell r="C16">
            <v>0</v>
          </cell>
        </row>
      </sheetData>
      <sheetData sheetId="12">
        <row r="3">
          <cell r="AO3">
            <v>25</v>
          </cell>
        </row>
        <row r="15">
          <cell r="D15">
            <v>39.731999252137442</v>
          </cell>
        </row>
        <row r="27">
          <cell r="G27" t="str">
            <v>Overall rate modifier</v>
          </cell>
          <cell r="Z27" t="str">
            <v>C Stock (t ha-1)</v>
          </cell>
          <cell r="AA27" t="str">
            <v>Loss as CO2 (t ha-1)</v>
          </cell>
        </row>
      </sheetData>
      <sheetData sheetId="13">
        <row r="15">
          <cell r="C15" t="str">
            <v>Percentage of farmed area</v>
          </cell>
        </row>
        <row r="17">
          <cell r="C17" t="str">
            <v>Soil depth (cm)</v>
          </cell>
        </row>
        <row r="18">
          <cell r="C18" t="str">
            <v>Bulk density (g cm-3)</v>
          </cell>
        </row>
        <row r="20">
          <cell r="C20" t="str">
            <v>Clay content (%)</v>
          </cell>
        </row>
        <row r="21">
          <cell r="C21" t="str">
            <v>Silt content (%)</v>
          </cell>
        </row>
        <row r="22">
          <cell r="C22" t="str">
            <v>Soil pH</v>
          </cell>
        </row>
        <row r="23">
          <cell r="C23" t="str">
            <v>Soil salinity (EC 1:5)</v>
          </cell>
        </row>
        <row r="25">
          <cell r="C25" t="str">
            <v>Measured soil C (t ha-1)</v>
          </cell>
        </row>
        <row r="26">
          <cell r="C26" t="str">
            <v>Water content at field capacity (mm)</v>
          </cell>
        </row>
        <row r="28">
          <cell r="C28" t="str">
            <v>Lower limit for water extraction (mm)</v>
          </cell>
        </row>
        <row r="34">
          <cell r="C34" t="str">
            <v>Rate constant for decomposition of DPM (m-1)</v>
          </cell>
        </row>
        <row r="35">
          <cell r="C35" t="str">
            <v>Rate constant for decomposition of RPM (m-1)</v>
          </cell>
        </row>
        <row r="36">
          <cell r="C36" t="str">
            <v>Rate constant for decomposition of BIO (m-1)</v>
          </cell>
        </row>
        <row r="37">
          <cell r="C37" t="str">
            <v>Rate constant for decomposition of HUM (m-1)</v>
          </cell>
        </row>
        <row r="46">
          <cell r="C46" t="str">
            <v>DPM/RPM ratio</v>
          </cell>
        </row>
        <row r="47">
          <cell r="C47" t="str">
            <v>Month</v>
          </cell>
          <cell r="AJ47" t="str">
            <v>Fertiliser type</v>
          </cell>
          <cell r="AO47" t="str">
            <v>Percent prod. last harvest</v>
          </cell>
          <cell r="AT47" t="str">
            <v>Last land use</v>
          </cell>
          <cell r="BD47" t="str">
            <v>Proportion PI to NPP</v>
          </cell>
        </row>
        <row r="168">
          <cell r="C168" t="str">
            <v>Default plant input over 10 years</v>
          </cell>
        </row>
        <row r="170">
          <cell r="D170" t="str">
            <v>Organic waste inputs</v>
          </cell>
          <cell r="U170" t="str">
            <v>DPM:HIM ratio</v>
          </cell>
          <cell r="Z170" t="str">
            <v>Percent IOM</v>
          </cell>
          <cell r="AE170" t="str">
            <v>Percent C</v>
          </cell>
          <cell r="AJ170" t="str">
            <v>Proportion NH4-N</v>
          </cell>
        </row>
        <row r="292">
          <cell r="D292" t="str">
            <v>Organic waste inputs</v>
          </cell>
          <cell r="P292" t="str">
            <v>Organic waste type</v>
          </cell>
          <cell r="U292" t="str">
            <v>DPM:HIM ratio</v>
          </cell>
          <cell r="Z292" t="str">
            <v>Percent IOM</v>
          </cell>
          <cell r="AE292" t="str">
            <v>Percent C</v>
          </cell>
        </row>
      </sheetData>
      <sheetData sheetId="14">
        <row r="10">
          <cell r="D10" t="str">
            <v xml:space="preserve">Average monthly air temperature (°C) </v>
          </cell>
          <cell r="E10" t="str">
            <v xml:space="preserve">Monthly rainfall (mm) </v>
          </cell>
          <cell r="M10" t="str">
            <v>Potential evapotranspiration (mm / month)</v>
          </cell>
          <cell r="N10" t="str">
            <v>Potential evapotranspiration from selected depth of soil                 (mm / month)</v>
          </cell>
        </row>
      </sheetData>
      <sheetData sheetId="15">
        <row r="10">
          <cell r="C10" t="str">
            <v>None</v>
          </cell>
        </row>
        <row r="13">
          <cell r="B13" t="str">
            <v>Proportion of NPP that is returned to the soil</v>
          </cell>
        </row>
        <row r="34">
          <cell r="B34" t="str">
            <v>Maximum rooting depth (cm)</v>
          </cell>
        </row>
        <row r="44">
          <cell r="B44" t="str">
            <v>Minimum energy content compared to wood</v>
          </cell>
        </row>
        <row r="45">
          <cell r="B45" t="str">
            <v>Maximum energy content compared to wood</v>
          </cell>
        </row>
        <row r="46">
          <cell r="B46" t="str">
            <v>Annual C inputs as a percent of the untreated organic residue (%)</v>
          </cell>
        </row>
        <row r="51">
          <cell r="B51" t="str">
            <v>Proportion urea or ammonium sulphate in the fertiliser</v>
          </cell>
        </row>
      </sheetData>
      <sheetData sheetId="16">
        <row r="24">
          <cell r="N24">
            <v>26</v>
          </cell>
        </row>
        <row r="38">
          <cell r="J38">
            <v>0</v>
          </cell>
          <cell r="V38">
            <v>0</v>
          </cell>
        </row>
      </sheetData>
      <sheetData sheetId="17">
        <row r="12">
          <cell r="AA12">
            <v>29</v>
          </cell>
        </row>
        <row r="25">
          <cell r="AD25" t="str">
            <v>Soil N supply (kg ha-1)</v>
          </cell>
          <cell r="AE25" t="str">
            <v>Adj. Soil N supply (kg ha-1)</v>
          </cell>
        </row>
      </sheetData>
      <sheetData sheetId="18">
        <row r="11">
          <cell r="H11">
            <v>7</v>
          </cell>
        </row>
        <row r="19">
          <cell r="G19" t="str">
            <v>(kg ha-1)</v>
          </cell>
        </row>
      </sheetData>
      <sheetData sheetId="19">
        <row r="10">
          <cell r="G10">
            <v>7</v>
          </cell>
        </row>
        <row r="15">
          <cell r="J15" t="str">
            <v>Leached nitrate-N (kg ha-1)</v>
          </cell>
        </row>
      </sheetData>
      <sheetData sheetId="20">
        <row r="11">
          <cell r="G11">
            <v>17</v>
          </cell>
        </row>
        <row r="17">
          <cell r="N17" t="str">
            <v>Denitrified N  (kg ha-1 month-1)</v>
          </cell>
          <cell r="S17" t="str">
            <v>Nitrificatn emissions of nitrous oxide N      (kg ha-1 month-1)</v>
          </cell>
        </row>
        <row r="263">
          <cell r="L263">
            <v>0.02</v>
          </cell>
        </row>
        <row r="264">
          <cell r="L264">
            <v>0.02</v>
          </cell>
        </row>
        <row r="265">
          <cell r="L265">
            <v>0.4</v>
          </cell>
        </row>
      </sheetData>
      <sheetData sheetId="21">
        <row r="11">
          <cell r="G11">
            <v>6</v>
          </cell>
        </row>
        <row r="16">
          <cell r="I16" t="str">
            <v>Volatilised ammonium-N (kg ha-1)</v>
          </cell>
        </row>
      </sheetData>
      <sheetData sheetId="22">
        <row r="11">
          <cell r="G11">
            <v>4</v>
          </cell>
        </row>
        <row r="16">
          <cell r="G16" t="str">
            <v>Nitrified-N  (kg ha-1)</v>
          </cell>
        </row>
      </sheetData>
      <sheetData sheetId="23">
        <row r="8">
          <cell r="J8">
            <v>15</v>
          </cell>
        </row>
        <row r="21">
          <cell r="F21">
            <v>88.408702005717174</v>
          </cell>
          <cell r="H21">
            <v>50</v>
          </cell>
          <cell r="I21">
            <v>40.268639011703556</v>
          </cell>
          <cell r="J21">
            <v>160.26206264899358</v>
          </cell>
          <cell r="K21">
            <v>40.268639011703556</v>
          </cell>
          <cell r="M21">
            <v>0</v>
          </cell>
          <cell r="N21">
            <v>88.356596960169782</v>
          </cell>
          <cell r="O21">
            <v>28.852774769079733</v>
          </cell>
          <cell r="P21">
            <v>53.013958176101866</v>
          </cell>
          <cell r="Q21">
            <v>0</v>
          </cell>
        </row>
      </sheetData>
      <sheetData sheetId="24">
        <row r="16">
          <cell r="G16">
            <v>6</v>
          </cell>
        </row>
        <row r="30">
          <cell r="D30">
            <v>8</v>
          </cell>
        </row>
        <row r="33">
          <cell r="D33">
            <v>11</v>
          </cell>
        </row>
        <row r="34">
          <cell r="D34">
            <v>12</v>
          </cell>
        </row>
        <row r="37">
          <cell r="D37">
            <v>15</v>
          </cell>
        </row>
        <row r="38">
          <cell r="D38">
            <v>16</v>
          </cell>
        </row>
        <row r="55">
          <cell r="D55" t="str">
            <v>Month</v>
          </cell>
        </row>
        <row r="56">
          <cell r="G56" t="str">
            <v>Crop production</v>
          </cell>
        </row>
      </sheetData>
      <sheetData sheetId="25">
        <row r="11">
          <cell r="D11">
            <v>8</v>
          </cell>
          <cell r="G11">
            <v>1</v>
          </cell>
        </row>
        <row r="16">
          <cell r="L16" t="str">
            <v>Production compared to steady state (%)</v>
          </cell>
        </row>
        <row r="17">
          <cell r="H17">
            <v>0.6065937688019396</v>
          </cell>
          <cell r="K17">
            <v>0.6065937688019396</v>
          </cell>
        </row>
        <row r="48">
          <cell r="I48" t="str">
            <v>Prod. compared to steady state (%)</v>
          </cell>
          <cell r="J48" t="str">
            <v>Yield scaled wrt opt.</v>
          </cell>
        </row>
      </sheetData>
      <sheetData sheetId="26">
        <row r="13">
          <cell r="I13">
            <v>9</v>
          </cell>
        </row>
        <row r="17">
          <cell r="N17" t="str">
            <v>Prod. compared to steady state (%)</v>
          </cell>
          <cell r="O17" t="str">
            <v>Yield scaled wrt opt.</v>
          </cell>
        </row>
        <row r="261">
          <cell r="I261" t="str">
            <v>NPP (steady state) (t ha-1)</v>
          </cell>
          <cell r="J261" t="str">
            <v>NPP (non steady state)   (t ha-1)</v>
          </cell>
        </row>
      </sheetData>
      <sheetData sheetId="27">
        <row r="13">
          <cell r="M13">
            <v>12</v>
          </cell>
        </row>
        <row r="17">
          <cell r="K17" t="str">
            <v>Plant available N            (kg ha-1)</v>
          </cell>
          <cell r="L17" t="str">
            <v>Fert. N supply (kg ha-1)</v>
          </cell>
          <cell r="O17" t="str">
            <v>Yield scaled wrt optimum adjusted for other losses</v>
          </cell>
          <cell r="Q17" t="str">
            <v>Prod. compared to steady state (%)</v>
          </cell>
        </row>
        <row r="260">
          <cell r="H260" t="str">
            <v>Yield (steady state) (t ha-1)</v>
          </cell>
          <cell r="I260" t="str">
            <v>Yield (non-steady-state) (t ha-1)</v>
          </cell>
          <cell r="M260" t="str">
            <v>Max. yield lim. prod. compared to typical measurements (%)</v>
          </cell>
        </row>
        <row r="297">
          <cell r="D297" t="str">
            <v>Maximum yield (t ha-1)</v>
          </cell>
        </row>
      </sheetData>
      <sheetData sheetId="28">
        <row r="23">
          <cell r="C23" t="str">
            <v>Dairy cattle</v>
          </cell>
          <cell r="D23" t="str">
            <v>Beef cattle</v>
          </cell>
          <cell r="E23" t="str">
            <v>Goats / sheep for milk</v>
          </cell>
          <cell r="F23" t="str">
            <v>Goats / sheep for meat</v>
          </cell>
          <cell r="G23" t="str">
            <v>Pigs</v>
          </cell>
          <cell r="H23" t="str">
            <v>Poultry</v>
          </cell>
        </row>
        <row r="28">
          <cell r="B28" t="str">
            <v>Manure production per head (kg y-1)</v>
          </cell>
        </row>
        <row r="30">
          <cell r="B30" t="str">
            <v>Total milk / egg production (kg y-1)</v>
          </cell>
        </row>
        <row r="31">
          <cell r="B31" t="str">
            <v>Total meat production (kg y-1)</v>
          </cell>
        </row>
        <row r="32">
          <cell r="B32" t="str">
            <v>Total manure production (kg y-1)</v>
          </cell>
        </row>
        <row r="33">
          <cell r="B33" t="str">
            <v>Total N excreted (kg y-1)</v>
          </cell>
        </row>
      </sheetData>
      <sheetData sheetId="29">
        <row r="15">
          <cell r="B15" t="str">
            <v>Beef cattle</v>
          </cell>
          <cell r="C15" t="str">
            <v>Beef cattle and Dairy followers</v>
          </cell>
          <cell r="D15" t="str">
            <v>Central Africa</v>
          </cell>
          <cell r="E15" t="str">
            <v>ANY</v>
          </cell>
          <cell r="G15">
            <v>22.670719083879817</v>
          </cell>
          <cell r="H15">
            <v>2176.2875409945073</v>
          </cell>
          <cell r="I15">
            <v>512.56726463405209</v>
          </cell>
          <cell r="J15">
            <v>81.891203560296262</v>
          </cell>
          <cell r="K15">
            <v>13.062189007291025</v>
          </cell>
          <cell r="L15">
            <v>1148.0370077032044</v>
          </cell>
          <cell r="M15">
            <v>51.368718267774774</v>
          </cell>
          <cell r="N15">
            <v>4882885.3544429205</v>
          </cell>
          <cell r="O15">
            <v>5097346.8000000017</v>
          </cell>
        </row>
        <row r="16">
          <cell r="B16" t="str">
            <v>Dairy cattle</v>
          </cell>
          <cell r="C16" t="str">
            <v>Dairy cattle</v>
          </cell>
          <cell r="D16" t="str">
            <v>Central Africa</v>
          </cell>
          <cell r="E16" t="str">
            <v>ANY</v>
          </cell>
          <cell r="F16">
            <v>478.46441947565484</v>
          </cell>
          <cell r="G16">
            <v>26.872849210177833</v>
          </cell>
          <cell r="H16">
            <v>1585.8871945176897</v>
          </cell>
          <cell r="I16">
            <v>596.33605787387</v>
          </cell>
          <cell r="J16">
            <v>377.43568519922451</v>
          </cell>
          <cell r="K16">
            <v>87.972463106403438</v>
          </cell>
          <cell r="L16">
            <v>1150.6007164584273</v>
          </cell>
          <cell r="M16">
            <v>34.786285992657824</v>
          </cell>
          <cell r="N16">
            <v>597606.44555707625</v>
          </cell>
          <cell r="O16">
            <v>383144.99999999959</v>
          </cell>
        </row>
        <row r="17">
          <cell r="B17" t="str">
            <v>Goats / sheep for milk</v>
          </cell>
          <cell r="C17" t="str">
            <v>Small ruminants dairy</v>
          </cell>
          <cell r="D17" t="str">
            <v>Central Africa</v>
          </cell>
          <cell r="E17" t="str">
            <v>ANY</v>
          </cell>
          <cell r="F17">
            <v>35.034017204346512</v>
          </cell>
          <cell r="G17">
            <v>4.9340931224266775</v>
          </cell>
          <cell r="H17">
            <v>246.64048076505537</v>
          </cell>
          <cell r="I17">
            <v>18.00400841986075</v>
          </cell>
          <cell r="J17">
            <v>25.150011016359134</v>
          </cell>
          <cell r="L17">
            <v>134.05365161547635</v>
          </cell>
          <cell r="M17">
            <v>4.8505185496366288</v>
          </cell>
          <cell r="N17">
            <v>51035.939999999988</v>
          </cell>
          <cell r="O17">
            <v>28353.300000000017</v>
          </cell>
        </row>
        <row r="18">
          <cell r="B18" t="str">
            <v>Goats / sheep for meat</v>
          </cell>
          <cell r="C18" t="str">
            <v>Small ruminants for meat</v>
          </cell>
          <cell r="D18" t="str">
            <v>Central Africa</v>
          </cell>
          <cell r="E18" t="str">
            <v>ANY</v>
          </cell>
          <cell r="G18">
            <v>4.3361016612884535</v>
          </cell>
          <cell r="H18">
            <v>310.45640848218562</v>
          </cell>
          <cell r="I18">
            <v>23.20244173510714</v>
          </cell>
          <cell r="J18">
            <v>7.5731254544051581</v>
          </cell>
          <cell r="K18">
            <v>52.003832187042796</v>
          </cell>
          <cell r="L18">
            <v>159.89061163280718</v>
          </cell>
          <cell r="M18">
            <v>8.3547332777158285</v>
          </cell>
          <cell r="N18">
            <v>190000.66000000009</v>
          </cell>
          <cell r="O18">
            <v>212683.30000000013</v>
          </cell>
        </row>
        <row r="19">
          <cell r="B19" t="str">
            <v>Beef cattle</v>
          </cell>
          <cell r="C19" t="str">
            <v>Beef cattle and Dairy followers</v>
          </cell>
          <cell r="D19" t="str">
            <v>Central Africa</v>
          </cell>
          <cell r="E19" t="str">
            <v>LGA</v>
          </cell>
          <cell r="G19">
            <v>17.082710942083917</v>
          </cell>
          <cell r="H19">
            <v>2875.6948280082947</v>
          </cell>
          <cell r="L19">
            <v>1245.5514350457229</v>
          </cell>
          <cell r="M19">
            <v>45.067760290175656</v>
          </cell>
          <cell r="N19">
            <v>1091118.4320122437</v>
          </cell>
          <cell r="O19">
            <v>1155108.7333968827</v>
          </cell>
        </row>
        <row r="20">
          <cell r="B20" t="str">
            <v>Dairy cattle</v>
          </cell>
          <cell r="C20" t="str">
            <v>Dairy cattle</v>
          </cell>
          <cell r="D20" t="str">
            <v>Central Africa</v>
          </cell>
          <cell r="E20" t="str">
            <v>LGA</v>
          </cell>
          <cell r="F20">
            <v>241.18214554377087</v>
          </cell>
          <cell r="G20">
            <v>22.544395043660444</v>
          </cell>
          <cell r="H20">
            <v>2305.3464233094683</v>
          </cell>
          <cell r="L20">
            <v>1016.8949160521919</v>
          </cell>
          <cell r="M20">
            <v>30.721334179109174</v>
          </cell>
          <cell r="N20">
            <v>184292.06798775689</v>
          </cell>
          <cell r="O20">
            <v>120301.76660311886</v>
          </cell>
        </row>
        <row r="21">
          <cell r="B21" t="str">
            <v>Goats / sheep for milk</v>
          </cell>
          <cell r="C21" t="str">
            <v>Small ruminants dairy</v>
          </cell>
          <cell r="D21" t="str">
            <v>Central Africa</v>
          </cell>
          <cell r="E21" t="str">
            <v>LGA</v>
          </cell>
          <cell r="F21">
            <v>28.769429547536575</v>
          </cell>
          <cell r="G21">
            <v>5.529330749736463</v>
          </cell>
          <cell r="H21">
            <v>288.05525638156831</v>
          </cell>
          <cell r="L21">
            <v>137.43176655352096</v>
          </cell>
          <cell r="M21">
            <v>3.6216612991753561</v>
          </cell>
          <cell r="N21">
            <v>13306.427378604845</v>
          </cell>
          <cell r="O21">
            <v>7392.4596547804686</v>
          </cell>
        </row>
        <row r="22">
          <cell r="B22" t="str">
            <v>Goats / sheep for meat</v>
          </cell>
          <cell r="C22" t="str">
            <v>Small ruminants for meat</v>
          </cell>
          <cell r="D22" t="str">
            <v>Central Africa</v>
          </cell>
          <cell r="E22" t="str">
            <v>LGA</v>
          </cell>
          <cell r="G22">
            <v>4.6524960569751777</v>
          </cell>
          <cell r="H22">
            <v>360.58780991349931</v>
          </cell>
          <cell r="K22">
            <v>48.104030137873337</v>
          </cell>
          <cell r="L22">
            <v>163.3703228633446</v>
          </cell>
          <cell r="M22">
            <v>10.380424012833474</v>
          </cell>
          <cell r="N22">
            <v>38554.672621395148</v>
          </cell>
          <cell r="O22">
            <v>44468.64034521953</v>
          </cell>
        </row>
        <row r="23">
          <cell r="B23" t="str">
            <v>Beef cattle</v>
          </cell>
          <cell r="C23" t="str">
            <v>Beef cattle and Dairy followers</v>
          </cell>
          <cell r="D23" t="str">
            <v>Central Africa</v>
          </cell>
          <cell r="E23" t="str">
            <v>LGH</v>
          </cell>
          <cell r="G23">
            <v>17.082463976694278</v>
          </cell>
          <cell r="H23">
            <v>2875.6948280082979</v>
          </cell>
          <cell r="L23">
            <v>1245.5514350457213</v>
          </cell>
          <cell r="M23">
            <v>45.051101915787392</v>
          </cell>
          <cell r="N23">
            <v>1016805.84152782</v>
          </cell>
          <cell r="O23">
            <v>1057744.7049166937</v>
          </cell>
        </row>
        <row r="24">
          <cell r="B24" t="str">
            <v>Dairy cattle</v>
          </cell>
          <cell r="C24" t="str">
            <v>Dairy cattle</v>
          </cell>
          <cell r="D24" t="str">
            <v>Central Africa</v>
          </cell>
          <cell r="E24" t="str">
            <v>LGH</v>
          </cell>
          <cell r="F24">
            <v>530.56254336281063</v>
          </cell>
          <cell r="G24">
            <v>35.357458811806211</v>
          </cell>
          <cell r="H24">
            <v>2779.9597610780515</v>
          </cell>
          <cell r="L24">
            <v>1203.3959798427122</v>
          </cell>
          <cell r="M24">
            <v>39.865604530878826</v>
          </cell>
          <cell r="N24">
            <v>102347.15847218072</v>
          </cell>
          <cell r="O24">
            <v>61408.295083308643</v>
          </cell>
        </row>
        <row r="25">
          <cell r="B25" t="str">
            <v>Goats / sheep for milk</v>
          </cell>
          <cell r="C25" t="str">
            <v>Small ruminants dairy</v>
          </cell>
          <cell r="D25" t="str">
            <v>Central Africa</v>
          </cell>
          <cell r="E25" t="str">
            <v>LGH</v>
          </cell>
          <cell r="F25">
            <v>28.769429547536578</v>
          </cell>
          <cell r="G25">
            <v>5.4193440621286868</v>
          </cell>
          <cell r="H25">
            <v>288.05525638156826</v>
          </cell>
          <cell r="L25">
            <v>137.43176655352107</v>
          </cell>
          <cell r="M25">
            <v>3.6281021196016709</v>
          </cell>
          <cell r="N25">
            <v>7161.4137983031615</v>
          </cell>
          <cell r="O25">
            <v>3978.563221279529</v>
          </cell>
        </row>
        <row r="26">
          <cell r="B26" t="str">
            <v>Goats / sheep for meat</v>
          </cell>
          <cell r="C26" t="str">
            <v>Small ruminants for meat</v>
          </cell>
          <cell r="D26" t="str">
            <v>Central Africa</v>
          </cell>
          <cell r="E26" t="str">
            <v>LGH</v>
          </cell>
          <cell r="G26">
            <v>4.9303171270924819</v>
          </cell>
          <cell r="H26">
            <v>365.78304516838892</v>
          </cell>
          <cell r="K26">
            <v>48.104030137873302</v>
          </cell>
          <cell r="L26">
            <v>168.39424098484309</v>
          </cell>
          <cell r="M26">
            <v>8.147230319903306</v>
          </cell>
          <cell r="N26">
            <v>30210.486201696858</v>
          </cell>
          <cell r="O26">
            <v>33393.336778720506</v>
          </cell>
        </row>
        <row r="27">
          <cell r="B27" t="str">
            <v>Beef cattle</v>
          </cell>
          <cell r="C27" t="str">
            <v>Beef cattle and Dairy followers</v>
          </cell>
          <cell r="D27" t="str">
            <v>Central Africa</v>
          </cell>
          <cell r="E27" t="str">
            <v>LGT</v>
          </cell>
          <cell r="G27">
            <v>54.904324556661805</v>
          </cell>
          <cell r="H27">
            <v>3138.4492704218687</v>
          </cell>
          <cell r="L27">
            <v>1296.7334108507875</v>
          </cell>
          <cell r="M27">
            <v>57.659130504039446</v>
          </cell>
          <cell r="N27">
            <v>28101.618326146585</v>
          </cell>
          <cell r="O27">
            <v>29085.177255106912</v>
          </cell>
        </row>
        <row r="28">
          <cell r="B28" t="str">
            <v>Dairy cattle</v>
          </cell>
          <cell r="C28" t="str">
            <v>Dairy cattle</v>
          </cell>
          <cell r="D28" t="str">
            <v>Central Africa</v>
          </cell>
          <cell r="E28" t="str">
            <v>LGT</v>
          </cell>
          <cell r="F28">
            <v>1611.5395835008208</v>
          </cell>
          <cell r="G28">
            <v>39.710766839386423</v>
          </cell>
          <cell r="H28">
            <v>3021.7525403795617</v>
          </cell>
          <cell r="L28">
            <v>1131.5306410843307</v>
          </cell>
          <cell r="M28">
            <v>67.299922509994843</v>
          </cell>
          <cell r="N28">
            <v>2329.481673853415</v>
          </cell>
          <cell r="O28">
            <v>1345.9227448930842</v>
          </cell>
        </row>
        <row r="29">
          <cell r="B29" t="str">
            <v>Goats / sheep for milk</v>
          </cell>
          <cell r="C29" t="str">
            <v>Small ruminants dairy</v>
          </cell>
          <cell r="D29" t="str">
            <v>Central Africa</v>
          </cell>
          <cell r="E29" t="str">
            <v>LGT</v>
          </cell>
          <cell r="F29">
            <v>55.617526366063657</v>
          </cell>
          <cell r="G29">
            <v>5.4193440621286832</v>
          </cell>
          <cell r="H29">
            <v>273.89680381733456</v>
          </cell>
          <cell r="L29">
            <v>117.67444401662449</v>
          </cell>
          <cell r="M29">
            <v>6.302854003828422</v>
          </cell>
          <cell r="N29">
            <v>207.54169984176738</v>
          </cell>
          <cell r="O29">
            <v>115.30094435653743</v>
          </cell>
        </row>
        <row r="30">
          <cell r="B30" t="str">
            <v>Goats / sheep for meat</v>
          </cell>
          <cell r="C30" t="str">
            <v>Small ruminants for meat</v>
          </cell>
          <cell r="D30" t="str">
            <v>Central Africa</v>
          </cell>
          <cell r="E30" t="str">
            <v>LGT</v>
          </cell>
          <cell r="G30">
            <v>4.9303778493405703</v>
          </cell>
          <cell r="H30">
            <v>365.78304516838898</v>
          </cell>
          <cell r="K30">
            <v>48.10403013787338</v>
          </cell>
          <cell r="L30">
            <v>168.39424098484304</v>
          </cell>
          <cell r="M30">
            <v>8.1726330274237373</v>
          </cell>
          <cell r="N30">
            <v>410.9583001582327</v>
          </cell>
          <cell r="O30">
            <v>503.19905564346254</v>
          </cell>
        </row>
        <row r="31">
          <cell r="B31" t="str">
            <v>Beef cattle</v>
          </cell>
          <cell r="C31" t="str">
            <v>Beef cattle and Dairy followers</v>
          </cell>
          <cell r="D31" t="str">
            <v>Central Africa</v>
          </cell>
          <cell r="E31" t="str">
            <v>MRA</v>
          </cell>
          <cell r="G31">
            <v>27.744043130758595</v>
          </cell>
          <cell r="H31">
            <v>780.99087080127526</v>
          </cell>
          <cell r="I31">
            <v>1478.1415527316121</v>
          </cell>
          <cell r="J31">
            <v>295.6283105463225</v>
          </cell>
          <cell r="L31">
            <v>941.97992587428291</v>
          </cell>
          <cell r="M31">
            <v>64.866312638596312</v>
          </cell>
          <cell r="N31">
            <v>1351225.2506364149</v>
          </cell>
          <cell r="O31">
            <v>1412002.3337576084</v>
          </cell>
        </row>
        <row r="32">
          <cell r="B32" t="str">
            <v>Dairy cattle</v>
          </cell>
          <cell r="C32" t="str">
            <v>Dairy cattle</v>
          </cell>
          <cell r="D32" t="str">
            <v>Central Africa</v>
          </cell>
          <cell r="E32" t="str">
            <v>MRA</v>
          </cell>
          <cell r="F32">
            <v>320.16046981661259</v>
          </cell>
          <cell r="G32">
            <v>22.482369633051398</v>
          </cell>
          <cell r="I32">
            <v>1714.4371021141326</v>
          </cell>
          <cell r="J32">
            <v>857.21855105706629</v>
          </cell>
          <cell r="K32">
            <v>228.59161361521777</v>
          </cell>
          <cell r="L32">
            <v>1277.1758968427957</v>
          </cell>
          <cell r="M32">
            <v>29.517448315785952</v>
          </cell>
          <cell r="N32">
            <v>182331.24936358578</v>
          </cell>
          <cell r="O32">
            <v>121554.16624239051</v>
          </cell>
        </row>
        <row r="33">
          <cell r="B33" t="str">
            <v>Goats / sheep for milk</v>
          </cell>
          <cell r="C33" t="str">
            <v>Small ruminants dairy</v>
          </cell>
          <cell r="D33" t="str">
            <v>Central Africa</v>
          </cell>
          <cell r="E33" t="str">
            <v>MRA</v>
          </cell>
          <cell r="F33">
            <v>24.598115070081764</v>
          </cell>
          <cell r="G33">
            <v>4.7794215160470648</v>
          </cell>
          <cell r="H33">
            <v>206.87499847251098</v>
          </cell>
          <cell r="I33">
            <v>76.948111762139064</v>
          </cell>
          <cell r="L33">
            <v>130.65500474381892</v>
          </cell>
          <cell r="M33">
            <v>4.9882859003195223</v>
          </cell>
          <cell r="N33">
            <v>11941.183122411752</v>
          </cell>
          <cell r="O33">
            <v>6633.9906235620974</v>
          </cell>
        </row>
        <row r="34">
          <cell r="B34" t="str">
            <v>Goats / sheep for meat</v>
          </cell>
          <cell r="C34" t="str">
            <v>Small ruminants for meat</v>
          </cell>
          <cell r="D34" t="str">
            <v>Central Africa</v>
          </cell>
          <cell r="E34" t="str">
            <v>MRA</v>
          </cell>
          <cell r="G34">
            <v>4.0494901999571287</v>
          </cell>
          <cell r="H34">
            <v>172.50105207441405</v>
          </cell>
          <cell r="I34">
            <v>96.208060275746817</v>
          </cell>
          <cell r="J34">
            <v>48.104030137873409</v>
          </cell>
          <cell r="K34">
            <v>48.104030137873409</v>
          </cell>
          <cell r="L34">
            <v>140.25895103642554</v>
          </cell>
          <cell r="M34">
            <v>9.7577733897975296</v>
          </cell>
          <cell r="N34">
            <v>28176.016877588256</v>
          </cell>
          <cell r="O34">
            <v>33483.209376437895</v>
          </cell>
        </row>
        <row r="35">
          <cell r="B35" t="str">
            <v>Beef cattle</v>
          </cell>
          <cell r="C35" t="str">
            <v>Beef cattle and Dairy followers</v>
          </cell>
          <cell r="D35" t="str">
            <v>Central Africa</v>
          </cell>
          <cell r="E35" t="str">
            <v>MRH</v>
          </cell>
          <cell r="G35">
            <v>45.727179277982486</v>
          </cell>
          <cell r="H35">
            <v>802.33523482272324</v>
          </cell>
          <cell r="I35">
            <v>1773.7698632779391</v>
          </cell>
          <cell r="J35">
            <v>0</v>
          </cell>
          <cell r="K35">
            <v>177.37698632779365</v>
          </cell>
          <cell r="L35">
            <v>1022.6179654671425</v>
          </cell>
          <cell r="M35">
            <v>55.079494997323017</v>
          </cell>
          <cell r="N35">
            <v>211190.10801900108</v>
          </cell>
          <cell r="O35">
            <v>217256.19697177998</v>
          </cell>
        </row>
        <row r="36">
          <cell r="B36" t="str">
            <v>Dairy cattle</v>
          </cell>
          <cell r="C36" t="str">
            <v>Dairy cattle</v>
          </cell>
          <cell r="D36" t="str">
            <v>Central Africa</v>
          </cell>
          <cell r="E36" t="str">
            <v>MRH</v>
          </cell>
          <cell r="F36">
            <v>980.23792077851351</v>
          </cell>
          <cell r="G36">
            <v>33.937435201384318</v>
          </cell>
          <cell r="H36">
            <v>789.32684181334457</v>
          </cell>
          <cell r="I36">
            <v>1428.6975850951142</v>
          </cell>
          <cell r="J36">
            <v>0</v>
          </cell>
          <cell r="K36">
            <v>285.73951701902172</v>
          </cell>
          <cell r="L36">
            <v>874.72709500317853</v>
          </cell>
          <cell r="M36">
            <v>56.796017733333265</v>
          </cell>
          <cell r="N36">
            <v>15963.391980999035</v>
          </cell>
          <cell r="O36">
            <v>9897.3030282193704</v>
          </cell>
        </row>
        <row r="37">
          <cell r="B37" t="str">
            <v>Goats / sheep for milk</v>
          </cell>
          <cell r="C37" t="str">
            <v>Small ruminants dairy</v>
          </cell>
          <cell r="D37" t="str">
            <v>Central Africa</v>
          </cell>
          <cell r="E37" t="str">
            <v>MRH</v>
          </cell>
          <cell r="F37">
            <v>29.072797873169634</v>
          </cell>
          <cell r="G37">
            <v>6.989154057985143</v>
          </cell>
          <cell r="H37">
            <v>262.08526866184621</v>
          </cell>
          <cell r="J37">
            <v>38.47405588106961</v>
          </cell>
          <cell r="L37">
            <v>145.0459622578876</v>
          </cell>
          <cell r="M37">
            <v>3.8864606851024543</v>
          </cell>
          <cell r="N37">
            <v>2351.8440602291839</v>
          </cell>
          <cell r="O37">
            <v>1306.5800334606588</v>
          </cell>
        </row>
        <row r="38">
          <cell r="B38" t="str">
            <v>Goats / sheep for meat</v>
          </cell>
          <cell r="C38" t="str">
            <v>Small ruminants for meat</v>
          </cell>
          <cell r="D38" t="str">
            <v>Central Africa</v>
          </cell>
          <cell r="E38" t="str">
            <v>MRH</v>
          </cell>
          <cell r="G38">
            <v>6.3585500307916201</v>
          </cell>
          <cell r="H38">
            <v>210.45513185319584</v>
          </cell>
          <cell r="I38">
            <v>96.20806027574686</v>
          </cell>
          <cell r="K38">
            <v>96.20806027574686</v>
          </cell>
          <cell r="L38">
            <v>145.83822169056108</v>
          </cell>
          <cell r="M38">
            <v>9.2341289770273498</v>
          </cell>
          <cell r="N38">
            <v>15062.555939770804</v>
          </cell>
          <cell r="O38">
            <v>16107.819966539339</v>
          </cell>
        </row>
        <row r="39">
          <cell r="B39" t="str">
            <v>Beef cattle</v>
          </cell>
          <cell r="C39" t="str">
            <v>Beef cattle and Dairy followers</v>
          </cell>
          <cell r="D39" t="str">
            <v>Central Africa</v>
          </cell>
          <cell r="E39" t="str">
            <v>MRT</v>
          </cell>
          <cell r="G39">
            <v>79.944629264932288</v>
          </cell>
          <cell r="H39">
            <v>1140.8296503982588</v>
          </cell>
          <cell r="I39">
            <v>1478.1415527316133</v>
          </cell>
          <cell r="J39">
            <v>0</v>
          </cell>
          <cell r="K39">
            <v>295.62831054632261</v>
          </cell>
          <cell r="L39">
            <v>1019.177093436192</v>
          </cell>
          <cell r="M39">
            <v>62.57851376151838</v>
          </cell>
          <cell r="N39">
            <v>92116.809432476817</v>
          </cell>
          <cell r="O39">
            <v>94870.000121398058</v>
          </cell>
        </row>
        <row r="40">
          <cell r="B40" t="str">
            <v>Dairy cattle</v>
          </cell>
          <cell r="C40" t="str">
            <v>Dairy cattle</v>
          </cell>
          <cell r="D40" t="str">
            <v>Central Africa</v>
          </cell>
          <cell r="E40" t="str">
            <v>MRT</v>
          </cell>
          <cell r="F40">
            <v>2607.8594953850416</v>
          </cell>
          <cell r="G40">
            <v>38.146184328239066</v>
          </cell>
          <cell r="I40">
            <v>1428.6975850951105</v>
          </cell>
          <cell r="J40">
            <v>857.21855105706629</v>
          </cell>
          <cell r="K40">
            <v>742.92274424945697</v>
          </cell>
          <cell r="L40">
            <v>902.46522101127846</v>
          </cell>
          <cell r="M40">
            <v>71.56838310099171</v>
          </cell>
          <cell r="N40">
            <v>6914.9905675232549</v>
          </cell>
          <cell r="O40">
            <v>4161.7998786019589</v>
          </cell>
        </row>
        <row r="41">
          <cell r="B41" t="str">
            <v>Goats / sheep for milk</v>
          </cell>
          <cell r="C41" t="str">
            <v>Small ruminants dairy</v>
          </cell>
          <cell r="D41" t="str">
            <v>Central Africa</v>
          </cell>
          <cell r="E41" t="str">
            <v>MRT</v>
          </cell>
          <cell r="F41">
            <v>64.440488503225581</v>
          </cell>
          <cell r="G41">
            <v>5.4993343803888841</v>
          </cell>
          <cell r="H41">
            <v>297.75071846359782</v>
          </cell>
          <cell r="J41">
            <v>0</v>
          </cell>
          <cell r="L41">
            <v>128.44188535896481</v>
          </cell>
          <cell r="M41">
            <v>6.1572612509010547</v>
          </cell>
          <cell r="N41">
            <v>562.67288678807938</v>
          </cell>
          <cell r="O41">
            <v>312.59604821559958</v>
          </cell>
        </row>
        <row r="42">
          <cell r="B42" t="str">
            <v>Goats / sheep for meat</v>
          </cell>
          <cell r="C42" t="str">
            <v>Small ruminants for meat</v>
          </cell>
          <cell r="D42" t="str">
            <v>Central Africa</v>
          </cell>
          <cell r="E42" t="str">
            <v>MRT</v>
          </cell>
          <cell r="G42">
            <v>5.0031509541278893</v>
          </cell>
          <cell r="H42">
            <v>239.94290232771252</v>
          </cell>
          <cell r="I42">
            <v>72.156045206810091</v>
          </cell>
          <cell r="K42">
            <v>72.156045206810091</v>
          </cell>
          <cell r="L42">
            <v>147.44684167219989</v>
          </cell>
          <cell r="M42">
            <v>8.502399935888084</v>
          </cell>
          <cell r="N42">
            <v>2018.8271132119203</v>
          </cell>
          <cell r="O42">
            <v>2268.9039517843999</v>
          </cell>
        </row>
        <row r="43">
          <cell r="B43" t="str">
            <v>Beef cattle</v>
          </cell>
          <cell r="C43" t="str">
            <v>Beef cattle and Dairy followers</v>
          </cell>
          <cell r="D43" t="str">
            <v>Central Africa</v>
          </cell>
          <cell r="E43" t="str">
            <v>Other</v>
          </cell>
          <cell r="G43">
            <v>17.061233038629656</v>
          </cell>
          <cell r="H43">
            <v>2875.6948280083029</v>
          </cell>
          <cell r="L43">
            <v>1245.5514350457236</v>
          </cell>
          <cell r="M43">
            <v>45.048027288770825</v>
          </cell>
          <cell r="N43">
            <v>1067296.4361691931</v>
          </cell>
          <cell r="O43">
            <v>1105395.5253699927</v>
          </cell>
        </row>
        <row r="44">
          <cell r="B44" t="str">
            <v>Dairy cattle</v>
          </cell>
          <cell r="C44" t="str">
            <v>Dairy cattle</v>
          </cell>
          <cell r="D44" t="str">
            <v>Central Africa</v>
          </cell>
          <cell r="E44" t="str">
            <v>Other</v>
          </cell>
          <cell r="F44">
            <v>931.89650537767739</v>
          </cell>
          <cell r="G44">
            <v>33.102017929191781</v>
          </cell>
          <cell r="H44">
            <v>2290.716560038104</v>
          </cell>
          <cell r="J44">
            <v>571.47903403804742</v>
          </cell>
          <cell r="L44">
            <v>1169.9257864839376</v>
          </cell>
          <cell r="M44">
            <v>41.03269100311342</v>
          </cell>
          <cell r="N44">
            <v>101162.46383080121</v>
          </cell>
          <cell r="O44">
            <v>63063.374630007092</v>
          </cell>
        </row>
        <row r="45">
          <cell r="B45" t="str">
            <v>Goats / sheep for milk</v>
          </cell>
          <cell r="C45" t="str">
            <v>Small ruminants dairy</v>
          </cell>
          <cell r="D45" t="str">
            <v>Central Africa</v>
          </cell>
          <cell r="E45" t="str">
            <v>Other</v>
          </cell>
          <cell r="F45">
            <v>50.902676971849608</v>
          </cell>
          <cell r="G45">
            <v>3.9795183334450486</v>
          </cell>
          <cell r="H45">
            <v>218.0324746780214</v>
          </cell>
          <cell r="J45">
            <v>76.948111762139177</v>
          </cell>
          <cell r="L45">
            <v>130.96725756578286</v>
          </cell>
          <cell r="M45">
            <v>6.4430162623381806</v>
          </cell>
          <cell r="N45">
            <v>15097.648725789486</v>
          </cell>
          <cell r="O45">
            <v>8387.5826254386157</v>
          </cell>
        </row>
        <row r="46">
          <cell r="B46" t="str">
            <v>Goats / sheep for meat</v>
          </cell>
          <cell r="C46" t="str">
            <v>Small ruminants for meat</v>
          </cell>
          <cell r="D46" t="str">
            <v>Central Africa</v>
          </cell>
          <cell r="E46" t="str">
            <v>Other</v>
          </cell>
          <cell r="G46">
            <v>3.620190990143374</v>
          </cell>
          <cell r="H46">
            <v>338.17133186924616</v>
          </cell>
          <cell r="K46">
            <v>48.104030137873202</v>
          </cell>
          <cell r="L46">
            <v>165.57757227340201</v>
          </cell>
          <cell r="M46">
            <v>6.6016418543290172</v>
          </cell>
          <cell r="N46">
            <v>74568.351274210596</v>
          </cell>
          <cell r="O46">
            <v>81278.417374561497</v>
          </cell>
        </row>
        <row r="47">
          <cell r="B47" t="str">
            <v>Beef cattle</v>
          </cell>
          <cell r="C47" t="str">
            <v>Beef cattle and Dairy followers</v>
          </cell>
          <cell r="D47" t="str">
            <v>Central Africa</v>
          </cell>
          <cell r="E47" t="str">
            <v>URBAN</v>
          </cell>
          <cell r="G47">
            <v>17.08271094208391</v>
          </cell>
          <cell r="H47">
            <v>2875.6948280082993</v>
          </cell>
          <cell r="L47">
            <v>1245.5514350457245</v>
          </cell>
          <cell r="M47">
            <v>45.045357207820238</v>
          </cell>
          <cell r="N47">
            <v>25030.858319624072</v>
          </cell>
          <cell r="O47">
            <v>25884.12821053985</v>
          </cell>
        </row>
        <row r="48">
          <cell r="B48" t="str">
            <v>Dairy cattle</v>
          </cell>
          <cell r="C48" t="str">
            <v>Dairy cattle</v>
          </cell>
          <cell r="D48" t="str">
            <v>Central Africa</v>
          </cell>
          <cell r="E48" t="str">
            <v>URBAN</v>
          </cell>
          <cell r="F48">
            <v>931.89650537767284</v>
          </cell>
          <cell r="G48">
            <v>31.423632732256081</v>
          </cell>
          <cell r="H48">
            <v>2290.7165600380958</v>
          </cell>
          <cell r="J48">
            <v>571.47903403804401</v>
          </cell>
          <cell r="L48">
            <v>1169.9257864839258</v>
          </cell>
          <cell r="M48">
            <v>41.130811983856916</v>
          </cell>
          <cell r="N48">
            <v>2265.6416803759371</v>
          </cell>
          <cell r="O48">
            <v>1412.3717894601602</v>
          </cell>
        </row>
        <row r="49">
          <cell r="B49" t="str">
            <v>Goats / sheep for milk</v>
          </cell>
          <cell r="C49" t="str">
            <v>Small ruminants dairy</v>
          </cell>
          <cell r="D49" t="str">
            <v>Central Africa</v>
          </cell>
          <cell r="E49" t="str">
            <v>URBAN</v>
          </cell>
          <cell r="F49">
            <v>50.902676971849594</v>
          </cell>
          <cell r="G49">
            <v>3.9795183334450446</v>
          </cell>
          <cell r="H49">
            <v>218.03247467802132</v>
          </cell>
          <cell r="J49">
            <v>76.94811176213922</v>
          </cell>
          <cell r="L49">
            <v>130.96725756578292</v>
          </cell>
          <cell r="M49">
            <v>6.443016262338169</v>
          </cell>
          <cell r="N49">
            <v>407.20832803171368</v>
          </cell>
          <cell r="O49">
            <v>226.22684890650771</v>
          </cell>
        </row>
        <row r="50">
          <cell r="B50" t="str">
            <v>Goats / sheep for meat</v>
          </cell>
          <cell r="C50" t="str">
            <v>Small ruminants for meat</v>
          </cell>
          <cell r="D50" t="str">
            <v>Central Africa</v>
          </cell>
          <cell r="E50" t="str">
            <v>URBAN</v>
          </cell>
          <cell r="G50">
            <v>3.5909068935490822</v>
          </cell>
          <cell r="H50">
            <v>338.1713318692498</v>
          </cell>
          <cell r="K50">
            <v>48.104030137873352</v>
          </cell>
          <cell r="L50">
            <v>165.57757227340301</v>
          </cell>
          <cell r="M50">
            <v>6.6180922797420836</v>
          </cell>
          <cell r="N50">
            <v>998.79167196828598</v>
          </cell>
          <cell r="O50">
            <v>1179.7731510934918</v>
          </cell>
        </row>
        <row r="51">
          <cell r="B51" t="str">
            <v>Beef cattle</v>
          </cell>
          <cell r="C51" t="str">
            <v>Beef cattle and Dairy followers</v>
          </cell>
          <cell r="D51" t="str">
            <v>Eastern Africa</v>
          </cell>
          <cell r="E51" t="str">
            <v>ANY</v>
          </cell>
          <cell r="G51">
            <v>15.499395694439883</v>
          </cell>
          <cell r="H51">
            <v>881.43016843655778</v>
          </cell>
          <cell r="I51">
            <v>388.77508934438083</v>
          </cell>
          <cell r="J51">
            <v>267.50933641578922</v>
          </cell>
          <cell r="L51">
            <v>485.86479131273956</v>
          </cell>
          <cell r="M51">
            <v>31.557559986820287</v>
          </cell>
          <cell r="N51">
            <v>26270185.571711883</v>
          </cell>
          <cell r="O51">
            <v>31350026.399999991</v>
          </cell>
        </row>
        <row r="52">
          <cell r="B52" t="str">
            <v>Dairy cattle</v>
          </cell>
          <cell r="C52" t="str">
            <v>Dairy cattle</v>
          </cell>
          <cell r="D52" t="str">
            <v>Eastern Africa</v>
          </cell>
          <cell r="E52" t="str">
            <v>ANY</v>
          </cell>
          <cell r="F52">
            <v>478.43725225738655</v>
          </cell>
          <cell r="G52">
            <v>22.809830252097267</v>
          </cell>
          <cell r="H52">
            <v>1912.8811113296674</v>
          </cell>
          <cell r="I52">
            <v>537.58382424083527</v>
          </cell>
          <cell r="K52">
            <v>18.664007054284326</v>
          </cell>
          <cell r="L52">
            <v>1130.8081338422751</v>
          </cell>
          <cell r="M52">
            <v>31.570241884243728</v>
          </cell>
          <cell r="N52">
            <v>14077255.828288151</v>
          </cell>
          <cell r="O52">
            <v>8997414.9999999981</v>
          </cell>
        </row>
        <row r="53">
          <cell r="B53" t="str">
            <v>Goats / sheep for milk</v>
          </cell>
          <cell r="C53" t="str">
            <v>Small ruminants dairy</v>
          </cell>
          <cell r="D53" t="str">
            <v>Eastern Africa</v>
          </cell>
          <cell r="E53" t="str">
            <v>ANY</v>
          </cell>
          <cell r="F53">
            <v>42.793771505079398</v>
          </cell>
          <cell r="G53">
            <v>4.3263830634792466</v>
          </cell>
          <cell r="H53">
            <v>305.20856688042647</v>
          </cell>
          <cell r="I53">
            <v>16.118557578737459</v>
          </cell>
          <cell r="J53">
            <v>18.080546286457476</v>
          </cell>
          <cell r="L53">
            <v>154.78284170992973</v>
          </cell>
          <cell r="M53">
            <v>4.9374238437879452</v>
          </cell>
          <cell r="N53">
            <v>1197188.1000000006</v>
          </cell>
          <cell r="O53">
            <v>665104.4999999993</v>
          </cell>
        </row>
        <row r="54">
          <cell r="B54" t="str">
            <v>Goats / sheep for meat</v>
          </cell>
          <cell r="C54" t="str">
            <v>Small ruminants for meat</v>
          </cell>
          <cell r="D54" t="str">
            <v>Eastern Africa</v>
          </cell>
          <cell r="E54" t="str">
            <v>ANY</v>
          </cell>
          <cell r="G54">
            <v>4.4421011172626939</v>
          </cell>
          <cell r="H54">
            <v>354.78861757796892</v>
          </cell>
          <cell r="I54">
            <v>49.350463397087353</v>
          </cell>
          <cell r="K54">
            <v>5.8447350342248487</v>
          </cell>
          <cell r="L54">
            <v>161.99685516498923</v>
          </cell>
          <cell r="M54">
            <v>9.195036775780622</v>
          </cell>
          <cell r="N54">
            <v>603775.80000000028</v>
          </cell>
          <cell r="O54">
            <v>1135859.4000000006</v>
          </cell>
        </row>
        <row r="55">
          <cell r="B55" t="str">
            <v>Beef cattle</v>
          </cell>
          <cell r="C55" t="str">
            <v>Beef cattle and Dairy followers</v>
          </cell>
          <cell r="D55" t="str">
            <v>Eastern Africa</v>
          </cell>
          <cell r="E55" t="str">
            <v>LGA</v>
          </cell>
          <cell r="G55">
            <v>0.63138856565852364</v>
          </cell>
          <cell r="H55">
            <v>1113.8883141676044</v>
          </cell>
          <cell r="L55">
            <v>491.57085635702458</v>
          </cell>
          <cell r="M55">
            <v>16.009154737423216</v>
          </cell>
          <cell r="N55">
            <v>6743068.100701414</v>
          </cell>
          <cell r="O55">
            <v>8071468.6907356344</v>
          </cell>
        </row>
        <row r="56">
          <cell r="B56" t="str">
            <v>Dairy cattle</v>
          </cell>
          <cell r="C56" t="str">
            <v>Dairy cattle</v>
          </cell>
          <cell r="D56" t="str">
            <v>Eastern Africa</v>
          </cell>
          <cell r="E56" t="str">
            <v>LGA</v>
          </cell>
          <cell r="F56">
            <v>238.31619706534966</v>
          </cell>
          <cell r="G56">
            <v>18.255693851031062</v>
          </cell>
          <cell r="H56">
            <v>2277.9521729630296</v>
          </cell>
          <cell r="L56">
            <v>1004.8112336933549</v>
          </cell>
          <cell r="M56">
            <v>30.591337596539709</v>
          </cell>
          <cell r="N56">
            <v>3825793.6992985946</v>
          </cell>
          <cell r="O56">
            <v>2497393.1092643621</v>
          </cell>
        </row>
        <row r="57">
          <cell r="B57" t="str">
            <v>Goats / sheep for milk</v>
          </cell>
          <cell r="C57" t="str">
            <v>Small ruminants dairy</v>
          </cell>
          <cell r="D57" t="str">
            <v>Eastern Africa</v>
          </cell>
          <cell r="E57" t="str">
            <v>LGA</v>
          </cell>
          <cell r="F57">
            <v>40.585988628870219</v>
          </cell>
          <cell r="G57">
            <v>3.5477600150104025</v>
          </cell>
          <cell r="H57">
            <v>339.0395067417582</v>
          </cell>
          <cell r="L57">
            <v>158.57843449496238</v>
          </cell>
          <cell r="M57">
            <v>4.9311499214418832</v>
          </cell>
          <cell r="N57">
            <v>612614.41908688843</v>
          </cell>
          <cell r="O57">
            <v>340341.34393715911</v>
          </cell>
        </row>
        <row r="58">
          <cell r="B58" t="str">
            <v>Goats / sheep for meat</v>
          </cell>
          <cell r="C58" t="str">
            <v>Small ruminants for meat</v>
          </cell>
          <cell r="D58" t="str">
            <v>Eastern Africa</v>
          </cell>
          <cell r="E58" t="str">
            <v>LGA</v>
          </cell>
          <cell r="G58">
            <v>4.4853867844721895</v>
          </cell>
          <cell r="H58">
            <v>352.53951833290193</v>
          </cell>
          <cell r="K58">
            <v>5.8447350342248967</v>
          </cell>
          <cell r="L58">
            <v>159.72391009543696</v>
          </cell>
          <cell r="M58">
            <v>9.0980042695643917</v>
          </cell>
          <cell r="N58">
            <v>155128.18091311341</v>
          </cell>
          <cell r="O58">
            <v>427401.25606284116</v>
          </cell>
        </row>
        <row r="59">
          <cell r="B59" t="str">
            <v>Beef cattle</v>
          </cell>
          <cell r="C59" t="str">
            <v>Beef cattle and Dairy followers</v>
          </cell>
          <cell r="D59" t="str">
            <v>Eastern Africa</v>
          </cell>
          <cell r="E59" t="str">
            <v>LGH</v>
          </cell>
          <cell r="G59">
            <v>25.642985609813127</v>
          </cell>
          <cell r="H59">
            <v>1465.8082059729431</v>
          </cell>
          <cell r="L59">
            <v>605.63746959302273</v>
          </cell>
          <cell r="M59">
            <v>27.210637677145375</v>
          </cell>
          <cell r="N59">
            <v>484385.5452993142</v>
          </cell>
          <cell r="O59">
            <v>622023.64717958751</v>
          </cell>
        </row>
        <row r="60">
          <cell r="B60" t="str">
            <v>Dairy cattle</v>
          </cell>
          <cell r="C60" t="str">
            <v>Dairy cattle</v>
          </cell>
          <cell r="D60" t="str">
            <v>Eastern Africa</v>
          </cell>
          <cell r="E60" t="str">
            <v>LGH</v>
          </cell>
          <cell r="F60">
            <v>524.25791036259579</v>
          </cell>
          <cell r="G60">
            <v>27.464162193606473</v>
          </cell>
          <cell r="H60">
            <v>2746.9257177438399</v>
          </cell>
          <cell r="L60">
            <v>1189.096120001961</v>
          </cell>
          <cell r="M60">
            <v>39.828776339765561</v>
          </cell>
          <cell r="N60">
            <v>344095.25470068579</v>
          </cell>
          <cell r="O60">
            <v>206457.15282041152</v>
          </cell>
        </row>
        <row r="61">
          <cell r="B61" t="str">
            <v>Goats / sheep for milk</v>
          </cell>
          <cell r="C61" t="str">
            <v>Small ruminants dairy</v>
          </cell>
          <cell r="D61" t="str">
            <v>Eastern Africa</v>
          </cell>
          <cell r="E61" t="str">
            <v>LGH</v>
          </cell>
          <cell r="F61">
            <v>63.690354951602437</v>
          </cell>
          <cell r="G61">
            <v>5.3081603461196467</v>
          </cell>
          <cell r="H61">
            <v>321.03622888278255</v>
          </cell>
          <cell r="L61">
            <v>139.99989126783146</v>
          </cell>
          <cell r="M61">
            <v>5.4046696258213744</v>
          </cell>
          <cell r="N61">
            <v>41979.330728584238</v>
          </cell>
          <cell r="O61">
            <v>23321.850404768993</v>
          </cell>
        </row>
        <row r="62">
          <cell r="B62" t="str">
            <v>Goats / sheep for meat</v>
          </cell>
          <cell r="C62" t="str">
            <v>Small ruminants for meat</v>
          </cell>
          <cell r="D62" t="str">
            <v>Eastern Africa</v>
          </cell>
          <cell r="E62" t="str">
            <v>LGH</v>
          </cell>
          <cell r="G62">
            <v>4.4042767160368888</v>
          </cell>
          <cell r="H62">
            <v>363.16837787709017</v>
          </cell>
          <cell r="K62">
            <v>5.8447350342249003</v>
          </cell>
          <cell r="L62">
            <v>170.90641688177683</v>
          </cell>
          <cell r="M62">
            <v>7.1143790623098333</v>
          </cell>
          <cell r="N62">
            <v>9153.6692714157853</v>
          </cell>
          <cell r="O62">
            <v>27811.149595230996</v>
          </cell>
        </row>
        <row r="63">
          <cell r="B63" t="str">
            <v>Beef cattle</v>
          </cell>
          <cell r="C63" t="str">
            <v>Beef cattle and Dairy followers</v>
          </cell>
          <cell r="D63" t="str">
            <v>Eastern Africa</v>
          </cell>
          <cell r="E63" t="str">
            <v>LGT</v>
          </cell>
          <cell r="G63">
            <v>38.299456403240789</v>
          </cell>
          <cell r="H63">
            <v>1489.3634215810675</v>
          </cell>
          <cell r="L63">
            <v>568.11520805236808</v>
          </cell>
          <cell r="M63">
            <v>27.041309674506387</v>
          </cell>
          <cell r="N63">
            <v>184561.31414358012</v>
          </cell>
          <cell r="O63">
            <v>265840.85928295733</v>
          </cell>
        </row>
        <row r="64">
          <cell r="B64" t="str">
            <v>Dairy cattle</v>
          </cell>
          <cell r="C64" t="str">
            <v>Dairy cattle</v>
          </cell>
          <cell r="D64" t="str">
            <v>Eastern Africa</v>
          </cell>
          <cell r="E64" t="str">
            <v>LGT</v>
          </cell>
          <cell r="F64">
            <v>581.07845200560064</v>
          </cell>
          <cell r="G64">
            <v>34.921316051746054</v>
          </cell>
          <cell r="H64">
            <v>2260.5597766002988</v>
          </cell>
          <cell r="I64">
            <v>564.6881935951983</v>
          </cell>
          <cell r="L64">
            <v>1212.5058479186828</v>
          </cell>
          <cell r="M64">
            <v>41.463220830819552</v>
          </cell>
          <cell r="N64">
            <v>192504.18585641999</v>
          </cell>
          <cell r="O64">
            <v>111224.64071704261</v>
          </cell>
        </row>
        <row r="65">
          <cell r="B65" t="str">
            <v>Goats / sheep for milk</v>
          </cell>
          <cell r="C65" t="str">
            <v>Small ruminants dairy</v>
          </cell>
          <cell r="D65" t="str">
            <v>Eastern Africa</v>
          </cell>
          <cell r="E65" t="str">
            <v>LGT</v>
          </cell>
          <cell r="F65">
            <v>94.68116742747965</v>
          </cell>
          <cell r="G65">
            <v>5.0107866262460981</v>
          </cell>
          <cell r="H65">
            <v>374.91270484594111</v>
          </cell>
          <cell r="L65">
            <v>155.49333850073171</v>
          </cell>
          <cell r="M65">
            <v>9.8374988160406822</v>
          </cell>
          <cell r="N65">
            <v>6383.8288095811586</v>
          </cell>
          <cell r="O65">
            <v>3546.5715608784194</v>
          </cell>
        </row>
        <row r="66">
          <cell r="B66" t="str">
            <v>Goats / sheep for meat</v>
          </cell>
          <cell r="C66" t="str">
            <v>Small ruminants for meat</v>
          </cell>
          <cell r="D66" t="str">
            <v>Eastern Africa</v>
          </cell>
          <cell r="E66" t="str">
            <v>LGT</v>
          </cell>
          <cell r="G66">
            <v>4.3961657091933573</v>
          </cell>
          <cell r="H66">
            <v>357.6187963451689</v>
          </cell>
          <cell r="K66">
            <v>5.8447350342248967</v>
          </cell>
          <cell r="L66">
            <v>164.63569475926658</v>
          </cell>
          <cell r="M66">
            <v>6.8235925750171411</v>
          </cell>
          <cell r="N66">
            <v>12896.871190418842</v>
          </cell>
          <cell r="O66">
            <v>15734.12843912158</v>
          </cell>
        </row>
        <row r="67">
          <cell r="B67" t="str">
            <v>Beef cattle</v>
          </cell>
          <cell r="C67" t="str">
            <v>Beef cattle and Dairy followers</v>
          </cell>
          <cell r="D67" t="str">
            <v>Eastern Africa</v>
          </cell>
          <cell r="E67" t="str">
            <v>MRA</v>
          </cell>
          <cell r="G67">
            <v>0.63138856565852153</v>
          </cell>
          <cell r="H67">
            <v>1113.888314167604</v>
          </cell>
          <cell r="I67">
            <v>690.36388066018901</v>
          </cell>
          <cell r="L67">
            <v>491.57085635702424</v>
          </cell>
          <cell r="M67">
            <v>38.100183030223356</v>
          </cell>
          <cell r="N67">
            <v>8382685.1325270403</v>
          </cell>
          <cell r="O67">
            <v>9837613.5550180133</v>
          </cell>
        </row>
        <row r="68">
          <cell r="B68" t="str">
            <v>Dairy cattle</v>
          </cell>
          <cell r="C68" t="str">
            <v>Dairy cattle</v>
          </cell>
          <cell r="D68" t="str">
            <v>Eastern Africa</v>
          </cell>
          <cell r="E68" t="str">
            <v>MRA</v>
          </cell>
          <cell r="F68">
            <v>325.64536148264864</v>
          </cell>
          <cell r="G68">
            <v>18.988280040292452</v>
          </cell>
          <cell r="H68">
            <v>1610.1519152173478</v>
          </cell>
          <cell r="I68">
            <v>847.03229039279631</v>
          </cell>
          <cell r="K68">
            <v>14.035416409150798</v>
          </cell>
          <cell r="L68">
            <v>1134.0672328549574</v>
          </cell>
          <cell r="M68">
            <v>32.40975988875212</v>
          </cell>
          <cell r="N68">
            <v>4364785.2674729815</v>
          </cell>
          <cell r="O68">
            <v>2909856.844981981</v>
          </cell>
        </row>
        <row r="69">
          <cell r="B69" t="str">
            <v>Goats / sheep for milk</v>
          </cell>
          <cell r="C69" t="str">
            <v>Small ruminants dairy</v>
          </cell>
          <cell r="D69" t="str">
            <v>Eastern Africa</v>
          </cell>
          <cell r="E69" t="str">
            <v>MRA</v>
          </cell>
          <cell r="F69">
            <v>27.690188715486876</v>
          </cell>
          <cell r="G69">
            <v>5.1396492257533808</v>
          </cell>
          <cell r="H69">
            <v>265.24829378891758</v>
          </cell>
          <cell r="I69">
            <v>44.452537923398324</v>
          </cell>
          <cell r="L69">
            <v>150.4646591710208</v>
          </cell>
          <cell r="M69">
            <v>3.9756529075733384</v>
          </cell>
          <cell r="N69">
            <v>434102.21831838257</v>
          </cell>
          <cell r="O69">
            <v>241167.89906576852</v>
          </cell>
        </row>
        <row r="70">
          <cell r="B70" t="str">
            <v>Goats / sheep for meat</v>
          </cell>
          <cell r="C70" t="str">
            <v>Small ruminants for meat</v>
          </cell>
          <cell r="D70" t="str">
            <v>Eastern Africa</v>
          </cell>
          <cell r="E70" t="str">
            <v>MRA</v>
          </cell>
          <cell r="G70">
            <v>4.4853867844722011</v>
          </cell>
          <cell r="H70">
            <v>352.53951833290222</v>
          </cell>
          <cell r="I70">
            <v>94.060703930870361</v>
          </cell>
          <cell r="K70">
            <v>5.8447350342249003</v>
          </cell>
          <cell r="L70">
            <v>159.72391009543685</v>
          </cell>
          <cell r="M70">
            <v>9.561302325261698</v>
          </cell>
          <cell r="N70">
            <v>147097.88168161587</v>
          </cell>
          <cell r="O70">
            <v>340032.20093423099</v>
          </cell>
        </row>
        <row r="71">
          <cell r="B71" t="str">
            <v>Beef cattle</v>
          </cell>
          <cell r="C71" t="str">
            <v>Beef cattle and Dairy followers</v>
          </cell>
          <cell r="D71" t="str">
            <v>Eastern Africa</v>
          </cell>
          <cell r="E71" t="str">
            <v>MRH</v>
          </cell>
          <cell r="G71">
            <v>26.432221316886306</v>
          </cell>
          <cell r="H71">
            <v>589.23937942108671</v>
          </cell>
          <cell r="L71">
            <v>456.84647678401922</v>
          </cell>
          <cell r="M71">
            <v>32.260322009928529</v>
          </cell>
        </row>
        <row r="72">
          <cell r="B72" t="str">
            <v>Dairy cattle</v>
          </cell>
          <cell r="C72" t="str">
            <v>Dairy cattle</v>
          </cell>
          <cell r="D72" t="str">
            <v>Eastern Africa</v>
          </cell>
          <cell r="E72" t="str">
            <v>MRH</v>
          </cell>
          <cell r="F72">
            <v>396.04624834821368</v>
          </cell>
          <cell r="G72">
            <v>27.488376859572909</v>
          </cell>
          <cell r="H72">
            <v>1740.1431373829621</v>
          </cell>
          <cell r="K72">
            <v>35.088541022876925</v>
          </cell>
          <cell r="L72">
            <v>1242.4776521123099</v>
          </cell>
          <cell r="M72">
            <v>27.585488138679377</v>
          </cell>
        </row>
        <row r="73">
          <cell r="B73" t="str">
            <v>Goats / sheep for milk</v>
          </cell>
          <cell r="C73" t="str">
            <v>Small ruminants dairy</v>
          </cell>
          <cell r="D73" t="str">
            <v>Eastern Africa</v>
          </cell>
          <cell r="E73" t="str">
            <v>MRH</v>
          </cell>
          <cell r="F73">
            <v>102.07105956357475</v>
          </cell>
          <cell r="G73">
            <v>5.3081603461196423</v>
          </cell>
          <cell r="H73">
            <v>244.80012634415445</v>
          </cell>
          <cell r="I73">
            <v>690.36388066019094</v>
          </cell>
          <cell r="J73">
            <v>217.62865322565432</v>
          </cell>
          <cell r="L73">
            <v>153.57340910524147</v>
          </cell>
          <cell r="M73">
            <v>7.9095108640406231</v>
          </cell>
          <cell r="N73">
            <v>2686562.1275349953</v>
          </cell>
          <cell r="O73">
            <v>3350662.5430716961</v>
          </cell>
        </row>
        <row r="74">
          <cell r="B74" t="str">
            <v>Goats / sheep for meat</v>
          </cell>
          <cell r="C74" t="str">
            <v>Small ruminants for meat</v>
          </cell>
          <cell r="D74" t="str">
            <v>Eastern Africa</v>
          </cell>
          <cell r="E74" t="str">
            <v>MRH</v>
          </cell>
          <cell r="G74">
            <v>4.4042767160368799</v>
          </cell>
          <cell r="H74">
            <v>363.16837787709005</v>
          </cell>
          <cell r="I74">
            <v>734.09465167375743</v>
          </cell>
          <cell r="K74">
            <v>5.8447350342248932</v>
          </cell>
          <cell r="L74">
            <v>170.90641688177658</v>
          </cell>
          <cell r="M74">
            <v>9.9771925347138222</v>
          </cell>
          <cell r="N74">
            <v>1747632.6724650052</v>
          </cell>
          <cell r="O74">
            <v>1083532.2569283028</v>
          </cell>
        </row>
        <row r="75">
          <cell r="B75" t="str">
            <v>Beef cattle</v>
          </cell>
          <cell r="C75" t="str">
            <v>Beef cattle and Dairy followers</v>
          </cell>
          <cell r="D75" t="str">
            <v>Eastern Africa</v>
          </cell>
          <cell r="E75" t="str">
            <v>MRT</v>
          </cell>
          <cell r="G75">
            <v>39.677031455586707</v>
          </cell>
          <cell r="H75">
            <v>239.52865203385932</v>
          </cell>
          <cell r="J75">
            <v>1126.6170512215074</v>
          </cell>
          <cell r="L75">
            <v>452.82222980253556</v>
          </cell>
          <cell r="M75">
            <v>41.09761496159129</v>
          </cell>
          <cell r="N75">
            <v>21534.03615154868</v>
          </cell>
          <cell r="O75">
            <v>11963.353417527043</v>
          </cell>
        </row>
        <row r="76">
          <cell r="B76" t="str">
            <v>Dairy cattle</v>
          </cell>
          <cell r="C76" t="str">
            <v>Dairy cattle</v>
          </cell>
          <cell r="D76" t="str">
            <v>Eastern Africa</v>
          </cell>
          <cell r="E76" t="str">
            <v>MRT</v>
          </cell>
          <cell r="F76">
            <v>944.49414863849654</v>
          </cell>
          <cell r="G76">
            <v>30.872492434849395</v>
          </cell>
          <cell r="H76">
            <v>1573.3342449949416</v>
          </cell>
          <cell r="I76">
            <v>94.060703930870204</v>
          </cell>
          <cell r="K76">
            <v>56.141665636603051</v>
          </cell>
          <cell r="L76">
            <v>1201.9239729007857</v>
          </cell>
          <cell r="M76">
            <v>26.751373710542005</v>
          </cell>
          <cell r="N76">
            <v>85748.663848451411</v>
          </cell>
          <cell r="O76">
            <v>95319.346582473023</v>
          </cell>
        </row>
        <row r="77">
          <cell r="B77" t="str">
            <v>Goats / sheep for milk</v>
          </cell>
          <cell r="C77" t="str">
            <v>Small ruminants dairy</v>
          </cell>
          <cell r="D77" t="str">
            <v>Eastern Africa</v>
          </cell>
          <cell r="E77" t="str">
            <v>MRT</v>
          </cell>
          <cell r="F77">
            <v>138.27568921847509</v>
          </cell>
          <cell r="G77">
            <v>5.2983847285393031</v>
          </cell>
          <cell r="H77">
            <v>230.39750405697259</v>
          </cell>
          <cell r="I77">
            <v>414.21832839611403</v>
          </cell>
          <cell r="J77">
            <v>290.17153763420555</v>
          </cell>
          <cell r="L77">
            <v>154.37445864566476</v>
          </cell>
          <cell r="M77">
            <v>10.266395901414034</v>
          </cell>
          <cell r="N77">
            <v>6394387.6238709865</v>
          </cell>
          <cell r="O77">
            <v>7443900.081033471</v>
          </cell>
        </row>
        <row r="78">
          <cell r="B78" t="str">
            <v>Goats / sheep for meat</v>
          </cell>
          <cell r="C78" t="str">
            <v>Small ruminants for meat</v>
          </cell>
          <cell r="D78" t="str">
            <v>Eastern Africa</v>
          </cell>
          <cell r="E78" t="str">
            <v>MRT</v>
          </cell>
          <cell r="G78">
            <v>4.3961657091933484</v>
          </cell>
          <cell r="H78">
            <v>357.61879634516816</v>
          </cell>
          <cell r="I78">
            <v>847.03229039279688</v>
          </cell>
          <cell r="K78">
            <v>5.8447350342248994</v>
          </cell>
          <cell r="L78">
            <v>164.63569475926622</v>
          </cell>
          <cell r="M78">
            <v>9.8129873240922958</v>
          </cell>
          <cell r="N78">
            <v>2635984.7761290143</v>
          </cell>
          <cell r="O78">
            <v>1586472.3189665372</v>
          </cell>
        </row>
        <row r="79">
          <cell r="B79" t="str">
            <v>Beef cattle</v>
          </cell>
          <cell r="C79" t="str">
            <v>Beef cattle and Dairy followers</v>
          </cell>
          <cell r="D79" t="str">
            <v>Eastern Africa</v>
          </cell>
          <cell r="E79" t="str">
            <v>Other</v>
          </cell>
          <cell r="G79">
            <v>38.299456403240796</v>
          </cell>
          <cell r="H79">
            <v>1489.3634215810696</v>
          </cell>
          <cell r="L79">
            <v>568.11520805236955</v>
          </cell>
          <cell r="M79">
            <v>26.822055577017018</v>
          </cell>
          <cell r="N79">
            <v>36317.911478456321</v>
          </cell>
          <cell r="O79">
            <v>20176.617488031316</v>
          </cell>
        </row>
        <row r="80">
          <cell r="B80" t="str">
            <v>Dairy cattle</v>
          </cell>
          <cell r="C80" t="str">
            <v>Dairy cattle</v>
          </cell>
          <cell r="D80" t="str">
            <v>Eastern Africa</v>
          </cell>
          <cell r="E80" t="str">
            <v>Other</v>
          </cell>
          <cell r="F80">
            <v>1098.0274960157781</v>
          </cell>
          <cell r="G80">
            <v>26.539787019807854</v>
          </cell>
          <cell r="H80">
            <v>2716.4890241090648</v>
          </cell>
          <cell r="I80">
            <v>94.060703930870133</v>
          </cell>
          <cell r="L80">
            <v>1214.1947743911112</v>
          </cell>
          <cell r="M80">
            <v>46.780102278002502</v>
          </cell>
          <cell r="N80">
            <v>144454.08852154386</v>
          </cell>
          <cell r="O80">
            <v>160595.38251196878</v>
          </cell>
        </row>
        <row r="81">
          <cell r="B81" t="str">
            <v>Goats / sheep for milk</v>
          </cell>
          <cell r="C81" t="str">
            <v>Small ruminants dairy</v>
          </cell>
          <cell r="D81" t="str">
            <v>Eastern Africa</v>
          </cell>
          <cell r="E81" t="str">
            <v>Other</v>
          </cell>
          <cell r="F81">
            <v>86.999184693119958</v>
          </cell>
          <cell r="G81">
            <v>4.7779888979408698</v>
          </cell>
          <cell r="H81">
            <v>294.58696881836045</v>
          </cell>
          <cell r="J81">
            <v>145.08576881710314</v>
          </cell>
          <cell r="L81">
            <v>159.44242132156282</v>
          </cell>
          <cell r="M81">
            <v>7.4914089649710807</v>
          </cell>
          <cell r="N81">
            <v>1230433.1308447968</v>
          </cell>
          <cell r="O81">
            <v>1553228.2645508284</v>
          </cell>
        </row>
        <row r="82">
          <cell r="B82" t="str">
            <v>Goats / sheep for meat</v>
          </cell>
          <cell r="C82" t="str">
            <v>Small ruminants for meat</v>
          </cell>
          <cell r="D82" t="str">
            <v>Eastern Africa</v>
          </cell>
          <cell r="E82" t="str">
            <v>Other</v>
          </cell>
          <cell r="G82">
            <v>4.396165709193359</v>
          </cell>
          <cell r="H82">
            <v>357.61879634516924</v>
          </cell>
          <cell r="I82">
            <v>282.34409679759943</v>
          </cell>
          <cell r="K82">
            <v>5.8447350342249038</v>
          </cell>
          <cell r="L82">
            <v>164.6356947592663</v>
          </cell>
          <cell r="M82">
            <v>6.8505316498175022</v>
          </cell>
          <cell r="N82">
            <v>857100.56915520423</v>
          </cell>
          <cell r="O82">
            <v>534305.43544917018</v>
          </cell>
        </row>
        <row r="83">
          <cell r="B83" t="str">
            <v>Beef cattle</v>
          </cell>
          <cell r="C83" t="str">
            <v>Beef cattle and Dairy followers</v>
          </cell>
          <cell r="D83" t="str">
            <v>Eastern Africa</v>
          </cell>
          <cell r="E83" t="str">
            <v>URBAN</v>
          </cell>
          <cell r="G83">
            <v>38.299456403240825</v>
          </cell>
          <cell r="H83">
            <v>1489.3634215810666</v>
          </cell>
          <cell r="L83">
            <v>568.11520805236796</v>
          </cell>
          <cell r="M83">
            <v>26.805942128341663</v>
          </cell>
          <cell r="N83">
            <v>40285.352554063604</v>
          </cell>
          <cell r="O83">
            <v>22380.751418924148</v>
          </cell>
        </row>
        <row r="84">
          <cell r="B84" t="str">
            <v>Dairy cattle</v>
          </cell>
          <cell r="C84" t="str">
            <v>Dairy cattle</v>
          </cell>
          <cell r="D84" t="str">
            <v>Eastern Africa</v>
          </cell>
          <cell r="E84" t="str">
            <v>URBAN</v>
          </cell>
          <cell r="F84">
            <v>1098.0274960157765</v>
          </cell>
          <cell r="G84">
            <v>27.68174799152802</v>
          </cell>
          <cell r="H84">
            <v>2716.4890241090611</v>
          </cell>
          <cell r="L84">
            <v>1214.1947743911089</v>
          </cell>
          <cell r="M84">
            <v>46.713341482732631</v>
          </cell>
          <cell r="N84">
            <v>44925.747445936482</v>
          </cell>
          <cell r="O84">
            <v>62830.348581075763</v>
          </cell>
        </row>
        <row r="85">
          <cell r="B85" t="str">
            <v>Goats / sheep for milk</v>
          </cell>
          <cell r="C85" t="str">
            <v>Small ruminants dairy</v>
          </cell>
          <cell r="D85" t="str">
            <v>Eastern Africa</v>
          </cell>
          <cell r="E85" t="str">
            <v>URBAN</v>
          </cell>
          <cell r="F85">
            <v>86.999184693119858</v>
          </cell>
          <cell r="G85">
            <v>5.2671516565139562</v>
          </cell>
          <cell r="H85">
            <v>294.58696881836033</v>
          </cell>
          <cell r="J85">
            <v>145.08576881710297</v>
          </cell>
          <cell r="L85">
            <v>159.44242132156268</v>
          </cell>
          <cell r="M85">
            <v>7.4627635938290302</v>
          </cell>
          <cell r="N85">
            <v>164102.59678975571</v>
          </cell>
          <cell r="O85">
            <v>205288.75912780748</v>
          </cell>
        </row>
        <row r="86">
          <cell r="B86" t="str">
            <v>Goats / sheep for meat</v>
          </cell>
          <cell r="C86" t="str">
            <v>Small ruminants for meat</v>
          </cell>
          <cell r="D86" t="str">
            <v>Eastern Africa</v>
          </cell>
          <cell r="E86" t="str">
            <v>URBAN</v>
          </cell>
          <cell r="G86">
            <v>4.3961657091933573</v>
          </cell>
          <cell r="H86">
            <v>357.61879634516885</v>
          </cell>
          <cell r="I86">
            <v>282.34409679759932</v>
          </cell>
          <cell r="K86">
            <v>5.8447350342248967</v>
          </cell>
          <cell r="L86">
            <v>164.63569475926641</v>
          </cell>
          <cell r="M86">
            <v>6.8512217733508782</v>
          </cell>
          <cell r="N86">
            <v>109359.40321024424</v>
          </cell>
          <cell r="O86">
            <v>68173.24087219256</v>
          </cell>
        </row>
        <row r="87">
          <cell r="B87" t="str">
            <v>Beef cattle</v>
          </cell>
          <cell r="C87" t="str">
            <v>Beef cattle and Dairy followers</v>
          </cell>
          <cell r="D87" t="str">
            <v>South Africa</v>
          </cell>
          <cell r="E87" t="str">
            <v>ANY</v>
          </cell>
          <cell r="G87">
            <v>32.374619564318351</v>
          </cell>
          <cell r="H87">
            <v>1938.0255626604965</v>
          </cell>
          <cell r="J87">
            <v>25.711973460451929</v>
          </cell>
          <cell r="K87">
            <v>2.6620851677547219</v>
          </cell>
          <cell r="L87">
            <v>803.9601079429558</v>
          </cell>
          <cell r="M87">
            <v>39.39760372031423</v>
          </cell>
          <cell r="N87">
            <v>3971.0028724953804</v>
          </cell>
          <cell r="O87">
            <v>2206.1127069418781</v>
          </cell>
        </row>
        <row r="88">
          <cell r="B88" t="str">
            <v>Dairy cattle</v>
          </cell>
          <cell r="C88" t="str">
            <v>Dairy cattle</v>
          </cell>
          <cell r="D88" t="str">
            <v>South Africa</v>
          </cell>
          <cell r="E88" t="str">
            <v>ANY</v>
          </cell>
          <cell r="F88">
            <v>954.64427301081309</v>
          </cell>
          <cell r="G88">
            <v>37.496832475824924</v>
          </cell>
          <cell r="H88">
            <v>1543.4830032312336</v>
          </cell>
          <cell r="J88">
            <v>71.225143026292116</v>
          </cell>
          <cell r="K88">
            <v>30.708511663524664</v>
          </cell>
          <cell r="L88">
            <v>876.27282774749222</v>
          </cell>
          <cell r="M88">
            <v>32.270034420713117</v>
          </cell>
          <cell r="N88">
            <v>4370.6971275046226</v>
          </cell>
          <cell r="O88">
            <v>6135.5872930581227</v>
          </cell>
        </row>
        <row r="89">
          <cell r="B89" t="str">
            <v>Goats / sheep for milk</v>
          </cell>
          <cell r="C89" t="str">
            <v>Small ruminants dairy</v>
          </cell>
          <cell r="D89" t="str">
            <v>South Africa</v>
          </cell>
          <cell r="E89" t="str">
            <v>ANY</v>
          </cell>
          <cell r="F89">
            <v>37.273528547644702</v>
          </cell>
          <cell r="G89">
            <v>3.1062817767138102</v>
          </cell>
          <cell r="H89">
            <v>245.54571429100247</v>
          </cell>
          <cell r="I89">
            <v>139.71570261406464</v>
          </cell>
          <cell r="K89">
            <v>0.33808992303281959</v>
          </cell>
          <cell r="L89">
            <v>121.63135437672216</v>
          </cell>
          <cell r="M89">
            <v>4.3061064028885907</v>
          </cell>
          <cell r="N89">
            <v>14143589.560237553</v>
          </cell>
          <cell r="O89">
            <v>15291194.099999996</v>
          </cell>
        </row>
        <row r="90">
          <cell r="B90" t="str">
            <v>Goats / sheep for meat</v>
          </cell>
          <cell r="C90" t="str">
            <v>Small ruminants for meat</v>
          </cell>
          <cell r="D90" t="str">
            <v>South Africa</v>
          </cell>
          <cell r="E90" t="str">
            <v>ANY</v>
          </cell>
          <cell r="G90">
            <v>3.7097997504933846</v>
          </cell>
          <cell r="H90">
            <v>110.02306738463186</v>
          </cell>
          <cell r="I90">
            <v>447.32615167711526</v>
          </cell>
          <cell r="J90">
            <v>188.65585975927581</v>
          </cell>
          <cell r="K90">
            <v>5.5637137176319609</v>
          </cell>
          <cell r="L90">
            <v>118.6122609084245</v>
          </cell>
          <cell r="M90">
            <v>6.719697457942349</v>
          </cell>
          <cell r="N90">
            <v>3270330.7397624291</v>
          </cell>
          <cell r="O90">
            <v>2122726.1999999997</v>
          </cell>
        </row>
        <row r="91">
          <cell r="B91" t="str">
            <v>Beef cattle</v>
          </cell>
          <cell r="C91" t="str">
            <v>Beef cattle and Dairy followers</v>
          </cell>
          <cell r="D91" t="str">
            <v>South Africa</v>
          </cell>
          <cell r="E91" t="str">
            <v>LGA</v>
          </cell>
          <cell r="G91">
            <v>4.1968110410596413</v>
          </cell>
          <cell r="H91">
            <v>1805.3369560766746</v>
          </cell>
          <cell r="I91">
            <v>19.687139347986719</v>
          </cell>
          <cell r="L91">
            <v>790.73890259873497</v>
          </cell>
          <cell r="M91">
            <v>26.442773460960634</v>
          </cell>
          <cell r="N91">
            <v>5513.9400000000014</v>
          </cell>
          <cell r="O91">
            <v>3063.3000000000011</v>
          </cell>
        </row>
        <row r="92">
          <cell r="B92" t="str">
            <v>Dairy cattle</v>
          </cell>
          <cell r="C92" t="str">
            <v>Dairy cattle</v>
          </cell>
          <cell r="D92" t="str">
            <v>South Africa</v>
          </cell>
          <cell r="E92" t="str">
            <v>LGA</v>
          </cell>
          <cell r="F92">
            <v>340.37206728612159</v>
          </cell>
          <cell r="G92">
            <v>32.792754984547585</v>
          </cell>
          <cell r="H92">
            <v>1923.7152159024979</v>
          </cell>
          <cell r="I92">
            <v>24.458391045343777</v>
          </cell>
          <cell r="J92">
            <v>0</v>
          </cell>
          <cell r="K92">
            <v>6.4619276037565472</v>
          </cell>
          <cell r="L92">
            <v>850.82605623566656</v>
          </cell>
          <cell r="M92">
            <v>24.724119995116975</v>
          </cell>
          <cell r="N92">
            <v>594351.35999999975</v>
          </cell>
          <cell r="O92">
            <v>596801.99999999965</v>
          </cell>
        </row>
        <row r="93">
          <cell r="B93" t="str">
            <v>Goats / sheep for milk</v>
          </cell>
          <cell r="C93" t="str">
            <v>Small ruminants dairy</v>
          </cell>
          <cell r="D93" t="str">
            <v>South Africa</v>
          </cell>
          <cell r="E93" t="str">
            <v>LGA</v>
          </cell>
          <cell r="F93">
            <v>33.005542929089636</v>
          </cell>
          <cell r="G93">
            <v>2.7018106108971258</v>
          </cell>
          <cell r="H93">
            <v>275.71542230370846</v>
          </cell>
          <cell r="L93">
            <v>128.95995648183379</v>
          </cell>
          <cell r="M93">
            <v>4.020869705264416</v>
          </cell>
          <cell r="N93">
            <v>5351650.7448810348</v>
          </cell>
          <cell r="O93">
            <v>5783082.6479713144</v>
          </cell>
        </row>
        <row r="94">
          <cell r="B94" t="str">
            <v>Goats / sheep for meat</v>
          </cell>
          <cell r="C94" t="str">
            <v>Small ruminants for meat</v>
          </cell>
          <cell r="D94" t="str">
            <v>South Africa</v>
          </cell>
          <cell r="E94" t="str">
            <v>LGA</v>
          </cell>
          <cell r="G94">
            <v>3.5527097820010045</v>
          </cell>
          <cell r="H94">
            <v>115.95193524019567</v>
          </cell>
          <cell r="I94">
            <v>0</v>
          </cell>
          <cell r="J94">
            <v>218.49233996857703</v>
          </cell>
          <cell r="K94">
            <v>5.3005300986015333</v>
          </cell>
          <cell r="L94">
            <v>121.66349211527498</v>
          </cell>
          <cell r="M94">
            <v>6.5352452392807763</v>
          </cell>
          <cell r="N94">
            <v>1249081.1551189478</v>
          </cell>
          <cell r="O94">
            <v>817649.25202867738</v>
          </cell>
        </row>
        <row r="95">
          <cell r="B95" t="str">
            <v>Beef cattle</v>
          </cell>
          <cell r="C95" t="str">
            <v>Beef cattle and Dairy followers</v>
          </cell>
          <cell r="D95" t="str">
            <v>South Africa</v>
          </cell>
          <cell r="E95" t="str">
            <v>LGH</v>
          </cell>
          <cell r="G95">
            <v>58.494348621973302</v>
          </cell>
          <cell r="H95">
            <v>2290.5706442098217</v>
          </cell>
          <cell r="L95">
            <v>873.73437485961415</v>
          </cell>
          <cell r="M95">
            <v>40.84859960847394</v>
          </cell>
          <cell r="N95">
            <v>2783.6073549985108</v>
          </cell>
          <cell r="O95">
            <v>1546.4485305547282</v>
          </cell>
        </row>
        <row r="96">
          <cell r="B96" t="str">
            <v>Dairy cattle</v>
          </cell>
          <cell r="C96" t="str">
            <v>Dairy cattle</v>
          </cell>
          <cell r="D96" t="str">
            <v>South Africa</v>
          </cell>
          <cell r="E96" t="str">
            <v>LGH</v>
          </cell>
          <cell r="F96">
            <v>1547.5293242343309</v>
          </cell>
          <cell r="G96">
            <v>35.905522180609218</v>
          </cell>
          <cell r="H96">
            <v>2440.4425161023892</v>
          </cell>
          <cell r="J96">
            <v>0</v>
          </cell>
          <cell r="K96">
            <v>17.480772760879635</v>
          </cell>
          <cell r="L96">
            <v>949.55584366670826</v>
          </cell>
          <cell r="M96">
            <v>37.832709742411097</v>
          </cell>
          <cell r="N96">
            <v>284964.29264500132</v>
          </cell>
          <cell r="O96">
            <v>286201.45146944508</v>
          </cell>
        </row>
        <row r="97">
          <cell r="B97" t="str">
            <v>Goats / sheep for milk</v>
          </cell>
          <cell r="C97" t="str">
            <v>Small ruminants dairy</v>
          </cell>
          <cell r="D97" t="str">
            <v>South Africa</v>
          </cell>
          <cell r="E97" t="str">
            <v>LGH</v>
          </cell>
          <cell r="F97">
            <v>70.167955244714406</v>
          </cell>
          <cell r="G97">
            <v>4.2693333851493884</v>
          </cell>
          <cell r="H97">
            <v>256.44751616920252</v>
          </cell>
          <cell r="K97">
            <v>5.0562880802754213</v>
          </cell>
          <cell r="L97">
            <v>121.2573227450723</v>
          </cell>
          <cell r="M97">
            <v>4.2768784736328405</v>
          </cell>
          <cell r="N97">
            <v>435086.61296419409</v>
          </cell>
          <cell r="O97">
            <v>478616.58289579314</v>
          </cell>
        </row>
        <row r="98">
          <cell r="B98" t="str">
            <v>Goats / sheep for meat</v>
          </cell>
          <cell r="C98" t="str">
            <v>Small ruminants for meat</v>
          </cell>
          <cell r="D98" t="str">
            <v>South Africa</v>
          </cell>
          <cell r="E98" t="str">
            <v>LGH</v>
          </cell>
          <cell r="G98">
            <v>4.0635284481460525</v>
          </cell>
          <cell r="H98">
            <v>126.64630547555436</v>
          </cell>
          <cell r="I98">
            <v>0</v>
          </cell>
          <cell r="J98">
            <v>217.91436586293068</v>
          </cell>
          <cell r="K98">
            <v>5.3005300986015254</v>
          </cell>
          <cell r="L98">
            <v>122.24878095116321</v>
          </cell>
          <cell r="M98">
            <v>7.2283793071396403</v>
          </cell>
          <cell r="N98">
            <v>111915.7870358059</v>
          </cell>
          <cell r="O98">
            <v>68385.817104207017</v>
          </cell>
        </row>
        <row r="99">
          <cell r="B99" t="str">
            <v>Beef cattle</v>
          </cell>
          <cell r="C99" t="str">
            <v>Beef cattle and Dairy followers</v>
          </cell>
          <cell r="D99" t="str">
            <v>South Africa</v>
          </cell>
          <cell r="E99" t="str">
            <v>LGT</v>
          </cell>
          <cell r="G99">
            <v>81.500204836206436</v>
          </cell>
          <cell r="H99">
            <v>2216.2140603170965</v>
          </cell>
          <cell r="L99">
            <v>811.07487613508829</v>
          </cell>
          <cell r="M99">
            <v>59.286191416376198</v>
          </cell>
          <cell r="N99">
            <v>91.06318671521808</v>
          </cell>
          <cell r="O99">
            <v>50.590659286232274</v>
          </cell>
        </row>
        <row r="100">
          <cell r="B100" t="str">
            <v>Dairy cattle</v>
          </cell>
          <cell r="C100" t="str">
            <v>Dairy cattle</v>
          </cell>
          <cell r="D100" t="str">
            <v>South Africa</v>
          </cell>
          <cell r="E100" t="str">
            <v>LGT</v>
          </cell>
          <cell r="F100">
            <v>3099.8656895663871</v>
          </cell>
          <cell r="G100">
            <v>43.589816623409092</v>
          </cell>
          <cell r="H100">
            <v>2085.2979726816138</v>
          </cell>
          <cell r="J100">
            <v>0</v>
          </cell>
          <cell r="K100">
            <v>105.09555012834045</v>
          </cell>
          <cell r="L100">
            <v>888.17035653335142</v>
          </cell>
          <cell r="M100">
            <v>45.655650405947206</v>
          </cell>
          <cell r="N100">
            <v>13650.436813284792</v>
          </cell>
          <cell r="O100">
            <v>13690.909340713777</v>
          </cell>
        </row>
        <row r="101">
          <cell r="B101" t="str">
            <v>Goats / sheep for milk</v>
          </cell>
          <cell r="C101" t="str">
            <v>Small ruminants dairy</v>
          </cell>
          <cell r="D101" t="str">
            <v>South Africa</v>
          </cell>
          <cell r="E101" t="str">
            <v>LGT</v>
          </cell>
          <cell r="G101">
            <v>81.500204836206436</v>
          </cell>
          <cell r="N101">
            <v>945038.62531674909</v>
          </cell>
          <cell r="O101">
            <v>995426.23653598526</v>
          </cell>
        </row>
        <row r="102">
          <cell r="B102" t="str">
            <v>Goats / sheep for meat</v>
          </cell>
          <cell r="C102" t="str">
            <v>Small ruminants for meat</v>
          </cell>
          <cell r="D102" t="str">
            <v>South Africa</v>
          </cell>
          <cell r="E102" t="str">
            <v>LGT</v>
          </cell>
          <cell r="G102">
            <v>43.589816623409092</v>
          </cell>
          <cell r="H102">
            <v>37.046834889209322</v>
          </cell>
          <cell r="I102">
            <v>0</v>
          </cell>
          <cell r="J102">
            <v>341.56966319499907</v>
          </cell>
          <cell r="K102">
            <v>5.3005300986015236</v>
          </cell>
          <cell r="L102">
            <v>116.3750289357794</v>
          </cell>
          <cell r="M102">
            <v>8.6065170709031449</v>
          </cell>
          <cell r="N102">
            <v>134561.57468325141</v>
          </cell>
          <cell r="O102">
            <v>84173.963464015789</v>
          </cell>
        </row>
        <row r="103">
          <cell r="B103" t="str">
            <v>Beef cattle</v>
          </cell>
          <cell r="C103" t="str">
            <v>Beef cattle and Dairy followers</v>
          </cell>
          <cell r="D103" t="str">
            <v>South Africa</v>
          </cell>
          <cell r="E103" t="str">
            <v>MRA</v>
          </cell>
          <cell r="H103">
            <v>1828.3083874901513</v>
          </cell>
          <cell r="L103">
            <v>798.58185480251632</v>
          </cell>
          <cell r="M103">
            <v>35.944886032490281</v>
          </cell>
          <cell r="N103" t="str">
            <v/>
          </cell>
          <cell r="O103" t="str">
            <v/>
          </cell>
        </row>
        <row r="104">
          <cell r="B104" t="str">
            <v>Dairy cattle</v>
          </cell>
          <cell r="C104" t="str">
            <v>Dairy cattle</v>
          </cell>
          <cell r="D104" t="str">
            <v>South Africa</v>
          </cell>
          <cell r="E104" t="str">
            <v>MRA</v>
          </cell>
          <cell r="F104">
            <v>388.96350036691166</v>
          </cell>
          <cell r="G104">
            <v>4.5124230927899385</v>
          </cell>
          <cell r="H104">
            <v>811.17559474622351</v>
          </cell>
          <cell r="J104">
            <v>0</v>
          </cell>
          <cell r="K104">
            <v>28.470272878848736</v>
          </cell>
          <cell r="L104">
            <v>914.74840225554328</v>
          </cell>
          <cell r="M104">
            <v>29.982342465668243</v>
          </cell>
          <cell r="N104">
            <v>48137.500000000007</v>
          </cell>
          <cell r="O104">
            <v>48137.500000000007</v>
          </cell>
        </row>
        <row r="105">
          <cell r="B105" t="str">
            <v>Goats / sheep for milk</v>
          </cell>
          <cell r="C105" t="str">
            <v>Small ruminants dairy</v>
          </cell>
          <cell r="D105" t="str">
            <v>South Africa</v>
          </cell>
          <cell r="E105" t="str">
            <v>MRA</v>
          </cell>
          <cell r="F105">
            <v>28.789289694175295</v>
          </cell>
          <cell r="G105">
            <v>5.9058986506192692</v>
          </cell>
          <cell r="H105">
            <v>178.03834467625083</v>
          </cell>
          <cell r="I105">
            <v>280.31626218602719</v>
          </cell>
          <cell r="L105">
            <v>112.59353855502512</v>
          </cell>
          <cell r="M105">
            <v>4.8059263893833197</v>
          </cell>
          <cell r="N105">
            <v>3519555.4246111689</v>
          </cell>
          <cell r="O105">
            <v>3807007.0691234278</v>
          </cell>
        </row>
        <row r="106">
          <cell r="B106" t="str">
            <v>Goats / sheep for meat</v>
          </cell>
          <cell r="C106" t="str">
            <v>Small ruminants for meat</v>
          </cell>
          <cell r="D106" t="str">
            <v>South Africa</v>
          </cell>
          <cell r="E106" t="str">
            <v>MRA</v>
          </cell>
          <cell r="G106">
            <v>37.571080299230644</v>
          </cell>
          <cell r="H106">
            <v>119.41998063788112</v>
          </cell>
          <cell r="I106">
            <v>1182.5213183320559</v>
          </cell>
          <cell r="J106">
            <v>89.320769802050592</v>
          </cell>
          <cell r="K106">
            <v>5.30053009860152</v>
          </cell>
          <cell r="L106">
            <v>120.05991813450403</v>
          </cell>
          <cell r="M106">
            <v>5.3920016524600625</v>
          </cell>
          <cell r="N106">
            <v>866812.57538883097</v>
          </cell>
          <cell r="O106">
            <v>579360.9308765711</v>
          </cell>
        </row>
        <row r="107">
          <cell r="B107" t="str">
            <v>Beef cattle</v>
          </cell>
          <cell r="C107" t="str">
            <v>Beef cattle and Dairy followers</v>
          </cell>
          <cell r="D107" t="str">
            <v>South Africa</v>
          </cell>
          <cell r="E107" t="str">
            <v>MRH</v>
          </cell>
          <cell r="G107">
            <v>2.6230406222412332</v>
          </cell>
          <cell r="H107">
            <v>2049.7379106090834</v>
          </cell>
          <cell r="I107">
            <v>72.299835401523211</v>
          </cell>
          <cell r="K107">
            <v>14.330430555038173</v>
          </cell>
          <cell r="L107">
            <v>798.63781948825101</v>
          </cell>
          <cell r="M107">
            <v>50.510544125056086</v>
          </cell>
          <cell r="N107">
            <v>1501.4377907442763</v>
          </cell>
          <cell r="O107">
            <v>834.13210596904264</v>
          </cell>
        </row>
        <row r="108">
          <cell r="B108" t="str">
            <v>Dairy cattle</v>
          </cell>
          <cell r="C108" t="str">
            <v>Dairy cattle</v>
          </cell>
          <cell r="D108" t="str">
            <v>South Africa</v>
          </cell>
          <cell r="E108" t="str">
            <v>MRH</v>
          </cell>
          <cell r="F108">
            <v>1839.0388890108188</v>
          </cell>
          <cell r="G108">
            <v>2.7334545960384777</v>
          </cell>
          <cell r="H108">
            <v>1022.828960085978</v>
          </cell>
          <cell r="I108">
            <v>75.792250675882357</v>
          </cell>
          <cell r="J108">
            <v>0</v>
          </cell>
          <cell r="K108">
            <v>66.001442284270382</v>
          </cell>
          <cell r="L108">
            <v>790.56535496073911</v>
          </cell>
          <cell r="M108">
            <v>48.949654446196966</v>
          </cell>
          <cell r="N108">
            <v>107244.86220925559</v>
          </cell>
          <cell r="O108">
            <v>107912.16789403078</v>
          </cell>
        </row>
        <row r="109">
          <cell r="B109" t="str">
            <v>Goats / sheep for milk</v>
          </cell>
          <cell r="C109" t="str">
            <v>Small ruminants dairy</v>
          </cell>
          <cell r="D109" t="str">
            <v>South Africa</v>
          </cell>
          <cell r="E109" t="str">
            <v>MRH</v>
          </cell>
          <cell r="F109">
            <v>70.167955244714378</v>
          </cell>
          <cell r="G109">
            <v>65.199033634979813</v>
          </cell>
          <cell r="H109">
            <v>256.44751616920269</v>
          </cell>
          <cell r="I109">
            <v>383.52829406074039</v>
          </cell>
          <cell r="K109">
            <v>5.0562880802754213</v>
          </cell>
          <cell r="L109">
            <v>121.25732274507239</v>
          </cell>
          <cell r="M109">
            <v>4.2321345994366579</v>
          </cell>
          <cell r="N109">
            <v>900799.2028763385</v>
          </cell>
          <cell r="O109">
            <v>981330.26456352579</v>
          </cell>
        </row>
        <row r="110">
          <cell r="B110" t="str">
            <v>Goats / sheep for meat</v>
          </cell>
          <cell r="C110" t="str">
            <v>Small ruminants for meat</v>
          </cell>
          <cell r="D110" t="str">
            <v>South Africa</v>
          </cell>
          <cell r="E110" t="str">
            <v>MRH</v>
          </cell>
          <cell r="G110">
            <v>40.233936372699766</v>
          </cell>
          <cell r="H110">
            <v>87.385882063914423</v>
          </cell>
          <cell r="I110">
            <v>937.67825690583788</v>
          </cell>
          <cell r="J110">
            <v>129.2331210307963</v>
          </cell>
          <cell r="K110">
            <v>6.9260498779661903</v>
          </cell>
          <cell r="L110">
            <v>108.10089760399883</v>
          </cell>
          <cell r="M110">
            <v>7.3808200317077439</v>
          </cell>
          <cell r="N110">
            <v>218669.49712366142</v>
          </cell>
          <cell r="O110">
            <v>138138.43543647497</v>
          </cell>
        </row>
        <row r="111">
          <cell r="B111" t="str">
            <v>Beef cattle</v>
          </cell>
          <cell r="C111" t="str">
            <v>Beef cattle and Dairy followers</v>
          </cell>
          <cell r="D111" t="str">
            <v>South Africa</v>
          </cell>
          <cell r="E111" t="str">
            <v>MRT</v>
          </cell>
          <cell r="G111">
            <v>5.0334022751115519</v>
          </cell>
          <cell r="H111">
            <v>2235.465613862018</v>
          </cell>
          <cell r="K111">
            <v>9.6978862871693163</v>
          </cell>
          <cell r="L111">
            <v>811.95977220194311</v>
          </cell>
          <cell r="M111">
            <v>74.838137258692683</v>
          </cell>
          <cell r="N111">
            <v>277.62774240329043</v>
          </cell>
          <cell r="O111">
            <v>154.23763466849465</v>
          </cell>
        </row>
        <row r="112">
          <cell r="B112" t="str">
            <v>Dairy cattle</v>
          </cell>
          <cell r="C112" t="str">
            <v>Dairy cattle</v>
          </cell>
          <cell r="D112" t="str">
            <v>South Africa</v>
          </cell>
          <cell r="E112" t="str">
            <v>MRT</v>
          </cell>
          <cell r="F112">
            <v>2954.5241764587613</v>
          </cell>
          <cell r="G112">
            <v>4.1607321570735349</v>
          </cell>
          <cell r="H112">
            <v>698.09173170721613</v>
          </cell>
          <cell r="I112">
            <v>75.79225067588203</v>
          </cell>
          <cell r="J112">
            <v>762.51496930242217</v>
          </cell>
          <cell r="K112">
            <v>125.31048999889208</v>
          </cell>
          <cell r="L112">
            <v>816.4231845843774</v>
          </cell>
          <cell r="M112">
            <v>45.534148407213877</v>
          </cell>
          <cell r="N112">
            <v>24565.472257596724</v>
          </cell>
          <cell r="O112">
            <v>24688.862365331526</v>
          </cell>
        </row>
        <row r="113">
          <cell r="B113" t="str">
            <v>Goats / sheep for milk</v>
          </cell>
          <cell r="C113" t="str">
            <v>Small ruminants dairy</v>
          </cell>
          <cell r="D113" t="str">
            <v>South Africa</v>
          </cell>
          <cell r="E113" t="str">
            <v>MRT</v>
          </cell>
          <cell r="G113">
            <v>98.360741611508246</v>
          </cell>
          <cell r="I113">
            <v>478.17690915671943</v>
          </cell>
          <cell r="L113">
            <v>0</v>
          </cell>
          <cell r="M113">
            <v>0</v>
          </cell>
          <cell r="N113">
            <v>1354763.7231488058</v>
          </cell>
          <cell r="O113">
            <v>1449016.0445028245</v>
          </cell>
        </row>
        <row r="114">
          <cell r="B114" t="str">
            <v>Goats / sheep for meat</v>
          </cell>
          <cell r="C114" t="str">
            <v>Small ruminants for meat</v>
          </cell>
          <cell r="D114" t="str">
            <v>South Africa</v>
          </cell>
          <cell r="E114" t="str">
            <v>MRT</v>
          </cell>
          <cell r="G114">
            <v>42.725257609067953</v>
          </cell>
          <cell r="H114">
            <v>114.89365736288799</v>
          </cell>
          <cell r="I114">
            <v>840.91991333358942</v>
          </cell>
          <cell r="J114">
            <v>101.20714942767647</v>
          </cell>
          <cell r="K114">
            <v>6.7686799534468225</v>
          </cell>
          <cell r="L114">
            <v>107.93264503203602</v>
          </cell>
          <cell r="M114">
            <v>8.0237351704416398</v>
          </cell>
          <cell r="N114">
            <v>254689.5768511935</v>
          </cell>
          <cell r="O114">
            <v>160437.2554971741</v>
          </cell>
        </row>
        <row r="115">
          <cell r="B115" t="str">
            <v>Beef cattle</v>
          </cell>
          <cell r="C115" t="str">
            <v>Beef cattle and Dairy followers</v>
          </cell>
          <cell r="D115" t="str">
            <v>South Africa</v>
          </cell>
          <cell r="E115" t="str">
            <v>Other</v>
          </cell>
          <cell r="H115">
            <v>2078.4027693484559</v>
          </cell>
          <cell r="J115">
            <v>169.38915255906988</v>
          </cell>
          <cell r="K115">
            <v>8.4160130828078756</v>
          </cell>
          <cell r="L115">
            <v>846.31438630354148</v>
          </cell>
          <cell r="M115">
            <v>39.173744413586775</v>
          </cell>
          <cell r="N115" t="str">
            <v/>
          </cell>
          <cell r="O115" t="str">
            <v/>
          </cell>
        </row>
        <row r="116">
          <cell r="B116" t="str">
            <v>Dairy cattle</v>
          </cell>
          <cell r="C116" t="str">
            <v>Dairy cattle</v>
          </cell>
          <cell r="D116" t="str">
            <v>South Africa</v>
          </cell>
          <cell r="E116" t="str">
            <v>Other</v>
          </cell>
          <cell r="F116">
            <v>1446.6505817768216</v>
          </cell>
          <cell r="G116">
            <v>4.5771250418600671</v>
          </cell>
          <cell r="H116">
            <v>2370.6325291564849</v>
          </cell>
          <cell r="I116">
            <v>75.79225067588213</v>
          </cell>
          <cell r="J116">
            <v>73.024490413095734</v>
          </cell>
          <cell r="K116">
            <v>11.454046875916145</v>
          </cell>
          <cell r="L116">
            <v>939.76958258854722</v>
          </cell>
          <cell r="M116">
            <v>37.234963411613876</v>
          </cell>
          <cell r="N116">
            <v>59988.800000000003</v>
          </cell>
          <cell r="O116">
            <v>59988.800000000003</v>
          </cell>
        </row>
        <row r="117">
          <cell r="B117" t="str">
            <v>Goats / sheep for milk</v>
          </cell>
          <cell r="C117" t="str">
            <v>Small ruminants dairy</v>
          </cell>
          <cell r="D117" t="str">
            <v>South Africa</v>
          </cell>
          <cell r="E117" t="str">
            <v>Other</v>
          </cell>
          <cell r="F117">
            <v>51.794592556228771</v>
          </cell>
          <cell r="G117">
            <v>65.429784640167625</v>
          </cell>
          <cell r="H117">
            <v>261.07470563490011</v>
          </cell>
          <cell r="L117">
            <v>113.85141960103358</v>
          </cell>
          <cell r="M117">
            <v>4.383688664899247</v>
          </cell>
          <cell r="N117">
            <v>1199430.12897581</v>
          </cell>
          <cell r="O117">
            <v>1333057.0589842319</v>
          </cell>
        </row>
        <row r="118">
          <cell r="B118" t="str">
            <v>Goats / sheep for meat</v>
          </cell>
          <cell r="C118" t="str">
            <v>Small ruminants for meat</v>
          </cell>
          <cell r="D118" t="str">
            <v>South Africa</v>
          </cell>
          <cell r="E118" t="str">
            <v>Other</v>
          </cell>
          <cell r="G118">
            <v>45.622273722974441</v>
          </cell>
          <cell r="H118">
            <v>162.89593276479002</v>
          </cell>
          <cell r="J118">
            <v>149.26497174137248</v>
          </cell>
          <cell r="K118">
            <v>5.9700643337429788</v>
          </cell>
          <cell r="L118">
            <v>118.41720396582565</v>
          </cell>
          <cell r="M118">
            <v>6.250901086146504</v>
          </cell>
          <cell r="N118">
            <v>360571.67102418822</v>
          </cell>
          <cell r="O118">
            <v>226944.741015768</v>
          </cell>
        </row>
        <row r="119">
          <cell r="B119" t="str">
            <v>Beef cattle</v>
          </cell>
          <cell r="C119" t="str">
            <v>Beef cattle and Dairy followers</v>
          </cell>
          <cell r="D119" t="str">
            <v>South Africa</v>
          </cell>
          <cell r="E119" t="str">
            <v>URBAN</v>
          </cell>
          <cell r="G119">
            <v>4.5135203499826559</v>
          </cell>
          <cell r="H119">
            <v>1963.1307967777507</v>
          </cell>
          <cell r="J119">
            <v>360.95850994491514</v>
          </cell>
          <cell r="K119">
            <v>2.9594156646347263</v>
          </cell>
          <cell r="L119">
            <v>790.21643614186075</v>
          </cell>
          <cell r="M119">
            <v>51.49775172921882</v>
          </cell>
          <cell r="N119">
            <v>793.695092849459</v>
          </cell>
          <cell r="O119">
            <v>440.94171824969959</v>
          </cell>
        </row>
        <row r="120">
          <cell r="B120" t="str">
            <v>Dairy cattle</v>
          </cell>
          <cell r="C120" t="str">
            <v>Dairy cattle</v>
          </cell>
          <cell r="D120" t="str">
            <v>South Africa</v>
          </cell>
          <cell r="E120" t="str">
            <v>URBAN</v>
          </cell>
          <cell r="F120">
            <v>2092.3064856853807</v>
          </cell>
          <cell r="G120">
            <v>4.2706108919428862</v>
          </cell>
          <cell r="H120">
            <v>2094.8550348162662</v>
          </cell>
          <cell r="J120">
            <v>257.85528962302567</v>
          </cell>
          <cell r="K120">
            <v>32.42559906444437</v>
          </cell>
          <cell r="L120">
            <v>866.48317590964314</v>
          </cell>
          <cell r="M120">
            <v>41.281386276081875</v>
          </cell>
          <cell r="N120">
            <v>38754.304907150574</v>
          </cell>
          <cell r="O120">
            <v>39107.058281750295</v>
          </cell>
        </row>
        <row r="121">
          <cell r="B121" t="str">
            <v>Goats / sheep for milk</v>
          </cell>
          <cell r="C121" t="str">
            <v>Small ruminants dairy</v>
          </cell>
          <cell r="D121" t="str">
            <v>South Africa</v>
          </cell>
          <cell r="E121" t="str">
            <v>URBAN</v>
          </cell>
          <cell r="F121">
            <v>51.79459255622875</v>
          </cell>
          <cell r="G121">
            <v>95.390920351969768</v>
          </cell>
          <cell r="H121">
            <v>261.07470563490023</v>
          </cell>
          <cell r="L121">
            <v>113.85141960103354</v>
          </cell>
          <cell r="M121">
            <v>4.383688664899247</v>
          </cell>
          <cell r="N121">
            <v>437265.09746345005</v>
          </cell>
          <cell r="O121">
            <v>463658.19542288943</v>
          </cell>
        </row>
        <row r="122">
          <cell r="B122" t="str">
            <v>Goats / sheep for meat</v>
          </cell>
          <cell r="C122" t="str">
            <v>Small ruminants for meat</v>
          </cell>
          <cell r="D122" t="str">
            <v>South Africa</v>
          </cell>
          <cell r="E122" t="str">
            <v>URBAN</v>
          </cell>
          <cell r="G122">
            <v>44.597835567117045</v>
          </cell>
          <cell r="H122">
            <v>38.189132471970026</v>
          </cell>
          <cell r="J122">
            <v>345.1538237325351</v>
          </cell>
          <cell r="K122">
            <v>5.4574949237285919</v>
          </cell>
          <cell r="L122">
            <v>114.87702461523212</v>
          </cell>
          <cell r="M122">
            <v>8.0114591375534001</v>
          </cell>
          <cell r="N122">
            <v>74028.9025365501</v>
          </cell>
          <cell r="O122">
            <v>47635.804577110939</v>
          </cell>
        </row>
        <row r="123">
          <cell r="B123" t="str">
            <v>Beef cattle</v>
          </cell>
          <cell r="C123" t="str">
            <v>Beef cattle and Dairy followers</v>
          </cell>
          <cell r="D123" t="str">
            <v>Western Africa</v>
          </cell>
          <cell r="E123" t="str">
            <v>ANY</v>
          </cell>
          <cell r="G123">
            <v>4.5135203499826604</v>
          </cell>
          <cell r="H123">
            <v>1736.3688668123984</v>
          </cell>
          <cell r="J123">
            <v>1273.3850029253358</v>
          </cell>
          <cell r="K123">
            <v>31.263144460634312</v>
          </cell>
          <cell r="L123">
            <v>1863.7460163170197</v>
          </cell>
          <cell r="M123">
            <v>62.309151595542282</v>
          </cell>
          <cell r="N123">
            <v>66.508832289246797</v>
          </cell>
          <cell r="O123">
            <v>36.949351271803785</v>
          </cell>
        </row>
        <row r="124">
          <cell r="B124" t="str">
            <v>Dairy cattle</v>
          </cell>
          <cell r="C124" t="str">
            <v>Dairy cattle</v>
          </cell>
          <cell r="D124" t="str">
            <v>Western Africa</v>
          </cell>
          <cell r="E124" t="str">
            <v>ANY</v>
          </cell>
          <cell r="F124">
            <v>294.90748447789201</v>
          </cell>
          <cell r="G124">
            <v>4.9515906402336833</v>
          </cell>
          <cell r="H124">
            <v>1280.2992150254238</v>
          </cell>
          <cell r="J124">
            <v>662.56463585920415</v>
          </cell>
          <cell r="K124">
            <v>20.975566391710913</v>
          </cell>
          <cell r="L124">
            <v>1067.4533666262037</v>
          </cell>
          <cell r="M124">
            <v>33.038752905750883</v>
          </cell>
          <cell r="N124">
            <v>17045.691167710789</v>
          </cell>
          <cell r="O124">
            <v>17075.25064872823</v>
          </cell>
        </row>
        <row r="125">
          <cell r="B125" t="str">
            <v>Goats / sheep for milk</v>
          </cell>
          <cell r="C125" t="str">
            <v>Small ruminants dairy</v>
          </cell>
          <cell r="D125" t="str">
            <v>Western Africa</v>
          </cell>
          <cell r="E125" t="str">
            <v>ANY</v>
          </cell>
          <cell r="F125">
            <v>42.87980325697017</v>
          </cell>
          <cell r="G125">
            <v>22.62186672790693</v>
          </cell>
          <cell r="H125">
            <v>178.59556182761185</v>
          </cell>
          <cell r="I125">
            <v>1495.9218410789217</v>
          </cell>
          <cell r="J125">
            <v>39.897711548611568</v>
          </cell>
          <cell r="L125">
            <v>102.14293801767894</v>
          </cell>
          <cell r="M125">
            <v>3.6853122979261794</v>
          </cell>
          <cell r="N125">
            <v>12479465.220372522</v>
          </cell>
          <cell r="O125">
            <v>13710584.300000004</v>
          </cell>
        </row>
        <row r="126">
          <cell r="B126" t="str">
            <v>Goats / sheep for meat</v>
          </cell>
          <cell r="C126" t="str">
            <v>Small ruminants for meat</v>
          </cell>
          <cell r="D126" t="str">
            <v>Western Africa</v>
          </cell>
          <cell r="E126" t="str">
            <v>ANY</v>
          </cell>
          <cell r="G126">
            <v>19.601284106622938</v>
          </cell>
          <cell r="H126">
            <v>201.52188885615806</v>
          </cell>
          <cell r="I126">
            <v>485.92591860246154</v>
          </cell>
          <cell r="J126">
            <v>13.755978884211741</v>
          </cell>
          <cell r="K126">
            <v>33.817119907594972</v>
          </cell>
          <cell r="L126">
            <v>151.70361545273556</v>
          </cell>
          <cell r="M126">
            <v>6.4008655655558133</v>
          </cell>
          <cell r="N126">
            <v>3556431.5796274873</v>
          </cell>
          <cell r="O126">
            <v>2325312.5</v>
          </cell>
        </row>
        <row r="127">
          <cell r="B127" t="str">
            <v>Beef cattle</v>
          </cell>
          <cell r="C127" t="str">
            <v>Beef cattle and Dairy followers</v>
          </cell>
          <cell r="D127" t="str">
            <v>Western Africa</v>
          </cell>
          <cell r="E127" t="str">
            <v>LGA</v>
          </cell>
          <cell r="G127">
            <v>3.1998763656474325</v>
          </cell>
          <cell r="H127">
            <v>2157.4009877189801</v>
          </cell>
          <cell r="I127">
            <v>35.414309516752169</v>
          </cell>
          <cell r="J127">
            <v>863.17268789364368</v>
          </cell>
          <cell r="L127">
            <v>1674.1027406951584</v>
          </cell>
          <cell r="M127">
            <v>54.360299082610865</v>
          </cell>
          <cell r="N127">
            <v>283691.88000000024</v>
          </cell>
          <cell r="O127">
            <v>157606.60000000006</v>
          </cell>
        </row>
        <row r="128">
          <cell r="B128" t="str">
            <v>Dairy cattle</v>
          </cell>
          <cell r="C128" t="str">
            <v>Dairy cattle</v>
          </cell>
          <cell r="D128" t="str">
            <v>Western Africa</v>
          </cell>
          <cell r="E128" t="str">
            <v>LGA</v>
          </cell>
          <cell r="F128">
            <v>153.86094777029876</v>
          </cell>
          <cell r="G128">
            <v>3.4928946601192155</v>
          </cell>
          <cell r="H128">
            <v>1384.1667940934253</v>
          </cell>
          <cell r="I128">
            <v>102.09212962565141</v>
          </cell>
          <cell r="J128">
            <v>561.54217887645632</v>
          </cell>
          <cell r="L128">
            <v>1102.6270796608085</v>
          </cell>
          <cell r="M128">
            <v>31.315972084777599</v>
          </cell>
          <cell r="N128">
            <v>1241714.6200000001</v>
          </cell>
          <cell r="O128">
            <v>1367799.9000000011</v>
          </cell>
        </row>
        <row r="129">
          <cell r="B129" t="str">
            <v>Goats / sheep for milk</v>
          </cell>
          <cell r="C129" t="str">
            <v>Small ruminants dairy</v>
          </cell>
          <cell r="D129" t="str">
            <v>Western Africa</v>
          </cell>
          <cell r="E129" t="str">
            <v>LGA</v>
          </cell>
          <cell r="F129">
            <v>41.364223461434314</v>
          </cell>
          <cell r="G129">
            <v>5.3850312045570252</v>
          </cell>
          <cell r="H129">
            <v>233.76925779687036</v>
          </cell>
          <cell r="I129">
            <v>797.14786717372715</v>
          </cell>
          <cell r="L129">
            <v>106.95805220843278</v>
          </cell>
          <cell r="M129">
            <v>3.9102800738759687</v>
          </cell>
          <cell r="N129">
            <v>2686811.4330399819</v>
          </cell>
          <cell r="O129">
            <v>3008800.2410122091</v>
          </cell>
        </row>
        <row r="130">
          <cell r="B130" t="str">
            <v>Goats / sheep for meat</v>
          </cell>
          <cell r="C130" t="str">
            <v>Small ruminants for meat</v>
          </cell>
          <cell r="D130" t="str">
            <v>Western Africa</v>
          </cell>
          <cell r="E130" t="str">
            <v>LGA</v>
          </cell>
          <cell r="G130">
            <v>16.568882236580748</v>
          </cell>
          <cell r="H130">
            <v>289.17428774705348</v>
          </cell>
          <cell r="I130">
            <v>518.58933501683146</v>
          </cell>
          <cell r="K130">
            <v>30.138878234940854</v>
          </cell>
          <cell r="L130">
            <v>170.19263830281466</v>
          </cell>
          <cell r="M130">
            <v>5.6114181915531898</v>
          </cell>
          <cell r="N130">
            <v>927327.76696002332</v>
          </cell>
          <cell r="O130">
            <v>605338.95898779249</v>
          </cell>
        </row>
        <row r="131">
          <cell r="B131" t="str">
            <v>Beef cattle</v>
          </cell>
          <cell r="C131" t="str">
            <v>Beef cattle and Dairy followers</v>
          </cell>
          <cell r="D131" t="str">
            <v>Western Africa</v>
          </cell>
          <cell r="E131" t="str">
            <v>LGH</v>
          </cell>
          <cell r="G131">
            <v>3.066587915082776</v>
          </cell>
          <cell r="H131">
            <v>3215.4553518186735</v>
          </cell>
          <cell r="L131">
            <v>1419.0149234597748</v>
          </cell>
          <cell r="M131">
            <v>46.207826845214974</v>
          </cell>
          <cell r="N131">
            <v>152273.38496190973</v>
          </cell>
          <cell r="O131">
            <v>84596.324978838733</v>
          </cell>
        </row>
        <row r="132">
          <cell r="B132" t="str">
            <v>Dairy cattle</v>
          </cell>
          <cell r="C132" t="str">
            <v>Dairy cattle</v>
          </cell>
          <cell r="D132" t="str">
            <v>Western Africa</v>
          </cell>
          <cell r="E132" t="str">
            <v>LGH</v>
          </cell>
          <cell r="F132">
            <v>481.45961646782405</v>
          </cell>
          <cell r="G132">
            <v>2.5444034978996779</v>
          </cell>
          <cell r="H132">
            <v>2522.6778201893803</v>
          </cell>
          <cell r="I132">
            <v>47.135173226903682</v>
          </cell>
          <cell r="L132">
            <v>1092.0231255710753</v>
          </cell>
          <cell r="M132">
            <v>36.310305273112057</v>
          </cell>
          <cell r="N132">
            <v>188380.81503809019</v>
          </cell>
          <cell r="O132">
            <v>256057.87502116157</v>
          </cell>
        </row>
        <row r="133">
          <cell r="B133" t="str">
            <v>Goats / sheep for milk</v>
          </cell>
          <cell r="C133" t="str">
            <v>Small ruminants dairy</v>
          </cell>
          <cell r="D133" t="str">
            <v>Western Africa</v>
          </cell>
          <cell r="E133" t="str">
            <v>LGH</v>
          </cell>
          <cell r="F133">
            <v>44.003563306216272</v>
          </cell>
          <cell r="G133">
            <v>1.8226259461577687</v>
          </cell>
          <cell r="H133">
            <v>229.96532016999842</v>
          </cell>
          <cell r="L133">
            <v>101.96107321344184</v>
          </cell>
          <cell r="M133">
            <v>3.6520760900904303</v>
          </cell>
          <cell r="N133">
            <v>526343.9064638674</v>
          </cell>
          <cell r="O133">
            <v>592036.9838783202</v>
          </cell>
        </row>
        <row r="134">
          <cell r="B134" t="str">
            <v>Goats / sheep for meat</v>
          </cell>
          <cell r="C134" t="str">
            <v>Small ruminants for meat</v>
          </cell>
          <cell r="D134" t="str">
            <v>Western Africa</v>
          </cell>
          <cell r="E134" t="str">
            <v>LGH</v>
          </cell>
          <cell r="G134">
            <v>29.78939208071326</v>
          </cell>
          <cell r="H134">
            <v>353.32525850886987</v>
          </cell>
          <cell r="K134">
            <v>30.13887823494089</v>
          </cell>
          <cell r="L134">
            <v>160.079902790435</v>
          </cell>
          <cell r="M134">
            <v>9.6551609293030651</v>
          </cell>
          <cell r="N134">
            <v>164232.69353613208</v>
          </cell>
          <cell r="O134">
            <v>98539.616121679268</v>
          </cell>
        </row>
        <row r="135">
          <cell r="B135" t="str">
            <v>Beef cattle</v>
          </cell>
          <cell r="C135" t="str">
            <v>Beef cattle and Dairy followers</v>
          </cell>
          <cell r="D135" t="str">
            <v>Western Africa</v>
          </cell>
          <cell r="E135" t="str">
            <v>LGT</v>
          </cell>
          <cell r="G135">
            <v>5.4179652301622143</v>
          </cell>
          <cell r="N135">
            <v>1296.7222585728125</v>
          </cell>
          <cell r="O135">
            <v>720.4012547626744</v>
          </cell>
        </row>
        <row r="136">
          <cell r="B136" t="str">
            <v>Dairy cattle</v>
          </cell>
          <cell r="C136" t="str">
            <v>Dairy cattle</v>
          </cell>
          <cell r="D136" t="str">
            <v>Western Africa</v>
          </cell>
          <cell r="E136" t="str">
            <v>LGT</v>
          </cell>
          <cell r="G136">
            <v>4.4953838157780144</v>
          </cell>
          <cell r="N136">
            <v>28134.477741427196</v>
          </cell>
          <cell r="O136">
            <v>28710.798745237353</v>
          </cell>
        </row>
        <row r="137">
          <cell r="B137" t="str">
            <v>Goats / sheep for milk</v>
          </cell>
          <cell r="C137" t="str">
            <v>Small ruminants dairy</v>
          </cell>
          <cell r="D137" t="str">
            <v>Western Africa</v>
          </cell>
          <cell r="E137" t="str">
            <v>LGT</v>
          </cell>
          <cell r="L137">
            <v>0</v>
          </cell>
          <cell r="M137">
            <v>0</v>
          </cell>
          <cell r="N137" t="str">
            <v/>
          </cell>
          <cell r="O137" t="str">
            <v/>
          </cell>
        </row>
        <row r="138">
          <cell r="B138" t="str">
            <v>Goats / sheep for meat</v>
          </cell>
          <cell r="C138" t="str">
            <v>Small ruminants for meat</v>
          </cell>
          <cell r="D138" t="str">
            <v>Western Africa</v>
          </cell>
          <cell r="E138" t="str">
            <v>LGT</v>
          </cell>
          <cell r="N138" t="str">
            <v/>
          </cell>
          <cell r="O138" t="str">
            <v/>
          </cell>
        </row>
        <row r="139">
          <cell r="B139" t="str">
            <v>Beef cattle</v>
          </cell>
          <cell r="C139" t="str">
            <v>Beef cattle and Dairy followers</v>
          </cell>
          <cell r="D139" t="str">
            <v>Western Africa</v>
          </cell>
          <cell r="E139" t="str">
            <v>MRA</v>
          </cell>
          <cell r="H139">
            <v>1594.2957343474561</v>
          </cell>
          <cell r="J139">
            <v>1726.3453757872858</v>
          </cell>
          <cell r="L139">
            <v>2107.3261462506021</v>
          </cell>
          <cell r="M139">
            <v>62.190818840664825</v>
          </cell>
          <cell r="N139" t="str">
            <v/>
          </cell>
          <cell r="O139" t="str">
            <v/>
          </cell>
        </row>
        <row r="140">
          <cell r="B140" t="str">
            <v>Dairy cattle</v>
          </cell>
          <cell r="C140" t="str">
            <v>Dairy cattle</v>
          </cell>
          <cell r="D140" t="str">
            <v>Western Africa</v>
          </cell>
          <cell r="E140" t="str">
            <v>MRA</v>
          </cell>
          <cell r="F140">
            <v>192.70509923383872</v>
          </cell>
          <cell r="H140">
            <v>1082.8145315151435</v>
          </cell>
          <cell r="J140">
            <v>842.31326831468334</v>
          </cell>
          <cell r="L140">
            <v>1075.4664950860072</v>
          </cell>
          <cell r="M140">
            <v>31.968868007684573</v>
          </cell>
          <cell r="N140" t="str">
            <v/>
          </cell>
          <cell r="O140" t="str">
            <v/>
          </cell>
        </row>
        <row r="141">
          <cell r="B141" t="str">
            <v>Goats / sheep for milk</v>
          </cell>
          <cell r="C141" t="str">
            <v>Small ruminants dairy</v>
          </cell>
          <cell r="D141" t="str">
            <v>Western Africa</v>
          </cell>
          <cell r="E141" t="str">
            <v>MRA</v>
          </cell>
          <cell r="F141">
            <v>43.916167947117572</v>
          </cell>
          <cell r="G141">
            <v>21.250161599521224</v>
          </cell>
          <cell r="H141">
            <v>112.25606143636703</v>
          </cell>
          <cell r="I141">
            <v>1833.4400944995712</v>
          </cell>
          <cell r="J141">
            <v>86.412666393777201</v>
          </cell>
          <cell r="L141">
            <v>96.617184984291384</v>
          </cell>
          <cell r="M141">
            <v>3.3866044215231534</v>
          </cell>
          <cell r="N141">
            <v>7456730.853707755</v>
          </cell>
          <cell r="O141">
            <v>8121686.135805171</v>
          </cell>
        </row>
        <row r="142">
          <cell r="B142" t="str">
            <v>Goats / sheep for meat</v>
          </cell>
          <cell r="C142" t="str">
            <v>Small ruminants for meat</v>
          </cell>
          <cell r="D142" t="str">
            <v>Western Africa</v>
          </cell>
          <cell r="E142" t="str">
            <v>MRA</v>
          </cell>
          <cell r="G142">
            <v>18.658080378619385</v>
          </cell>
          <cell r="H142">
            <v>167.70694634132298</v>
          </cell>
          <cell r="I142">
            <v>518.58933501683146</v>
          </cell>
          <cell r="K142">
            <v>30.138878234940865</v>
          </cell>
          <cell r="L142">
            <v>151.31594731339632</v>
          </cell>
          <cell r="M142">
            <v>5.3966969013570569</v>
          </cell>
          <cell r="N142">
            <v>1994865.8462922447</v>
          </cell>
          <cell r="O142">
            <v>1329910.5641948311</v>
          </cell>
        </row>
        <row r="143">
          <cell r="B143" t="str">
            <v>Beef cattle</v>
          </cell>
          <cell r="C143" t="str">
            <v>Beef cattle and Dairy followers</v>
          </cell>
          <cell r="D143" t="str">
            <v>Western Africa</v>
          </cell>
          <cell r="E143" t="str">
            <v>MRH</v>
          </cell>
          <cell r="G143">
            <v>3.2625360246727251</v>
          </cell>
          <cell r="H143">
            <v>887.14586137764149</v>
          </cell>
          <cell r="I143">
            <v>79.802887277038224</v>
          </cell>
          <cell r="J143">
            <v>431.58634394682082</v>
          </cell>
          <cell r="K143">
            <v>254.85365661368567</v>
          </cell>
          <cell r="L143">
            <v>1247.6802258238208</v>
          </cell>
          <cell r="M143">
            <v>84.857116912199629</v>
          </cell>
          <cell r="N143">
            <v>124601.59796776593</v>
          </cell>
          <cell r="O143">
            <v>69223.109982092166</v>
          </cell>
        </row>
        <row r="144">
          <cell r="B144" t="str">
            <v>Dairy cattle</v>
          </cell>
          <cell r="C144" t="str">
            <v>Dairy cattle</v>
          </cell>
          <cell r="D144" t="str">
            <v>Western Africa</v>
          </cell>
          <cell r="E144" t="str">
            <v>MRH</v>
          </cell>
          <cell r="F144">
            <v>1090.4510345634355</v>
          </cell>
          <cell r="G144">
            <v>2.7069851910562024</v>
          </cell>
          <cell r="H144">
            <v>1440.1225833417411</v>
          </cell>
          <cell r="I144">
            <v>141.40551968071102</v>
          </cell>
          <cell r="J144">
            <v>280.77108943822805</v>
          </cell>
          <cell r="K144">
            <v>198.95589325752383</v>
          </cell>
          <cell r="L144">
            <v>942.32540674647601</v>
          </cell>
          <cell r="M144">
            <v>41.942065688877527</v>
          </cell>
          <cell r="N144">
            <v>624220.7020322344</v>
          </cell>
          <cell r="O144">
            <v>679599.1900179087</v>
          </cell>
        </row>
        <row r="145">
          <cell r="B145" t="str">
            <v>Goats / sheep for milk</v>
          </cell>
          <cell r="C145" t="str">
            <v>Small ruminants dairy</v>
          </cell>
          <cell r="D145" t="str">
            <v>Western Africa</v>
          </cell>
          <cell r="E145" t="str">
            <v>MRH</v>
          </cell>
          <cell r="F145">
            <v>62.103142175565601</v>
          </cell>
          <cell r="G145">
            <v>67.602853275669759</v>
          </cell>
          <cell r="H145">
            <v>133.85604292601863</v>
          </cell>
          <cell r="I145">
            <v>1913.1548812169447</v>
          </cell>
          <cell r="J145">
            <v>115.21688852503615</v>
          </cell>
          <cell r="L145">
            <v>95.893192306566235</v>
          </cell>
          <cell r="M145">
            <v>4.874536874342275</v>
          </cell>
          <cell r="N145">
            <v>1495776.2267401882</v>
          </cell>
          <cell r="O145">
            <v>1642229.9265789175</v>
          </cell>
        </row>
        <row r="146">
          <cell r="B146" t="str">
            <v>Goats / sheep for meat</v>
          </cell>
          <cell r="C146" t="str">
            <v>Small ruminants for meat</v>
          </cell>
          <cell r="D146" t="str">
            <v>Western Africa</v>
          </cell>
          <cell r="E146" t="str">
            <v>MRH</v>
          </cell>
          <cell r="G146">
            <v>27.051985971993521</v>
          </cell>
          <cell r="H146">
            <v>169.16813671135728</v>
          </cell>
          <cell r="I146">
            <v>518.58933501683248</v>
          </cell>
          <cell r="J146">
            <v>51.039205954159542</v>
          </cell>
          <cell r="K146">
            <v>45.20831735241137</v>
          </cell>
          <cell r="L146">
            <v>135.39546491335273</v>
          </cell>
          <cell r="M146">
            <v>8.9559996430986093</v>
          </cell>
          <cell r="N146">
            <v>385404.47325981501</v>
          </cell>
          <cell r="O146">
            <v>238950.77342108526</v>
          </cell>
        </row>
        <row r="147">
          <cell r="B147" t="str">
            <v>Beef cattle</v>
          </cell>
          <cell r="C147" t="str">
            <v>Beef cattle and Dairy followers</v>
          </cell>
          <cell r="D147" t="str">
            <v>Western Africa</v>
          </cell>
          <cell r="E147" t="str">
            <v>MRT</v>
          </cell>
          <cell r="G147">
            <v>6.7014253479764152</v>
          </cell>
          <cell r="H147">
            <v>1100.7017749934844</v>
          </cell>
          <cell r="I147">
            <v>39.901443638519083</v>
          </cell>
          <cell r="J147">
            <v>0</v>
          </cell>
          <cell r="K147">
            <v>254.85365661368627</v>
          </cell>
          <cell r="L147">
            <v>1202.6589701441615</v>
          </cell>
          <cell r="M147">
            <v>72.258853749555669</v>
          </cell>
          <cell r="N147">
            <v>2585.9908599713694</v>
          </cell>
          <cell r="O147">
            <v>1436.6615888729859</v>
          </cell>
        </row>
        <row r="148">
          <cell r="B148" t="str">
            <v>Dairy cattle</v>
          </cell>
          <cell r="C148" t="str">
            <v>Dairy cattle</v>
          </cell>
          <cell r="D148" t="str">
            <v>Western Africa</v>
          </cell>
          <cell r="E148" t="str">
            <v>MRT</v>
          </cell>
          <cell r="F148">
            <v>1752.7070081776139</v>
          </cell>
          <cell r="G148">
            <v>5.5602939059532872</v>
          </cell>
          <cell r="H148">
            <v>1806.6615253316393</v>
          </cell>
          <cell r="I148">
            <v>94.270346453807477</v>
          </cell>
          <cell r="J148">
            <v>0</v>
          </cell>
          <cell r="K148">
            <v>265.27452434336595</v>
          </cell>
          <cell r="L148">
            <v>946.44421982607832</v>
          </cell>
          <cell r="M148">
            <v>54.262158154515575</v>
          </cell>
          <cell r="N148">
            <v>331144.80914002884</v>
          </cell>
          <cell r="O148">
            <v>332294.13841112715</v>
          </cell>
        </row>
        <row r="149">
          <cell r="B149" t="str">
            <v>Goats / sheep for milk</v>
          </cell>
          <cell r="C149" t="str">
            <v>Small ruminants dairy</v>
          </cell>
          <cell r="D149" t="str">
            <v>Western Africa</v>
          </cell>
          <cell r="E149" t="str">
            <v>MRT</v>
          </cell>
          <cell r="G149">
            <v>61.26508578107584</v>
          </cell>
          <cell r="I149">
            <v>1992.8696679343211</v>
          </cell>
          <cell r="N149">
            <v>36583.166067994018</v>
          </cell>
          <cell r="O149">
            <v>39660.705503885285</v>
          </cell>
        </row>
        <row r="150">
          <cell r="B150" t="str">
            <v>Goats / sheep for meat</v>
          </cell>
          <cell r="C150" t="str">
            <v>Small ruminants for meat</v>
          </cell>
          <cell r="D150" t="str">
            <v>Western Africa</v>
          </cell>
          <cell r="E150" t="str">
            <v>MRT</v>
          </cell>
          <cell r="G150">
            <v>34.397324913892078</v>
          </cell>
          <cell r="H150">
            <v>171.00640846720648</v>
          </cell>
          <cell r="I150">
            <v>518.58933501683202</v>
          </cell>
          <cell r="J150">
            <v>51.03920595415947</v>
          </cell>
          <cell r="K150">
            <v>45.20831735241137</v>
          </cell>
          <cell r="L150">
            <v>141.18583549165365</v>
          </cell>
          <cell r="M150">
            <v>7.9208212702162744</v>
          </cell>
          <cell r="N150">
            <v>7729.6339320059742</v>
          </cell>
          <cell r="O150">
            <v>4652.094496114707</v>
          </cell>
        </row>
        <row r="151">
          <cell r="B151" t="str">
            <v>Beef cattle</v>
          </cell>
          <cell r="C151" t="str">
            <v>Beef cattle and Dairy followers</v>
          </cell>
          <cell r="D151" t="str">
            <v>Western Africa</v>
          </cell>
          <cell r="E151" t="str">
            <v>Other</v>
          </cell>
          <cell r="H151">
            <v>3144.828050787075</v>
          </cell>
          <cell r="J151">
            <v>431.58634394682099</v>
          </cell>
          <cell r="L151">
            <v>1516.0816055666598</v>
          </cell>
          <cell r="M151">
            <v>52.464864160156104</v>
          </cell>
          <cell r="N151" t="str">
            <v/>
          </cell>
          <cell r="O151" t="str">
            <v/>
          </cell>
        </row>
        <row r="152">
          <cell r="B152" t="str">
            <v>Dairy cattle</v>
          </cell>
          <cell r="C152" t="str">
            <v>Dairy cattle</v>
          </cell>
          <cell r="D152" t="str">
            <v>Western Africa</v>
          </cell>
          <cell r="E152" t="str">
            <v>Other</v>
          </cell>
          <cell r="F152">
            <v>420.96320666340353</v>
          </cell>
          <cell r="G152">
            <v>5.3326795355341412</v>
          </cell>
          <cell r="H152">
            <v>2046.1460802424128</v>
          </cell>
          <cell r="I152">
            <v>94.270346453807335</v>
          </cell>
          <cell r="J152">
            <v>280.77108943822839</v>
          </cell>
          <cell r="L152">
            <v>985.91228398212172</v>
          </cell>
          <cell r="M152">
            <v>31.255674104846079</v>
          </cell>
          <cell r="N152">
            <v>1566.9</v>
          </cell>
          <cell r="O152">
            <v>1566.9</v>
          </cell>
        </row>
        <row r="153">
          <cell r="B153" t="str">
            <v>Goats / sheep for milk</v>
          </cell>
          <cell r="C153" t="str">
            <v>Small ruminants dairy</v>
          </cell>
          <cell r="D153" t="str">
            <v>Western Africa</v>
          </cell>
          <cell r="E153" t="str">
            <v>Other</v>
          </cell>
          <cell r="F153">
            <v>60.08430938038471</v>
          </cell>
          <cell r="G153">
            <v>18.2676827785358</v>
          </cell>
          <cell r="H153">
            <v>149.15159632078436</v>
          </cell>
          <cell r="J153">
            <v>86.412666393777272</v>
          </cell>
          <cell r="L153">
            <v>92.498530608978328</v>
          </cell>
          <cell r="M153">
            <v>3.6616764995013336</v>
          </cell>
          <cell r="N153">
            <v>148600.60889128028</v>
          </cell>
          <cell r="O153">
            <v>163774.4147362579</v>
          </cell>
        </row>
        <row r="154">
          <cell r="B154" t="str">
            <v>Goats / sheep for meat</v>
          </cell>
          <cell r="C154" t="str">
            <v>Small ruminants for meat</v>
          </cell>
          <cell r="D154" t="str">
            <v>Western Africa</v>
          </cell>
          <cell r="E154" t="str">
            <v>Other</v>
          </cell>
          <cell r="G154">
            <v>25.472545992504703</v>
          </cell>
          <cell r="H154">
            <v>301.80651417186402</v>
          </cell>
          <cell r="J154">
            <v>25.519602977079714</v>
          </cell>
          <cell r="K154">
            <v>30.138878234940904</v>
          </cell>
          <cell r="L154">
            <v>162.11445209640223</v>
          </cell>
          <cell r="M154">
            <v>5.5344187415993309</v>
          </cell>
          <cell r="N154">
            <v>40290.191108719686</v>
          </cell>
          <cell r="O154">
            <v>25116.385263742184</v>
          </cell>
        </row>
        <row r="155">
          <cell r="B155" t="str">
            <v>Beef cattle</v>
          </cell>
          <cell r="C155" t="str">
            <v>Beef cattle and Dairy followers</v>
          </cell>
          <cell r="D155" t="str">
            <v>Western Africa</v>
          </cell>
          <cell r="E155" t="str">
            <v>URBAN</v>
          </cell>
          <cell r="G155">
            <v>3.3899022959061953</v>
          </cell>
          <cell r="H155">
            <v>3144.8280507870754</v>
          </cell>
          <cell r="J155">
            <v>431.58634394682144</v>
          </cell>
          <cell r="L155">
            <v>1516.0816055666598</v>
          </cell>
          <cell r="M155">
            <v>52.469242573085715</v>
          </cell>
          <cell r="N155">
            <v>1399.0736885432937</v>
          </cell>
          <cell r="O155">
            <v>777.26316030183023</v>
          </cell>
        </row>
        <row r="156">
          <cell r="B156" t="str">
            <v>Dairy cattle</v>
          </cell>
          <cell r="C156" t="str">
            <v>Dairy cattle</v>
          </cell>
          <cell r="D156" t="str">
            <v>Western Africa</v>
          </cell>
          <cell r="E156" t="str">
            <v>URBAN</v>
          </cell>
          <cell r="F156">
            <v>420.96320666340364</v>
          </cell>
          <cell r="G156">
            <v>2.8126632916079464</v>
          </cell>
          <cell r="H156">
            <v>2046.1460802424122</v>
          </cell>
          <cell r="J156">
            <v>280.77108943822805</v>
          </cell>
          <cell r="L156">
            <v>985.91228398212093</v>
          </cell>
          <cell r="M156">
            <v>31.369658625281598</v>
          </cell>
          <cell r="N156">
            <v>30369.826311456705</v>
          </cell>
          <cell r="O156">
            <v>30991.636839698182</v>
          </cell>
        </row>
        <row r="157">
          <cell r="B157" t="str">
            <v>Goats / sheep for meat</v>
          </cell>
          <cell r="C157" t="str">
            <v>Small ruminants for meat</v>
          </cell>
          <cell r="D157" t="str">
            <v>Western Africa</v>
          </cell>
          <cell r="E157" t="str">
            <v>URBAN</v>
          </cell>
          <cell r="G157">
            <v>18.267682778535782</v>
          </cell>
          <cell r="H157">
            <v>301.80651417186414</v>
          </cell>
          <cell r="J157">
            <v>25.519602977079728</v>
          </cell>
          <cell r="K157">
            <v>30.138878234940904</v>
          </cell>
          <cell r="L157">
            <v>162.11445209640229</v>
          </cell>
          <cell r="M157">
            <v>5.5340269073348409</v>
          </cell>
          <cell r="N157">
            <v>128619.02546145367</v>
          </cell>
          <cell r="O157">
            <v>142395.89248524487</v>
          </cell>
        </row>
        <row r="158">
          <cell r="B158" t="str">
            <v>Dairy cattle</v>
          </cell>
          <cell r="C158" t="str">
            <v>Dairy cattle</v>
          </cell>
          <cell r="D158" t="str">
            <v>Western Africa</v>
          </cell>
          <cell r="E158" t="str">
            <v>URBAN</v>
          </cell>
          <cell r="F158">
            <v>420.96320666340364</v>
          </cell>
          <cell r="G158">
            <v>23.522810774527816</v>
          </cell>
          <cell r="H158">
            <v>2046.1460802424122</v>
          </cell>
          <cell r="J158">
            <v>280.77108943822805</v>
          </cell>
          <cell r="L158">
            <v>985.91228398212093</v>
          </cell>
          <cell r="M158">
            <v>31.369658625281598</v>
          </cell>
          <cell r="N158">
            <v>36580.974538546339</v>
          </cell>
          <cell r="O158">
            <v>22804.107514755113</v>
          </cell>
        </row>
        <row r="159">
          <cell r="B159" t="str">
            <v>Goats / sheep for meat</v>
          </cell>
          <cell r="C159" t="str">
            <v>Small ruminants for meat</v>
          </cell>
          <cell r="D159" t="str">
            <v>Western Africa</v>
          </cell>
          <cell r="E159" t="str">
            <v>URBAN</v>
          </cell>
          <cell r="G159">
            <v>2.8126632916079446</v>
          </cell>
          <cell r="H159">
            <v>301.80651417186414</v>
          </cell>
          <cell r="J159">
            <v>25.519602977079728</v>
          </cell>
          <cell r="K159">
            <v>30.138878234940904</v>
          </cell>
          <cell r="L159">
            <v>162.11445209640229</v>
          </cell>
          <cell r="M159">
            <v>5.5340269073348409</v>
          </cell>
          <cell r="N159">
            <v>37897.089736762937</v>
          </cell>
          <cell r="O159">
            <v>38579.360964868298</v>
          </cell>
        </row>
      </sheetData>
      <sheetData sheetId="30">
        <row r="14">
          <cell r="C14">
            <v>7</v>
          </cell>
        </row>
        <row r="25">
          <cell r="B25" t="str">
            <v xml:space="preserve">10 year average </v>
          </cell>
        </row>
      </sheetData>
      <sheetData sheetId="31">
        <row r="21">
          <cell r="E21">
            <v>5</v>
          </cell>
        </row>
        <row r="30">
          <cell r="E30">
            <v>1250</v>
          </cell>
        </row>
        <row r="31">
          <cell r="E31">
            <v>0</v>
          </cell>
        </row>
        <row r="34">
          <cell r="E34">
            <v>0</v>
          </cell>
        </row>
        <row r="36">
          <cell r="E36">
            <v>0</v>
          </cell>
        </row>
        <row r="38">
          <cell r="G38">
            <v>40.657008743985429</v>
          </cell>
        </row>
      </sheetData>
      <sheetData sheetId="32" refreshError="1"/>
      <sheetData sheetId="33">
        <row r="14"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Typical energy consumption (MJ y-1)</v>
          </cell>
        </row>
      </sheetData>
      <sheetData sheetId="34">
        <row r="8">
          <cell r="C8">
            <v>5</v>
          </cell>
        </row>
        <row r="20">
          <cell r="C20">
            <v>0</v>
          </cell>
        </row>
        <row r="24">
          <cell r="C24">
            <v>0</v>
          </cell>
        </row>
      </sheetData>
      <sheetData sheetId="35" refreshError="1"/>
      <sheetData sheetId="36">
        <row r="16">
          <cell r="C16" t="str">
            <v>Time spent collecting wood (hrs d-1)</v>
          </cell>
        </row>
        <row r="24">
          <cell r="C24" t="str">
            <v>Time spent collecting wood (hrs d-1)</v>
          </cell>
        </row>
        <row r="32">
          <cell r="C32" t="str">
            <v>Time spent collecting wood (hrs d-1)</v>
          </cell>
        </row>
      </sheetData>
      <sheetData sheetId="37">
        <row r="37">
          <cell r="C37" t="str">
            <v>Time spent collecting water (hrs d-1)</v>
          </cell>
        </row>
        <row r="58">
          <cell r="C58" t="str">
            <v>Time spent collecting water (hrs d-1)</v>
          </cell>
        </row>
        <row r="79">
          <cell r="C79" t="str">
            <v>Time spent collecting water (hrs d-1)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1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</sheetData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15">
          <cell r="C15">
            <v>1</v>
          </cell>
        </row>
      </sheetData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Questions"/>
      <sheetName val="Inputs1- Farm location"/>
      <sheetName val="Inputs2- Weather"/>
      <sheetName val="Inputs3- Soils &amp; Crops"/>
      <sheetName val="Inputs3b- Soils &amp; Rotations"/>
      <sheetName val="Inputs3c- Changes in management"/>
      <sheetName val="Inputs3d- Changes in rotations"/>
      <sheetName val="Inputs4- Livestock"/>
      <sheetName val="Inputs5 - Org.Resource &amp; Energy"/>
      <sheetName val="Inputs6 - Labour"/>
      <sheetName val="Inputs7 - Purchases &amp; Sales"/>
      <sheetName val="R2. Impact extra organic waste"/>
      <sheetName val="A1. SOM change"/>
      <sheetName val="A1a. Soils and land use data"/>
      <sheetName val="A1b. Weather inputs"/>
      <sheetName val="A1c. Parameters for SOM calcs"/>
      <sheetName val="A2. Mineral N"/>
      <sheetName val="A2a. Soil N supply"/>
      <sheetName val="A2b. Crop N uptake"/>
      <sheetName val="A2c - Leached N loss"/>
      <sheetName val="A2d - Denitrified N loss"/>
      <sheetName val="A2e - Volatilised N loss"/>
      <sheetName val="A2f - Nitrification"/>
      <sheetName val="A3 - Soil water"/>
      <sheetName val="B1. Change in crop production"/>
      <sheetName val="B1a. Change from temp &amp; rain"/>
      <sheetName val="B1b. NPP - ddays &amp; water stress"/>
      <sheetName val="B1c. Nitrogen limitation"/>
      <sheetName val="C1. Change in animal production"/>
      <sheetName val="C1a. Typical animal production"/>
      <sheetName val="D1. Water use"/>
      <sheetName val="D2. Water use for crops"/>
      <sheetName val="E1. Change in energy use"/>
      <sheetName val="E2. Energy use"/>
      <sheetName val="E3. Proportion energy available"/>
      <sheetName val="F1. Change in labour"/>
      <sheetName val="F2. Labour collecting wood"/>
      <sheetName val="F3. Labour collecting water"/>
      <sheetName val="F4. Labour managing livestock"/>
      <sheetName val="F5. Labour managing crops"/>
      <sheetName val="F6. Other activities"/>
      <sheetName val="G2. Energy"/>
      <sheetName val="G3. Water"/>
      <sheetName val="G4. Food"/>
      <sheetName val="G5. Animal feed &amp; bedding"/>
      <sheetName val="G6. Fertilisers"/>
      <sheetName val="G7. Labour"/>
      <sheetName val="G8. Equipment and other"/>
      <sheetName val="G9. Harvest and sowing months"/>
      <sheetName val="G1. Purchases &amp; Sales"/>
      <sheetName val="H1. Wellbeing"/>
      <sheetName val="Model structure"/>
      <sheetName val="Assumptions &amp; boundaries "/>
      <sheetName val="Limitations"/>
      <sheetName val="References"/>
      <sheetName val="Non-functional sheets -&gt;"/>
      <sheetName val="R1. Impact organic waste (%)"/>
      <sheetName val="Results - Farm"/>
    </sheetNames>
    <sheetDataSet>
      <sheetData sheetId="0" refreshError="1"/>
      <sheetData sheetId="1" refreshError="1">
        <row r="10">
          <cell r="E10">
            <v>6</v>
          </cell>
        </row>
        <row r="15">
          <cell r="D15" t="str">
            <v>Maharastra</v>
          </cell>
        </row>
      </sheetData>
      <sheetData sheetId="2" refreshError="1"/>
      <sheetData sheetId="3" refreshError="1">
        <row r="9">
          <cell r="F9">
            <v>23</v>
          </cell>
        </row>
        <row r="10">
          <cell r="F10">
            <v>5</v>
          </cell>
          <cell r="I10" t="str">
            <v>Crop rotation</v>
          </cell>
        </row>
        <row r="16">
          <cell r="D16" t="str">
            <v>Area (ha)</v>
          </cell>
        </row>
        <row r="18">
          <cell r="D18" t="str">
            <v>Soil depth (cm)</v>
          </cell>
        </row>
        <row r="19">
          <cell r="D19" t="str">
            <v>% clay content</v>
          </cell>
        </row>
        <row r="20">
          <cell r="D20" t="str">
            <v>% silt content</v>
          </cell>
        </row>
        <row r="22">
          <cell r="D22" t="str">
            <v>% carbon content</v>
          </cell>
        </row>
        <row r="23">
          <cell r="D23" t="str">
            <v>Soil bulk density (g/ cm³)</v>
          </cell>
        </row>
        <row r="24">
          <cell r="D24" t="str">
            <v>Soil pH</v>
          </cell>
        </row>
        <row r="25">
          <cell r="D25" t="str">
            <v>Soil salinity (EC 1:5)</v>
          </cell>
        </row>
        <row r="27">
          <cell r="D27" t="str">
            <v>Amount of fertiliser N applied (kg ha-1)</v>
          </cell>
        </row>
        <row r="30">
          <cell r="D30" t="str">
            <v>Month of fertiliser application</v>
          </cell>
        </row>
        <row r="32">
          <cell r="D32" t="str">
            <v>Type of organic waste applied</v>
          </cell>
        </row>
        <row r="33">
          <cell r="D33" t="str">
            <v>Month organic waste applied</v>
          </cell>
        </row>
        <row r="34">
          <cell r="D34" t="str">
            <v>Typical amount of organic waste applied (t ha-1)</v>
          </cell>
        </row>
      </sheetData>
      <sheetData sheetId="4" refreshError="1">
        <row r="9">
          <cell r="F9">
            <v>26</v>
          </cell>
        </row>
        <row r="15">
          <cell r="D15" t="str">
            <v>Area (ha)</v>
          </cell>
        </row>
        <row r="17">
          <cell r="D17" t="str">
            <v>Soil depth (cm)</v>
          </cell>
        </row>
        <row r="18">
          <cell r="D18" t="str">
            <v>% clay content</v>
          </cell>
        </row>
        <row r="19">
          <cell r="D19" t="str">
            <v>% silt content</v>
          </cell>
        </row>
        <row r="21">
          <cell r="D21" t="str">
            <v>% carbon content</v>
          </cell>
        </row>
        <row r="22">
          <cell r="D22" t="str">
            <v>Soil bulk density (g/ cm³)</v>
          </cell>
        </row>
        <row r="23">
          <cell r="D23" t="str">
            <v>Soil pH</v>
          </cell>
        </row>
        <row r="24">
          <cell r="D24" t="str">
            <v>Soil salinity (EC 1:5)</v>
          </cell>
        </row>
        <row r="26">
          <cell r="D26" t="str">
            <v>Length of rotation (crops)</v>
          </cell>
        </row>
        <row r="151">
          <cell r="D151" t="str">
            <v>Land use / crop</v>
          </cell>
        </row>
        <row r="152">
          <cell r="D152" t="str">
            <v>Month of sowing</v>
          </cell>
        </row>
        <row r="153">
          <cell r="D153" t="str">
            <v>Month of harvest / ploughing out</v>
          </cell>
        </row>
        <row r="154">
          <cell r="D154" t="str">
            <v>Typical yield of harvested product (t ha-1)</v>
          </cell>
        </row>
        <row r="156">
          <cell r="D156" t="str">
            <v>Fertiliser type</v>
          </cell>
        </row>
        <row r="157">
          <cell r="D157" t="str">
            <v>Amount of fertiliser N applied (kg ha-1)</v>
          </cell>
        </row>
        <row r="159">
          <cell r="D159" t="str">
            <v>Month of inorganic fertiliser application</v>
          </cell>
        </row>
        <row r="161">
          <cell r="D161" t="str">
            <v>Type of organic waste applied</v>
          </cell>
        </row>
        <row r="162">
          <cell r="D162" t="str">
            <v>Month organic waste applied</v>
          </cell>
        </row>
        <row r="163">
          <cell r="D163" t="str">
            <v>Typical amount of organic waste applied (t ha-1)</v>
          </cell>
        </row>
      </sheetData>
      <sheetData sheetId="5" refreshError="1">
        <row r="17">
          <cell r="D17" t="str">
            <v>Amount of fertiliser N applied (kg ha-1)</v>
          </cell>
        </row>
        <row r="19">
          <cell r="D19" t="str">
            <v>Month of fertiliser application</v>
          </cell>
        </row>
        <row r="21">
          <cell r="D21" t="str">
            <v>Type of organic waste applied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AO3">
            <v>25</v>
          </cell>
        </row>
        <row r="27">
          <cell r="I27" t="str">
            <v>Org. inputs for steady state (t ha-1)</v>
          </cell>
          <cell r="J27" t="str">
            <v>Org. inputs for forward run (t ha-1)</v>
          </cell>
          <cell r="K27" t="str">
            <v>Stock (t ha-1)</v>
          </cell>
          <cell r="L27" t="str">
            <v>Input (t ha-1)</v>
          </cell>
          <cell r="M27" t="str">
            <v>Loss   (t ha-1)</v>
          </cell>
          <cell r="N27" t="str">
            <v>Stock (t ha-1)</v>
          </cell>
          <cell r="O27" t="str">
            <v>Input (t ha-1)</v>
          </cell>
          <cell r="P27" t="str">
            <v>Loss   (t ha-1)</v>
          </cell>
          <cell r="S27" t="str">
            <v>Loss   (t ha-1)</v>
          </cell>
          <cell r="T27" t="str">
            <v>Stock (t ha-1)</v>
          </cell>
          <cell r="W27" t="str">
            <v>Loss   (t ha-1)</v>
          </cell>
        </row>
      </sheetData>
      <sheetData sheetId="13" refreshError="1">
        <row r="31">
          <cell r="C31" t="str">
            <v>Proportion of biomass produced on decomposition</v>
          </cell>
        </row>
        <row r="32">
          <cell r="C32" t="str">
            <v>Proportion of humus produced on decomposition</v>
          </cell>
        </row>
        <row r="33">
          <cell r="C33" t="str">
            <v>Proportion of carbon dioxide produced on decomposition</v>
          </cell>
        </row>
        <row r="47">
          <cell r="C47" t="str">
            <v>Month</v>
          </cell>
          <cell r="K47" t="str">
            <v>Crop no. in rotn</v>
          </cell>
          <cell r="P47" t="str">
            <v>Land use</v>
          </cell>
          <cell r="U47" t="str">
            <v>Harvest month</v>
          </cell>
          <cell r="AE47" t="str">
            <v>Growing season (m)</v>
          </cell>
        </row>
        <row r="170">
          <cell r="P170" t="str">
            <v>Organic waste type</v>
          </cell>
        </row>
      </sheetData>
      <sheetData sheetId="14" refreshError="1"/>
      <sheetData sheetId="15" refreshError="1">
        <row r="10">
          <cell r="C10" t="str">
            <v>None</v>
          </cell>
          <cell r="D10" t="str">
            <v>Grassland</v>
          </cell>
          <cell r="E10" t="str">
            <v>Shrubland</v>
          </cell>
          <cell r="F10" t="str">
            <v>Maize</v>
          </cell>
          <cell r="G10" t="str">
            <v>Haricot beans</v>
          </cell>
          <cell r="H10" t="str">
            <v>Teff</v>
          </cell>
          <cell r="I10" t="str">
            <v>Finger Millet</v>
          </cell>
          <cell r="J10" t="str">
            <v>Pepper</v>
          </cell>
          <cell r="K10" t="str">
            <v>Coffee</v>
          </cell>
          <cell r="L10" t="str">
            <v>Chat</v>
          </cell>
          <cell r="M10" t="str">
            <v>Tomatoes</v>
          </cell>
          <cell r="N10" t="str">
            <v>Cabbage</v>
          </cell>
          <cell r="O10" t="str">
            <v>Wheat</v>
          </cell>
          <cell r="P10" t="str">
            <v>Sorghum</v>
          </cell>
        </row>
        <row r="11">
          <cell r="B11" t="str">
            <v>DPM:RPM ratioa</v>
          </cell>
        </row>
        <row r="12">
          <cell r="B12" t="str">
            <v>Harvest index</v>
          </cell>
        </row>
        <row r="13">
          <cell r="B13" t="str">
            <v>Proportion of NPP that is returned to the soil</v>
          </cell>
        </row>
        <row r="14">
          <cell r="B14" t="str">
            <v>Sowing month (arable crops)</v>
          </cell>
        </row>
        <row r="15">
          <cell r="B15" t="str">
            <v>Harvest month (arable crops)</v>
          </cell>
        </row>
        <row r="38">
          <cell r="B38" t="str">
            <v>Organic waste type</v>
          </cell>
        </row>
        <row r="40">
          <cell r="B40" t="str">
            <v>Proportion of N in organic waste that is ammonium  or urea</v>
          </cell>
        </row>
        <row r="41">
          <cell r="B41" t="str">
            <v>Average DPM:HUM ratio</v>
          </cell>
        </row>
        <row r="42">
          <cell r="B42" t="str">
            <v>Percent IOM</v>
          </cell>
        </row>
        <row r="46">
          <cell r="B46" t="str">
            <v>Annual C inputs as a percent of the untreated organic residue (%)</v>
          </cell>
        </row>
      </sheetData>
      <sheetData sheetId="16" refreshError="1">
        <row r="24">
          <cell r="N24">
            <v>26</v>
          </cell>
        </row>
        <row r="36">
          <cell r="G36" t="str">
            <v>Fertiliser</v>
          </cell>
          <cell r="S36" t="str">
            <v>Fertiliser</v>
          </cell>
        </row>
        <row r="38">
          <cell r="E38">
            <v>14.217558820765884</v>
          </cell>
          <cell r="I38">
            <v>13.140206379645155</v>
          </cell>
          <cell r="O38">
            <v>1</v>
          </cell>
          <cell r="Q38">
            <v>1.2023074529317057E-3</v>
          </cell>
          <cell r="U38">
            <v>12.900881137390241</v>
          </cell>
          <cell r="AA38">
            <v>1</v>
          </cell>
        </row>
        <row r="282">
          <cell r="I282">
            <v>0</v>
          </cell>
        </row>
      </sheetData>
      <sheetData sheetId="17" refreshError="1"/>
      <sheetData sheetId="18" refreshError="1">
        <row r="11">
          <cell r="H11">
            <v>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3">
          <cell r="H13" t="str">
            <v>Number of columns in area block =</v>
          </cell>
        </row>
        <row r="17">
          <cell r="J17" t="str">
            <v>Potential Evapotranspiration during growing season = PET (mm)</v>
          </cell>
        </row>
      </sheetData>
      <sheetData sheetId="27" refreshError="1">
        <row r="13">
          <cell r="M13">
            <v>12</v>
          </cell>
        </row>
        <row r="17">
          <cell r="G17" t="str">
            <v>Land use</v>
          </cell>
          <cell r="N17" t="str">
            <v>Yield scaled wrt optimum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62B-3FDE-46A6-BACC-F90323AF9415}">
  <dimension ref="A1:BF118"/>
  <sheetViews>
    <sheetView workbookViewId="0">
      <pane ySplit="1" topLeftCell="A2" activePane="bottomLeft" state="frozen"/>
      <selection pane="bottomLeft" activeCell="N13" sqref="N13"/>
    </sheetView>
  </sheetViews>
  <sheetFormatPr defaultColWidth="9.140625" defaultRowHeight="18" customHeight="1" x14ac:dyDescent="0.25"/>
  <cols>
    <col min="1" max="1" width="43.140625" style="4" customWidth="1"/>
    <col min="2" max="6" width="9.7109375" style="5" customWidth="1"/>
    <col min="7" max="15" width="9.7109375" style="1" customWidth="1"/>
    <col min="16" max="16" width="9.7109375" style="5" customWidth="1"/>
    <col min="17" max="17" width="10.7109375" style="5" customWidth="1"/>
    <col min="18" max="19" width="9.7109375" style="5" customWidth="1"/>
    <col min="20" max="28" width="9.7109375" style="1" customWidth="1"/>
    <col min="29" max="33" width="9.7109375" style="5" customWidth="1"/>
    <col min="34" max="39" width="9.7109375" style="1" customWidth="1"/>
    <col min="40" max="43" width="9.7109375" style="5" customWidth="1"/>
    <col min="44" max="51" width="9.7109375" style="1" customWidth="1"/>
    <col min="52" max="55" width="9.7109375" style="5" customWidth="1"/>
    <col min="56" max="58" width="9.7109375" style="1" customWidth="1"/>
    <col min="59" max="62" width="9.7109375" style="5" customWidth="1"/>
    <col min="63" max="16384" width="9.140625" style="5"/>
  </cols>
  <sheetData>
    <row r="1" spans="1:58" s="17" customFormat="1" ht="40.5" customHeight="1" x14ac:dyDescent="0.25">
      <c r="A1" s="11" t="s">
        <v>30</v>
      </c>
      <c r="B1" s="12" t="s">
        <v>7</v>
      </c>
      <c r="C1" s="12" t="s">
        <v>8</v>
      </c>
      <c r="D1" s="12" t="s">
        <v>9</v>
      </c>
      <c r="E1" s="12" t="s">
        <v>0</v>
      </c>
      <c r="F1" s="12" t="s">
        <v>10</v>
      </c>
      <c r="G1" s="12" t="s">
        <v>3</v>
      </c>
      <c r="H1" s="12" t="s">
        <v>11</v>
      </c>
      <c r="I1" s="12" t="s">
        <v>4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6</v>
      </c>
      <c r="O1" s="12" t="s">
        <v>5</v>
      </c>
      <c r="P1" s="18" t="s">
        <v>54</v>
      </c>
      <c r="Q1" s="18" t="s">
        <v>55</v>
      </c>
      <c r="R1" s="18" t="s">
        <v>56</v>
      </c>
      <c r="S1" s="18" t="s">
        <v>57</v>
      </c>
      <c r="T1" s="18" t="s">
        <v>58</v>
      </c>
      <c r="U1" s="18" t="s">
        <v>59</v>
      </c>
      <c r="V1" s="18" t="s">
        <v>60</v>
      </c>
      <c r="W1" s="18" t="s">
        <v>61</v>
      </c>
      <c r="X1" s="18" t="s">
        <v>62</v>
      </c>
      <c r="Y1" s="18" t="s">
        <v>63</v>
      </c>
      <c r="Z1" s="18" t="s">
        <v>64</v>
      </c>
      <c r="AA1" s="18" t="s">
        <v>65</v>
      </c>
      <c r="AB1" s="18" t="s">
        <v>66</v>
      </c>
      <c r="AC1" s="18" t="s">
        <v>67</v>
      </c>
      <c r="AD1" s="18" t="s">
        <v>68</v>
      </c>
      <c r="AH1" s="18"/>
      <c r="AI1" s="18"/>
      <c r="AJ1" s="18"/>
      <c r="AK1" s="18"/>
      <c r="AL1" s="18"/>
      <c r="AM1" s="18"/>
      <c r="AR1" s="18"/>
      <c r="AS1" s="18"/>
      <c r="AT1" s="18"/>
      <c r="AU1" s="18"/>
      <c r="AV1" s="18"/>
      <c r="AW1" s="18"/>
      <c r="AX1" s="18"/>
      <c r="AY1" s="18"/>
      <c r="BD1" s="18"/>
      <c r="BE1" s="18"/>
      <c r="BF1" s="18"/>
    </row>
    <row r="2" spans="1:58" ht="18" customHeight="1" x14ac:dyDescent="0.25">
      <c r="A2" s="4" t="s">
        <v>31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5">
        <v>15</v>
      </c>
      <c r="Q2" s="5">
        <v>16</v>
      </c>
      <c r="R2" s="5">
        <v>17</v>
      </c>
      <c r="S2" s="5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5">
        <v>28</v>
      </c>
      <c r="AD2" s="5">
        <v>29</v>
      </c>
    </row>
    <row r="3" spans="1:58" ht="18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58" ht="18" customHeight="1" x14ac:dyDescent="0.25">
      <c r="A4" s="4" t="s">
        <v>41</v>
      </c>
      <c r="B4" s="5">
        <v>0</v>
      </c>
      <c r="C4" s="5">
        <v>0.67</v>
      </c>
      <c r="D4" s="5">
        <v>0.25</v>
      </c>
      <c r="E4" s="5">
        <v>1.44</v>
      </c>
      <c r="F4" s="5">
        <v>1.44</v>
      </c>
      <c r="G4" s="5">
        <v>1.44</v>
      </c>
      <c r="H4" s="1">
        <v>1.44</v>
      </c>
      <c r="I4" s="1">
        <v>1.44</v>
      </c>
      <c r="J4" s="1">
        <v>1.44</v>
      </c>
      <c r="K4" s="1">
        <v>1.44</v>
      </c>
      <c r="L4" s="1">
        <v>1.44</v>
      </c>
      <c r="M4" s="1">
        <v>1.44</v>
      </c>
      <c r="N4" s="1">
        <v>1.44</v>
      </c>
      <c r="O4" s="1">
        <v>1.44</v>
      </c>
      <c r="P4" s="5">
        <v>1.44</v>
      </c>
      <c r="Q4" s="5">
        <v>1.44</v>
      </c>
      <c r="R4" s="5">
        <v>1.44</v>
      </c>
      <c r="S4" s="5">
        <v>1.44</v>
      </c>
      <c r="T4" s="1">
        <v>1.44</v>
      </c>
      <c r="U4" s="1">
        <v>1.44</v>
      </c>
      <c r="V4" s="1">
        <v>1.44</v>
      </c>
      <c r="W4" s="1">
        <v>1.44</v>
      </c>
      <c r="X4" s="1">
        <v>1.44</v>
      </c>
      <c r="Y4" s="1">
        <v>1.44</v>
      </c>
      <c r="Z4" s="1">
        <v>1.44</v>
      </c>
      <c r="AA4" s="1">
        <v>1.44</v>
      </c>
      <c r="AB4" s="1">
        <v>1.44</v>
      </c>
      <c r="AC4" s="5">
        <v>1.44</v>
      </c>
      <c r="AD4" s="5">
        <v>1.44</v>
      </c>
    </row>
    <row r="5" spans="1:58" ht="18" customHeight="1" x14ac:dyDescent="0.25">
      <c r="A5" s="4" t="s">
        <v>16</v>
      </c>
      <c r="B5" s="5">
        <v>0.5</v>
      </c>
      <c r="C5" s="5">
        <v>0.5</v>
      </c>
      <c r="D5" s="5">
        <v>0.5</v>
      </c>
      <c r="E5" s="5">
        <v>0.52</v>
      </c>
      <c r="F5" s="5">
        <v>0.5</v>
      </c>
      <c r="G5" s="5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0.37</v>
      </c>
      <c r="O5" s="1">
        <v>0.46</v>
      </c>
      <c r="P5" s="5">
        <v>0.46</v>
      </c>
      <c r="Q5" s="5">
        <v>0.46</v>
      </c>
      <c r="R5" s="5">
        <v>0.46</v>
      </c>
      <c r="S5" s="5">
        <v>0.46</v>
      </c>
      <c r="T5" s="1">
        <v>0.46</v>
      </c>
      <c r="U5" s="1">
        <v>0.46</v>
      </c>
      <c r="V5" s="1">
        <v>0.46</v>
      </c>
      <c r="W5" s="1">
        <v>0.46</v>
      </c>
      <c r="X5" s="1">
        <v>0.46</v>
      </c>
      <c r="Y5" s="1">
        <v>0.46</v>
      </c>
      <c r="Z5" s="1">
        <v>0.46</v>
      </c>
      <c r="AA5" s="1">
        <v>0.46</v>
      </c>
      <c r="AB5" s="1">
        <v>1</v>
      </c>
      <c r="AC5" s="5">
        <v>1</v>
      </c>
      <c r="AD5" s="5">
        <v>0.46</v>
      </c>
    </row>
    <row r="6" spans="1:58" ht="18" customHeight="1" x14ac:dyDescent="0.25">
      <c r="A6" s="16" t="s">
        <v>69</v>
      </c>
      <c r="B6" s="5">
        <v>0.2</v>
      </c>
      <c r="C6" s="5">
        <v>0.2</v>
      </c>
      <c r="D6" s="5">
        <v>0.2</v>
      </c>
      <c r="E6" s="5">
        <v>0.2</v>
      </c>
      <c r="F6" s="5">
        <v>0.2</v>
      </c>
      <c r="G6" s="5">
        <v>0.2</v>
      </c>
      <c r="H6" s="1">
        <v>0.2</v>
      </c>
      <c r="I6" s="1">
        <v>0.2</v>
      </c>
      <c r="J6" s="1">
        <v>0.2</v>
      </c>
      <c r="K6" s="1">
        <v>0.2</v>
      </c>
      <c r="L6" s="1">
        <v>0.2</v>
      </c>
      <c r="M6" s="1">
        <v>0.2</v>
      </c>
      <c r="N6" s="1">
        <v>0.2</v>
      </c>
      <c r="O6" s="1">
        <v>0.2</v>
      </c>
      <c r="P6" s="5">
        <v>0.2</v>
      </c>
      <c r="Q6" s="5">
        <v>0.2</v>
      </c>
      <c r="R6" s="5">
        <v>0.2</v>
      </c>
      <c r="S6" s="5">
        <v>0.2</v>
      </c>
      <c r="T6" s="1">
        <v>0.2</v>
      </c>
      <c r="U6" s="1">
        <v>0.2</v>
      </c>
      <c r="V6" s="1">
        <v>0.2</v>
      </c>
      <c r="W6" s="1">
        <v>0.2</v>
      </c>
      <c r="X6" s="1">
        <v>0.2</v>
      </c>
      <c r="Y6" s="1">
        <v>0.2</v>
      </c>
      <c r="Z6" s="1">
        <v>0.2</v>
      </c>
      <c r="AA6" s="1">
        <v>0.2</v>
      </c>
      <c r="AB6" s="1">
        <v>0</v>
      </c>
      <c r="AC6" s="5">
        <v>0</v>
      </c>
      <c r="AD6" s="5">
        <v>0.2</v>
      </c>
    </row>
    <row r="7" spans="1:58" ht="18" customHeight="1" x14ac:dyDescent="0.25">
      <c r="A7" s="4" t="s">
        <v>19</v>
      </c>
      <c r="B7" s="5">
        <v>0</v>
      </c>
      <c r="C7" s="5">
        <v>150</v>
      </c>
      <c r="D7" s="5">
        <v>150</v>
      </c>
      <c r="E7" s="5">
        <v>105</v>
      </c>
      <c r="F7" s="5">
        <v>110</v>
      </c>
      <c r="G7" s="5">
        <v>125</v>
      </c>
      <c r="H7" s="1">
        <v>120</v>
      </c>
      <c r="I7" s="1">
        <v>85</v>
      </c>
      <c r="J7" s="1">
        <v>150</v>
      </c>
      <c r="K7" s="1">
        <v>400</v>
      </c>
      <c r="L7" s="1">
        <v>150</v>
      </c>
      <c r="M7" s="1">
        <v>80</v>
      </c>
      <c r="N7" s="1">
        <v>120</v>
      </c>
      <c r="O7" s="1">
        <v>90</v>
      </c>
      <c r="P7" s="5">
        <v>50</v>
      </c>
      <c r="Q7" s="5">
        <v>50</v>
      </c>
      <c r="R7" s="5">
        <v>50</v>
      </c>
      <c r="S7" s="5">
        <v>50</v>
      </c>
      <c r="T7" s="1">
        <v>50</v>
      </c>
      <c r="U7" s="1">
        <v>50</v>
      </c>
      <c r="V7" s="1">
        <v>50</v>
      </c>
      <c r="W7" s="1">
        <v>50</v>
      </c>
      <c r="X7" s="1">
        <v>50</v>
      </c>
      <c r="Y7" s="1">
        <v>50</v>
      </c>
      <c r="Z7" s="1">
        <v>50</v>
      </c>
      <c r="AA7" s="1">
        <v>50</v>
      </c>
    </row>
    <row r="8" spans="1:58" ht="18" customHeight="1" x14ac:dyDescent="0.25">
      <c r="A8" s="16" t="s">
        <v>70</v>
      </c>
      <c r="B8" s="5">
        <v>0</v>
      </c>
      <c r="C8" s="5">
        <v>150</v>
      </c>
      <c r="D8" s="5">
        <v>150</v>
      </c>
      <c r="E8" s="5">
        <v>170</v>
      </c>
      <c r="F8" s="5">
        <v>125</v>
      </c>
      <c r="G8" s="5">
        <v>80</v>
      </c>
      <c r="H8" s="1">
        <v>150</v>
      </c>
      <c r="I8" s="1">
        <v>60</v>
      </c>
      <c r="J8" s="1">
        <v>150</v>
      </c>
      <c r="K8" s="1">
        <v>400</v>
      </c>
      <c r="L8" s="1">
        <v>150</v>
      </c>
      <c r="M8" s="1">
        <v>80</v>
      </c>
      <c r="N8" s="1">
        <v>150</v>
      </c>
      <c r="O8" s="1">
        <v>150</v>
      </c>
      <c r="P8" s="5">
        <v>50</v>
      </c>
      <c r="Q8" s="5">
        <v>50</v>
      </c>
      <c r="R8" s="5">
        <v>50</v>
      </c>
      <c r="S8" s="5">
        <v>50</v>
      </c>
      <c r="T8" s="1">
        <v>50</v>
      </c>
      <c r="U8" s="1">
        <v>50</v>
      </c>
      <c r="V8" s="1">
        <v>50</v>
      </c>
      <c r="W8" s="1">
        <v>50</v>
      </c>
      <c r="X8" s="1">
        <v>50</v>
      </c>
      <c r="Y8" s="1">
        <v>50</v>
      </c>
      <c r="Z8" s="1">
        <v>50</v>
      </c>
      <c r="AA8" s="1">
        <v>50</v>
      </c>
    </row>
    <row r="9" spans="1:58" ht="18" customHeight="1" x14ac:dyDescent="0.25">
      <c r="A9" s="4" t="s">
        <v>17</v>
      </c>
      <c r="C9" s="5">
        <v>1</v>
      </c>
      <c r="D9" s="5">
        <v>1</v>
      </c>
      <c r="E9" s="5">
        <v>7</v>
      </c>
      <c r="F9" s="5">
        <v>7</v>
      </c>
      <c r="G9" s="5">
        <v>8</v>
      </c>
      <c r="H9" s="1">
        <v>5</v>
      </c>
      <c r="I9" s="1">
        <v>3</v>
      </c>
      <c r="J9" s="1">
        <v>1</v>
      </c>
      <c r="K9" s="1">
        <v>1</v>
      </c>
      <c r="L9" s="1">
        <v>11</v>
      </c>
      <c r="M9" s="1">
        <v>11</v>
      </c>
      <c r="N9" s="1">
        <v>6</v>
      </c>
      <c r="O9" s="1">
        <v>2</v>
      </c>
      <c r="P9" s="5">
        <v>5</v>
      </c>
      <c r="Q9" s="5">
        <v>5</v>
      </c>
      <c r="R9" s="5">
        <v>5</v>
      </c>
      <c r="S9" s="5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5">
        <v>5</v>
      </c>
    </row>
    <row r="10" spans="1:58" ht="18" customHeight="1" x14ac:dyDescent="0.25">
      <c r="A10" s="4" t="s">
        <v>18</v>
      </c>
      <c r="C10" s="5">
        <v>12</v>
      </c>
      <c r="D10" s="5">
        <v>12</v>
      </c>
      <c r="E10" s="5">
        <v>11</v>
      </c>
      <c r="F10" s="5">
        <v>10</v>
      </c>
      <c r="G10" s="5">
        <v>11</v>
      </c>
      <c r="H10" s="1">
        <v>9</v>
      </c>
      <c r="I10" s="1">
        <v>10</v>
      </c>
      <c r="J10" s="1">
        <v>12</v>
      </c>
      <c r="K10" s="1">
        <v>12</v>
      </c>
      <c r="L10" s="1">
        <v>2</v>
      </c>
      <c r="M10" s="1">
        <v>3</v>
      </c>
      <c r="N10" s="1">
        <v>10</v>
      </c>
      <c r="O10" s="1">
        <v>5</v>
      </c>
      <c r="P10" s="5">
        <v>8</v>
      </c>
      <c r="Q10" s="5">
        <v>8</v>
      </c>
      <c r="R10" s="5">
        <v>8</v>
      </c>
      <c r="S10" s="5">
        <v>8</v>
      </c>
      <c r="T10" s="1">
        <v>8</v>
      </c>
      <c r="U10" s="1">
        <v>9</v>
      </c>
      <c r="V10" s="1">
        <v>9</v>
      </c>
      <c r="W10" s="1">
        <v>9</v>
      </c>
      <c r="X10" s="1">
        <v>9</v>
      </c>
      <c r="Y10" s="1">
        <v>9</v>
      </c>
      <c r="Z10" s="1">
        <v>9</v>
      </c>
      <c r="AA10" s="1">
        <v>9</v>
      </c>
      <c r="AB10" s="1">
        <v>7</v>
      </c>
      <c r="AC10" s="5">
        <v>7</v>
      </c>
    </row>
    <row r="11" spans="1:58" s="60" customFormat="1" ht="18" customHeight="1" x14ac:dyDescent="0.25">
      <c r="A11" s="62" t="s">
        <v>128</v>
      </c>
      <c r="B11" s="97">
        <v>6</v>
      </c>
      <c r="C11" s="98">
        <v>6</v>
      </c>
      <c r="D11" s="98">
        <v>6</v>
      </c>
      <c r="E11" s="98">
        <v>2.64</v>
      </c>
      <c r="F11" s="98">
        <v>6</v>
      </c>
      <c r="G11" s="98">
        <v>1.05</v>
      </c>
      <c r="H11" s="98">
        <v>6</v>
      </c>
      <c r="I11" s="98">
        <v>0.49</v>
      </c>
      <c r="J11" s="98">
        <v>6</v>
      </c>
      <c r="K11" s="98">
        <v>6</v>
      </c>
      <c r="L11" s="98">
        <v>6</v>
      </c>
      <c r="M11" s="98">
        <v>6</v>
      </c>
      <c r="N11" s="98">
        <v>1.64</v>
      </c>
      <c r="O11" s="98">
        <v>2.5099999999999998</v>
      </c>
      <c r="P11" s="97">
        <v>7</v>
      </c>
      <c r="Q11" s="97">
        <v>6</v>
      </c>
      <c r="R11" s="97">
        <v>6</v>
      </c>
      <c r="S11" s="97">
        <v>6</v>
      </c>
      <c r="T11" s="99">
        <v>6</v>
      </c>
      <c r="U11" s="99">
        <v>6</v>
      </c>
      <c r="V11" s="99">
        <v>6</v>
      </c>
      <c r="W11" s="99">
        <v>6</v>
      </c>
      <c r="X11" s="99">
        <v>6</v>
      </c>
      <c r="Y11" s="99">
        <v>6</v>
      </c>
      <c r="Z11" s="99">
        <v>6</v>
      </c>
      <c r="AA11" s="99">
        <v>6</v>
      </c>
      <c r="AB11" s="99">
        <v>6</v>
      </c>
      <c r="AC11" s="99">
        <v>6</v>
      </c>
      <c r="AD11" s="99">
        <v>6</v>
      </c>
      <c r="AH11" s="2"/>
      <c r="AI11" s="2"/>
      <c r="AJ11" s="2"/>
      <c r="AK11" s="2"/>
      <c r="AL11" s="2"/>
      <c r="AM11" s="2"/>
      <c r="AR11" s="2"/>
      <c r="AS11" s="2"/>
      <c r="AT11" s="2"/>
      <c r="AU11" s="2"/>
      <c r="AV11" s="2"/>
      <c r="AW11" s="2"/>
      <c r="AX11" s="2"/>
      <c r="AY11" s="2"/>
      <c r="BD11" s="2"/>
      <c r="BE11" s="2"/>
      <c r="BF11" s="2"/>
    </row>
    <row r="12" spans="1:58" ht="18" customHeight="1" x14ac:dyDescent="0.25">
      <c r="A12" s="8" t="s">
        <v>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58" ht="18" customHeight="1" x14ac:dyDescent="0.25">
      <c r="A13" s="4" t="s">
        <v>32</v>
      </c>
      <c r="B13" s="6">
        <v>50</v>
      </c>
      <c r="C13" s="6">
        <v>100</v>
      </c>
      <c r="D13" s="6">
        <v>33.799999999999997</v>
      </c>
      <c r="E13" s="6">
        <v>50</v>
      </c>
      <c r="F13" s="6">
        <v>50</v>
      </c>
      <c r="G13" s="6">
        <v>50</v>
      </c>
      <c r="H13" s="6">
        <v>20</v>
      </c>
      <c r="I13" s="6">
        <v>50</v>
      </c>
      <c r="J13" s="6">
        <v>50</v>
      </c>
      <c r="K13" s="6">
        <v>20</v>
      </c>
      <c r="L13" s="6">
        <v>20</v>
      </c>
      <c r="M13" s="6">
        <v>50</v>
      </c>
      <c r="N13" s="6">
        <v>80</v>
      </c>
      <c r="O13" s="6">
        <v>85</v>
      </c>
      <c r="P13" s="5">
        <v>86</v>
      </c>
      <c r="Q13" s="5">
        <v>86</v>
      </c>
      <c r="R13" s="5">
        <v>86</v>
      </c>
      <c r="S13" s="5">
        <v>86</v>
      </c>
      <c r="T13" s="1">
        <v>86</v>
      </c>
      <c r="U13" s="1">
        <v>86</v>
      </c>
      <c r="V13" s="1">
        <v>86</v>
      </c>
      <c r="W13" s="1">
        <v>86</v>
      </c>
      <c r="X13" s="1">
        <v>86</v>
      </c>
      <c r="Y13" s="1">
        <v>86</v>
      </c>
      <c r="Z13" s="1">
        <v>86</v>
      </c>
      <c r="AA13" s="1">
        <v>86</v>
      </c>
      <c r="AB13" s="1">
        <v>86</v>
      </c>
      <c r="AC13" s="5">
        <v>86</v>
      </c>
      <c r="AD13" s="5">
        <v>0</v>
      </c>
    </row>
    <row r="14" spans="1:58" s="60" customFormat="1" ht="30.75" customHeight="1" x14ac:dyDescent="0.25">
      <c r="A14" s="4" t="s">
        <v>42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0">
        <v>0</v>
      </c>
      <c r="Q14" s="60">
        <v>0</v>
      </c>
      <c r="R14" s="60">
        <v>0</v>
      </c>
      <c r="S14" s="60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60">
        <v>0</v>
      </c>
      <c r="AD14" s="60">
        <v>0</v>
      </c>
      <c r="AH14" s="2"/>
      <c r="AI14" s="2"/>
      <c r="AJ14" s="2"/>
      <c r="AK14" s="2"/>
      <c r="AL14" s="2"/>
      <c r="AM14" s="2"/>
      <c r="AR14" s="2"/>
      <c r="AS14" s="2"/>
      <c r="AT14" s="2"/>
      <c r="AU14" s="2"/>
      <c r="AV14" s="2"/>
      <c r="AW14" s="2"/>
      <c r="AX14" s="2"/>
      <c r="AY14" s="2"/>
      <c r="BD14" s="2"/>
      <c r="BE14" s="2"/>
      <c r="BF14" s="2"/>
    </row>
    <row r="15" spans="1:58" s="60" customFormat="1" ht="35.25" customHeight="1" x14ac:dyDescent="0.25">
      <c r="A15" s="16" t="s">
        <v>40</v>
      </c>
      <c r="B15" s="6">
        <v>0</v>
      </c>
      <c r="C15" s="6">
        <v>100</v>
      </c>
      <c r="D15" s="6">
        <v>177</v>
      </c>
      <c r="E15" s="6">
        <v>154</v>
      </c>
      <c r="F15" s="6">
        <v>154</v>
      </c>
      <c r="G15" s="6">
        <v>154</v>
      </c>
      <c r="H15" s="6">
        <v>154</v>
      </c>
      <c r="I15" s="6">
        <v>154</v>
      </c>
      <c r="J15" s="6">
        <v>154</v>
      </c>
      <c r="K15" s="6">
        <v>154</v>
      </c>
      <c r="L15" s="6">
        <v>154</v>
      </c>
      <c r="M15" s="6">
        <v>154</v>
      </c>
      <c r="N15" s="6">
        <v>230</v>
      </c>
      <c r="O15" s="6">
        <v>126</v>
      </c>
      <c r="P15" s="60">
        <v>88</v>
      </c>
      <c r="Q15" s="60">
        <v>102</v>
      </c>
      <c r="R15" s="60">
        <v>94</v>
      </c>
      <c r="S15" s="60">
        <v>79</v>
      </c>
      <c r="T15" s="2">
        <v>105</v>
      </c>
      <c r="U15" s="2">
        <v>123</v>
      </c>
      <c r="V15" s="2">
        <v>113</v>
      </c>
      <c r="W15" s="2">
        <v>75</v>
      </c>
      <c r="X15" s="2">
        <v>67</v>
      </c>
      <c r="Y15" s="2">
        <v>96</v>
      </c>
      <c r="Z15" s="2">
        <v>99</v>
      </c>
      <c r="AA15" s="2">
        <v>96</v>
      </c>
      <c r="AB15" s="2">
        <v>0</v>
      </c>
      <c r="AC15" s="60">
        <v>0</v>
      </c>
      <c r="AD15" s="60">
        <v>0</v>
      </c>
      <c r="AH15" s="2"/>
      <c r="AI15" s="2"/>
      <c r="AJ15" s="2"/>
      <c r="AK15" s="2"/>
      <c r="AL15" s="2"/>
      <c r="AM15" s="2"/>
      <c r="AR15" s="2"/>
      <c r="AS15" s="2"/>
      <c r="AT15" s="2"/>
      <c r="AU15" s="2"/>
      <c r="AV15" s="2"/>
      <c r="AW15" s="2"/>
      <c r="AX15" s="2"/>
      <c r="AY15" s="2"/>
      <c r="BD15" s="2"/>
      <c r="BE15" s="2"/>
      <c r="BF15" s="2"/>
    </row>
    <row r="16" spans="1:58" ht="18" customHeight="1" x14ac:dyDescent="0.25">
      <c r="A16" s="4" t="s">
        <v>33</v>
      </c>
      <c r="B16" s="7">
        <v>0.3</v>
      </c>
      <c r="C16" s="7">
        <v>0.3</v>
      </c>
      <c r="D16" s="7">
        <v>0.9</v>
      </c>
      <c r="E16" s="7">
        <v>0.3</v>
      </c>
      <c r="F16" s="7">
        <v>0.3</v>
      </c>
      <c r="G16" s="7">
        <v>0.3</v>
      </c>
      <c r="H16" s="7">
        <v>0.3</v>
      </c>
      <c r="I16" s="7">
        <v>0.3</v>
      </c>
      <c r="J16" s="7">
        <v>0.3</v>
      </c>
      <c r="K16" s="7">
        <v>0.3</v>
      </c>
      <c r="L16" s="7">
        <v>0.3</v>
      </c>
      <c r="M16" s="7">
        <v>0.3</v>
      </c>
      <c r="N16" s="7">
        <v>0.6</v>
      </c>
      <c r="O16" s="7">
        <v>1</v>
      </c>
      <c r="P16" s="5">
        <v>1</v>
      </c>
      <c r="Q16" s="5">
        <v>1</v>
      </c>
      <c r="R16" s="5">
        <v>1</v>
      </c>
      <c r="S16" s="5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5">
        <v>0</v>
      </c>
      <c r="AD16" s="5">
        <v>0</v>
      </c>
    </row>
    <row r="17" spans="1:30" ht="18" customHeight="1" x14ac:dyDescent="0.25">
      <c r="A17" s="4" t="s">
        <v>34</v>
      </c>
      <c r="B17" s="7">
        <v>1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5">
        <v>1</v>
      </c>
      <c r="Q17" s="5">
        <v>1</v>
      </c>
      <c r="R17" s="5">
        <v>1</v>
      </c>
      <c r="S17" s="5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5">
        <v>0</v>
      </c>
      <c r="AD17" s="5">
        <v>0</v>
      </c>
    </row>
    <row r="18" spans="1:30" ht="18" customHeight="1" x14ac:dyDescent="0.35">
      <c r="A18" s="5" t="s">
        <v>122</v>
      </c>
    </row>
    <row r="19" spans="1:30" ht="18" customHeight="1" x14ac:dyDescent="0.25">
      <c r="A19" s="59" t="s">
        <v>123</v>
      </c>
      <c r="B19" s="1"/>
      <c r="C19" s="55">
        <v>2.1778</v>
      </c>
      <c r="D19" s="56">
        <v>23.797999999999998</v>
      </c>
      <c r="E19" s="55">
        <v>2.1778</v>
      </c>
      <c r="F19" s="55">
        <v>2.1778</v>
      </c>
      <c r="G19" s="55">
        <v>2.1778</v>
      </c>
      <c r="H19" s="55">
        <v>2.1778</v>
      </c>
      <c r="I19" s="55">
        <v>2.1778</v>
      </c>
      <c r="J19" s="55">
        <v>2.1778</v>
      </c>
      <c r="K19" s="55">
        <v>2.1778</v>
      </c>
      <c r="L19" s="55">
        <v>2.1778</v>
      </c>
      <c r="M19" s="57">
        <v>2.1778</v>
      </c>
      <c r="N19" s="57">
        <v>2.1778</v>
      </c>
      <c r="O19" s="57">
        <v>2.1778</v>
      </c>
      <c r="P19" s="57">
        <v>2.1778</v>
      </c>
      <c r="Q19" s="57">
        <v>2.1778</v>
      </c>
      <c r="R19" s="57">
        <v>2.1778</v>
      </c>
      <c r="S19" s="57">
        <v>2.1778</v>
      </c>
      <c r="T19" s="57">
        <v>2.1778</v>
      </c>
      <c r="U19" s="57">
        <v>2.1778</v>
      </c>
      <c r="V19" s="57">
        <v>2.1778</v>
      </c>
      <c r="W19" s="57">
        <v>2.1778</v>
      </c>
      <c r="X19" s="57">
        <v>2.1778</v>
      </c>
      <c r="Y19" s="57">
        <v>2.1778</v>
      </c>
      <c r="Z19" s="57">
        <v>2.1778</v>
      </c>
      <c r="AA19" s="57">
        <v>2.1778</v>
      </c>
      <c r="AB19" s="57">
        <v>2.1778</v>
      </c>
      <c r="AC19" s="57">
        <v>2.1778</v>
      </c>
      <c r="AD19" s="58">
        <v>2.1778</v>
      </c>
    </row>
    <row r="20" spans="1:30" ht="18" customHeight="1" x14ac:dyDescent="0.25">
      <c r="A20" s="59" t="s">
        <v>71</v>
      </c>
      <c r="B20" s="1"/>
      <c r="C20" s="55">
        <v>-2.7258</v>
      </c>
      <c r="D20" s="56">
        <v>-49.456000000000003</v>
      </c>
      <c r="E20" s="55">
        <v>-2.7258</v>
      </c>
      <c r="F20" s="55">
        <v>-2.7258</v>
      </c>
      <c r="G20" s="55">
        <v>-2.7258</v>
      </c>
      <c r="H20" s="55">
        <v>-2.7258</v>
      </c>
      <c r="I20" s="55">
        <v>-2.7258</v>
      </c>
      <c r="J20" s="55">
        <v>-2.7258</v>
      </c>
      <c r="K20" s="55">
        <v>-2.7258</v>
      </c>
      <c r="L20" s="55">
        <v>-2.7258</v>
      </c>
      <c r="M20" s="57">
        <v>-2.7258</v>
      </c>
      <c r="N20" s="57">
        <v>-2.7258</v>
      </c>
      <c r="O20" s="57">
        <v>-2.7258</v>
      </c>
      <c r="P20" s="57">
        <v>-2.7258</v>
      </c>
      <c r="Q20" s="57">
        <v>-2.7258</v>
      </c>
      <c r="R20" s="57">
        <v>-2.7258</v>
      </c>
      <c r="S20" s="57">
        <v>-2.7258</v>
      </c>
      <c r="T20" s="57">
        <v>-2.7258</v>
      </c>
      <c r="U20" s="57">
        <v>-2.7258</v>
      </c>
      <c r="V20" s="57">
        <v>-2.7258</v>
      </c>
      <c r="W20" s="57">
        <v>-2.7258</v>
      </c>
      <c r="X20" s="57">
        <v>-2.7258</v>
      </c>
      <c r="Y20" s="57">
        <v>-2.7258</v>
      </c>
      <c r="Z20" s="57">
        <v>-2.7258</v>
      </c>
      <c r="AA20" s="57">
        <v>-2.7258</v>
      </c>
      <c r="AB20" s="57">
        <v>-2.7258</v>
      </c>
      <c r="AC20" s="57">
        <v>-2.7258</v>
      </c>
      <c r="AD20" s="58">
        <v>-2.7258</v>
      </c>
    </row>
    <row r="21" spans="1:30" ht="18" customHeight="1" x14ac:dyDescent="0.25">
      <c r="A21" s="59" t="s">
        <v>72</v>
      </c>
      <c r="B21" s="1"/>
      <c r="C21" s="55">
        <v>1.6036999999999999</v>
      </c>
      <c r="D21" s="56">
        <v>34.363</v>
      </c>
      <c r="E21" s="55">
        <v>1.6036999999999999</v>
      </c>
      <c r="F21" s="55">
        <v>1.6036999999999999</v>
      </c>
      <c r="G21" s="55">
        <v>1.6036999999999999</v>
      </c>
      <c r="H21" s="55">
        <v>1.6036999999999999</v>
      </c>
      <c r="I21" s="55">
        <v>1.6036999999999999</v>
      </c>
      <c r="J21" s="55">
        <v>1.6036999999999999</v>
      </c>
      <c r="K21" s="55">
        <v>1.6036999999999999</v>
      </c>
      <c r="L21" s="55">
        <v>1.6036999999999999</v>
      </c>
      <c r="M21" s="57">
        <v>1.6036999999999999</v>
      </c>
      <c r="N21" s="57">
        <v>1.6036999999999999</v>
      </c>
      <c r="O21" s="57">
        <v>1.6036999999999999</v>
      </c>
      <c r="P21" s="57">
        <v>1.6036999999999999</v>
      </c>
      <c r="Q21" s="57">
        <v>1.6036999999999999</v>
      </c>
      <c r="R21" s="57">
        <v>1.6036999999999999</v>
      </c>
      <c r="S21" s="57">
        <v>1.6036999999999999</v>
      </c>
      <c r="T21" s="57">
        <v>1.6036999999999999</v>
      </c>
      <c r="U21" s="57">
        <v>1.6036999999999999</v>
      </c>
      <c r="V21" s="57">
        <v>1.6036999999999999</v>
      </c>
      <c r="W21" s="57">
        <v>1.6036999999999999</v>
      </c>
      <c r="X21" s="57">
        <v>1.6036999999999999</v>
      </c>
      <c r="Y21" s="57">
        <v>1.6036999999999999</v>
      </c>
      <c r="Z21" s="57">
        <v>1.6036999999999999</v>
      </c>
      <c r="AA21" s="57">
        <v>1.6036999999999999</v>
      </c>
      <c r="AB21" s="57">
        <v>1.6036999999999999</v>
      </c>
      <c r="AC21" s="57">
        <v>1.6036999999999999</v>
      </c>
      <c r="AD21" s="58">
        <v>1.6036999999999999</v>
      </c>
    </row>
    <row r="22" spans="1:30" ht="18" customHeight="1" x14ac:dyDescent="0.25">
      <c r="A22" s="59" t="s">
        <v>124</v>
      </c>
      <c r="B22" s="1"/>
      <c r="C22" s="1">
        <v>-0.13320000000000001</v>
      </c>
      <c r="D22" s="1">
        <v>-7.819</v>
      </c>
      <c r="E22" s="1">
        <v>-0.13320000000000001</v>
      </c>
      <c r="F22" s="1">
        <v>-0.13320000000000001</v>
      </c>
      <c r="G22" s="1">
        <v>-0.13320000000000001</v>
      </c>
      <c r="H22" s="1">
        <v>-0.13320000000000001</v>
      </c>
      <c r="I22" s="1">
        <v>-0.13320000000000001</v>
      </c>
      <c r="J22" s="1">
        <v>-0.13320000000000001</v>
      </c>
      <c r="K22" s="1">
        <v>-0.13320000000000001</v>
      </c>
      <c r="L22" s="1">
        <v>-0.13320000000000001</v>
      </c>
      <c r="M22" s="5">
        <v>-0.13320000000000001</v>
      </c>
      <c r="N22" s="5">
        <v>-0.13320000000000001</v>
      </c>
      <c r="O22" s="5">
        <v>-0.13320000000000001</v>
      </c>
      <c r="P22" s="5">
        <v>-0.13320000000000001</v>
      </c>
      <c r="Q22" s="5">
        <v>-0.13320000000000001</v>
      </c>
      <c r="R22" s="5">
        <v>-0.13320000000000001</v>
      </c>
      <c r="S22" s="5">
        <v>-0.13320000000000001</v>
      </c>
      <c r="T22" s="5">
        <v>-0.13320000000000001</v>
      </c>
      <c r="U22" s="5">
        <v>-0.13320000000000001</v>
      </c>
      <c r="V22" s="5">
        <v>-0.13320000000000001</v>
      </c>
      <c r="W22" s="5">
        <v>-0.13320000000000001</v>
      </c>
      <c r="X22" s="5">
        <v>-0.13320000000000001</v>
      </c>
      <c r="Y22" s="5">
        <v>-0.13320000000000001</v>
      </c>
      <c r="Z22" s="5">
        <v>-0.13320000000000001</v>
      </c>
      <c r="AA22" s="5">
        <v>-0.13320000000000001</v>
      </c>
      <c r="AB22" s="5">
        <v>-0.13320000000000001</v>
      </c>
      <c r="AC22" s="5">
        <v>-0.13320000000000001</v>
      </c>
      <c r="AD22" s="5">
        <v>-0.13320000000000001</v>
      </c>
    </row>
    <row r="23" spans="1:30" ht="18" customHeight="1" x14ac:dyDescent="0.25">
      <c r="A23" s="4" t="s">
        <v>126</v>
      </c>
      <c r="B23" s="61">
        <v>11500</v>
      </c>
      <c r="C23" s="61">
        <v>11500</v>
      </c>
      <c r="D23" s="61">
        <v>11500</v>
      </c>
      <c r="E23" s="61">
        <v>11500</v>
      </c>
      <c r="F23" s="61">
        <v>11500</v>
      </c>
      <c r="G23" s="61">
        <v>11500</v>
      </c>
      <c r="H23" s="61">
        <v>11500</v>
      </c>
      <c r="I23" s="61">
        <v>11500</v>
      </c>
      <c r="J23" s="61">
        <v>11500</v>
      </c>
      <c r="K23" s="61">
        <v>11500</v>
      </c>
      <c r="L23" s="61">
        <v>11500</v>
      </c>
      <c r="M23" s="61">
        <v>11500</v>
      </c>
      <c r="N23" s="61">
        <v>11500</v>
      </c>
      <c r="O23" s="61">
        <v>11500</v>
      </c>
      <c r="P23" s="61">
        <v>11500</v>
      </c>
      <c r="Q23" s="61">
        <v>11500</v>
      </c>
      <c r="R23" s="61">
        <v>11500</v>
      </c>
      <c r="S23" s="61">
        <v>11500</v>
      </c>
      <c r="T23" s="61">
        <v>11500</v>
      </c>
      <c r="U23" s="61">
        <v>11500</v>
      </c>
      <c r="V23" s="61">
        <v>11500</v>
      </c>
      <c r="W23" s="61">
        <v>11500</v>
      </c>
      <c r="X23" s="61">
        <v>11500</v>
      </c>
      <c r="Y23" s="61">
        <v>11500</v>
      </c>
      <c r="Z23" s="61">
        <v>11500</v>
      </c>
      <c r="AA23" s="61">
        <v>11500</v>
      </c>
      <c r="AB23" s="61">
        <v>11500</v>
      </c>
      <c r="AC23" s="61">
        <v>11500</v>
      </c>
      <c r="AD23" s="61">
        <v>11500</v>
      </c>
    </row>
    <row r="24" spans="1:30" ht="18" customHeight="1" x14ac:dyDescent="0.25">
      <c r="A24" s="4" t="s">
        <v>127</v>
      </c>
      <c r="B24" s="61">
        <v>2720</v>
      </c>
      <c r="C24" s="61">
        <v>2720</v>
      </c>
      <c r="D24" s="61">
        <v>2720</v>
      </c>
      <c r="E24" s="61">
        <v>2720</v>
      </c>
      <c r="F24" s="61">
        <v>2720</v>
      </c>
      <c r="G24" s="61">
        <v>2720</v>
      </c>
      <c r="H24" s="61">
        <v>2720</v>
      </c>
      <c r="I24" s="61">
        <v>2720</v>
      </c>
      <c r="J24" s="61">
        <v>2720</v>
      </c>
      <c r="K24" s="61">
        <v>2720</v>
      </c>
      <c r="L24" s="61">
        <v>2720</v>
      </c>
      <c r="M24" s="61">
        <v>2720</v>
      </c>
      <c r="N24" s="61">
        <v>2720</v>
      </c>
      <c r="O24" s="61">
        <v>2720</v>
      </c>
      <c r="P24" s="61">
        <v>2720</v>
      </c>
      <c r="Q24" s="61">
        <v>2720</v>
      </c>
      <c r="R24" s="61">
        <v>2720</v>
      </c>
      <c r="S24" s="61">
        <v>2720</v>
      </c>
      <c r="T24" s="61">
        <v>2720</v>
      </c>
      <c r="U24" s="61">
        <v>2720</v>
      </c>
      <c r="V24" s="61">
        <v>2720</v>
      </c>
      <c r="W24" s="61">
        <v>2720</v>
      </c>
      <c r="X24" s="61">
        <v>2720</v>
      </c>
      <c r="Y24" s="61">
        <v>2720</v>
      </c>
      <c r="Z24" s="61">
        <v>2720</v>
      </c>
      <c r="AA24" s="61">
        <v>2720</v>
      </c>
      <c r="AB24" s="61">
        <v>2720</v>
      </c>
      <c r="AC24" s="61">
        <v>2720</v>
      </c>
      <c r="AD24" s="61">
        <v>2720</v>
      </c>
    </row>
    <row r="25" spans="1:30" ht="18" customHeight="1" x14ac:dyDescent="0.25">
      <c r="B25" s="53"/>
      <c r="C25" s="53"/>
      <c r="D25" s="53"/>
      <c r="E25" s="53"/>
      <c r="F25" s="53"/>
      <c r="G25" s="54"/>
      <c r="H25" s="54"/>
      <c r="I25" s="54"/>
      <c r="J25" s="54"/>
      <c r="K25" s="54"/>
      <c r="L25" s="54"/>
      <c r="M25" s="54"/>
      <c r="N25" s="54"/>
      <c r="O25" s="54"/>
      <c r="P25" s="53"/>
      <c r="Q25" s="53"/>
      <c r="R25" s="53"/>
      <c r="S25" s="53"/>
      <c r="T25" s="54"/>
      <c r="U25" s="54"/>
      <c r="V25" s="54"/>
      <c r="W25" s="54"/>
      <c r="X25" s="54"/>
      <c r="Y25" s="54"/>
      <c r="Z25" s="54"/>
      <c r="AA25" s="54"/>
    </row>
    <row r="26" spans="1:30" ht="18" customHeight="1" x14ac:dyDescent="0.25">
      <c r="B26" s="53"/>
      <c r="C26" s="53"/>
      <c r="D26" s="53"/>
      <c r="E26" s="53"/>
      <c r="F26" s="53"/>
      <c r="G26" s="54"/>
      <c r="H26" s="54"/>
      <c r="I26" s="54"/>
      <c r="J26" s="54"/>
      <c r="K26" s="54"/>
      <c r="L26" s="54"/>
      <c r="M26" s="54"/>
      <c r="N26" s="54"/>
      <c r="O26" s="54"/>
      <c r="P26" s="53"/>
      <c r="Q26" s="53"/>
      <c r="R26" s="53"/>
      <c r="S26" s="53"/>
      <c r="T26" s="54"/>
      <c r="U26" s="54"/>
      <c r="V26" s="54"/>
      <c r="W26" s="54"/>
      <c r="X26" s="54"/>
      <c r="Y26" s="54"/>
      <c r="Z26" s="54"/>
      <c r="AA26" s="54"/>
    </row>
    <row r="27" spans="1:30" ht="18" customHeight="1" x14ac:dyDescent="0.25">
      <c r="B27" s="53"/>
      <c r="C27" s="53"/>
      <c r="D27" s="53"/>
      <c r="E27" s="53"/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3"/>
      <c r="Q27" s="53"/>
      <c r="R27" s="53"/>
      <c r="S27" s="53"/>
      <c r="T27" s="54"/>
      <c r="U27" s="54"/>
      <c r="V27" s="54"/>
      <c r="W27" s="54"/>
      <c r="X27" s="54"/>
      <c r="Y27" s="54"/>
      <c r="Z27" s="54"/>
      <c r="AA27" s="54"/>
    </row>
    <row r="28" spans="1:30" ht="18" customHeight="1" x14ac:dyDescent="0.25">
      <c r="B28" s="53"/>
      <c r="C28" s="53"/>
      <c r="D28" s="53"/>
      <c r="E28" s="53"/>
      <c r="F28" s="53"/>
      <c r="G28" s="54"/>
      <c r="H28" s="54"/>
      <c r="I28" s="54"/>
      <c r="J28" s="54"/>
      <c r="K28" s="54"/>
      <c r="L28" s="54"/>
      <c r="M28" s="54"/>
      <c r="N28" s="54"/>
      <c r="O28" s="54"/>
      <c r="P28" s="53"/>
      <c r="Q28" s="53"/>
      <c r="R28" s="53"/>
      <c r="S28" s="53"/>
      <c r="T28" s="54"/>
      <c r="U28" s="54"/>
      <c r="V28" s="54"/>
      <c r="W28" s="54"/>
      <c r="X28" s="54"/>
      <c r="Y28" s="54"/>
      <c r="Z28" s="54"/>
      <c r="AA28" s="54"/>
    </row>
    <row r="29" spans="1:30" ht="18" customHeight="1" x14ac:dyDescent="0.25">
      <c r="B29" s="53"/>
      <c r="C29" s="53"/>
      <c r="D29" s="53"/>
      <c r="E29" s="53"/>
      <c r="F29" s="53"/>
      <c r="G29" s="54"/>
      <c r="H29" s="54"/>
      <c r="I29" s="54"/>
      <c r="J29" s="54"/>
      <c r="K29" s="54"/>
      <c r="L29" s="54"/>
      <c r="M29" s="54"/>
      <c r="N29" s="54"/>
      <c r="O29" s="54"/>
      <c r="P29" s="53"/>
      <c r="Q29" s="53"/>
      <c r="R29" s="53"/>
      <c r="S29" s="53"/>
      <c r="T29" s="54"/>
      <c r="U29" s="54"/>
      <c r="V29" s="54"/>
      <c r="W29" s="54"/>
      <c r="X29" s="54"/>
      <c r="Y29" s="54"/>
      <c r="Z29" s="54"/>
      <c r="AA29" s="54"/>
    </row>
    <row r="30" spans="1:30" ht="18" customHeight="1" x14ac:dyDescent="0.25">
      <c r="B30" s="53"/>
      <c r="C30" s="53"/>
      <c r="D30" s="53"/>
      <c r="E30" s="53"/>
      <c r="F30" s="53"/>
      <c r="G30" s="54"/>
      <c r="H30" s="54"/>
      <c r="I30" s="54"/>
      <c r="J30" s="54"/>
      <c r="K30" s="54"/>
      <c r="L30" s="54"/>
      <c r="M30" s="54"/>
      <c r="N30" s="54"/>
      <c r="O30" s="54"/>
      <c r="P30" s="53"/>
      <c r="Q30" s="53"/>
      <c r="R30" s="53"/>
      <c r="S30" s="53"/>
      <c r="T30" s="54"/>
      <c r="U30" s="54"/>
      <c r="V30" s="54"/>
      <c r="W30" s="54"/>
      <c r="X30" s="54"/>
      <c r="Y30" s="54"/>
      <c r="Z30" s="54"/>
      <c r="AA30" s="54"/>
    </row>
    <row r="31" spans="1:30" ht="18" customHeight="1" x14ac:dyDescent="0.25">
      <c r="B31" s="53"/>
      <c r="C31" s="53"/>
      <c r="D31" s="53"/>
      <c r="E31" s="53"/>
      <c r="F31" s="53"/>
      <c r="G31" s="54"/>
      <c r="H31" s="54"/>
      <c r="I31" s="54"/>
      <c r="J31" s="54"/>
      <c r="K31" s="54"/>
      <c r="L31" s="54"/>
      <c r="M31" s="54"/>
      <c r="N31" s="54"/>
      <c r="O31" s="54"/>
      <c r="P31" s="53"/>
      <c r="Q31" s="53"/>
      <c r="R31" s="53"/>
      <c r="S31" s="53"/>
      <c r="T31" s="54"/>
      <c r="U31" s="54"/>
      <c r="V31" s="54"/>
      <c r="W31" s="54"/>
      <c r="X31" s="54"/>
      <c r="Y31" s="54"/>
      <c r="Z31" s="54"/>
      <c r="AA31" s="54"/>
    </row>
    <row r="32" spans="1:30" ht="18" customHeight="1" x14ac:dyDescent="0.25">
      <c r="B32" s="53"/>
      <c r="C32" s="53"/>
      <c r="D32" s="53"/>
      <c r="E32" s="53"/>
      <c r="F32" s="53"/>
      <c r="G32" s="54"/>
      <c r="H32" s="54"/>
      <c r="I32" s="54"/>
      <c r="J32" s="54"/>
      <c r="K32" s="54"/>
      <c r="L32" s="54"/>
      <c r="M32" s="54"/>
      <c r="N32" s="54"/>
      <c r="O32" s="54"/>
      <c r="P32" s="53"/>
      <c r="Q32" s="53"/>
      <c r="R32" s="53"/>
      <c r="S32" s="53"/>
      <c r="T32" s="54"/>
      <c r="U32" s="54"/>
      <c r="V32" s="54"/>
      <c r="W32" s="54"/>
      <c r="X32" s="54"/>
      <c r="Y32" s="54"/>
      <c r="Z32" s="54"/>
      <c r="AA32" s="54"/>
    </row>
    <row r="33" spans="2:27" ht="18" customHeight="1" x14ac:dyDescent="0.25">
      <c r="B33" s="53"/>
      <c r="C33" s="53"/>
      <c r="D33" s="53"/>
      <c r="E33" s="53"/>
      <c r="F33" s="53"/>
      <c r="G33" s="54"/>
      <c r="H33" s="54"/>
      <c r="I33" s="54"/>
      <c r="J33" s="54"/>
      <c r="K33" s="54"/>
      <c r="L33" s="54"/>
      <c r="M33" s="54"/>
      <c r="N33" s="54"/>
      <c r="O33" s="54"/>
      <c r="P33" s="53"/>
      <c r="Q33" s="53"/>
      <c r="R33" s="53"/>
      <c r="S33" s="53"/>
      <c r="T33" s="54"/>
      <c r="U33" s="54"/>
      <c r="V33" s="54"/>
      <c r="W33" s="54"/>
      <c r="X33" s="54"/>
      <c r="Y33" s="54"/>
      <c r="Z33" s="54"/>
      <c r="AA33" s="54"/>
    </row>
    <row r="34" spans="2:27" ht="18" customHeight="1" x14ac:dyDescent="0.25">
      <c r="B34" s="53"/>
      <c r="C34" s="53"/>
      <c r="D34" s="53"/>
      <c r="E34" s="53"/>
      <c r="F34" s="53"/>
      <c r="G34" s="54"/>
      <c r="H34" s="54"/>
      <c r="I34" s="54"/>
      <c r="J34" s="54"/>
      <c r="K34" s="54"/>
      <c r="L34" s="54"/>
      <c r="M34" s="54"/>
      <c r="N34" s="54"/>
      <c r="O34" s="54"/>
      <c r="P34" s="53"/>
      <c r="Q34" s="53"/>
      <c r="R34" s="53"/>
      <c r="S34" s="53"/>
      <c r="T34" s="54"/>
      <c r="U34" s="54"/>
      <c r="V34" s="54"/>
      <c r="W34" s="54"/>
      <c r="X34" s="54"/>
      <c r="Y34" s="54"/>
      <c r="Z34" s="54"/>
      <c r="AA34" s="54"/>
    </row>
    <row r="35" spans="2:27" ht="18" customHeight="1" x14ac:dyDescent="0.25">
      <c r="B35" s="53"/>
      <c r="C35" s="53"/>
      <c r="D35" s="53"/>
      <c r="E35" s="53"/>
      <c r="F35" s="53"/>
      <c r="G35" s="54"/>
      <c r="H35" s="54"/>
      <c r="I35" s="54"/>
      <c r="J35" s="54"/>
      <c r="K35" s="54"/>
      <c r="L35" s="54"/>
      <c r="M35" s="54"/>
      <c r="N35" s="54"/>
      <c r="O35" s="54"/>
      <c r="P35" s="53"/>
      <c r="Q35" s="53"/>
      <c r="R35" s="53"/>
      <c r="S35" s="53"/>
      <c r="T35" s="54"/>
      <c r="U35" s="54"/>
      <c r="V35" s="54"/>
      <c r="W35" s="54"/>
      <c r="X35" s="54"/>
      <c r="Y35" s="54"/>
      <c r="Z35" s="54"/>
      <c r="AA35" s="54"/>
    </row>
    <row r="36" spans="2:27" ht="18" customHeight="1" x14ac:dyDescent="0.25">
      <c r="B36" s="53"/>
      <c r="C36" s="53"/>
      <c r="D36" s="53"/>
      <c r="E36" s="53"/>
      <c r="F36" s="53"/>
      <c r="G36" s="54"/>
      <c r="H36" s="54"/>
      <c r="I36" s="54"/>
      <c r="J36" s="54"/>
      <c r="K36" s="54"/>
      <c r="L36" s="54"/>
      <c r="M36" s="54"/>
      <c r="N36" s="54"/>
      <c r="O36" s="54"/>
      <c r="P36" s="53"/>
      <c r="Q36" s="53"/>
      <c r="R36" s="53"/>
      <c r="S36" s="53"/>
      <c r="T36" s="54"/>
      <c r="U36" s="54"/>
      <c r="V36" s="54"/>
      <c r="W36" s="54"/>
      <c r="X36" s="54"/>
      <c r="Y36" s="54"/>
      <c r="Z36" s="54"/>
      <c r="AA36" s="54"/>
    </row>
    <row r="37" spans="2:27" ht="18" customHeight="1" x14ac:dyDescent="0.25">
      <c r="B37" s="53"/>
      <c r="C37" s="53"/>
      <c r="D37" s="53"/>
      <c r="E37" s="53"/>
      <c r="F37" s="53"/>
      <c r="G37" s="54"/>
      <c r="H37" s="54"/>
      <c r="I37" s="54"/>
      <c r="J37" s="54"/>
      <c r="K37" s="54"/>
      <c r="L37" s="54"/>
      <c r="M37" s="54"/>
      <c r="N37" s="54"/>
      <c r="O37" s="54"/>
      <c r="P37" s="53"/>
      <c r="Q37" s="53"/>
      <c r="R37" s="53"/>
      <c r="S37" s="53"/>
      <c r="T37" s="54"/>
      <c r="U37" s="54"/>
      <c r="V37" s="54"/>
      <c r="W37" s="54"/>
      <c r="X37" s="54"/>
      <c r="Y37" s="54"/>
      <c r="Z37" s="54"/>
      <c r="AA37" s="54"/>
    </row>
    <row r="38" spans="2:27" ht="18" customHeight="1" x14ac:dyDescent="0.25">
      <c r="B38" s="53"/>
      <c r="C38" s="53"/>
      <c r="D38" s="53"/>
      <c r="E38" s="53"/>
      <c r="F38" s="53"/>
      <c r="G38" s="54"/>
      <c r="H38" s="54"/>
      <c r="I38" s="54"/>
      <c r="J38" s="54"/>
      <c r="K38" s="54"/>
      <c r="L38" s="54"/>
      <c r="M38" s="54"/>
      <c r="N38" s="54"/>
      <c r="O38" s="54"/>
      <c r="P38" s="53"/>
      <c r="Q38" s="53"/>
      <c r="R38" s="53"/>
      <c r="S38" s="53"/>
      <c r="T38" s="54"/>
      <c r="U38" s="54"/>
      <c r="V38" s="54"/>
      <c r="W38" s="54"/>
      <c r="X38" s="54"/>
      <c r="Y38" s="54"/>
      <c r="Z38" s="54"/>
      <c r="AA38" s="54"/>
    </row>
    <row r="39" spans="2:27" ht="18" customHeight="1" x14ac:dyDescent="0.25">
      <c r="B39" s="53"/>
      <c r="C39" s="53"/>
      <c r="D39" s="53"/>
      <c r="E39" s="53"/>
      <c r="F39" s="53"/>
      <c r="G39" s="54"/>
      <c r="H39" s="54"/>
      <c r="I39" s="54"/>
      <c r="J39" s="54"/>
      <c r="K39" s="54"/>
      <c r="L39" s="54"/>
      <c r="M39" s="54"/>
      <c r="N39" s="54"/>
      <c r="O39" s="54"/>
      <c r="P39" s="53"/>
      <c r="Q39" s="53"/>
      <c r="R39" s="53"/>
      <c r="S39" s="53"/>
      <c r="T39" s="54"/>
      <c r="U39" s="54"/>
      <c r="V39" s="54"/>
      <c r="W39" s="54"/>
      <c r="X39" s="54"/>
      <c r="Y39" s="54"/>
      <c r="Z39" s="54"/>
      <c r="AA39" s="54"/>
    </row>
    <row r="40" spans="2:27" ht="18" customHeight="1" x14ac:dyDescent="0.25">
      <c r="B40" s="53"/>
      <c r="C40" s="53"/>
      <c r="D40" s="53"/>
      <c r="E40" s="53"/>
      <c r="F40" s="53"/>
      <c r="G40" s="54"/>
      <c r="H40" s="54"/>
      <c r="I40" s="54"/>
      <c r="J40" s="54"/>
      <c r="K40" s="54"/>
      <c r="L40" s="54"/>
      <c r="M40" s="54"/>
      <c r="N40" s="54"/>
      <c r="O40" s="54"/>
      <c r="P40" s="53"/>
      <c r="Q40" s="53"/>
      <c r="R40" s="53"/>
      <c r="S40" s="53"/>
      <c r="T40" s="54"/>
      <c r="U40" s="54"/>
      <c r="V40" s="54"/>
      <c r="W40" s="54"/>
      <c r="X40" s="54"/>
      <c r="Y40" s="54"/>
      <c r="Z40" s="54"/>
      <c r="AA40" s="54"/>
    </row>
    <row r="41" spans="2:27" ht="18" customHeight="1" x14ac:dyDescent="0.25">
      <c r="B41" s="53"/>
      <c r="C41" s="53"/>
      <c r="D41" s="53"/>
      <c r="E41" s="53"/>
      <c r="F41" s="53"/>
      <c r="G41" s="54"/>
      <c r="H41" s="54"/>
      <c r="I41" s="54"/>
      <c r="J41" s="54"/>
      <c r="K41" s="54"/>
      <c r="L41" s="54"/>
      <c r="M41" s="54"/>
      <c r="N41" s="54"/>
      <c r="O41" s="54"/>
      <c r="P41" s="53"/>
      <c r="Q41" s="53"/>
      <c r="R41" s="53"/>
      <c r="S41" s="53"/>
      <c r="T41" s="54"/>
      <c r="U41" s="54"/>
      <c r="V41" s="54"/>
      <c r="W41" s="54"/>
      <c r="X41" s="54"/>
      <c r="Y41" s="54"/>
      <c r="Z41" s="54"/>
      <c r="AA41" s="54"/>
    </row>
    <row r="42" spans="2:27" ht="18" customHeight="1" x14ac:dyDescent="0.25">
      <c r="B42" s="53"/>
      <c r="C42" s="53"/>
      <c r="D42" s="53"/>
      <c r="E42" s="53"/>
      <c r="F42" s="53"/>
      <c r="G42" s="54"/>
      <c r="H42" s="54"/>
      <c r="I42" s="54"/>
      <c r="J42" s="54"/>
      <c r="K42" s="54"/>
      <c r="L42" s="54"/>
      <c r="M42" s="54"/>
      <c r="N42" s="54"/>
      <c r="O42" s="54"/>
      <c r="P42" s="53"/>
      <c r="Q42" s="53"/>
      <c r="R42" s="53"/>
      <c r="S42" s="53"/>
      <c r="T42" s="54"/>
      <c r="U42" s="54"/>
      <c r="V42" s="54"/>
      <c r="W42" s="54"/>
      <c r="X42" s="54"/>
      <c r="Y42" s="54"/>
      <c r="Z42" s="54"/>
      <c r="AA42" s="54"/>
    </row>
    <row r="43" spans="2:27" ht="18" customHeight="1" x14ac:dyDescent="0.25">
      <c r="B43" s="53"/>
      <c r="C43" s="53"/>
      <c r="D43" s="53"/>
      <c r="E43" s="53"/>
      <c r="F43" s="53"/>
      <c r="G43" s="54"/>
      <c r="H43" s="54"/>
      <c r="I43" s="54"/>
      <c r="J43" s="54"/>
      <c r="K43" s="54"/>
      <c r="L43" s="54"/>
      <c r="M43" s="54"/>
      <c r="N43" s="54"/>
      <c r="O43" s="54"/>
      <c r="P43" s="53"/>
      <c r="Q43" s="53"/>
      <c r="R43" s="53"/>
      <c r="S43" s="53"/>
      <c r="T43" s="54"/>
      <c r="U43" s="54"/>
      <c r="V43" s="54"/>
      <c r="W43" s="54"/>
      <c r="X43" s="54"/>
      <c r="Y43" s="54"/>
      <c r="Z43" s="54"/>
      <c r="AA43" s="54"/>
    </row>
    <row r="44" spans="2:27" ht="18" customHeight="1" x14ac:dyDescent="0.25">
      <c r="B44" s="53"/>
      <c r="C44" s="53"/>
      <c r="D44" s="53"/>
      <c r="E44" s="53"/>
      <c r="F44" s="53"/>
      <c r="G44" s="54"/>
      <c r="H44" s="54"/>
      <c r="I44" s="54"/>
      <c r="J44" s="54"/>
      <c r="K44" s="54"/>
      <c r="L44" s="54"/>
      <c r="M44" s="54"/>
      <c r="N44" s="54"/>
      <c r="O44" s="54"/>
      <c r="P44" s="53"/>
      <c r="Q44" s="53"/>
      <c r="R44" s="53"/>
      <c r="S44" s="53"/>
      <c r="T44" s="54"/>
      <c r="U44" s="54"/>
      <c r="V44" s="54"/>
      <c r="W44" s="54"/>
      <c r="X44" s="54"/>
      <c r="Y44" s="54"/>
      <c r="Z44" s="54"/>
      <c r="AA44" s="54"/>
    </row>
    <row r="45" spans="2:27" ht="18" customHeight="1" x14ac:dyDescent="0.25">
      <c r="B45" s="53"/>
      <c r="C45" s="53"/>
      <c r="D45" s="53"/>
      <c r="E45" s="53"/>
      <c r="F45" s="53"/>
      <c r="G45" s="54"/>
      <c r="H45" s="54"/>
      <c r="I45" s="54"/>
      <c r="J45" s="54"/>
      <c r="K45" s="54"/>
      <c r="L45" s="54"/>
      <c r="M45" s="54"/>
      <c r="N45" s="54"/>
      <c r="O45" s="54"/>
      <c r="P45" s="53"/>
      <c r="Q45" s="53"/>
      <c r="R45" s="53"/>
      <c r="S45" s="53"/>
      <c r="T45" s="54"/>
      <c r="U45" s="54"/>
      <c r="V45" s="54"/>
      <c r="W45" s="54"/>
      <c r="X45" s="54"/>
      <c r="Y45" s="54"/>
      <c r="Z45" s="54"/>
      <c r="AA45" s="54"/>
    </row>
    <row r="46" spans="2:27" ht="18" customHeight="1" x14ac:dyDescent="0.25">
      <c r="B46" s="53"/>
      <c r="C46" s="53"/>
      <c r="D46" s="53"/>
      <c r="E46" s="53"/>
      <c r="F46" s="53"/>
      <c r="G46" s="54"/>
      <c r="H46" s="54"/>
      <c r="I46" s="54"/>
      <c r="J46" s="54"/>
      <c r="K46" s="54"/>
      <c r="L46" s="54"/>
      <c r="M46" s="54"/>
      <c r="N46" s="54"/>
      <c r="O46" s="54"/>
      <c r="P46" s="53"/>
      <c r="Q46" s="53"/>
      <c r="R46" s="53"/>
      <c r="S46" s="53"/>
      <c r="T46" s="54"/>
      <c r="U46" s="54"/>
      <c r="V46" s="54"/>
      <c r="W46" s="54"/>
      <c r="X46" s="54"/>
      <c r="Y46" s="54"/>
      <c r="Z46" s="54"/>
      <c r="AA46" s="54"/>
    </row>
    <row r="47" spans="2:27" ht="18" customHeight="1" x14ac:dyDescent="0.25">
      <c r="B47" s="53"/>
      <c r="C47" s="53"/>
      <c r="D47" s="53"/>
      <c r="E47" s="53"/>
      <c r="F47" s="53"/>
      <c r="G47" s="54"/>
      <c r="H47" s="54"/>
      <c r="I47" s="54"/>
      <c r="J47" s="54"/>
      <c r="K47" s="54"/>
      <c r="L47" s="54"/>
      <c r="M47" s="54"/>
      <c r="N47" s="54"/>
      <c r="O47" s="54"/>
      <c r="P47" s="53"/>
      <c r="Q47" s="53"/>
      <c r="R47" s="53"/>
      <c r="S47" s="53"/>
      <c r="T47" s="54"/>
      <c r="U47" s="54"/>
      <c r="V47" s="54"/>
      <c r="W47" s="54"/>
      <c r="X47" s="54"/>
      <c r="Y47" s="54"/>
      <c r="Z47" s="54"/>
      <c r="AA47" s="54"/>
    </row>
    <row r="48" spans="2:27" ht="18" customHeight="1" x14ac:dyDescent="0.25">
      <c r="B48" s="53"/>
      <c r="C48" s="53"/>
      <c r="D48" s="53"/>
      <c r="E48" s="53"/>
      <c r="F48" s="53"/>
      <c r="G48" s="54"/>
      <c r="H48" s="54"/>
      <c r="I48" s="54"/>
      <c r="J48" s="54"/>
      <c r="K48" s="54"/>
      <c r="L48" s="54"/>
      <c r="M48" s="54"/>
      <c r="N48" s="54"/>
      <c r="O48" s="54"/>
      <c r="P48" s="53"/>
      <c r="Q48" s="53"/>
      <c r="R48" s="53"/>
      <c r="S48" s="53"/>
      <c r="T48" s="54"/>
      <c r="U48" s="54"/>
      <c r="V48" s="54"/>
      <c r="W48" s="54"/>
      <c r="X48" s="54"/>
      <c r="Y48" s="54"/>
      <c r="Z48" s="54"/>
      <c r="AA48" s="54"/>
    </row>
    <row r="49" spans="2:27" ht="18" customHeight="1" x14ac:dyDescent="0.25">
      <c r="B49" s="53"/>
      <c r="C49" s="53"/>
      <c r="D49" s="53"/>
      <c r="E49" s="53"/>
      <c r="F49" s="53"/>
      <c r="G49" s="54"/>
      <c r="H49" s="54"/>
      <c r="I49" s="54"/>
      <c r="J49" s="54"/>
      <c r="K49" s="54"/>
      <c r="L49" s="54"/>
      <c r="M49" s="54"/>
      <c r="N49" s="54"/>
      <c r="O49" s="54"/>
      <c r="P49" s="53"/>
      <c r="Q49" s="53"/>
      <c r="R49" s="53"/>
      <c r="S49" s="53"/>
      <c r="T49" s="54"/>
      <c r="U49" s="54"/>
      <c r="V49" s="54"/>
      <c r="W49" s="54"/>
      <c r="X49" s="54"/>
      <c r="Y49" s="54"/>
      <c r="Z49" s="54"/>
      <c r="AA49" s="54"/>
    </row>
    <row r="50" spans="2:27" ht="18" customHeight="1" x14ac:dyDescent="0.25">
      <c r="B50" s="53"/>
      <c r="C50" s="53"/>
      <c r="D50" s="53"/>
      <c r="E50" s="53"/>
      <c r="F50" s="53"/>
      <c r="G50" s="54"/>
      <c r="H50" s="54"/>
      <c r="I50" s="54"/>
      <c r="J50" s="54"/>
      <c r="K50" s="54"/>
      <c r="L50" s="54"/>
      <c r="M50" s="54"/>
      <c r="N50" s="54"/>
      <c r="O50" s="54"/>
      <c r="P50" s="53"/>
      <c r="Q50" s="53"/>
      <c r="R50" s="53"/>
      <c r="S50" s="53"/>
      <c r="T50" s="54"/>
      <c r="U50" s="54"/>
      <c r="V50" s="54"/>
      <c r="W50" s="54"/>
      <c r="X50" s="54"/>
      <c r="Y50" s="54"/>
      <c r="Z50" s="54"/>
      <c r="AA50" s="54"/>
    </row>
    <row r="51" spans="2:27" ht="18" customHeight="1" x14ac:dyDescent="0.25">
      <c r="B51" s="53"/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3"/>
      <c r="Q51" s="53"/>
      <c r="R51" s="53"/>
      <c r="S51" s="53"/>
      <c r="T51" s="54"/>
      <c r="U51" s="54"/>
      <c r="V51" s="54"/>
      <c r="W51" s="54"/>
      <c r="X51" s="54"/>
      <c r="Y51" s="54"/>
      <c r="Z51" s="54"/>
      <c r="AA51" s="54"/>
    </row>
    <row r="52" spans="2:27" ht="18" customHeight="1" x14ac:dyDescent="0.25">
      <c r="B52" s="53"/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3"/>
      <c r="Q52" s="53"/>
      <c r="R52" s="53"/>
      <c r="S52" s="53"/>
      <c r="T52" s="54"/>
      <c r="U52" s="54"/>
      <c r="V52" s="54"/>
      <c r="W52" s="54"/>
      <c r="X52" s="54"/>
      <c r="Y52" s="54"/>
      <c r="Z52" s="54"/>
      <c r="AA52" s="54"/>
    </row>
    <row r="53" spans="2:27" ht="18" customHeight="1" x14ac:dyDescent="0.25">
      <c r="B53" s="53"/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3"/>
      <c r="Q53" s="53"/>
      <c r="R53" s="53"/>
      <c r="S53" s="53"/>
      <c r="T53" s="54"/>
      <c r="U53" s="54"/>
      <c r="V53" s="54"/>
      <c r="W53" s="54"/>
      <c r="X53" s="54"/>
      <c r="Y53" s="54"/>
      <c r="Z53" s="54"/>
      <c r="AA53" s="54"/>
    </row>
    <row r="54" spans="2:27" ht="18" customHeight="1" x14ac:dyDescent="0.25">
      <c r="B54" s="53"/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3"/>
      <c r="Q54" s="53"/>
      <c r="R54" s="53"/>
      <c r="S54" s="53"/>
      <c r="T54" s="54"/>
      <c r="U54" s="54"/>
      <c r="V54" s="54"/>
      <c r="W54" s="54"/>
      <c r="X54" s="54"/>
      <c r="Y54" s="54"/>
      <c r="Z54" s="54"/>
      <c r="AA54" s="54"/>
    </row>
    <row r="55" spans="2:27" ht="18" customHeight="1" x14ac:dyDescent="0.25">
      <c r="B55" s="53"/>
      <c r="C55" s="53"/>
      <c r="D55" s="53"/>
      <c r="E55" s="53"/>
      <c r="F55" s="53"/>
      <c r="G55" s="54"/>
      <c r="H55" s="54"/>
      <c r="I55" s="54"/>
      <c r="J55" s="54"/>
      <c r="K55" s="54"/>
      <c r="L55" s="54"/>
      <c r="M55" s="54"/>
      <c r="N55" s="54"/>
      <c r="O55" s="54"/>
      <c r="P55" s="53"/>
      <c r="Q55" s="53"/>
      <c r="R55" s="53"/>
      <c r="S55" s="53"/>
      <c r="T55" s="54"/>
      <c r="U55" s="54"/>
      <c r="V55" s="54"/>
      <c r="W55" s="54"/>
      <c r="X55" s="54"/>
      <c r="Y55" s="54"/>
      <c r="Z55" s="54"/>
      <c r="AA55" s="54"/>
    </row>
    <row r="56" spans="2:27" ht="18" customHeight="1" x14ac:dyDescent="0.25">
      <c r="B56" s="53"/>
      <c r="C56" s="53"/>
      <c r="D56" s="53"/>
      <c r="E56" s="53"/>
      <c r="F56" s="53"/>
      <c r="G56" s="54"/>
      <c r="H56" s="54"/>
      <c r="I56" s="54"/>
      <c r="J56" s="54"/>
      <c r="K56" s="54"/>
      <c r="L56" s="54"/>
      <c r="M56" s="54"/>
      <c r="N56" s="54"/>
      <c r="O56" s="54"/>
      <c r="P56" s="53"/>
      <c r="Q56" s="53"/>
      <c r="R56" s="53"/>
      <c r="S56" s="53"/>
      <c r="T56" s="54"/>
      <c r="U56" s="54"/>
      <c r="V56" s="54"/>
      <c r="W56" s="54"/>
      <c r="X56" s="54"/>
      <c r="Y56" s="54"/>
      <c r="Z56" s="54"/>
      <c r="AA56" s="54"/>
    </row>
    <row r="57" spans="2:27" ht="18" customHeight="1" x14ac:dyDescent="0.25">
      <c r="B57" s="53"/>
      <c r="C57" s="53"/>
      <c r="D57" s="53"/>
      <c r="E57" s="53"/>
      <c r="F57" s="53"/>
      <c r="G57" s="54"/>
      <c r="H57" s="54"/>
      <c r="I57" s="54"/>
      <c r="J57" s="54"/>
      <c r="K57" s="54"/>
      <c r="L57" s="54"/>
      <c r="M57" s="54"/>
      <c r="N57" s="54"/>
      <c r="O57" s="54"/>
      <c r="P57" s="53"/>
      <c r="Q57" s="53"/>
      <c r="R57" s="53"/>
      <c r="S57" s="53"/>
      <c r="T57" s="54"/>
      <c r="U57" s="54"/>
      <c r="V57" s="54"/>
      <c r="W57" s="54"/>
      <c r="X57" s="54"/>
      <c r="Y57" s="54"/>
      <c r="Z57" s="54"/>
      <c r="AA57" s="54"/>
    </row>
    <row r="58" spans="2:27" ht="18" customHeight="1" x14ac:dyDescent="0.25">
      <c r="B58" s="53"/>
      <c r="C58" s="53"/>
      <c r="D58" s="53"/>
      <c r="E58" s="53"/>
      <c r="F58" s="53"/>
      <c r="G58" s="54"/>
      <c r="H58" s="54"/>
      <c r="I58" s="54"/>
      <c r="J58" s="54"/>
      <c r="K58" s="54"/>
      <c r="L58" s="54"/>
      <c r="M58" s="54"/>
      <c r="N58" s="54"/>
      <c r="O58" s="54"/>
      <c r="P58" s="53"/>
      <c r="Q58" s="53"/>
      <c r="R58" s="53"/>
      <c r="S58" s="53"/>
      <c r="T58" s="54"/>
      <c r="U58" s="54"/>
      <c r="V58" s="54"/>
      <c r="W58" s="54"/>
      <c r="X58" s="54"/>
      <c r="Y58" s="54"/>
      <c r="Z58" s="54"/>
      <c r="AA58" s="54"/>
    </row>
    <row r="59" spans="2:27" ht="18" customHeight="1" x14ac:dyDescent="0.25">
      <c r="B59" s="53"/>
      <c r="C59" s="53"/>
      <c r="D59" s="53"/>
      <c r="E59" s="53"/>
      <c r="F59" s="53"/>
      <c r="G59" s="54"/>
      <c r="H59" s="54"/>
      <c r="I59" s="54"/>
      <c r="J59" s="54"/>
      <c r="K59" s="54"/>
      <c r="L59" s="54"/>
      <c r="M59" s="54"/>
      <c r="N59" s="54"/>
      <c r="O59" s="54"/>
      <c r="P59" s="53"/>
      <c r="Q59" s="53"/>
      <c r="R59" s="53"/>
      <c r="S59" s="53"/>
      <c r="T59" s="54"/>
      <c r="U59" s="54"/>
      <c r="V59" s="54"/>
      <c r="W59" s="54"/>
      <c r="X59" s="54"/>
      <c r="Y59" s="54"/>
      <c r="Z59" s="54"/>
      <c r="AA59" s="54"/>
    </row>
    <row r="60" spans="2:27" ht="18" customHeight="1" x14ac:dyDescent="0.25">
      <c r="B60" s="53"/>
      <c r="C60" s="53"/>
      <c r="D60" s="53"/>
      <c r="E60" s="53"/>
      <c r="F60" s="53"/>
      <c r="G60" s="54"/>
      <c r="H60" s="54"/>
      <c r="I60" s="54"/>
      <c r="J60" s="54"/>
      <c r="K60" s="54"/>
      <c r="L60" s="54"/>
      <c r="M60" s="54"/>
      <c r="N60" s="54"/>
      <c r="O60" s="54"/>
      <c r="P60" s="53"/>
      <c r="Q60" s="53"/>
      <c r="R60" s="53"/>
      <c r="S60" s="53"/>
      <c r="T60" s="54"/>
      <c r="U60" s="54"/>
      <c r="V60" s="54"/>
      <c r="W60" s="54"/>
      <c r="X60" s="54"/>
      <c r="Y60" s="54"/>
      <c r="Z60" s="54"/>
      <c r="AA60" s="54"/>
    </row>
    <row r="61" spans="2:27" ht="18" customHeight="1" x14ac:dyDescent="0.25">
      <c r="B61" s="53"/>
      <c r="C61" s="53"/>
      <c r="D61" s="53"/>
      <c r="E61" s="53"/>
      <c r="F61" s="53"/>
      <c r="G61" s="54"/>
      <c r="H61" s="54"/>
      <c r="I61" s="54"/>
      <c r="J61" s="54"/>
      <c r="K61" s="54"/>
      <c r="L61" s="54"/>
      <c r="M61" s="54"/>
      <c r="N61" s="54"/>
      <c r="O61" s="54"/>
      <c r="P61" s="53"/>
      <c r="Q61" s="53"/>
      <c r="R61" s="53"/>
      <c r="S61" s="53"/>
      <c r="T61" s="54"/>
      <c r="U61" s="54"/>
      <c r="V61" s="54"/>
      <c r="W61" s="54"/>
      <c r="X61" s="54"/>
      <c r="Y61" s="54"/>
      <c r="Z61" s="54"/>
      <c r="AA61" s="54"/>
    </row>
    <row r="62" spans="2:27" ht="18" customHeight="1" x14ac:dyDescent="0.25">
      <c r="B62" s="53"/>
      <c r="C62" s="53"/>
      <c r="D62" s="53"/>
      <c r="E62" s="53"/>
      <c r="F62" s="53"/>
      <c r="G62" s="54"/>
      <c r="H62" s="54"/>
      <c r="I62" s="54"/>
      <c r="J62" s="54"/>
      <c r="K62" s="54"/>
      <c r="L62" s="54"/>
      <c r="M62" s="54"/>
      <c r="N62" s="54"/>
      <c r="O62" s="54"/>
      <c r="P62" s="53"/>
      <c r="Q62" s="53"/>
      <c r="R62" s="53"/>
      <c r="S62" s="53"/>
      <c r="T62" s="54"/>
      <c r="U62" s="54"/>
      <c r="V62" s="54"/>
      <c r="W62" s="54"/>
      <c r="X62" s="54"/>
      <c r="Y62" s="54"/>
      <c r="Z62" s="54"/>
      <c r="AA62" s="54"/>
    </row>
    <row r="63" spans="2:27" ht="18" customHeight="1" x14ac:dyDescent="0.25">
      <c r="B63" s="53"/>
      <c r="C63" s="53"/>
      <c r="D63" s="53"/>
      <c r="E63" s="53"/>
      <c r="F63" s="53"/>
      <c r="G63" s="54"/>
      <c r="H63" s="54"/>
      <c r="I63" s="54"/>
      <c r="J63" s="54"/>
      <c r="K63" s="54"/>
      <c r="L63" s="54"/>
      <c r="M63" s="54"/>
      <c r="N63" s="54"/>
      <c r="O63" s="54"/>
      <c r="P63" s="53"/>
      <c r="Q63" s="53"/>
      <c r="R63" s="53"/>
      <c r="S63" s="53"/>
      <c r="T63" s="54"/>
      <c r="U63" s="54"/>
      <c r="V63" s="54"/>
      <c r="W63" s="54"/>
      <c r="X63" s="54"/>
      <c r="Y63" s="54"/>
      <c r="Z63" s="54"/>
      <c r="AA63" s="54"/>
    </row>
    <row r="64" spans="2:27" ht="18" customHeight="1" x14ac:dyDescent="0.25">
      <c r="B64" s="53"/>
      <c r="C64" s="53"/>
      <c r="D64" s="53"/>
      <c r="E64" s="53"/>
      <c r="F64" s="53"/>
      <c r="G64" s="54"/>
      <c r="H64" s="54"/>
      <c r="I64" s="54"/>
      <c r="J64" s="54"/>
      <c r="K64" s="54"/>
      <c r="L64" s="54"/>
      <c r="M64" s="54"/>
      <c r="N64" s="54"/>
      <c r="O64" s="54"/>
      <c r="P64" s="53"/>
      <c r="Q64" s="53"/>
      <c r="R64" s="53"/>
      <c r="S64" s="53"/>
      <c r="T64" s="54"/>
      <c r="U64" s="54"/>
      <c r="V64" s="54"/>
      <c r="W64" s="54"/>
      <c r="X64" s="54"/>
      <c r="Y64" s="54"/>
      <c r="Z64" s="54"/>
      <c r="AA64" s="54"/>
    </row>
    <row r="65" spans="2:27" ht="18" customHeight="1" x14ac:dyDescent="0.25">
      <c r="B65" s="53"/>
      <c r="C65" s="53"/>
      <c r="D65" s="53"/>
      <c r="E65" s="53"/>
      <c r="F65" s="53"/>
      <c r="G65" s="54"/>
      <c r="H65" s="54"/>
      <c r="I65" s="54"/>
      <c r="J65" s="54"/>
      <c r="K65" s="54"/>
      <c r="L65" s="54"/>
      <c r="M65" s="54"/>
      <c r="N65" s="54"/>
      <c r="O65" s="54"/>
      <c r="P65" s="53"/>
      <c r="Q65" s="53"/>
      <c r="R65" s="53"/>
      <c r="S65" s="53"/>
      <c r="T65" s="54"/>
      <c r="U65" s="54"/>
      <c r="V65" s="54"/>
      <c r="W65" s="54"/>
      <c r="X65" s="54"/>
      <c r="Y65" s="54"/>
      <c r="Z65" s="54"/>
      <c r="AA65" s="54"/>
    </row>
    <row r="66" spans="2:27" ht="18" customHeight="1" x14ac:dyDescent="0.25">
      <c r="B66" s="53"/>
      <c r="C66" s="53"/>
      <c r="D66" s="53"/>
      <c r="E66" s="53"/>
      <c r="F66" s="53"/>
      <c r="G66" s="54"/>
      <c r="H66" s="54"/>
      <c r="I66" s="54"/>
      <c r="J66" s="54"/>
      <c r="K66" s="54"/>
      <c r="L66" s="54"/>
      <c r="M66" s="54"/>
      <c r="N66" s="54"/>
      <c r="O66" s="54"/>
      <c r="P66" s="53"/>
      <c r="Q66" s="53"/>
      <c r="R66" s="53"/>
      <c r="S66" s="53"/>
      <c r="T66" s="54"/>
      <c r="U66" s="54"/>
      <c r="V66" s="54"/>
      <c r="W66" s="54"/>
      <c r="X66" s="54"/>
      <c r="Y66" s="54"/>
      <c r="Z66" s="54"/>
      <c r="AA66" s="54"/>
    </row>
    <row r="67" spans="2:27" ht="18" customHeight="1" x14ac:dyDescent="0.25">
      <c r="B67" s="53"/>
      <c r="C67" s="53"/>
      <c r="D67" s="53"/>
      <c r="E67" s="53"/>
      <c r="F67" s="53"/>
      <c r="G67" s="54"/>
      <c r="H67" s="54"/>
      <c r="I67" s="54"/>
      <c r="J67" s="54"/>
      <c r="K67" s="54"/>
      <c r="L67" s="54"/>
      <c r="M67" s="54"/>
      <c r="N67" s="54"/>
      <c r="O67" s="54"/>
      <c r="P67" s="53"/>
      <c r="Q67" s="53"/>
      <c r="R67" s="53"/>
      <c r="S67" s="53"/>
      <c r="T67" s="54"/>
      <c r="U67" s="54"/>
      <c r="V67" s="54"/>
      <c r="W67" s="54"/>
      <c r="X67" s="54"/>
      <c r="Y67" s="54"/>
      <c r="Z67" s="54"/>
      <c r="AA67" s="54"/>
    </row>
    <row r="68" spans="2:27" ht="18" customHeight="1" x14ac:dyDescent="0.25">
      <c r="B68" s="53"/>
      <c r="C68" s="53"/>
      <c r="D68" s="53"/>
      <c r="E68" s="53"/>
      <c r="F68" s="53"/>
      <c r="G68" s="54"/>
      <c r="H68" s="54"/>
      <c r="I68" s="54"/>
      <c r="J68" s="54"/>
      <c r="K68" s="54"/>
      <c r="L68" s="54"/>
      <c r="M68" s="54"/>
      <c r="N68" s="54"/>
      <c r="O68" s="54"/>
      <c r="P68" s="53"/>
      <c r="Q68" s="53"/>
      <c r="R68" s="53"/>
      <c r="S68" s="53"/>
      <c r="T68" s="54"/>
      <c r="U68" s="54"/>
      <c r="V68" s="54"/>
      <c r="W68" s="54"/>
      <c r="X68" s="54"/>
      <c r="Y68" s="54"/>
      <c r="Z68" s="54"/>
      <c r="AA68" s="54"/>
    </row>
    <row r="69" spans="2:27" ht="18" customHeight="1" x14ac:dyDescent="0.25">
      <c r="B69" s="53"/>
      <c r="C69" s="53"/>
      <c r="D69" s="53"/>
      <c r="E69" s="53"/>
      <c r="F69" s="53"/>
      <c r="G69" s="54"/>
      <c r="H69" s="54"/>
      <c r="I69" s="54"/>
      <c r="J69" s="54"/>
      <c r="K69" s="54"/>
      <c r="L69" s="54"/>
      <c r="M69" s="54"/>
      <c r="N69" s="54"/>
      <c r="O69" s="54"/>
      <c r="P69" s="53"/>
      <c r="Q69" s="53"/>
      <c r="R69" s="53"/>
      <c r="S69" s="53"/>
      <c r="T69" s="54"/>
      <c r="U69" s="54"/>
      <c r="V69" s="54"/>
      <c r="W69" s="54"/>
      <c r="X69" s="54"/>
      <c r="Y69" s="54"/>
      <c r="Z69" s="54"/>
      <c r="AA69" s="54"/>
    </row>
    <row r="70" spans="2:27" ht="18" customHeight="1" x14ac:dyDescent="0.25">
      <c r="B70" s="53"/>
      <c r="C70" s="53"/>
      <c r="D70" s="53"/>
      <c r="E70" s="53"/>
      <c r="F70" s="53"/>
      <c r="G70" s="54"/>
      <c r="H70" s="54"/>
      <c r="I70" s="54"/>
      <c r="J70" s="54"/>
      <c r="K70" s="54"/>
      <c r="L70" s="54"/>
      <c r="M70" s="54"/>
      <c r="N70" s="54"/>
      <c r="O70" s="54"/>
      <c r="P70" s="53"/>
      <c r="Q70" s="53"/>
      <c r="R70" s="53"/>
      <c r="S70" s="53"/>
      <c r="T70" s="54"/>
      <c r="U70" s="54"/>
      <c r="V70" s="54"/>
      <c r="W70" s="54"/>
      <c r="X70" s="54"/>
      <c r="Y70" s="54"/>
      <c r="Z70" s="54"/>
      <c r="AA70" s="54"/>
    </row>
    <row r="71" spans="2:27" ht="18" customHeight="1" x14ac:dyDescent="0.25">
      <c r="B71" s="53"/>
      <c r="C71" s="53"/>
      <c r="D71" s="53"/>
      <c r="E71" s="53"/>
      <c r="F71" s="53"/>
      <c r="G71" s="54"/>
      <c r="H71" s="54"/>
      <c r="I71" s="54"/>
      <c r="J71" s="54"/>
      <c r="K71" s="54"/>
      <c r="L71" s="54"/>
      <c r="M71" s="54"/>
      <c r="N71" s="54"/>
      <c r="O71" s="54"/>
      <c r="P71" s="53"/>
      <c r="Q71" s="53"/>
      <c r="R71" s="53"/>
      <c r="S71" s="53"/>
      <c r="T71" s="54"/>
      <c r="U71" s="54"/>
      <c r="V71" s="54"/>
      <c r="W71" s="54"/>
      <c r="X71" s="54"/>
      <c r="Y71" s="54"/>
      <c r="Z71" s="54"/>
      <c r="AA71" s="54"/>
    </row>
    <row r="72" spans="2:27" ht="18" customHeight="1" x14ac:dyDescent="0.25">
      <c r="B72" s="53"/>
      <c r="C72" s="53"/>
      <c r="D72" s="53"/>
      <c r="E72" s="53"/>
      <c r="F72" s="53"/>
      <c r="G72" s="54"/>
      <c r="H72" s="54"/>
      <c r="I72" s="54"/>
      <c r="J72" s="54"/>
      <c r="K72" s="54"/>
      <c r="L72" s="54"/>
      <c r="M72" s="54"/>
      <c r="N72" s="54"/>
      <c r="O72" s="54"/>
      <c r="P72" s="53"/>
      <c r="Q72" s="53"/>
      <c r="R72" s="53"/>
      <c r="S72" s="53"/>
      <c r="T72" s="54"/>
      <c r="U72" s="54"/>
      <c r="V72" s="54"/>
      <c r="W72" s="54"/>
      <c r="X72" s="54"/>
      <c r="Y72" s="54"/>
      <c r="Z72" s="54"/>
      <c r="AA72" s="54"/>
    </row>
    <row r="73" spans="2:27" ht="18" customHeight="1" x14ac:dyDescent="0.25">
      <c r="B73" s="53"/>
      <c r="C73" s="53"/>
      <c r="D73" s="53"/>
      <c r="E73" s="53"/>
      <c r="F73" s="53"/>
      <c r="G73" s="54"/>
      <c r="H73" s="54"/>
      <c r="I73" s="54"/>
      <c r="J73" s="54"/>
      <c r="K73" s="54"/>
      <c r="L73" s="54"/>
      <c r="M73" s="54"/>
      <c r="N73" s="54"/>
      <c r="O73" s="54"/>
      <c r="P73" s="53"/>
      <c r="Q73" s="53"/>
      <c r="R73" s="53"/>
      <c r="S73" s="53"/>
      <c r="T73" s="54"/>
      <c r="U73" s="54"/>
      <c r="V73" s="54"/>
      <c r="W73" s="54"/>
      <c r="X73" s="54"/>
      <c r="Y73" s="54"/>
      <c r="Z73" s="54"/>
      <c r="AA73" s="54"/>
    </row>
    <row r="74" spans="2:27" ht="18" customHeight="1" x14ac:dyDescent="0.25">
      <c r="B74" s="53"/>
      <c r="C74" s="53"/>
      <c r="D74" s="53"/>
      <c r="E74" s="53"/>
      <c r="F74" s="53"/>
      <c r="G74" s="54"/>
      <c r="H74" s="54"/>
      <c r="I74" s="54"/>
      <c r="J74" s="54"/>
      <c r="K74" s="54"/>
      <c r="L74" s="54"/>
      <c r="M74" s="54"/>
      <c r="N74" s="54"/>
      <c r="O74" s="54"/>
      <c r="P74" s="53"/>
      <c r="Q74" s="53"/>
      <c r="R74" s="53"/>
      <c r="S74" s="53"/>
      <c r="T74" s="54"/>
      <c r="U74" s="54"/>
      <c r="V74" s="54"/>
      <c r="W74" s="54"/>
      <c r="X74" s="54"/>
      <c r="Y74" s="54"/>
      <c r="Z74" s="54"/>
      <c r="AA74" s="54"/>
    </row>
    <row r="75" spans="2:27" ht="18" customHeight="1" x14ac:dyDescent="0.25">
      <c r="B75" s="53"/>
      <c r="C75" s="53"/>
      <c r="D75" s="53"/>
      <c r="E75" s="53"/>
      <c r="F75" s="53"/>
      <c r="G75" s="54"/>
      <c r="H75" s="54"/>
      <c r="I75" s="54"/>
      <c r="J75" s="54"/>
      <c r="K75" s="54"/>
      <c r="L75" s="54"/>
      <c r="M75" s="54"/>
      <c r="N75" s="54"/>
      <c r="O75" s="54"/>
      <c r="P75" s="53"/>
      <c r="Q75" s="53"/>
      <c r="R75" s="53"/>
      <c r="S75" s="53"/>
      <c r="T75" s="54"/>
      <c r="U75" s="54"/>
      <c r="V75" s="54"/>
      <c r="W75" s="54"/>
      <c r="X75" s="54"/>
      <c r="Y75" s="54"/>
      <c r="Z75" s="54"/>
      <c r="AA75" s="54"/>
    </row>
    <row r="76" spans="2:27" ht="18" customHeight="1" x14ac:dyDescent="0.25">
      <c r="B76" s="53"/>
      <c r="C76" s="53"/>
      <c r="D76" s="53"/>
      <c r="E76" s="53"/>
      <c r="F76" s="53"/>
      <c r="G76" s="54"/>
      <c r="H76" s="54"/>
      <c r="I76" s="54"/>
      <c r="J76" s="54"/>
      <c r="K76" s="54"/>
      <c r="L76" s="54"/>
      <c r="M76" s="54"/>
      <c r="N76" s="54"/>
      <c r="O76" s="54"/>
      <c r="P76" s="53"/>
      <c r="Q76" s="53"/>
      <c r="R76" s="53"/>
      <c r="S76" s="53"/>
      <c r="T76" s="54"/>
      <c r="U76" s="54"/>
      <c r="V76" s="54"/>
      <c r="W76" s="54"/>
      <c r="X76" s="54"/>
      <c r="Y76" s="54"/>
      <c r="Z76" s="54"/>
      <c r="AA76" s="54"/>
    </row>
    <row r="77" spans="2:27" ht="18" customHeight="1" x14ac:dyDescent="0.25">
      <c r="B77" s="53"/>
      <c r="C77" s="53"/>
      <c r="D77" s="53"/>
      <c r="E77" s="53"/>
      <c r="F77" s="53"/>
      <c r="G77" s="54"/>
      <c r="H77" s="54"/>
      <c r="I77" s="54"/>
      <c r="J77" s="54"/>
      <c r="K77" s="54"/>
      <c r="L77" s="54"/>
      <c r="M77" s="54"/>
      <c r="N77" s="54"/>
      <c r="O77" s="54"/>
      <c r="P77" s="53"/>
      <c r="Q77" s="53"/>
      <c r="R77" s="53"/>
      <c r="S77" s="53"/>
      <c r="T77" s="54"/>
      <c r="U77" s="54"/>
      <c r="V77" s="54"/>
      <c r="W77" s="54"/>
      <c r="X77" s="54"/>
      <c r="Y77" s="54"/>
      <c r="Z77" s="54"/>
      <c r="AA77" s="54"/>
    </row>
    <row r="78" spans="2:27" ht="18" customHeight="1" x14ac:dyDescent="0.25">
      <c r="B78" s="53"/>
      <c r="C78" s="53"/>
      <c r="D78" s="53"/>
      <c r="E78" s="53"/>
      <c r="F78" s="53"/>
      <c r="G78" s="54"/>
      <c r="H78" s="54"/>
      <c r="I78" s="54"/>
      <c r="J78" s="54"/>
      <c r="K78" s="54"/>
      <c r="L78" s="54"/>
      <c r="M78" s="54"/>
      <c r="N78" s="54"/>
      <c r="O78" s="54"/>
      <c r="P78" s="53"/>
      <c r="Q78" s="53"/>
      <c r="R78" s="53"/>
      <c r="S78" s="53"/>
      <c r="T78" s="54"/>
      <c r="U78" s="54"/>
      <c r="V78" s="54"/>
      <c r="W78" s="54"/>
      <c r="X78" s="54"/>
      <c r="Y78" s="54"/>
      <c r="Z78" s="54"/>
      <c r="AA78" s="54"/>
    </row>
    <row r="79" spans="2:27" ht="18" customHeight="1" x14ac:dyDescent="0.25">
      <c r="B79" s="53"/>
      <c r="C79" s="53"/>
      <c r="D79" s="53"/>
      <c r="E79" s="53"/>
      <c r="F79" s="53"/>
      <c r="G79" s="54"/>
      <c r="H79" s="54"/>
      <c r="I79" s="54"/>
      <c r="J79" s="54"/>
      <c r="K79" s="54"/>
      <c r="L79" s="54"/>
      <c r="M79" s="54"/>
      <c r="N79" s="54"/>
      <c r="O79" s="54"/>
      <c r="P79" s="53"/>
      <c r="Q79" s="53"/>
      <c r="R79" s="53"/>
      <c r="S79" s="53"/>
      <c r="T79" s="54"/>
      <c r="U79" s="54"/>
      <c r="V79" s="54"/>
      <c r="W79" s="54"/>
      <c r="X79" s="54"/>
      <c r="Y79" s="54"/>
      <c r="Z79" s="54"/>
      <c r="AA79" s="54"/>
    </row>
    <row r="80" spans="2:27" ht="18" customHeight="1" x14ac:dyDescent="0.25">
      <c r="B80" s="53"/>
      <c r="C80" s="53"/>
      <c r="D80" s="53"/>
      <c r="E80" s="53"/>
      <c r="F80" s="53"/>
      <c r="G80" s="54"/>
      <c r="H80" s="54"/>
      <c r="I80" s="54"/>
      <c r="J80" s="54"/>
      <c r="K80" s="54"/>
      <c r="L80" s="54"/>
      <c r="M80" s="54"/>
      <c r="N80" s="54"/>
      <c r="O80" s="54"/>
      <c r="P80" s="53"/>
      <c r="Q80" s="53"/>
      <c r="R80" s="53"/>
      <c r="S80" s="53"/>
      <c r="T80" s="54"/>
      <c r="U80" s="54"/>
      <c r="V80" s="54"/>
      <c r="W80" s="54"/>
      <c r="X80" s="54"/>
      <c r="Y80" s="54"/>
      <c r="Z80" s="54"/>
      <c r="AA80" s="54"/>
    </row>
    <row r="81" spans="2:27" ht="18" customHeight="1" x14ac:dyDescent="0.25">
      <c r="B81" s="53"/>
      <c r="C81" s="53"/>
      <c r="D81" s="53"/>
      <c r="E81" s="53"/>
      <c r="F81" s="53"/>
      <c r="G81" s="54"/>
      <c r="H81" s="54"/>
      <c r="I81" s="54"/>
      <c r="J81" s="54"/>
      <c r="K81" s="54"/>
      <c r="L81" s="54"/>
      <c r="M81" s="54"/>
      <c r="N81" s="54"/>
      <c r="O81" s="54"/>
      <c r="P81" s="53"/>
      <c r="Q81" s="53"/>
      <c r="R81" s="53"/>
      <c r="S81" s="53"/>
      <c r="T81" s="54"/>
      <c r="U81" s="54"/>
      <c r="V81" s="54"/>
      <c r="W81" s="54"/>
      <c r="X81" s="54"/>
      <c r="Y81" s="54"/>
      <c r="Z81" s="54"/>
      <c r="AA81" s="54"/>
    </row>
    <row r="82" spans="2:27" ht="18" customHeight="1" x14ac:dyDescent="0.25">
      <c r="B82" s="53"/>
      <c r="C82" s="53"/>
      <c r="D82" s="53"/>
      <c r="E82" s="53"/>
      <c r="F82" s="53"/>
      <c r="G82" s="54"/>
      <c r="H82" s="54"/>
      <c r="I82" s="54"/>
      <c r="J82" s="54"/>
      <c r="K82" s="54"/>
      <c r="L82" s="54"/>
      <c r="M82" s="54"/>
      <c r="N82" s="54"/>
      <c r="O82" s="54"/>
      <c r="P82" s="53"/>
      <c r="Q82" s="53"/>
      <c r="R82" s="53"/>
      <c r="S82" s="53"/>
      <c r="T82" s="54"/>
      <c r="U82" s="54"/>
      <c r="V82" s="54"/>
      <c r="W82" s="54"/>
      <c r="X82" s="54"/>
      <c r="Y82" s="54"/>
      <c r="Z82" s="54"/>
      <c r="AA82" s="54"/>
    </row>
    <row r="83" spans="2:27" ht="18" customHeight="1" x14ac:dyDescent="0.25">
      <c r="B83" s="53"/>
      <c r="C83" s="53"/>
      <c r="D83" s="53"/>
      <c r="E83" s="53"/>
      <c r="F83" s="53"/>
      <c r="G83" s="54"/>
      <c r="H83" s="54"/>
      <c r="I83" s="54"/>
      <c r="J83" s="54"/>
      <c r="K83" s="54"/>
      <c r="L83" s="54"/>
      <c r="M83" s="54"/>
      <c r="N83" s="54"/>
      <c r="O83" s="54"/>
      <c r="P83" s="53"/>
      <c r="Q83" s="53"/>
      <c r="R83" s="53"/>
      <c r="S83" s="53"/>
      <c r="T83" s="54"/>
      <c r="U83" s="54"/>
      <c r="V83" s="54"/>
      <c r="W83" s="54"/>
      <c r="X83" s="54"/>
      <c r="Y83" s="54"/>
      <c r="Z83" s="54"/>
      <c r="AA83" s="54"/>
    </row>
    <row r="84" spans="2:27" ht="18" customHeight="1" x14ac:dyDescent="0.25">
      <c r="B84" s="53"/>
      <c r="C84" s="53"/>
      <c r="D84" s="53"/>
      <c r="E84" s="53"/>
      <c r="F84" s="53"/>
      <c r="G84" s="54"/>
      <c r="H84" s="54"/>
      <c r="I84" s="54"/>
      <c r="J84" s="54"/>
      <c r="K84" s="54"/>
      <c r="L84" s="54"/>
      <c r="M84" s="54"/>
      <c r="N84" s="54"/>
      <c r="O84" s="54"/>
      <c r="P84" s="53"/>
      <c r="Q84" s="53"/>
      <c r="R84" s="53"/>
      <c r="S84" s="53"/>
      <c r="T84" s="54"/>
      <c r="U84" s="54"/>
      <c r="V84" s="54"/>
      <c r="W84" s="54"/>
      <c r="X84" s="54"/>
      <c r="Y84" s="54"/>
      <c r="Z84" s="54"/>
      <c r="AA84" s="54"/>
    </row>
    <row r="85" spans="2:27" ht="18" customHeight="1" x14ac:dyDescent="0.25">
      <c r="B85" s="53"/>
      <c r="C85" s="53"/>
      <c r="D85" s="53"/>
      <c r="E85" s="53"/>
      <c r="F85" s="53"/>
      <c r="G85" s="54"/>
      <c r="H85" s="54"/>
      <c r="I85" s="54"/>
      <c r="J85" s="54"/>
      <c r="K85" s="54"/>
      <c r="L85" s="54"/>
      <c r="M85" s="54"/>
      <c r="N85" s="54"/>
      <c r="O85" s="54"/>
      <c r="P85" s="53"/>
      <c r="Q85" s="53"/>
      <c r="R85" s="53"/>
      <c r="S85" s="53"/>
      <c r="T85" s="54"/>
      <c r="U85" s="54"/>
      <c r="V85" s="54"/>
      <c r="W85" s="54"/>
      <c r="X85" s="54"/>
      <c r="Y85" s="54"/>
      <c r="Z85" s="54"/>
      <c r="AA85" s="54"/>
    </row>
    <row r="86" spans="2:27" ht="18" customHeight="1" x14ac:dyDescent="0.25">
      <c r="B86" s="53"/>
      <c r="C86" s="53"/>
      <c r="D86" s="53"/>
      <c r="E86" s="53"/>
      <c r="F86" s="53"/>
      <c r="G86" s="54"/>
      <c r="H86" s="54"/>
      <c r="I86" s="54"/>
      <c r="J86" s="54"/>
      <c r="K86" s="54"/>
      <c r="L86" s="54"/>
      <c r="M86" s="54"/>
      <c r="N86" s="54"/>
      <c r="O86" s="54"/>
      <c r="P86" s="53"/>
      <c r="Q86" s="53"/>
      <c r="R86" s="53"/>
      <c r="S86" s="53"/>
      <c r="T86" s="54"/>
      <c r="U86" s="54"/>
      <c r="V86" s="54"/>
      <c r="W86" s="54"/>
      <c r="X86" s="54"/>
      <c r="Y86" s="54"/>
      <c r="Z86" s="54"/>
      <c r="AA86" s="54"/>
    </row>
    <row r="87" spans="2:27" ht="18" customHeight="1" x14ac:dyDescent="0.25">
      <c r="B87" s="53"/>
      <c r="C87" s="53"/>
      <c r="D87" s="53"/>
      <c r="E87" s="53"/>
      <c r="F87" s="53"/>
      <c r="G87" s="54"/>
      <c r="H87" s="54"/>
      <c r="I87" s="54"/>
      <c r="J87" s="54"/>
      <c r="K87" s="54"/>
      <c r="L87" s="54"/>
      <c r="M87" s="54"/>
      <c r="N87" s="54"/>
      <c r="O87" s="54"/>
      <c r="P87" s="53"/>
      <c r="Q87" s="53"/>
      <c r="R87" s="53"/>
      <c r="S87" s="53"/>
      <c r="T87" s="54"/>
      <c r="U87" s="54"/>
      <c r="V87" s="54"/>
      <c r="W87" s="54"/>
      <c r="X87" s="54"/>
      <c r="Y87" s="54"/>
      <c r="Z87" s="54"/>
      <c r="AA87" s="54"/>
    </row>
    <row r="88" spans="2:27" ht="18" customHeight="1" x14ac:dyDescent="0.25">
      <c r="B88" s="53"/>
      <c r="C88" s="53"/>
      <c r="D88" s="53"/>
      <c r="E88" s="53"/>
      <c r="F88" s="53"/>
      <c r="G88" s="54"/>
      <c r="H88" s="54"/>
      <c r="I88" s="54"/>
      <c r="J88" s="54"/>
      <c r="K88" s="54"/>
      <c r="L88" s="54"/>
      <c r="M88" s="54"/>
      <c r="N88" s="54"/>
      <c r="O88" s="54"/>
      <c r="P88" s="53"/>
      <c r="Q88" s="53"/>
      <c r="R88" s="53"/>
      <c r="S88" s="53"/>
      <c r="T88" s="54"/>
      <c r="U88" s="54"/>
      <c r="V88" s="54"/>
      <c r="W88" s="54"/>
      <c r="X88" s="54"/>
      <c r="Y88" s="54"/>
      <c r="Z88" s="54"/>
      <c r="AA88" s="54"/>
    </row>
    <row r="89" spans="2:27" ht="18" customHeight="1" x14ac:dyDescent="0.25">
      <c r="B89" s="53"/>
      <c r="C89" s="53"/>
      <c r="D89" s="53"/>
      <c r="E89" s="53"/>
      <c r="F89" s="53"/>
      <c r="G89" s="54"/>
      <c r="H89" s="54"/>
      <c r="I89" s="54"/>
      <c r="J89" s="54"/>
      <c r="K89" s="54"/>
      <c r="L89" s="54"/>
      <c r="M89" s="54"/>
      <c r="N89" s="54"/>
      <c r="O89" s="54"/>
      <c r="P89" s="53"/>
      <c r="Q89" s="53"/>
      <c r="R89" s="53"/>
      <c r="S89" s="53"/>
      <c r="T89" s="54"/>
      <c r="U89" s="54"/>
      <c r="V89" s="54"/>
      <c r="W89" s="54"/>
      <c r="X89" s="54"/>
      <c r="Y89" s="54"/>
      <c r="Z89" s="54"/>
      <c r="AA89" s="54"/>
    </row>
    <row r="90" spans="2:27" ht="18" customHeight="1" x14ac:dyDescent="0.25">
      <c r="B90" s="53"/>
      <c r="C90" s="53"/>
      <c r="D90" s="53"/>
      <c r="E90" s="53"/>
      <c r="F90" s="53"/>
      <c r="G90" s="54"/>
      <c r="H90" s="54"/>
      <c r="I90" s="54"/>
      <c r="J90" s="54"/>
      <c r="K90" s="54"/>
      <c r="L90" s="54"/>
      <c r="M90" s="54"/>
      <c r="N90" s="54"/>
      <c r="O90" s="54"/>
      <c r="P90" s="53"/>
      <c r="Q90" s="53"/>
      <c r="R90" s="53"/>
      <c r="S90" s="53"/>
      <c r="T90" s="54"/>
      <c r="U90" s="54"/>
      <c r="V90" s="54"/>
      <c r="W90" s="54"/>
      <c r="X90" s="54"/>
      <c r="Y90" s="54"/>
      <c r="Z90" s="54"/>
      <c r="AA90" s="54"/>
    </row>
    <row r="91" spans="2:27" ht="18" customHeight="1" x14ac:dyDescent="0.25">
      <c r="B91" s="53"/>
      <c r="C91" s="53"/>
      <c r="D91" s="53"/>
      <c r="E91" s="53"/>
      <c r="F91" s="53"/>
      <c r="G91" s="54"/>
      <c r="H91" s="54"/>
      <c r="I91" s="54"/>
      <c r="J91" s="54"/>
      <c r="K91" s="54"/>
      <c r="L91" s="54"/>
      <c r="M91" s="54"/>
      <c r="N91" s="54"/>
      <c r="O91" s="54"/>
      <c r="P91" s="53"/>
      <c r="Q91" s="53"/>
      <c r="R91" s="53"/>
      <c r="S91" s="53"/>
      <c r="T91" s="54"/>
      <c r="U91" s="54"/>
      <c r="V91" s="54"/>
      <c r="W91" s="54"/>
      <c r="X91" s="54"/>
      <c r="Y91" s="54"/>
      <c r="Z91" s="54"/>
      <c r="AA91" s="54"/>
    </row>
    <row r="92" spans="2:27" ht="18" customHeight="1" x14ac:dyDescent="0.25">
      <c r="B92" s="53"/>
      <c r="C92" s="53"/>
      <c r="D92" s="53"/>
      <c r="E92" s="53"/>
      <c r="F92" s="53"/>
      <c r="G92" s="54"/>
      <c r="H92" s="54"/>
      <c r="I92" s="54"/>
      <c r="J92" s="54"/>
      <c r="K92" s="54"/>
      <c r="L92" s="54"/>
      <c r="M92" s="54"/>
      <c r="N92" s="54"/>
      <c r="O92" s="54"/>
      <c r="P92" s="53"/>
      <c r="Q92" s="53"/>
      <c r="R92" s="53"/>
      <c r="S92" s="53"/>
      <c r="T92" s="54"/>
      <c r="U92" s="54"/>
      <c r="V92" s="54"/>
      <c r="W92" s="54"/>
      <c r="X92" s="54"/>
      <c r="Y92" s="54"/>
      <c r="Z92" s="54"/>
      <c r="AA92" s="54"/>
    </row>
    <row r="93" spans="2:27" ht="18" customHeight="1" x14ac:dyDescent="0.25">
      <c r="B93" s="53"/>
      <c r="C93" s="53"/>
      <c r="D93" s="53"/>
      <c r="E93" s="53"/>
      <c r="F93" s="53"/>
      <c r="G93" s="54"/>
      <c r="H93" s="54"/>
      <c r="I93" s="54"/>
      <c r="J93" s="54"/>
      <c r="K93" s="54"/>
      <c r="L93" s="54"/>
      <c r="M93" s="54"/>
      <c r="N93" s="54"/>
      <c r="O93" s="54"/>
      <c r="P93" s="53"/>
      <c r="Q93" s="53"/>
      <c r="R93" s="53"/>
      <c r="S93" s="53"/>
      <c r="T93" s="54"/>
      <c r="U93" s="54"/>
      <c r="V93" s="54"/>
      <c r="W93" s="54"/>
      <c r="X93" s="54"/>
      <c r="Y93" s="54"/>
      <c r="Z93" s="54"/>
      <c r="AA93" s="54"/>
    </row>
    <row r="94" spans="2:27" ht="18" customHeight="1" x14ac:dyDescent="0.25">
      <c r="B94" s="53"/>
      <c r="C94" s="53"/>
      <c r="D94" s="53"/>
      <c r="E94" s="53"/>
      <c r="F94" s="53"/>
      <c r="G94" s="54"/>
      <c r="H94" s="54"/>
      <c r="I94" s="54"/>
      <c r="J94" s="54"/>
      <c r="K94" s="54"/>
      <c r="L94" s="54"/>
      <c r="M94" s="54"/>
      <c r="N94" s="54"/>
      <c r="O94" s="54"/>
      <c r="P94" s="53"/>
      <c r="Q94" s="53"/>
      <c r="R94" s="53"/>
      <c r="S94" s="53"/>
      <c r="T94" s="54"/>
      <c r="U94" s="54"/>
      <c r="V94" s="54"/>
      <c r="W94" s="54"/>
      <c r="X94" s="54"/>
      <c r="Y94" s="54"/>
      <c r="Z94" s="54"/>
      <c r="AA94" s="54"/>
    </row>
    <row r="95" spans="2:27" ht="18" customHeight="1" x14ac:dyDescent="0.25">
      <c r="B95" s="53"/>
      <c r="C95" s="53"/>
      <c r="D95" s="53"/>
      <c r="E95" s="53"/>
      <c r="F95" s="53"/>
      <c r="G95" s="54"/>
      <c r="H95" s="54"/>
      <c r="I95" s="54"/>
      <c r="J95" s="54"/>
      <c r="K95" s="54"/>
      <c r="L95" s="54"/>
      <c r="M95" s="54"/>
      <c r="N95" s="54"/>
      <c r="O95" s="54"/>
      <c r="P95" s="53"/>
      <c r="Q95" s="53"/>
      <c r="R95" s="53"/>
      <c r="S95" s="53"/>
      <c r="T95" s="54"/>
      <c r="U95" s="54"/>
      <c r="V95" s="54"/>
      <c r="W95" s="54"/>
      <c r="X95" s="54"/>
      <c r="Y95" s="54"/>
      <c r="Z95" s="54"/>
      <c r="AA95" s="54"/>
    </row>
    <row r="96" spans="2:27" ht="18" customHeight="1" x14ac:dyDescent="0.25">
      <c r="B96" s="53"/>
      <c r="C96" s="53"/>
      <c r="D96" s="53"/>
      <c r="E96" s="53"/>
      <c r="F96" s="53"/>
      <c r="G96" s="54"/>
      <c r="H96" s="54"/>
      <c r="I96" s="54"/>
      <c r="J96" s="54"/>
      <c r="K96" s="54"/>
      <c r="L96" s="54"/>
      <c r="M96" s="54"/>
      <c r="N96" s="54"/>
      <c r="O96" s="54"/>
      <c r="P96" s="53"/>
      <c r="Q96" s="53"/>
      <c r="R96" s="53"/>
      <c r="S96" s="53"/>
      <c r="T96" s="54"/>
      <c r="U96" s="54"/>
      <c r="V96" s="54"/>
      <c r="W96" s="54"/>
      <c r="X96" s="54"/>
      <c r="Y96" s="54"/>
      <c r="Z96" s="54"/>
      <c r="AA96" s="54"/>
    </row>
    <row r="97" spans="2:27" ht="18" customHeight="1" x14ac:dyDescent="0.25">
      <c r="B97" s="53"/>
      <c r="C97" s="53"/>
      <c r="D97" s="53"/>
      <c r="E97" s="53"/>
      <c r="F97" s="53"/>
      <c r="G97" s="54"/>
      <c r="H97" s="54"/>
      <c r="I97" s="54"/>
      <c r="J97" s="54"/>
      <c r="K97" s="54"/>
      <c r="L97" s="54"/>
      <c r="M97" s="54"/>
      <c r="N97" s="54"/>
      <c r="O97" s="54"/>
      <c r="P97" s="53"/>
      <c r="Q97" s="53"/>
      <c r="R97" s="53"/>
      <c r="S97" s="53"/>
      <c r="T97" s="54"/>
      <c r="U97" s="54"/>
      <c r="V97" s="54"/>
      <c r="W97" s="54"/>
      <c r="X97" s="54"/>
      <c r="Y97" s="54"/>
      <c r="Z97" s="54"/>
      <c r="AA97" s="54"/>
    </row>
    <row r="98" spans="2:27" ht="18" customHeight="1" x14ac:dyDescent="0.25">
      <c r="B98" s="53"/>
      <c r="C98" s="53"/>
      <c r="D98" s="53"/>
      <c r="E98" s="53"/>
      <c r="F98" s="53"/>
      <c r="G98" s="54"/>
      <c r="H98" s="54"/>
      <c r="I98" s="54"/>
      <c r="J98" s="54"/>
      <c r="K98" s="54"/>
      <c r="L98" s="54"/>
      <c r="M98" s="54"/>
      <c r="N98" s="54"/>
      <c r="O98" s="54"/>
      <c r="P98" s="53"/>
      <c r="Q98" s="53"/>
      <c r="R98" s="53"/>
      <c r="S98" s="53"/>
      <c r="T98" s="54"/>
      <c r="U98" s="54"/>
      <c r="V98" s="54"/>
      <c r="W98" s="54"/>
      <c r="X98" s="54"/>
      <c r="Y98" s="54"/>
      <c r="Z98" s="54"/>
      <c r="AA98" s="54"/>
    </row>
    <row r="99" spans="2:27" ht="18" customHeight="1" x14ac:dyDescent="0.25">
      <c r="B99" s="53"/>
      <c r="C99" s="53"/>
      <c r="D99" s="53"/>
      <c r="E99" s="53"/>
      <c r="F99" s="53"/>
      <c r="G99" s="54"/>
      <c r="H99" s="54"/>
      <c r="I99" s="54"/>
      <c r="J99" s="54"/>
      <c r="K99" s="54"/>
      <c r="L99" s="54"/>
      <c r="M99" s="54"/>
      <c r="N99" s="54"/>
      <c r="O99" s="54"/>
      <c r="P99" s="53"/>
      <c r="Q99" s="53"/>
      <c r="R99" s="53"/>
      <c r="S99" s="53"/>
      <c r="T99" s="54"/>
      <c r="U99" s="54"/>
      <c r="V99" s="54"/>
      <c r="W99" s="54"/>
      <c r="X99" s="54"/>
      <c r="Y99" s="54"/>
      <c r="Z99" s="54"/>
      <c r="AA99" s="54"/>
    </row>
    <row r="100" spans="2:27" ht="18" customHeight="1" x14ac:dyDescent="0.25">
      <c r="B100" s="53"/>
      <c r="C100" s="53"/>
      <c r="D100" s="53"/>
      <c r="E100" s="53"/>
      <c r="F100" s="53"/>
      <c r="G100" s="54"/>
      <c r="H100" s="54"/>
      <c r="I100" s="54"/>
      <c r="J100" s="54"/>
      <c r="K100" s="54"/>
      <c r="L100" s="54"/>
      <c r="M100" s="54"/>
      <c r="N100" s="54"/>
      <c r="O100" s="54"/>
      <c r="P100" s="53"/>
      <c r="Q100" s="53"/>
      <c r="R100" s="53"/>
      <c r="S100" s="53"/>
      <c r="T100" s="54"/>
      <c r="U100" s="54"/>
      <c r="V100" s="54"/>
      <c r="W100" s="54"/>
      <c r="X100" s="54"/>
      <c r="Y100" s="54"/>
      <c r="Z100" s="54"/>
      <c r="AA100" s="54"/>
    </row>
    <row r="101" spans="2:27" ht="18" customHeight="1" x14ac:dyDescent="0.25">
      <c r="B101" s="53"/>
      <c r="C101" s="53"/>
      <c r="D101" s="53"/>
      <c r="E101" s="53"/>
      <c r="F101" s="53"/>
      <c r="G101" s="54"/>
      <c r="H101" s="54"/>
      <c r="I101" s="54"/>
      <c r="J101" s="54"/>
      <c r="K101" s="54"/>
      <c r="L101" s="54"/>
      <c r="M101" s="54"/>
      <c r="N101" s="54"/>
      <c r="O101" s="54"/>
      <c r="P101" s="53"/>
      <c r="Q101" s="53"/>
      <c r="R101" s="53"/>
      <c r="S101" s="53"/>
      <c r="T101" s="54"/>
      <c r="U101" s="54"/>
      <c r="V101" s="54"/>
      <c r="W101" s="54"/>
      <c r="X101" s="54"/>
      <c r="Y101" s="54"/>
      <c r="Z101" s="54"/>
      <c r="AA101" s="54"/>
    </row>
    <row r="102" spans="2:27" ht="18" customHeight="1" x14ac:dyDescent="0.25">
      <c r="B102" s="53"/>
      <c r="C102" s="53"/>
      <c r="D102" s="53"/>
      <c r="E102" s="53"/>
      <c r="F102" s="53"/>
      <c r="G102" s="54"/>
      <c r="H102" s="54"/>
      <c r="I102" s="54"/>
      <c r="J102" s="54"/>
      <c r="K102" s="54"/>
      <c r="L102" s="54"/>
      <c r="M102" s="54"/>
      <c r="N102" s="54"/>
      <c r="O102" s="54"/>
      <c r="P102" s="53"/>
      <c r="Q102" s="53"/>
      <c r="R102" s="53"/>
      <c r="S102" s="53"/>
      <c r="T102" s="54"/>
      <c r="U102" s="54"/>
      <c r="V102" s="54"/>
      <c r="W102" s="54"/>
      <c r="X102" s="54"/>
      <c r="Y102" s="54"/>
      <c r="Z102" s="54"/>
      <c r="AA102" s="54"/>
    </row>
    <row r="103" spans="2:27" ht="18" customHeight="1" x14ac:dyDescent="0.25">
      <c r="B103" s="53"/>
      <c r="C103" s="53"/>
      <c r="D103" s="53"/>
      <c r="E103" s="53"/>
      <c r="F103" s="53"/>
      <c r="G103" s="54"/>
      <c r="H103" s="54"/>
      <c r="I103" s="54"/>
      <c r="J103" s="54"/>
      <c r="K103" s="54"/>
      <c r="L103" s="54"/>
      <c r="M103" s="54"/>
      <c r="N103" s="54"/>
      <c r="O103" s="54"/>
      <c r="P103" s="53"/>
      <c r="Q103" s="53"/>
      <c r="R103" s="53"/>
      <c r="S103" s="53"/>
      <c r="T103" s="54"/>
      <c r="U103" s="54"/>
      <c r="V103" s="54"/>
      <c r="W103" s="54"/>
      <c r="X103" s="54"/>
      <c r="Y103" s="54"/>
      <c r="Z103" s="54"/>
      <c r="AA103" s="54"/>
    </row>
    <row r="104" spans="2:27" ht="18" customHeight="1" x14ac:dyDescent="0.25">
      <c r="B104" s="53"/>
      <c r="C104" s="53"/>
      <c r="D104" s="53"/>
      <c r="E104" s="53"/>
      <c r="F104" s="53"/>
      <c r="G104" s="54"/>
      <c r="H104" s="54"/>
      <c r="I104" s="54"/>
      <c r="J104" s="54"/>
      <c r="K104" s="54"/>
      <c r="L104" s="54"/>
      <c r="M104" s="54"/>
      <c r="N104" s="54"/>
      <c r="O104" s="54"/>
      <c r="P104" s="53"/>
      <c r="Q104" s="53"/>
      <c r="R104" s="53"/>
      <c r="S104" s="53"/>
      <c r="T104" s="54"/>
      <c r="U104" s="54"/>
      <c r="V104" s="54"/>
      <c r="W104" s="54"/>
      <c r="X104" s="54"/>
      <c r="Y104" s="54"/>
      <c r="Z104" s="54"/>
      <c r="AA104" s="54"/>
    </row>
    <row r="105" spans="2:27" ht="18" customHeight="1" x14ac:dyDescent="0.25">
      <c r="B105" s="53"/>
      <c r="C105" s="53"/>
      <c r="D105" s="53"/>
      <c r="E105" s="53"/>
      <c r="F105" s="53"/>
      <c r="G105" s="54"/>
      <c r="H105" s="54"/>
      <c r="I105" s="54"/>
      <c r="J105" s="54"/>
      <c r="K105" s="54"/>
      <c r="L105" s="54"/>
      <c r="M105" s="54"/>
      <c r="N105" s="54"/>
      <c r="O105" s="54"/>
      <c r="P105" s="53"/>
      <c r="Q105" s="53"/>
      <c r="R105" s="53"/>
      <c r="S105" s="53"/>
      <c r="T105" s="54"/>
      <c r="U105" s="54"/>
      <c r="V105" s="54"/>
      <c r="W105" s="54"/>
      <c r="X105" s="54"/>
      <c r="Y105" s="54"/>
      <c r="Z105" s="54"/>
      <c r="AA105" s="54"/>
    </row>
    <row r="106" spans="2:27" ht="18" customHeight="1" x14ac:dyDescent="0.25">
      <c r="B106" s="53"/>
      <c r="C106" s="53"/>
      <c r="D106" s="53"/>
      <c r="E106" s="53"/>
      <c r="F106" s="53"/>
      <c r="G106" s="54"/>
      <c r="H106" s="54"/>
      <c r="I106" s="54"/>
      <c r="J106" s="54"/>
      <c r="K106" s="54"/>
      <c r="L106" s="54"/>
      <c r="M106" s="54"/>
      <c r="N106" s="54"/>
      <c r="O106" s="54"/>
      <c r="P106" s="53"/>
      <c r="Q106" s="53"/>
      <c r="R106" s="53"/>
      <c r="S106" s="53"/>
      <c r="T106" s="54"/>
      <c r="U106" s="54"/>
      <c r="V106" s="54"/>
      <c r="W106" s="54"/>
      <c r="X106" s="54"/>
      <c r="Y106" s="54"/>
      <c r="Z106" s="54"/>
      <c r="AA106" s="54"/>
    </row>
    <row r="107" spans="2:27" ht="18" customHeight="1" x14ac:dyDescent="0.25">
      <c r="B107" s="53"/>
      <c r="C107" s="53"/>
      <c r="D107" s="53"/>
      <c r="E107" s="53"/>
      <c r="F107" s="53"/>
      <c r="G107" s="54"/>
      <c r="H107" s="54"/>
      <c r="I107" s="54"/>
      <c r="J107" s="54"/>
      <c r="K107" s="54"/>
      <c r="L107" s="54"/>
      <c r="M107" s="54"/>
      <c r="N107" s="54"/>
      <c r="O107" s="54"/>
      <c r="P107" s="53"/>
      <c r="Q107" s="53"/>
      <c r="R107" s="53"/>
      <c r="S107" s="53"/>
      <c r="T107" s="54"/>
      <c r="U107" s="54"/>
      <c r="V107" s="54"/>
      <c r="W107" s="54"/>
      <c r="X107" s="54"/>
      <c r="Y107" s="54"/>
      <c r="Z107" s="54"/>
      <c r="AA107" s="54"/>
    </row>
    <row r="108" spans="2:27" ht="18" customHeight="1" x14ac:dyDescent="0.25">
      <c r="B108" s="53"/>
      <c r="C108" s="53"/>
      <c r="D108" s="53"/>
      <c r="E108" s="53"/>
      <c r="F108" s="53"/>
      <c r="G108" s="54"/>
      <c r="H108" s="54"/>
      <c r="I108" s="54"/>
      <c r="J108" s="54"/>
      <c r="K108" s="54"/>
      <c r="L108" s="54"/>
      <c r="M108" s="54"/>
      <c r="N108" s="54"/>
      <c r="O108" s="54"/>
      <c r="P108" s="53"/>
      <c r="Q108" s="53"/>
      <c r="R108" s="53"/>
      <c r="S108" s="53"/>
      <c r="T108" s="54"/>
      <c r="U108" s="54"/>
      <c r="V108" s="54"/>
      <c r="W108" s="54"/>
      <c r="X108" s="54"/>
      <c r="Y108" s="54"/>
      <c r="Z108" s="54"/>
      <c r="AA108" s="54"/>
    </row>
    <row r="109" spans="2:27" ht="18" customHeight="1" x14ac:dyDescent="0.25">
      <c r="B109" s="53"/>
      <c r="C109" s="53"/>
      <c r="D109" s="53"/>
      <c r="E109" s="53"/>
      <c r="F109" s="53"/>
      <c r="G109" s="54"/>
      <c r="H109" s="54"/>
      <c r="I109" s="54"/>
      <c r="J109" s="54"/>
      <c r="K109" s="54"/>
      <c r="L109" s="54"/>
      <c r="M109" s="54"/>
      <c r="N109" s="54"/>
      <c r="O109" s="54"/>
      <c r="P109" s="53"/>
      <c r="Q109" s="53"/>
      <c r="R109" s="53"/>
      <c r="S109" s="53"/>
      <c r="T109" s="54"/>
      <c r="U109" s="54"/>
      <c r="V109" s="54"/>
      <c r="W109" s="54"/>
      <c r="X109" s="54"/>
      <c r="Y109" s="54"/>
      <c r="Z109" s="54"/>
      <c r="AA109" s="54"/>
    </row>
    <row r="110" spans="2:27" ht="18" customHeight="1" x14ac:dyDescent="0.25">
      <c r="B110" s="53"/>
      <c r="C110" s="53"/>
      <c r="D110" s="53"/>
      <c r="E110" s="53"/>
      <c r="F110" s="53"/>
      <c r="G110" s="54"/>
      <c r="H110" s="54"/>
      <c r="I110" s="54"/>
      <c r="J110" s="54"/>
      <c r="K110" s="54"/>
      <c r="L110" s="54"/>
      <c r="M110" s="54"/>
      <c r="N110" s="54"/>
      <c r="O110" s="54"/>
      <c r="P110" s="53"/>
      <c r="Q110" s="53"/>
      <c r="R110" s="53"/>
      <c r="S110" s="53"/>
      <c r="T110" s="54"/>
      <c r="U110" s="54"/>
      <c r="V110" s="54"/>
      <c r="W110" s="54"/>
      <c r="X110" s="54"/>
      <c r="Y110" s="54"/>
      <c r="Z110" s="54"/>
      <c r="AA110" s="54"/>
    </row>
    <row r="111" spans="2:27" ht="18" customHeight="1" x14ac:dyDescent="0.25">
      <c r="B111" s="53"/>
      <c r="C111" s="53"/>
      <c r="D111" s="53"/>
      <c r="E111" s="53"/>
      <c r="F111" s="53"/>
      <c r="G111" s="54"/>
      <c r="H111" s="54"/>
      <c r="I111" s="54"/>
      <c r="J111" s="54"/>
      <c r="K111" s="54"/>
      <c r="L111" s="54"/>
      <c r="M111" s="54"/>
      <c r="N111" s="54"/>
      <c r="O111" s="54"/>
      <c r="P111" s="53"/>
      <c r="Q111" s="53"/>
      <c r="R111" s="53"/>
      <c r="S111" s="53"/>
      <c r="T111" s="54"/>
      <c r="U111" s="54"/>
      <c r="V111" s="54"/>
      <c r="W111" s="54"/>
      <c r="X111" s="54"/>
      <c r="Y111" s="54"/>
      <c r="Z111" s="54"/>
      <c r="AA111" s="54"/>
    </row>
    <row r="112" spans="2:27" ht="18" customHeight="1" x14ac:dyDescent="0.25">
      <c r="B112" s="53"/>
      <c r="C112" s="53"/>
      <c r="D112" s="53"/>
      <c r="E112" s="53"/>
      <c r="F112" s="53"/>
      <c r="G112" s="54"/>
      <c r="H112" s="54"/>
      <c r="I112" s="54"/>
      <c r="J112" s="54"/>
      <c r="K112" s="54"/>
      <c r="L112" s="54"/>
      <c r="M112" s="54"/>
      <c r="N112" s="54"/>
      <c r="O112" s="54"/>
      <c r="P112" s="53"/>
      <c r="Q112" s="53"/>
      <c r="R112" s="53"/>
      <c r="S112" s="53"/>
      <c r="T112" s="54"/>
      <c r="U112" s="54"/>
      <c r="V112" s="54"/>
      <c r="W112" s="54"/>
      <c r="X112" s="54"/>
      <c r="Y112" s="54"/>
      <c r="Z112" s="54"/>
      <c r="AA112" s="54"/>
    </row>
    <row r="113" spans="2:27" ht="18" customHeight="1" x14ac:dyDescent="0.25">
      <c r="B113" s="53"/>
      <c r="C113" s="53"/>
      <c r="D113" s="53"/>
      <c r="E113" s="53"/>
      <c r="F113" s="53"/>
      <c r="G113" s="54"/>
      <c r="H113" s="54"/>
      <c r="I113" s="54"/>
      <c r="J113" s="54"/>
      <c r="K113" s="54"/>
      <c r="L113" s="54"/>
      <c r="M113" s="54"/>
      <c r="N113" s="54"/>
      <c r="O113" s="54"/>
      <c r="P113" s="53"/>
      <c r="Q113" s="53"/>
      <c r="R113" s="53"/>
      <c r="S113" s="53"/>
      <c r="T113" s="54"/>
      <c r="U113" s="54"/>
      <c r="V113" s="54"/>
      <c r="W113" s="54"/>
      <c r="X113" s="54"/>
      <c r="Y113" s="54"/>
      <c r="Z113" s="54"/>
      <c r="AA113" s="54"/>
    </row>
    <row r="114" spans="2:27" ht="18" customHeight="1" x14ac:dyDescent="0.25">
      <c r="B114" s="53"/>
      <c r="C114" s="53"/>
      <c r="D114" s="53"/>
      <c r="E114" s="53"/>
      <c r="F114" s="53"/>
      <c r="G114" s="54"/>
      <c r="H114" s="54"/>
      <c r="I114" s="54"/>
      <c r="J114" s="54"/>
      <c r="K114" s="54"/>
      <c r="L114" s="54"/>
      <c r="M114" s="54"/>
      <c r="N114" s="54"/>
      <c r="O114" s="54"/>
      <c r="P114" s="53"/>
      <c r="Q114" s="53"/>
      <c r="R114" s="53"/>
      <c r="S114" s="53"/>
      <c r="T114" s="54"/>
      <c r="U114" s="54"/>
      <c r="V114" s="54"/>
      <c r="W114" s="54"/>
      <c r="X114" s="54"/>
      <c r="Y114" s="54"/>
      <c r="Z114" s="54"/>
      <c r="AA114" s="54"/>
    </row>
    <row r="115" spans="2:27" ht="18" customHeight="1" x14ac:dyDescent="0.25">
      <c r="B115" s="53"/>
      <c r="C115" s="53"/>
      <c r="D115" s="53"/>
      <c r="E115" s="53"/>
      <c r="F115" s="53"/>
      <c r="G115" s="54"/>
      <c r="H115" s="54"/>
      <c r="I115" s="54"/>
      <c r="J115" s="54"/>
      <c r="K115" s="54"/>
      <c r="L115" s="54"/>
      <c r="M115" s="54"/>
      <c r="N115" s="54"/>
      <c r="O115" s="54"/>
      <c r="P115" s="53"/>
      <c r="Q115" s="53"/>
      <c r="R115" s="53"/>
      <c r="S115" s="53"/>
      <c r="T115" s="54"/>
      <c r="U115" s="54"/>
      <c r="V115" s="54"/>
      <c r="W115" s="54"/>
      <c r="X115" s="54"/>
      <c r="Y115" s="54"/>
      <c r="Z115" s="54"/>
      <c r="AA115" s="54"/>
    </row>
    <row r="116" spans="2:27" ht="18" customHeight="1" x14ac:dyDescent="0.25">
      <c r="B116" s="53"/>
      <c r="C116" s="53"/>
      <c r="D116" s="53"/>
      <c r="E116" s="53"/>
      <c r="F116" s="53"/>
      <c r="G116" s="54"/>
      <c r="H116" s="54"/>
      <c r="I116" s="54"/>
      <c r="J116" s="54"/>
      <c r="K116" s="54"/>
      <c r="L116" s="54"/>
      <c r="M116" s="54"/>
      <c r="N116" s="54"/>
      <c r="O116" s="54"/>
      <c r="P116" s="53"/>
      <c r="Q116" s="53"/>
      <c r="R116" s="53"/>
      <c r="S116" s="53"/>
      <c r="T116" s="54"/>
      <c r="U116" s="54"/>
      <c r="V116" s="54"/>
      <c r="W116" s="54"/>
      <c r="X116" s="54"/>
      <c r="Y116" s="54"/>
      <c r="Z116" s="54"/>
      <c r="AA116" s="54"/>
    </row>
    <row r="117" spans="2:27" ht="18" customHeight="1" x14ac:dyDescent="0.25">
      <c r="B117" s="53"/>
      <c r="C117" s="53"/>
      <c r="D117" s="53"/>
      <c r="E117" s="53"/>
      <c r="F117" s="53"/>
      <c r="G117" s="54"/>
      <c r="H117" s="54"/>
      <c r="I117" s="54"/>
      <c r="J117" s="54"/>
      <c r="K117" s="54"/>
      <c r="L117" s="54"/>
      <c r="M117" s="54"/>
      <c r="N117" s="54"/>
      <c r="O117" s="54"/>
      <c r="P117" s="53"/>
      <c r="Q117" s="53"/>
      <c r="R117" s="53"/>
      <c r="S117" s="53"/>
      <c r="T117" s="54"/>
      <c r="U117" s="54"/>
      <c r="V117" s="54"/>
      <c r="W117" s="54"/>
      <c r="X117" s="54"/>
      <c r="Y117" s="54"/>
      <c r="Z117" s="54"/>
      <c r="AA117" s="54"/>
    </row>
    <row r="118" spans="2:27" ht="18" customHeight="1" x14ac:dyDescent="0.25">
      <c r="B118" s="53"/>
      <c r="C118" s="53"/>
      <c r="D118" s="53"/>
      <c r="E118" s="53"/>
      <c r="F118" s="53"/>
      <c r="G118" s="54"/>
      <c r="H118" s="54"/>
      <c r="I118" s="54"/>
      <c r="J118" s="54"/>
      <c r="K118" s="54"/>
      <c r="L118" s="54"/>
      <c r="M118" s="54"/>
      <c r="N118" s="54"/>
      <c r="O118" s="54"/>
      <c r="P118" s="53"/>
      <c r="Q118" s="53"/>
      <c r="R118" s="53"/>
      <c r="S118" s="53"/>
      <c r="T118" s="54"/>
      <c r="U118" s="54"/>
      <c r="V118" s="54"/>
      <c r="W118" s="54"/>
      <c r="X118" s="54"/>
      <c r="Y118" s="54"/>
      <c r="Z118" s="54"/>
      <c r="AA118" s="5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D5AE-2D4A-46F8-AA4E-766A8562518C}">
  <dimension ref="A1:N30"/>
  <sheetViews>
    <sheetView workbookViewId="0">
      <pane ySplit="1" topLeftCell="A2" activePane="bottomLeft" state="frozen"/>
      <selection pane="bottomLeft" activeCell="D19" sqref="D19"/>
    </sheetView>
  </sheetViews>
  <sheetFormatPr defaultColWidth="33.140625" defaultRowHeight="18" customHeight="1" x14ac:dyDescent="0.25"/>
  <cols>
    <col min="1" max="1" width="60.7109375" customWidth="1"/>
    <col min="2" max="2" width="15.42578125" customWidth="1"/>
    <col min="3" max="3" width="15" customWidth="1"/>
    <col min="4" max="4" width="14" customWidth="1"/>
    <col min="5" max="14" width="13.7109375" customWidth="1"/>
  </cols>
  <sheetData>
    <row r="1" spans="1:14" s="9" customFormat="1" ht="47.25" customHeight="1" x14ac:dyDescent="0.25">
      <c r="A1" s="20" t="s">
        <v>20</v>
      </c>
      <c r="B1" s="21" t="s">
        <v>2</v>
      </c>
      <c r="C1" s="21" t="s">
        <v>1</v>
      </c>
      <c r="D1" s="21" t="s">
        <v>21</v>
      </c>
      <c r="E1" s="21" t="s">
        <v>22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67</v>
      </c>
      <c r="M1" s="21" t="s">
        <v>91</v>
      </c>
      <c r="N1" s="21" t="s">
        <v>84</v>
      </c>
    </row>
    <row r="2" spans="1:14" ht="18" customHeight="1" x14ac:dyDescent="0.25">
      <c r="A2" s="22" t="s">
        <v>23</v>
      </c>
      <c r="B2" s="64">
        <v>43.75</v>
      </c>
      <c r="C2" s="65">
        <v>7.476</v>
      </c>
      <c r="D2" s="65">
        <v>20</v>
      </c>
      <c r="E2" s="66">
        <v>100</v>
      </c>
      <c r="F2" s="23">
        <v>61.33</v>
      </c>
      <c r="G2" s="23">
        <v>17.5</v>
      </c>
      <c r="H2" s="23">
        <v>37.799999999999997</v>
      </c>
      <c r="I2" s="23">
        <v>11.9</v>
      </c>
      <c r="J2" s="23">
        <v>8.6</v>
      </c>
      <c r="K2" s="23">
        <v>27.95</v>
      </c>
      <c r="L2" s="23">
        <v>15.99</v>
      </c>
      <c r="M2" s="23">
        <v>27.110802479561634</v>
      </c>
      <c r="N2" s="23">
        <v>37.223768179928641</v>
      </c>
    </row>
    <row r="3" spans="1:14" ht="18" customHeight="1" x14ac:dyDescent="0.25">
      <c r="A3" s="22" t="s">
        <v>24</v>
      </c>
      <c r="B3" s="24">
        <v>0.2</v>
      </c>
      <c r="C3" s="25">
        <v>7.0000000000000007E-2</v>
      </c>
      <c r="D3" s="25">
        <v>0.15</v>
      </c>
      <c r="E3" s="26">
        <v>0.2</v>
      </c>
      <c r="F3" s="27">
        <v>0</v>
      </c>
      <c r="G3" s="27">
        <f>$D3</f>
        <v>0.15</v>
      </c>
      <c r="H3" s="27">
        <f>$D3</f>
        <v>0.15</v>
      </c>
      <c r="I3" s="27">
        <f t="shared" ref="I3" si="0">$D3</f>
        <v>0.15</v>
      </c>
      <c r="J3" s="27">
        <f>$G3</f>
        <v>0.15</v>
      </c>
      <c r="K3" s="27">
        <f>$G3</f>
        <v>0.15</v>
      </c>
      <c r="L3" s="27">
        <f>$G3</f>
        <v>0.15</v>
      </c>
      <c r="M3" s="27">
        <f t="shared" ref="M3:N3" si="1">$G3</f>
        <v>0.15</v>
      </c>
      <c r="N3" s="27">
        <f t="shared" si="1"/>
        <v>0.15</v>
      </c>
    </row>
    <row r="4" spans="1:14" ht="18" customHeight="1" x14ac:dyDescent="0.25">
      <c r="A4" s="22" t="s">
        <v>25</v>
      </c>
      <c r="B4" s="28">
        <v>31.45</v>
      </c>
      <c r="C4" s="29">
        <v>25</v>
      </c>
      <c r="D4" s="29">
        <v>25</v>
      </c>
      <c r="E4" s="27">
        <v>31.45</v>
      </c>
      <c r="F4" s="27">
        <v>25</v>
      </c>
      <c r="G4" s="27">
        <f t="shared" ref="G4:I5" si="2">$D4</f>
        <v>25</v>
      </c>
      <c r="H4" s="27">
        <f t="shared" si="2"/>
        <v>25</v>
      </c>
      <c r="I4" s="27">
        <f t="shared" si="2"/>
        <v>25</v>
      </c>
      <c r="J4" s="27">
        <f t="shared" ref="J4:N5" si="3">$G4</f>
        <v>25</v>
      </c>
      <c r="K4" s="27">
        <f t="shared" si="3"/>
        <v>25</v>
      </c>
      <c r="L4" s="27">
        <f t="shared" si="3"/>
        <v>25</v>
      </c>
      <c r="M4" s="27">
        <f t="shared" si="3"/>
        <v>25</v>
      </c>
      <c r="N4" s="27">
        <f t="shared" si="3"/>
        <v>25</v>
      </c>
    </row>
    <row r="5" spans="1:14" ht="18" customHeight="1" x14ac:dyDescent="0.25">
      <c r="A5" s="22" t="s">
        <v>118</v>
      </c>
      <c r="B5" s="30">
        <v>0</v>
      </c>
      <c r="C5" s="30">
        <v>0</v>
      </c>
      <c r="D5" s="30">
        <v>0</v>
      </c>
      <c r="E5" s="30">
        <v>0.1</v>
      </c>
      <c r="F5" s="27">
        <v>0</v>
      </c>
      <c r="G5" s="27">
        <f t="shared" si="2"/>
        <v>0</v>
      </c>
      <c r="H5" s="27">
        <f t="shared" si="2"/>
        <v>0</v>
      </c>
      <c r="I5" s="27">
        <f t="shared" si="2"/>
        <v>0</v>
      </c>
      <c r="J5" s="27">
        <f t="shared" si="3"/>
        <v>0</v>
      </c>
      <c r="K5" s="27">
        <f t="shared" si="3"/>
        <v>0</v>
      </c>
      <c r="L5" s="27">
        <f t="shared" si="3"/>
        <v>0</v>
      </c>
      <c r="M5" s="27">
        <f t="shared" si="3"/>
        <v>0</v>
      </c>
      <c r="N5" s="27">
        <f t="shared" si="3"/>
        <v>0</v>
      </c>
    </row>
    <row r="6" spans="1:14" ht="18" customHeight="1" x14ac:dyDescent="0.25">
      <c r="A6" s="22" t="s">
        <v>26</v>
      </c>
      <c r="B6" s="30">
        <v>0.12</v>
      </c>
      <c r="C6" s="30">
        <v>0.19</v>
      </c>
      <c r="D6" s="30">
        <v>0.19</v>
      </c>
      <c r="E6" s="30">
        <v>0.47</v>
      </c>
      <c r="F6" s="31">
        <f>0.368</f>
        <v>0.36799999999999999</v>
      </c>
      <c r="G6" s="31">
        <v>1.23E-2</v>
      </c>
      <c r="H6" s="31">
        <v>0.12559999999999999</v>
      </c>
      <c r="I6" s="31">
        <v>2.1499999999999998E-2</v>
      </c>
      <c r="J6" s="31">
        <v>0.495</v>
      </c>
      <c r="K6" s="31">
        <v>0.4778</v>
      </c>
      <c r="L6" s="31">
        <v>0.42320000000000002</v>
      </c>
      <c r="M6" s="31">
        <v>0.44328253298652853</v>
      </c>
      <c r="N6" s="31">
        <v>0.24479724593826593</v>
      </c>
    </row>
    <row r="7" spans="1:14" ht="18" customHeight="1" x14ac:dyDescent="0.25">
      <c r="A7" s="22" t="s">
        <v>27</v>
      </c>
      <c r="B7" s="30">
        <v>0.4</v>
      </c>
      <c r="C7" s="30">
        <v>0.4</v>
      </c>
      <c r="D7" s="30">
        <v>0.4</v>
      </c>
      <c r="E7" s="30">
        <v>0.4</v>
      </c>
      <c r="F7" s="31">
        <v>0</v>
      </c>
      <c r="G7" s="31">
        <f t="shared" ref="G7:I9" si="4">$D7</f>
        <v>0.4</v>
      </c>
      <c r="H7" s="31">
        <f t="shared" si="4"/>
        <v>0.4</v>
      </c>
      <c r="I7" s="31">
        <f t="shared" si="4"/>
        <v>0.4</v>
      </c>
      <c r="J7" s="31">
        <f t="shared" ref="J7:N10" si="5">$G7</f>
        <v>0.4</v>
      </c>
      <c r="K7" s="31">
        <f t="shared" si="5"/>
        <v>0.4</v>
      </c>
      <c r="L7" s="31">
        <f t="shared" si="5"/>
        <v>0.4</v>
      </c>
      <c r="M7" s="31">
        <f t="shared" si="5"/>
        <v>0.4</v>
      </c>
      <c r="N7" s="31">
        <f t="shared" si="5"/>
        <v>0.4</v>
      </c>
    </row>
    <row r="8" spans="1:14" ht="18" customHeight="1" x14ac:dyDescent="0.25">
      <c r="A8" s="22" t="s">
        <v>28</v>
      </c>
      <c r="B8" s="30">
        <v>1</v>
      </c>
      <c r="C8" s="30">
        <v>1</v>
      </c>
      <c r="D8" s="30">
        <v>1</v>
      </c>
      <c r="E8" s="30">
        <v>1</v>
      </c>
      <c r="F8" s="31">
        <v>0</v>
      </c>
      <c r="G8" s="31">
        <f t="shared" si="4"/>
        <v>1</v>
      </c>
      <c r="H8" s="31">
        <f t="shared" si="4"/>
        <v>1</v>
      </c>
      <c r="I8" s="31">
        <f t="shared" si="4"/>
        <v>1</v>
      </c>
      <c r="J8" s="31">
        <f t="shared" si="5"/>
        <v>1</v>
      </c>
      <c r="K8" s="31">
        <f t="shared" si="5"/>
        <v>1</v>
      </c>
      <c r="L8" s="31">
        <f t="shared" si="5"/>
        <v>1</v>
      </c>
      <c r="M8" s="31">
        <f t="shared" si="5"/>
        <v>1</v>
      </c>
      <c r="N8" s="31">
        <f t="shared" si="5"/>
        <v>1</v>
      </c>
    </row>
    <row r="9" spans="1:14" ht="18" customHeight="1" x14ac:dyDescent="0.25">
      <c r="A9" s="32" t="s">
        <v>92</v>
      </c>
      <c r="B9" s="33">
        <v>1</v>
      </c>
      <c r="C9" s="33">
        <v>0.37</v>
      </c>
      <c r="D9" s="33">
        <v>0.26</v>
      </c>
      <c r="E9" s="33">
        <v>0.35</v>
      </c>
      <c r="F9" s="33">
        <v>1</v>
      </c>
      <c r="G9" s="34">
        <f t="shared" si="4"/>
        <v>0.26</v>
      </c>
      <c r="H9" s="34">
        <f t="shared" si="4"/>
        <v>0.26</v>
      </c>
      <c r="I9" s="34">
        <f t="shared" si="4"/>
        <v>0.26</v>
      </c>
      <c r="J9" s="34">
        <f t="shared" si="5"/>
        <v>0.26</v>
      </c>
      <c r="K9" s="34">
        <f t="shared" si="5"/>
        <v>0.26</v>
      </c>
      <c r="L9" s="34">
        <f t="shared" si="5"/>
        <v>0.26</v>
      </c>
      <c r="M9" s="34">
        <f t="shared" si="5"/>
        <v>0.26</v>
      </c>
      <c r="N9" s="34">
        <f t="shared" si="5"/>
        <v>0.26</v>
      </c>
    </row>
    <row r="10" spans="1:14" ht="18" customHeight="1" x14ac:dyDescent="0.25">
      <c r="A10" s="32" t="s">
        <v>29</v>
      </c>
      <c r="B10" s="35">
        <f>B3*B6/B2</f>
        <v>5.4857142857142854E-4</v>
      </c>
      <c r="C10" s="35">
        <f>C3*C6/C2</f>
        <v>1.7790262172284646E-3</v>
      </c>
      <c r="D10" s="35">
        <f>D3*D6/D2</f>
        <v>1.4249999999999998E-3</v>
      </c>
      <c r="E10" s="35">
        <f>E3*E6/E2</f>
        <v>9.3999999999999997E-4</v>
      </c>
      <c r="F10" s="36">
        <v>0</v>
      </c>
      <c r="G10" s="35">
        <f t="shared" ref="G10:I10" si="6">G3*G6/G2</f>
        <v>1.0542857142857142E-4</v>
      </c>
      <c r="H10" s="35">
        <f t="shared" si="6"/>
        <v>4.9841269841269839E-4</v>
      </c>
      <c r="I10" s="35">
        <f t="shared" si="6"/>
        <v>2.7100840336134448E-4</v>
      </c>
      <c r="J10" s="35">
        <f t="shared" si="5"/>
        <v>1.0542857142857142E-4</v>
      </c>
      <c r="K10" s="35">
        <f t="shared" si="5"/>
        <v>1.0542857142857142E-4</v>
      </c>
      <c r="L10" s="35">
        <f t="shared" si="5"/>
        <v>1.0542857142857142E-4</v>
      </c>
      <c r="M10" s="35">
        <f t="shared" si="5"/>
        <v>1.0542857142857142E-4</v>
      </c>
      <c r="N10" s="35">
        <f t="shared" si="5"/>
        <v>1.0542857142857142E-4</v>
      </c>
    </row>
    <row r="11" spans="1:14" s="52" customFormat="1" ht="18" customHeight="1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18" customHeight="1" x14ac:dyDescent="0.25">
      <c r="A12" s="10"/>
    </row>
    <row r="13" spans="1:14" ht="18" customHeight="1" x14ac:dyDescent="0.25">
      <c r="A13" s="10"/>
    </row>
    <row r="14" spans="1:14" ht="18" customHeight="1" x14ac:dyDescent="0.25">
      <c r="A14" s="10"/>
    </row>
    <row r="15" spans="1:14" ht="18" customHeight="1" x14ac:dyDescent="0.25">
      <c r="A15" s="10"/>
    </row>
    <row r="16" spans="1:14" ht="18" customHeight="1" x14ac:dyDescent="0.25">
      <c r="A16" s="10"/>
    </row>
    <row r="17" spans="1:1" ht="18" customHeight="1" x14ac:dyDescent="0.25">
      <c r="A17" s="10"/>
    </row>
    <row r="18" spans="1:1" ht="18" customHeight="1" x14ac:dyDescent="0.25">
      <c r="A18" s="10"/>
    </row>
    <row r="19" spans="1:1" ht="18" customHeight="1" x14ac:dyDescent="0.25">
      <c r="A19" s="10"/>
    </row>
    <row r="20" spans="1:1" ht="18" customHeight="1" x14ac:dyDescent="0.25">
      <c r="A20" s="10"/>
    </row>
    <row r="21" spans="1:1" ht="18" customHeight="1" x14ac:dyDescent="0.25">
      <c r="A21" s="10"/>
    </row>
    <row r="22" spans="1:1" ht="18" customHeight="1" x14ac:dyDescent="0.25">
      <c r="A22" s="10"/>
    </row>
    <row r="23" spans="1:1" ht="18" customHeight="1" x14ac:dyDescent="0.25">
      <c r="A23" s="10"/>
    </row>
    <row r="24" spans="1:1" ht="18" customHeight="1" x14ac:dyDescent="0.25">
      <c r="A24" s="10"/>
    </row>
    <row r="25" spans="1:1" ht="18" customHeight="1" x14ac:dyDescent="0.25">
      <c r="A25" s="10"/>
    </row>
    <row r="26" spans="1:1" ht="18" customHeight="1" x14ac:dyDescent="0.25">
      <c r="A26" s="10"/>
    </row>
    <row r="27" spans="1:1" ht="18" customHeight="1" x14ac:dyDescent="0.25">
      <c r="A27" s="10"/>
    </row>
    <row r="28" spans="1:1" ht="18" customHeight="1" x14ac:dyDescent="0.25">
      <c r="A28" s="10"/>
    </row>
    <row r="29" spans="1:1" ht="18" customHeight="1" x14ac:dyDescent="0.25">
      <c r="A29" s="10"/>
    </row>
    <row r="30" spans="1:1" ht="18" customHeight="1" x14ac:dyDescent="0.25">
      <c r="A30" s="1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5EA2-F8DD-475D-ADF5-17227F73A4E1}">
  <dimension ref="A1:G23"/>
  <sheetViews>
    <sheetView workbookViewId="0">
      <selection activeCell="E20" sqref="E20"/>
    </sheetView>
  </sheetViews>
  <sheetFormatPr defaultColWidth="9.140625" defaultRowHeight="20.100000000000001" customHeight="1" x14ac:dyDescent="0.25"/>
  <cols>
    <col min="1" max="1" width="91.42578125" style="15" customWidth="1"/>
    <col min="2" max="2" width="9.140625" style="19"/>
    <col min="3" max="3" width="15.5703125" style="19" customWidth="1"/>
    <col min="4" max="4" width="16.28515625" style="13" customWidth="1"/>
    <col min="5" max="5" width="20" style="37" customWidth="1"/>
    <col min="6" max="6" width="12" style="43" customWidth="1"/>
    <col min="7" max="7" width="69.85546875" style="13" customWidth="1"/>
    <col min="8" max="16384" width="9.140625" style="13"/>
  </cols>
  <sheetData>
    <row r="1" spans="1:7" ht="20.100000000000001" customHeight="1" x14ac:dyDescent="0.25">
      <c r="A1" s="16" t="s">
        <v>46</v>
      </c>
      <c r="B1" s="39" t="s">
        <v>106</v>
      </c>
      <c r="C1" s="39" t="s">
        <v>105</v>
      </c>
      <c r="D1" s="40" t="s">
        <v>104</v>
      </c>
      <c r="E1" s="38" t="s">
        <v>94</v>
      </c>
      <c r="F1" s="38"/>
      <c r="G1" s="40" t="s">
        <v>93</v>
      </c>
    </row>
    <row r="2" spans="1:7" ht="20.100000000000001" customHeight="1" x14ac:dyDescent="0.25">
      <c r="A2" s="45" t="s">
        <v>38</v>
      </c>
      <c r="B2" s="2">
        <v>10</v>
      </c>
      <c r="C2" s="2" t="s">
        <v>39</v>
      </c>
      <c r="D2" t="s">
        <v>117</v>
      </c>
      <c r="E2" s="37" t="s">
        <v>95</v>
      </c>
    </row>
    <row r="3" spans="1:7" ht="20.100000000000001" customHeight="1" x14ac:dyDescent="0.25">
      <c r="A3" s="45" t="s">
        <v>36</v>
      </c>
      <c r="B3" s="14">
        <v>0.5</v>
      </c>
      <c r="C3" s="2"/>
      <c r="D3" s="42" t="s">
        <v>51</v>
      </c>
      <c r="E3" s="37" t="s">
        <v>119</v>
      </c>
    </row>
    <row r="4" spans="1:7" ht="20.100000000000001" customHeight="1" x14ac:dyDescent="0.25">
      <c r="A4" s="45" t="s">
        <v>35</v>
      </c>
      <c r="B4" s="14">
        <v>0</v>
      </c>
      <c r="C4" s="2"/>
      <c r="D4" s="42"/>
      <c r="E4" s="37" t="s">
        <v>96</v>
      </c>
    </row>
    <row r="5" spans="1:7" ht="20.100000000000001" customHeight="1" x14ac:dyDescent="0.25">
      <c r="A5" s="45" t="s">
        <v>37</v>
      </c>
      <c r="B5" s="2">
        <v>2.6</v>
      </c>
      <c r="C5" s="2"/>
      <c r="D5" s="42"/>
      <c r="E5" s="37" t="s">
        <v>97</v>
      </c>
      <c r="G5" s="41" t="s">
        <v>109</v>
      </c>
    </row>
    <row r="6" spans="1:7" ht="20.100000000000001" customHeight="1" x14ac:dyDescent="0.25">
      <c r="A6" s="45"/>
      <c r="B6" s="2"/>
      <c r="C6" s="2"/>
      <c r="D6" s="42"/>
    </row>
    <row r="7" spans="1:7" ht="20.100000000000001" customHeight="1" x14ac:dyDescent="0.25">
      <c r="A7" s="16" t="s">
        <v>43</v>
      </c>
      <c r="B7" s="2"/>
      <c r="C7" s="2"/>
      <c r="D7" s="42"/>
    </row>
    <row r="8" spans="1:7" ht="20.100000000000001" customHeight="1" x14ac:dyDescent="0.25">
      <c r="A8" s="45" t="s">
        <v>47</v>
      </c>
      <c r="B8" s="2">
        <v>0.2</v>
      </c>
      <c r="C8" s="2" t="s">
        <v>48</v>
      </c>
      <c r="D8" s="42"/>
      <c r="G8" s="13" t="s">
        <v>125</v>
      </c>
    </row>
    <row r="9" spans="1:7" ht="20.100000000000001" customHeight="1" x14ac:dyDescent="0.25">
      <c r="A9" s="45" t="s">
        <v>52</v>
      </c>
      <c r="B9" s="2">
        <v>3.3</v>
      </c>
      <c r="C9" s="2" t="s">
        <v>49</v>
      </c>
      <c r="D9" s="42" t="s">
        <v>50</v>
      </c>
      <c r="E9" s="37" t="s">
        <v>98</v>
      </c>
    </row>
    <row r="10" spans="1:7" ht="20.100000000000001" customHeight="1" x14ac:dyDescent="0.25">
      <c r="A10" s="45" t="s">
        <v>74</v>
      </c>
      <c r="B10" s="19">
        <v>0.02</v>
      </c>
      <c r="C10" s="2"/>
      <c r="D10" s="42" t="s">
        <v>78</v>
      </c>
      <c r="E10" s="37" t="s">
        <v>99</v>
      </c>
    </row>
    <row r="11" spans="1:7" ht="20.100000000000001" customHeight="1" x14ac:dyDescent="0.25">
      <c r="A11" s="45" t="s">
        <v>75</v>
      </c>
      <c r="B11" s="19">
        <v>0.02</v>
      </c>
      <c r="C11" s="2"/>
      <c r="D11" s="42" t="s">
        <v>77</v>
      </c>
      <c r="E11" s="37" t="s">
        <v>100</v>
      </c>
    </row>
    <row r="12" spans="1:7" ht="20.100000000000001" customHeight="1" x14ac:dyDescent="0.25">
      <c r="A12" s="45" t="s">
        <v>76</v>
      </c>
      <c r="B12" s="19">
        <v>0.4</v>
      </c>
      <c r="C12" s="2"/>
      <c r="D12" s="42" t="s">
        <v>79</v>
      </c>
      <c r="E12" s="37" t="s">
        <v>101</v>
      </c>
    </row>
    <row r="13" spans="1:7" ht="20.100000000000001" customHeight="1" x14ac:dyDescent="0.25">
      <c r="A13" s="45"/>
      <c r="B13" s="2"/>
      <c r="C13" s="2"/>
      <c r="D13" s="42"/>
    </row>
    <row r="14" spans="1:7" ht="20.100000000000001" customHeight="1" x14ac:dyDescent="0.25">
      <c r="A14" s="16" t="s">
        <v>44</v>
      </c>
      <c r="B14" s="2"/>
      <c r="C14" s="2"/>
      <c r="D14" s="42"/>
    </row>
    <row r="15" spans="1:7" ht="19.5" customHeight="1" x14ac:dyDescent="0.25">
      <c r="A15" s="45" t="s">
        <v>80</v>
      </c>
      <c r="B15" s="2">
        <v>21</v>
      </c>
      <c r="C15" s="2" t="s">
        <v>81</v>
      </c>
      <c r="D15" s="42" t="s">
        <v>82</v>
      </c>
      <c r="E15" s="37" t="s">
        <v>102</v>
      </c>
    </row>
    <row r="16" spans="1:7" ht="19.5" customHeight="1" x14ac:dyDescent="0.25">
      <c r="A16" s="45" t="s">
        <v>45</v>
      </c>
      <c r="B16" s="2">
        <v>0.15</v>
      </c>
      <c r="C16" s="2"/>
      <c r="D16" s="42" t="s">
        <v>83</v>
      </c>
      <c r="E16" s="37" t="s">
        <v>103</v>
      </c>
    </row>
    <row r="17" spans="1:7" ht="19.5" customHeight="1" x14ac:dyDescent="0.25">
      <c r="A17" s="45"/>
      <c r="B17" s="2"/>
      <c r="C17" s="2"/>
      <c r="D17" s="42"/>
    </row>
    <row r="18" spans="1:7" ht="19.5" customHeight="1" x14ac:dyDescent="0.25">
      <c r="A18" s="46" t="s">
        <v>107</v>
      </c>
      <c r="B18" s="2">
        <v>0.5</v>
      </c>
      <c r="C18" s="2"/>
      <c r="D18" s="42" t="s">
        <v>108</v>
      </c>
      <c r="E18" s="37" t="s">
        <v>121</v>
      </c>
      <c r="F18" s="43" t="s">
        <v>111</v>
      </c>
      <c r="G18" s="44" t="s">
        <v>115</v>
      </c>
    </row>
    <row r="19" spans="1:7" ht="20.100000000000001" customHeight="1" x14ac:dyDescent="0.25">
      <c r="A19" s="47" t="s">
        <v>114</v>
      </c>
      <c r="B19" s="1">
        <v>8.5</v>
      </c>
      <c r="D19" s="3" t="s">
        <v>110</v>
      </c>
      <c r="E19" s="37" t="s">
        <v>134</v>
      </c>
      <c r="F19" s="19" t="s">
        <v>112</v>
      </c>
      <c r="G19" t="s">
        <v>113</v>
      </c>
    </row>
    <row r="20" spans="1:7" ht="20.100000000000001" customHeight="1" x14ac:dyDescent="0.25">
      <c r="A20" s="48" t="s">
        <v>116</v>
      </c>
      <c r="D20" s="42"/>
    </row>
    <row r="21" spans="1:7" ht="20.100000000000001" customHeight="1" x14ac:dyDescent="0.25">
      <c r="A21" s="49" t="s">
        <v>53</v>
      </c>
      <c r="B21" s="19">
        <v>2</v>
      </c>
      <c r="G21" s="13" t="s">
        <v>120</v>
      </c>
    </row>
    <row r="22" spans="1:7" ht="20.100000000000001" customHeight="1" x14ac:dyDescent="0.25">
      <c r="A22" s="48" t="s">
        <v>133</v>
      </c>
      <c r="D22" s="42"/>
    </row>
    <row r="23" spans="1:7" ht="20.100000000000001" customHeight="1" x14ac:dyDescent="0.25">
      <c r="A23" s="49" t="s">
        <v>129</v>
      </c>
      <c r="B23" s="19">
        <v>0.6</v>
      </c>
      <c r="D23"/>
      <c r="E23" s="37" t="s">
        <v>130</v>
      </c>
      <c r="F23" s="43" t="s">
        <v>132</v>
      </c>
      <c r="G23" s="63" t="s">
        <v>131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F6C6-B3C8-4B2D-883B-A866B4C546B2}">
  <dimension ref="B1:O1630"/>
  <sheetViews>
    <sheetView tabSelected="1" zoomScale="80" zoomScaleNormal="80" zoomScalePageLayoutView="80" workbookViewId="0">
      <pane xSplit="5" ySplit="11" topLeftCell="F258" activePane="bottomRight" state="frozen"/>
      <selection pane="topRight" activeCell="C1" sqref="C1"/>
      <selection pane="bottomLeft" activeCell="A3" sqref="A3"/>
      <selection pane="bottomRight" activeCell="D268" sqref="D268"/>
    </sheetView>
  </sheetViews>
  <sheetFormatPr defaultColWidth="8.85546875" defaultRowHeight="15" x14ac:dyDescent="0.25"/>
  <cols>
    <col min="1" max="1" width="8.85546875" style="77"/>
    <col min="2" max="2" width="22.28515625" style="77" bestFit="1" customWidth="1"/>
    <col min="3" max="3" width="32.28515625" style="77" bestFit="1" customWidth="1"/>
    <col min="4" max="4" width="17.7109375" style="77" customWidth="1"/>
    <col min="5" max="5" width="16.42578125" style="77" customWidth="1"/>
    <col min="6" max="7" width="13.85546875" style="77" bestFit="1" customWidth="1"/>
    <col min="8" max="9" width="34.85546875" style="77" bestFit="1" customWidth="1"/>
    <col min="10" max="10" width="47" style="77" bestFit="1" customWidth="1"/>
    <col min="11" max="11" width="32.85546875" style="77" bestFit="1" customWidth="1"/>
    <col min="12" max="12" width="19.42578125" style="77" bestFit="1" customWidth="1"/>
    <col min="13" max="13" width="13.85546875" style="77" bestFit="1" customWidth="1"/>
    <col min="14" max="14" width="24.28515625" style="77" bestFit="1" customWidth="1"/>
    <col min="15" max="15" width="30" style="77" bestFit="1" customWidth="1"/>
    <col min="16" max="16384" width="8.85546875" style="77"/>
  </cols>
  <sheetData>
    <row r="1" spans="2:15" customFormat="1" x14ac:dyDescent="0.25">
      <c r="L1" s="68"/>
      <c r="M1" s="70"/>
    </row>
    <row r="2" spans="2:15" customFormat="1" x14ac:dyDescent="0.25">
      <c r="L2" s="68"/>
      <c r="M2" s="70"/>
    </row>
    <row r="3" spans="2:15" customFormat="1" x14ac:dyDescent="0.25">
      <c r="B3" t="s">
        <v>135</v>
      </c>
      <c r="L3" s="68"/>
      <c r="M3" s="70"/>
    </row>
    <row r="4" spans="2:15" customFormat="1" x14ac:dyDescent="0.25">
      <c r="B4" t="s">
        <v>136</v>
      </c>
      <c r="L4" s="68"/>
      <c r="M4" s="70"/>
    </row>
    <row r="5" spans="2:15" customFormat="1" x14ac:dyDescent="0.25">
      <c r="B5" t="s">
        <v>137</v>
      </c>
      <c r="L5" s="68"/>
      <c r="M5" s="70"/>
    </row>
    <row r="6" spans="2:15" customFormat="1" x14ac:dyDescent="0.25">
      <c r="B6" t="s">
        <v>138</v>
      </c>
      <c r="L6" s="68"/>
      <c r="M6" s="70"/>
    </row>
    <row r="7" spans="2:15" customFormat="1" x14ac:dyDescent="0.25">
      <c r="B7" t="s">
        <v>139</v>
      </c>
      <c r="L7" s="68"/>
      <c r="M7" s="70"/>
    </row>
    <row r="8" spans="2:15" customFormat="1" x14ac:dyDescent="0.25">
      <c r="F8" t="s">
        <v>140</v>
      </c>
      <c r="G8" t="s">
        <v>140</v>
      </c>
      <c r="H8" t="s">
        <v>140</v>
      </c>
      <c r="I8" t="s">
        <v>140</v>
      </c>
      <c r="J8" t="s">
        <v>140</v>
      </c>
      <c r="K8" t="s">
        <v>140</v>
      </c>
      <c r="L8" s="68" t="s">
        <v>140</v>
      </c>
      <c r="M8" s="70" t="s">
        <v>140</v>
      </c>
    </row>
    <row r="9" spans="2:15" customFormat="1" hidden="1" x14ac:dyDescent="0.25">
      <c r="F9" t="s">
        <v>140</v>
      </c>
      <c r="G9" t="s">
        <v>140</v>
      </c>
      <c r="H9" t="s">
        <v>140</v>
      </c>
      <c r="I9" t="s">
        <v>140</v>
      </c>
      <c r="J9" t="s">
        <v>140</v>
      </c>
      <c r="K9" t="s">
        <v>140</v>
      </c>
      <c r="L9" s="68" t="s">
        <v>140</v>
      </c>
      <c r="M9" s="70" t="s">
        <v>140</v>
      </c>
    </row>
    <row r="10" spans="2:15" s="67" customFormat="1" ht="28.5" customHeight="1" x14ac:dyDescent="0.25">
      <c r="B10" s="67" t="s">
        <v>141</v>
      </c>
      <c r="C10" s="67" t="s">
        <v>142</v>
      </c>
      <c r="D10" s="67" t="s">
        <v>143</v>
      </c>
      <c r="E10" s="67" t="s">
        <v>144</v>
      </c>
      <c r="F10" s="67" t="s">
        <v>145</v>
      </c>
      <c r="G10" s="67" t="s">
        <v>146</v>
      </c>
      <c r="H10" s="67" t="s">
        <v>147</v>
      </c>
      <c r="I10" s="67" t="s">
        <v>148</v>
      </c>
      <c r="J10" s="67" t="s">
        <v>149</v>
      </c>
      <c r="K10" s="67" t="s">
        <v>150</v>
      </c>
      <c r="L10" s="69" t="s">
        <v>151</v>
      </c>
      <c r="M10" s="71" t="s">
        <v>152</v>
      </c>
      <c r="N10" s="67" t="s">
        <v>153</v>
      </c>
      <c r="O10" s="67" t="s">
        <v>154</v>
      </c>
    </row>
    <row r="11" spans="2:15" s="72" customFormat="1" x14ac:dyDescent="0.25">
      <c r="B11" s="72" t="s">
        <v>158</v>
      </c>
      <c r="C11" t="s">
        <v>158</v>
      </c>
      <c r="D11" s="72" t="s">
        <v>173</v>
      </c>
      <c r="E11" s="72" t="s">
        <v>157</v>
      </c>
      <c r="F11" s="74">
        <v>3363.5345043625002</v>
      </c>
      <c r="G11" s="74">
        <v>51.597920986893079</v>
      </c>
      <c r="H11" s="75">
        <v>2344.0922956060363</v>
      </c>
      <c r="I11" s="75">
        <v>768.55394149190568</v>
      </c>
      <c r="J11" s="75">
        <v>243.78670668093949</v>
      </c>
      <c r="K11" s="75">
        <v>707.5869427023805</v>
      </c>
      <c r="L11" s="76">
        <v>1486.6683515782868</v>
      </c>
      <c r="M11" s="76">
        <v>63.036715566662686</v>
      </c>
      <c r="N11" s="73">
        <v>169342.50799999991</v>
      </c>
      <c r="O11" s="73">
        <v>257265.55548023374</v>
      </c>
    </row>
    <row r="12" spans="2:15" x14ac:dyDescent="0.25">
      <c r="B12" s="72" t="s">
        <v>158</v>
      </c>
      <c r="C12" t="s">
        <v>158</v>
      </c>
      <c r="D12" s="77" t="s">
        <v>173</v>
      </c>
      <c r="E12" s="77" t="s">
        <v>161</v>
      </c>
      <c r="F12" s="79">
        <v>751.69613764376436</v>
      </c>
      <c r="G12" s="79">
        <v>35.857672951426458</v>
      </c>
      <c r="H12" s="80">
        <v>3171.0635411384574</v>
      </c>
      <c r="I12" s="80">
        <v>53.093936531893014</v>
      </c>
      <c r="J12" s="80">
        <v>98.72152213485893</v>
      </c>
      <c r="K12" s="80">
        <v>1.161799850228296</v>
      </c>
      <c r="L12" s="81">
        <v>1419.3916325339685</v>
      </c>
      <c r="M12" s="81">
        <v>49.368282531660768</v>
      </c>
      <c r="N12" s="78">
        <v>12066.49675091988</v>
      </c>
      <c r="O12" s="78">
        <v>18519.970364679284</v>
      </c>
    </row>
    <row r="13" spans="2:15" x14ac:dyDescent="0.25">
      <c r="B13" s="72" t="s">
        <v>158</v>
      </c>
      <c r="C13" t="s">
        <v>158</v>
      </c>
      <c r="D13" s="77" t="s">
        <v>173</v>
      </c>
      <c r="E13" s="77" t="s">
        <v>162</v>
      </c>
      <c r="F13" s="79">
        <v>2228.6944216049937</v>
      </c>
      <c r="G13" s="79">
        <v>46.907064126410326</v>
      </c>
      <c r="H13" s="80">
        <v>3694.3606962548961</v>
      </c>
      <c r="I13" s="80"/>
      <c r="J13" s="80">
        <v>343.14479651815861</v>
      </c>
      <c r="K13" s="80">
        <v>135.2630983705879</v>
      </c>
      <c r="L13" s="81">
        <v>1679.3194889965389</v>
      </c>
      <c r="M13" s="81">
        <v>63.623678250292727</v>
      </c>
      <c r="N13" s="78">
        <v>5228.377386326626</v>
      </c>
      <c r="O13" s="78">
        <v>7948.4375252826167</v>
      </c>
    </row>
    <row r="14" spans="2:15" x14ac:dyDescent="0.25">
      <c r="B14" s="72" t="s">
        <v>158</v>
      </c>
      <c r="C14" t="s">
        <v>158</v>
      </c>
      <c r="D14" s="77" t="s">
        <v>173</v>
      </c>
      <c r="E14" s="77" t="s">
        <v>163</v>
      </c>
      <c r="F14" s="79">
        <v>2650.6722618656991</v>
      </c>
      <c r="G14" s="79">
        <v>36.825471290242433</v>
      </c>
      <c r="H14" s="80">
        <v>3779.8267871563339</v>
      </c>
      <c r="I14" s="80">
        <v>28.312783422144818</v>
      </c>
      <c r="J14" s="80"/>
      <c r="K14" s="80">
        <v>96.362621805761819</v>
      </c>
      <c r="L14" s="81">
        <v>1453.6773090036859</v>
      </c>
      <c r="M14" s="81">
        <v>67.22965363627435</v>
      </c>
      <c r="N14" s="78">
        <v>4527.2145046258784</v>
      </c>
      <c r="O14" s="78">
        <v>6531.146448819738</v>
      </c>
    </row>
    <row r="15" spans="2:15" x14ac:dyDescent="0.25">
      <c r="B15" s="72" t="s">
        <v>158</v>
      </c>
      <c r="C15" t="s">
        <v>158</v>
      </c>
      <c r="D15" s="77" t="s">
        <v>173</v>
      </c>
      <c r="E15" s="77" t="s">
        <v>164</v>
      </c>
      <c r="F15" s="79">
        <v>2509.3631609817558</v>
      </c>
      <c r="G15" s="79">
        <v>45.703584353889525</v>
      </c>
      <c r="H15" s="80">
        <v>1627.7246468145745</v>
      </c>
      <c r="I15" s="80">
        <v>1357.0241372167015</v>
      </c>
      <c r="J15" s="80">
        <v>99.44831926088672</v>
      </c>
      <c r="K15" s="80">
        <v>616.61131687433226</v>
      </c>
      <c r="L15" s="81">
        <v>1626.1431148544568</v>
      </c>
      <c r="M15" s="81">
        <v>44.166914859052454</v>
      </c>
      <c r="N15" s="78">
        <v>45125.399448657532</v>
      </c>
      <c r="O15" s="78">
        <v>68825.196820544676</v>
      </c>
    </row>
    <row r="16" spans="2:15" x14ac:dyDescent="0.25">
      <c r="B16" s="72" t="s">
        <v>158</v>
      </c>
      <c r="C16" t="s">
        <v>158</v>
      </c>
      <c r="D16" s="77" t="s">
        <v>173</v>
      </c>
      <c r="E16" s="77" t="s">
        <v>165</v>
      </c>
      <c r="F16" s="79">
        <v>3189.5049767318833</v>
      </c>
      <c r="G16" s="79">
        <v>54.591210758740665</v>
      </c>
      <c r="H16" s="80">
        <v>2095.0897479083974</v>
      </c>
      <c r="I16" s="80">
        <v>1029.7988530227394</v>
      </c>
      <c r="J16" s="80">
        <v>375.08865758778398</v>
      </c>
      <c r="K16" s="80">
        <v>541.3992144768182</v>
      </c>
      <c r="L16" s="81">
        <v>1508.6585211117094</v>
      </c>
      <c r="M16" s="81">
        <v>64.277916565396083</v>
      </c>
      <c r="N16" s="78">
        <v>25563.714476495636</v>
      </c>
      <c r="O16" s="78">
        <v>38967.407640888436</v>
      </c>
    </row>
    <row r="17" spans="2:15" x14ac:dyDescent="0.25">
      <c r="B17" s="72" t="s">
        <v>158</v>
      </c>
      <c r="C17" t="s">
        <v>158</v>
      </c>
      <c r="D17" s="77" t="s">
        <v>173</v>
      </c>
      <c r="E17" s="77" t="s">
        <v>166</v>
      </c>
      <c r="F17" s="79">
        <v>5903.6304690892857</v>
      </c>
      <c r="G17" s="79">
        <v>61.931583987663402</v>
      </c>
      <c r="H17" s="80">
        <v>2592.0851261325829</v>
      </c>
      <c r="I17" s="80">
        <v>605.09449734169641</v>
      </c>
      <c r="J17" s="80">
        <v>48.193740958472716</v>
      </c>
      <c r="K17" s="80">
        <v>1440.9349874859654</v>
      </c>
      <c r="L17" s="81">
        <v>1327.9058317599231</v>
      </c>
      <c r="M17" s="81">
        <v>91.180507210715405</v>
      </c>
      <c r="N17" s="78">
        <v>34328.9411718376</v>
      </c>
      <c r="O17" s="78">
        <v>52164.031662263755</v>
      </c>
    </row>
    <row r="18" spans="2:15" x14ac:dyDescent="0.25">
      <c r="B18" s="72" t="s">
        <v>158</v>
      </c>
      <c r="C18" t="s">
        <v>158</v>
      </c>
      <c r="D18" s="77" t="s">
        <v>173</v>
      </c>
      <c r="E18" s="77" t="s">
        <v>167</v>
      </c>
      <c r="F18" s="79">
        <v>3147.5410523895712</v>
      </c>
      <c r="G18" s="79">
        <v>53.12995818189529</v>
      </c>
      <c r="H18" s="80">
        <v>2682.0847919877183</v>
      </c>
      <c r="I18" s="80">
        <v>438.61812534690694</v>
      </c>
      <c r="J18" s="80">
        <v>257.91456505936986</v>
      </c>
      <c r="K18" s="80">
        <v>607.01856645474982</v>
      </c>
      <c r="L18" s="81">
        <v>1451.8669419988632</v>
      </c>
      <c r="M18" s="81">
        <v>59.222709991493211</v>
      </c>
      <c r="N18" s="78">
        <v>30093.576597042742</v>
      </c>
      <c r="O18" s="78">
        <v>45322.411791474362</v>
      </c>
    </row>
    <row r="19" spans="2:15" ht="28.5" customHeight="1" x14ac:dyDescent="0.25">
      <c r="B19" s="72" t="s">
        <v>158</v>
      </c>
      <c r="C19" t="s">
        <v>158</v>
      </c>
      <c r="D19" s="77" t="s">
        <v>173</v>
      </c>
      <c r="E19" s="77" t="s">
        <v>168</v>
      </c>
      <c r="F19" s="79">
        <v>3602.9830730836875</v>
      </c>
      <c r="G19" s="79">
        <v>57.2350367306286</v>
      </c>
      <c r="H19" s="80">
        <v>2059.5226211573881</v>
      </c>
      <c r="I19" s="80">
        <v>632.32885327764063</v>
      </c>
      <c r="J19" s="80">
        <v>1193.1723720604457</v>
      </c>
      <c r="K19" s="80">
        <v>746.96489775763723</v>
      </c>
      <c r="L19" s="81">
        <v>1454.0577730000657</v>
      </c>
      <c r="M19" s="81">
        <v>72.005117724624995</v>
      </c>
      <c r="N19" s="78">
        <v>12408.787664093999</v>
      </c>
      <c r="O19" s="78">
        <v>18986.953226280846</v>
      </c>
    </row>
    <row r="20" spans="2:15" x14ac:dyDescent="0.25">
      <c r="B20" s="72" t="s">
        <v>158</v>
      </c>
      <c r="C20" t="s">
        <v>158</v>
      </c>
      <c r="D20" s="77" t="s">
        <v>174</v>
      </c>
      <c r="E20" s="77" t="s">
        <v>157</v>
      </c>
      <c r="F20" s="82">
        <v>4694.0280986644821</v>
      </c>
      <c r="G20" s="82">
        <v>36.246913548787703</v>
      </c>
      <c r="H20" s="83">
        <v>3481.2744836343177</v>
      </c>
      <c r="I20" s="83"/>
      <c r="J20" s="83">
        <v>2416.7220112603154</v>
      </c>
      <c r="K20" s="83">
        <v>187.05882225306993</v>
      </c>
      <c r="L20" s="84">
        <v>1640.3527837635911</v>
      </c>
      <c r="M20" s="84">
        <v>125.42593505410011</v>
      </c>
      <c r="N20" s="77">
        <v>5026.0040000000054</v>
      </c>
      <c r="O20" s="77">
        <v>7559.2599710462573</v>
      </c>
    </row>
    <row r="21" spans="2:15" x14ac:dyDescent="0.25">
      <c r="B21" s="72" t="s">
        <v>158</v>
      </c>
      <c r="C21" t="s">
        <v>158</v>
      </c>
      <c r="D21" s="77" t="s">
        <v>174</v>
      </c>
      <c r="E21" s="77" t="s">
        <v>161</v>
      </c>
      <c r="F21" s="82">
        <v>3185.6271684796893</v>
      </c>
      <c r="G21" s="82">
        <v>37.594039410648541</v>
      </c>
      <c r="H21" s="83">
        <v>4604.2560344170051</v>
      </c>
      <c r="I21" s="83"/>
      <c r="J21" s="83"/>
      <c r="K21" s="83"/>
      <c r="L21" s="84">
        <v>1663.1461871585429</v>
      </c>
      <c r="M21" s="84">
        <v>100.60749786877948</v>
      </c>
      <c r="N21" s="77">
        <v>1032.9093042980201</v>
      </c>
      <c r="O21" s="77">
        <v>1549.3639564470286</v>
      </c>
    </row>
    <row r="22" spans="2:15" x14ac:dyDescent="0.25">
      <c r="B22" s="72" t="s">
        <v>158</v>
      </c>
      <c r="C22" t="s">
        <v>158</v>
      </c>
      <c r="D22" s="77" t="s">
        <v>174</v>
      </c>
      <c r="E22" s="77" t="s">
        <v>162</v>
      </c>
      <c r="F22" s="82">
        <v>6512.4045347214624</v>
      </c>
      <c r="G22" s="82">
        <v>34.107281178880704</v>
      </c>
      <c r="H22" s="83">
        <v>4527.4974879763786</v>
      </c>
      <c r="I22" s="83"/>
      <c r="J22" s="83"/>
      <c r="K22" s="83">
        <v>346.85345815843863</v>
      </c>
      <c r="L22" s="84">
        <v>1784.2183005694708</v>
      </c>
      <c r="M22" s="84">
        <v>107.3340735029889</v>
      </c>
      <c r="N22" s="77">
        <v>696.46810689474557</v>
      </c>
      <c r="O22" s="77">
        <v>1044.7021603421178</v>
      </c>
    </row>
    <row r="23" spans="2:15" x14ac:dyDescent="0.25">
      <c r="B23" s="72" t="s">
        <v>158</v>
      </c>
      <c r="C23" t="s">
        <v>158</v>
      </c>
      <c r="D23" s="77" t="s">
        <v>174</v>
      </c>
      <c r="E23" s="77" t="s">
        <v>163</v>
      </c>
      <c r="F23" s="82">
        <v>8717.4878787133366</v>
      </c>
      <c r="G23" s="82">
        <v>37.687915213618865</v>
      </c>
      <c r="H23" s="83">
        <v>4510.5796723251187</v>
      </c>
      <c r="I23" s="83"/>
      <c r="J23" s="83"/>
      <c r="K23" s="83">
        <v>693.70691631687816</v>
      </c>
      <c r="L23" s="84">
        <v>1690.9655191226975</v>
      </c>
      <c r="M23" s="84">
        <v>113.28107282027881</v>
      </c>
      <c r="N23" s="77">
        <v>69.601178004097321</v>
      </c>
      <c r="O23" s="77">
        <v>107.76956594182816</v>
      </c>
    </row>
    <row r="24" spans="2:15" x14ac:dyDescent="0.25">
      <c r="B24" s="72" t="s">
        <v>158</v>
      </c>
      <c r="C24" t="s">
        <v>158</v>
      </c>
      <c r="D24" s="77" t="s">
        <v>174</v>
      </c>
      <c r="E24" s="77" t="s">
        <v>164</v>
      </c>
      <c r="F24" s="82">
        <v>3372.1859943465183</v>
      </c>
      <c r="G24" s="82">
        <v>39.387299261090035</v>
      </c>
      <c r="H24" s="83">
        <v>4168.6947863210517</v>
      </c>
      <c r="I24" s="83"/>
      <c r="J24" s="83"/>
      <c r="K24" s="83"/>
      <c r="L24" s="84">
        <v>1495.0518556125432</v>
      </c>
      <c r="M24" s="84">
        <v>79.805734389131672</v>
      </c>
      <c r="N24" s="77">
        <v>315.14200888835836</v>
      </c>
      <c r="O24" s="77">
        <v>464.96361967134823</v>
      </c>
    </row>
    <row r="25" spans="2:15" x14ac:dyDescent="0.25">
      <c r="B25" s="72" t="s">
        <v>158</v>
      </c>
      <c r="C25" t="s">
        <v>158</v>
      </c>
      <c r="D25" s="77" t="s">
        <v>174</v>
      </c>
      <c r="E25" s="77" t="s">
        <v>165</v>
      </c>
      <c r="F25" s="82">
        <v>6594.9473298096491</v>
      </c>
      <c r="G25" s="82">
        <v>37.635510499105919</v>
      </c>
      <c r="H25" s="83">
        <v>4891.9555737208539</v>
      </c>
      <c r="I25" s="83"/>
      <c r="J25" s="83"/>
      <c r="K25" s="83">
        <v>346.85345815843846</v>
      </c>
      <c r="L25" s="84">
        <v>1911.9231435377587</v>
      </c>
      <c r="M25" s="84">
        <v>102.55500176586406</v>
      </c>
      <c r="N25" s="77">
        <v>785.35334977582636</v>
      </c>
      <c r="O25" s="77">
        <v>1185.4390185295479</v>
      </c>
    </row>
    <row r="26" spans="2:15" x14ac:dyDescent="0.25">
      <c r="B26" s="72" t="s">
        <v>158</v>
      </c>
      <c r="C26" t="s">
        <v>158</v>
      </c>
      <c r="D26" s="77" t="s">
        <v>174</v>
      </c>
      <c r="E26" s="77" t="s">
        <v>166</v>
      </c>
      <c r="F26" s="82">
        <v>8121.5248618540445</v>
      </c>
      <c r="G26" s="82">
        <v>44.767567938019738</v>
      </c>
      <c r="H26" s="83">
        <v>4091.3078638705342</v>
      </c>
      <c r="I26" s="83"/>
      <c r="J26" s="83"/>
      <c r="K26" s="83">
        <v>693.70691631687782</v>
      </c>
      <c r="L26" s="84">
        <v>1650.2249276531563</v>
      </c>
      <c r="M26" s="84">
        <v>83.071405725775222</v>
      </c>
      <c r="N26" s="77">
        <v>17.497346019695595</v>
      </c>
      <c r="O26" s="77">
        <v>26.246019029543401</v>
      </c>
    </row>
    <row r="27" spans="2:15" x14ac:dyDescent="0.25">
      <c r="B27" s="72" t="s">
        <v>158</v>
      </c>
      <c r="C27" t="s">
        <v>158</v>
      </c>
      <c r="D27" s="77" t="s">
        <v>174</v>
      </c>
      <c r="E27" s="77" t="s">
        <v>167</v>
      </c>
      <c r="F27" s="82">
        <v>3754.7486407259557</v>
      </c>
      <c r="G27" s="82">
        <v>36.74172892638807</v>
      </c>
      <c r="H27" s="83">
        <v>3887.7140366615531</v>
      </c>
      <c r="I27" s="83"/>
      <c r="J27" s="83"/>
      <c r="K27" s="83">
        <v>173.42672907921954</v>
      </c>
      <c r="L27" s="84">
        <v>1479.1828996711947</v>
      </c>
      <c r="M27" s="84">
        <v>82.906705683161491</v>
      </c>
      <c r="N27" s="77">
        <v>1040.8918211884315</v>
      </c>
      <c r="O27" s="77">
        <v>1565.898601495742</v>
      </c>
    </row>
    <row r="28" spans="2:15" x14ac:dyDescent="0.25">
      <c r="B28" s="72" t="s">
        <v>158</v>
      </c>
      <c r="C28" t="s">
        <v>158</v>
      </c>
      <c r="D28" s="77" t="s">
        <v>174</v>
      </c>
      <c r="E28" s="77" t="s">
        <v>168</v>
      </c>
      <c r="F28" s="82">
        <v>4556.3622888685613</v>
      </c>
      <c r="G28" s="82">
        <v>33.676172713979021</v>
      </c>
      <c r="H28" s="83"/>
      <c r="I28" s="83"/>
      <c r="J28" s="83">
        <v>11371.584654087019</v>
      </c>
      <c r="K28" s="83">
        <v>173.4267290792194</v>
      </c>
      <c r="L28" s="84">
        <v>1521.3005520972829</v>
      </c>
      <c r="M28" s="84">
        <v>234.41765451415461</v>
      </c>
      <c r="N28" s="77">
        <v>1068.1408849308305</v>
      </c>
      <c r="O28" s="77">
        <v>1614.8770295891015</v>
      </c>
    </row>
    <row r="29" spans="2:15" x14ac:dyDescent="0.25">
      <c r="B29" s="72" t="s">
        <v>158</v>
      </c>
      <c r="C29" t="s">
        <v>158</v>
      </c>
      <c r="D29" s="77" t="s">
        <v>175</v>
      </c>
      <c r="E29" s="77" t="s">
        <v>157</v>
      </c>
      <c r="F29" s="82">
        <v>1640.5786487488551</v>
      </c>
      <c r="G29" s="82">
        <v>53.66833958243938</v>
      </c>
      <c r="H29" s="83">
        <v>2501.1616281264387</v>
      </c>
      <c r="I29" s="83">
        <v>652.01164410417437</v>
      </c>
      <c r="J29" s="83">
        <v>262.60171372958229</v>
      </c>
      <c r="K29" s="83">
        <v>213.72906407140238</v>
      </c>
      <c r="L29" s="84">
        <v>1390.9998456868993</v>
      </c>
      <c r="M29" s="84">
        <v>57.234782015662354</v>
      </c>
      <c r="N29" s="77">
        <v>12477.413999999968</v>
      </c>
      <c r="O29" s="77">
        <v>18785.641451129024</v>
      </c>
    </row>
    <row r="30" spans="2:15" x14ac:dyDescent="0.25">
      <c r="B30" s="72" t="s">
        <v>158</v>
      </c>
      <c r="C30" t="s">
        <v>158</v>
      </c>
      <c r="D30" s="77" t="s">
        <v>175</v>
      </c>
      <c r="E30" s="77" t="s">
        <v>161</v>
      </c>
      <c r="F30" s="82">
        <v>232.77920859576054</v>
      </c>
      <c r="G30" s="82">
        <v>44.610995968114786</v>
      </c>
      <c r="H30" s="83">
        <v>2908.95632923218</v>
      </c>
      <c r="I30" s="83"/>
      <c r="J30" s="83">
        <v>435.49858213548453</v>
      </c>
      <c r="K30" s="83"/>
      <c r="L30" s="84">
        <v>1471.0776691350291</v>
      </c>
      <c r="M30" s="84">
        <v>46.528072756891319</v>
      </c>
      <c r="N30" s="77">
        <v>343.332939147714</v>
      </c>
      <c r="O30" s="77">
        <v>514.99940872157038</v>
      </c>
    </row>
    <row r="31" spans="2:15" x14ac:dyDescent="0.25">
      <c r="B31" s="72" t="s">
        <v>158</v>
      </c>
      <c r="C31" t="s">
        <v>158</v>
      </c>
      <c r="D31" s="77" t="s">
        <v>175</v>
      </c>
      <c r="E31" s="77" t="s">
        <v>162</v>
      </c>
      <c r="F31" s="82">
        <v>1215.8995218558464</v>
      </c>
      <c r="G31" s="82">
        <v>49.567773297905383</v>
      </c>
      <c r="H31" s="83">
        <v>3477.8481270757661</v>
      </c>
      <c r="I31" s="83"/>
      <c r="J31" s="83"/>
      <c r="K31" s="83">
        <v>217.7492910677434</v>
      </c>
      <c r="L31" s="84">
        <v>1570.2972369759268</v>
      </c>
      <c r="M31" s="84">
        <v>47.776128892722603</v>
      </c>
      <c r="N31" s="77">
        <v>2052.3258085334078</v>
      </c>
      <c r="O31" s="77">
        <v>3078.4887128001219</v>
      </c>
    </row>
    <row r="32" spans="2:15" x14ac:dyDescent="0.25">
      <c r="B32" s="72" t="s">
        <v>158</v>
      </c>
      <c r="C32" t="s">
        <v>158</v>
      </c>
      <c r="D32" s="77" t="s">
        <v>175</v>
      </c>
      <c r="E32" s="77" t="s">
        <v>163</v>
      </c>
      <c r="F32" s="82">
        <v>3332.1501835982453</v>
      </c>
      <c r="G32" s="82">
        <v>57.562575442728779</v>
      </c>
      <c r="H32" s="83">
        <v>4091.9011278867929</v>
      </c>
      <c r="I32" s="83"/>
      <c r="J32" s="83"/>
      <c r="K32" s="83">
        <v>217.74929106774198</v>
      </c>
      <c r="L32" s="84">
        <v>1523.9027832007205</v>
      </c>
      <c r="M32" s="84">
        <v>91.847887041819575</v>
      </c>
      <c r="N32" s="77">
        <v>23.88654719297169</v>
      </c>
      <c r="O32" s="77">
        <v>36.985621460085177</v>
      </c>
    </row>
    <row r="33" spans="2:15" x14ac:dyDescent="0.25">
      <c r="B33" s="72" t="s">
        <v>158</v>
      </c>
      <c r="C33" t="s">
        <v>158</v>
      </c>
      <c r="D33" s="77" t="s">
        <v>175</v>
      </c>
      <c r="E33" s="77" t="s">
        <v>164</v>
      </c>
      <c r="F33" s="82">
        <v>311.36628401763846</v>
      </c>
      <c r="G33" s="82">
        <v>48.755186850398665</v>
      </c>
      <c r="H33" s="83">
        <v>1159.0794763535907</v>
      </c>
      <c r="I33" s="83">
        <v>1088.7464553387106</v>
      </c>
      <c r="J33" s="83">
        <v>870.9971642709686</v>
      </c>
      <c r="K33" s="83">
        <v>87.099716427096851</v>
      </c>
      <c r="L33" s="84">
        <v>1371.6446200313483</v>
      </c>
      <c r="M33" s="84">
        <v>42.96883495649255</v>
      </c>
      <c r="N33" s="77">
        <v>467.54022124922562</v>
      </c>
      <c r="O33" s="77">
        <v>689.81344118738321</v>
      </c>
    </row>
    <row r="34" spans="2:15" x14ac:dyDescent="0.25">
      <c r="B34" s="72" t="s">
        <v>158</v>
      </c>
      <c r="C34" t="s">
        <v>158</v>
      </c>
      <c r="D34" s="77" t="s">
        <v>175</v>
      </c>
      <c r="E34" s="77" t="s">
        <v>165</v>
      </c>
      <c r="F34" s="82">
        <v>2119.5236079654414</v>
      </c>
      <c r="G34" s="82">
        <v>56.114460337251629</v>
      </c>
      <c r="H34" s="83">
        <v>2160.9004146980669</v>
      </c>
      <c r="I34" s="83">
        <v>1088.7464553387138</v>
      </c>
      <c r="J34" s="83">
        <v>217.74929106774334</v>
      </c>
      <c r="K34" s="83">
        <v>217.74929106774326</v>
      </c>
      <c r="L34" s="84">
        <v>1329.9349580131479</v>
      </c>
      <c r="M34" s="84">
        <v>63.830303664648213</v>
      </c>
      <c r="N34" s="77">
        <v>6952.2750880717904</v>
      </c>
      <c r="O34" s="77">
        <v>10494.00013293857</v>
      </c>
    </row>
    <row r="35" spans="2:15" x14ac:dyDescent="0.25">
      <c r="B35" s="72" t="s">
        <v>158</v>
      </c>
      <c r="C35" t="s">
        <v>158</v>
      </c>
      <c r="D35" s="77" t="s">
        <v>175</v>
      </c>
      <c r="E35" s="77" t="s">
        <v>166</v>
      </c>
      <c r="F35" s="82">
        <v>5505.2410114139402</v>
      </c>
      <c r="G35" s="82">
        <v>59.481327957486393</v>
      </c>
      <c r="H35" s="83">
        <v>961.14537077301304</v>
      </c>
      <c r="I35" s="83">
        <v>870.99716427096814</v>
      </c>
      <c r="J35" s="83">
        <v>1306.4957464064514</v>
      </c>
      <c r="K35" s="83">
        <v>1524.2450374741936</v>
      </c>
      <c r="L35" s="84">
        <v>1281.727878096963</v>
      </c>
      <c r="M35" s="84">
        <v>104.28971325142201</v>
      </c>
      <c r="N35" s="77">
        <v>65.581842697605168</v>
      </c>
      <c r="O35" s="77">
        <v>98.372764046407681</v>
      </c>
    </row>
    <row r="36" spans="2:15" x14ac:dyDescent="0.25">
      <c r="B36" s="72" t="s">
        <v>158</v>
      </c>
      <c r="C36" t="s">
        <v>158</v>
      </c>
      <c r="D36" s="77" t="s">
        <v>175</v>
      </c>
      <c r="E36" s="77" t="s">
        <v>167</v>
      </c>
      <c r="F36" s="82">
        <v>1000.2487318272728</v>
      </c>
      <c r="G36" s="82">
        <v>52.125798599549739</v>
      </c>
      <c r="H36" s="83">
        <v>2855.5206532041461</v>
      </c>
      <c r="I36" s="83"/>
      <c r="J36" s="83">
        <v>435.49858213548066</v>
      </c>
      <c r="K36" s="83">
        <v>217.74929106774033</v>
      </c>
      <c r="L36" s="84">
        <v>1407.3696634348216</v>
      </c>
      <c r="M36" s="84">
        <v>49.463516266088412</v>
      </c>
      <c r="N36" s="77">
        <v>2170.8863249881028</v>
      </c>
      <c r="O36" s="77">
        <v>3265.8416476208399</v>
      </c>
    </row>
    <row r="37" spans="2:15" x14ac:dyDescent="0.25">
      <c r="B37" s="72" t="s">
        <v>158</v>
      </c>
      <c r="C37" t="s">
        <v>158</v>
      </c>
      <c r="D37" s="77" t="s">
        <v>175</v>
      </c>
      <c r="E37" s="77" t="s">
        <v>168</v>
      </c>
      <c r="F37" s="82">
        <v>1000.2487318272754</v>
      </c>
      <c r="G37" s="82">
        <v>52.89841419144048</v>
      </c>
      <c r="H37" s="83">
        <v>2855.5206532041511</v>
      </c>
      <c r="I37" s="83"/>
      <c r="J37" s="83">
        <v>435.49858213548208</v>
      </c>
      <c r="K37" s="83">
        <v>217.74929106774098</v>
      </c>
      <c r="L37" s="84">
        <v>1407.3696634348273</v>
      </c>
      <c r="M37" s="84">
        <v>49.420811695191446</v>
      </c>
      <c r="N37" s="77">
        <v>401.58522811914941</v>
      </c>
      <c r="O37" s="77">
        <v>607.1397223540489</v>
      </c>
    </row>
    <row r="38" spans="2:15" x14ac:dyDescent="0.25">
      <c r="B38" s="72" t="s">
        <v>158</v>
      </c>
      <c r="C38" t="s">
        <v>158</v>
      </c>
      <c r="D38" s="77" t="s">
        <v>176</v>
      </c>
      <c r="E38" s="77" t="s">
        <v>157</v>
      </c>
      <c r="F38" s="82">
        <v>8385.6574458138475</v>
      </c>
      <c r="G38" s="82">
        <v>112.67016677802332</v>
      </c>
      <c r="H38" s="83">
        <v>2873.0695399867204</v>
      </c>
      <c r="I38" s="83"/>
      <c r="J38" s="83"/>
      <c r="K38" s="83">
        <v>2715.0507654822122</v>
      </c>
      <c r="L38" s="84">
        <v>1162.449494668796</v>
      </c>
      <c r="M38" s="84">
        <v>125.94452937273088</v>
      </c>
      <c r="N38" s="77">
        <v>1005.3299999999988</v>
      </c>
      <c r="O38" s="77">
        <v>1639.1241334976087</v>
      </c>
    </row>
    <row r="39" spans="2:15" x14ac:dyDescent="0.25">
      <c r="B39" s="72" t="s">
        <v>158</v>
      </c>
      <c r="C39" t="s">
        <v>158</v>
      </c>
      <c r="D39" s="77" t="s">
        <v>176</v>
      </c>
      <c r="E39" s="77" t="s">
        <v>161</v>
      </c>
      <c r="F39" s="82"/>
      <c r="G39" s="82"/>
      <c r="H39" s="83"/>
      <c r="I39" s="83"/>
      <c r="J39" s="83"/>
      <c r="K39" s="83"/>
      <c r="L39" s="84"/>
      <c r="M39" s="84"/>
    </row>
    <row r="40" spans="2:15" x14ac:dyDescent="0.25">
      <c r="B40" s="72" t="s">
        <v>158</v>
      </c>
      <c r="C40" t="s">
        <v>158</v>
      </c>
      <c r="D40" s="77" t="s">
        <v>176</v>
      </c>
      <c r="E40" s="77" t="s">
        <v>162</v>
      </c>
      <c r="F40" s="82"/>
      <c r="G40" s="82"/>
      <c r="H40" s="83"/>
      <c r="I40" s="83"/>
      <c r="J40" s="83"/>
      <c r="K40" s="83"/>
      <c r="L40" s="84"/>
      <c r="M40" s="84"/>
    </row>
    <row r="41" spans="2:15" x14ac:dyDescent="0.25">
      <c r="B41" s="72" t="s">
        <v>158</v>
      </c>
      <c r="C41" t="s">
        <v>158</v>
      </c>
      <c r="D41" s="77" t="s">
        <v>176</v>
      </c>
      <c r="E41" s="77" t="s">
        <v>163</v>
      </c>
      <c r="F41" s="82"/>
      <c r="G41" s="82"/>
      <c r="H41" s="83"/>
      <c r="I41" s="83"/>
      <c r="J41" s="83"/>
      <c r="K41" s="83"/>
      <c r="L41" s="84"/>
      <c r="M41" s="84"/>
    </row>
    <row r="42" spans="2:15" x14ac:dyDescent="0.25">
      <c r="B42" s="72" t="s">
        <v>158</v>
      </c>
      <c r="C42" t="s">
        <v>158</v>
      </c>
      <c r="D42" s="77" t="s">
        <v>176</v>
      </c>
      <c r="E42" s="77" t="s">
        <v>164</v>
      </c>
      <c r="F42" s="82">
        <v>6242.8689246071681</v>
      </c>
      <c r="G42" s="82">
        <v>95.863330574390488</v>
      </c>
      <c r="H42" s="83">
        <v>3123.3271470785676</v>
      </c>
      <c r="I42" s="83"/>
      <c r="J42" s="83"/>
      <c r="K42" s="83">
        <v>1681.1775100222267</v>
      </c>
      <c r="L42" s="84">
        <v>1157.3345415939471</v>
      </c>
      <c r="M42" s="84">
        <v>118.06030840450865</v>
      </c>
      <c r="N42" s="77">
        <v>4.1699511254147836E-2</v>
      </c>
      <c r="O42" s="77">
        <v>6.5841333559180801E-2</v>
      </c>
    </row>
    <row r="43" spans="2:15" x14ac:dyDescent="0.25">
      <c r="B43" s="72" t="s">
        <v>158</v>
      </c>
      <c r="C43" t="s">
        <v>158</v>
      </c>
      <c r="D43" s="77" t="s">
        <v>176</v>
      </c>
      <c r="E43" s="77" t="s">
        <v>165</v>
      </c>
      <c r="F43" s="82"/>
      <c r="G43" s="82"/>
      <c r="H43" s="83"/>
      <c r="I43" s="83"/>
      <c r="J43" s="83"/>
      <c r="K43" s="83"/>
      <c r="L43" s="84"/>
      <c r="M43" s="84"/>
    </row>
    <row r="44" spans="2:15" x14ac:dyDescent="0.25">
      <c r="B44" s="72" t="s">
        <v>158</v>
      </c>
      <c r="C44" t="s">
        <v>158</v>
      </c>
      <c r="D44" s="77" t="s">
        <v>176</v>
      </c>
      <c r="E44" s="77" t="s">
        <v>166</v>
      </c>
      <c r="F44" s="82">
        <v>9235.0897515799879</v>
      </c>
      <c r="G44" s="82">
        <v>121.42688539422831</v>
      </c>
      <c r="H44" s="83">
        <v>2709.1832020771235</v>
      </c>
      <c r="I44" s="83"/>
      <c r="J44" s="83"/>
      <c r="K44" s="83">
        <v>3362.3550200444579</v>
      </c>
      <c r="L44" s="84">
        <v>1233.1811173669244</v>
      </c>
      <c r="M44" s="84">
        <v>138.7965955115564</v>
      </c>
      <c r="N44" s="77">
        <v>618.24750433274482</v>
      </c>
      <c r="O44" s="77">
        <v>1030.4125072212425</v>
      </c>
    </row>
    <row r="45" spans="2:15" x14ac:dyDescent="0.25">
      <c r="B45" s="72" t="s">
        <v>158</v>
      </c>
      <c r="C45" t="s">
        <v>158</v>
      </c>
      <c r="D45" s="77" t="s">
        <v>176</v>
      </c>
      <c r="E45" s="77" t="s">
        <v>167</v>
      </c>
      <c r="F45" s="82">
        <v>7024.3232278422365</v>
      </c>
      <c r="G45" s="82">
        <v>97.79346474702929</v>
      </c>
      <c r="H45" s="83">
        <v>3134.7692658524425</v>
      </c>
      <c r="I45" s="83"/>
      <c r="J45" s="83"/>
      <c r="K45" s="83">
        <v>1681.1775100222264</v>
      </c>
      <c r="L45" s="84">
        <v>1050.0539837329168</v>
      </c>
      <c r="M45" s="84">
        <v>105.48331363802828</v>
      </c>
      <c r="N45" s="77">
        <v>323.97882624785194</v>
      </c>
      <c r="O45" s="77">
        <v>507.34939233444373</v>
      </c>
    </row>
    <row r="46" spans="2:15" x14ac:dyDescent="0.25">
      <c r="B46" s="72" t="s">
        <v>158</v>
      </c>
      <c r="C46" t="s">
        <v>158</v>
      </c>
      <c r="D46" s="77" t="s">
        <v>176</v>
      </c>
      <c r="E46" s="77" t="s">
        <v>168</v>
      </c>
      <c r="F46" s="82">
        <v>7053.2127416854</v>
      </c>
      <c r="G46" s="82">
        <v>103.26065844548525</v>
      </c>
      <c r="H46" s="83">
        <v>3135.1405440427475</v>
      </c>
      <c r="I46" s="83"/>
      <c r="J46" s="83"/>
      <c r="K46" s="83">
        <v>1681.1775100222237</v>
      </c>
      <c r="L46" s="84">
        <v>1046.4418561252924</v>
      </c>
      <c r="M46" s="84">
        <v>105.06937446919876</v>
      </c>
      <c r="N46" s="77">
        <v>63.061969908147802</v>
      </c>
      <c r="O46" s="77">
        <v>101.29639260836331</v>
      </c>
    </row>
    <row r="47" spans="2:15" x14ac:dyDescent="0.25">
      <c r="B47" s="72" t="s">
        <v>158</v>
      </c>
      <c r="C47" t="s">
        <v>158</v>
      </c>
      <c r="D47" s="77" t="s">
        <v>177</v>
      </c>
      <c r="E47" s="77" t="s">
        <v>157</v>
      </c>
      <c r="F47" s="82">
        <v>1933.305086911681</v>
      </c>
      <c r="G47" s="82">
        <v>32.644136269002573</v>
      </c>
      <c r="H47" s="83">
        <v>1535.4211922704053</v>
      </c>
      <c r="I47" s="83">
        <v>880.99413173330402</v>
      </c>
      <c r="J47" s="83">
        <v>6.7307673040296008</v>
      </c>
      <c r="K47" s="83">
        <v>440.26796364691376</v>
      </c>
      <c r="L47" s="84">
        <v>982.66343585992649</v>
      </c>
      <c r="M47" s="84">
        <v>62.250651971018954</v>
      </c>
      <c r="N47" s="77">
        <v>6025.5419999999804</v>
      </c>
      <c r="O47" s="77">
        <v>8664.9154923499846</v>
      </c>
    </row>
    <row r="48" spans="2:15" x14ac:dyDescent="0.25">
      <c r="B48" s="72" t="s">
        <v>158</v>
      </c>
      <c r="C48" t="s">
        <v>158</v>
      </c>
      <c r="D48" s="77" t="s">
        <v>177</v>
      </c>
      <c r="E48" s="77" t="s">
        <v>161</v>
      </c>
      <c r="F48" s="82">
        <v>231.89858779284285</v>
      </c>
      <c r="G48" s="82">
        <v>36.320929258457859</v>
      </c>
      <c r="H48" s="83">
        <v>2216.609271525549</v>
      </c>
      <c r="I48" s="83"/>
      <c r="J48" s="83"/>
      <c r="K48" s="83"/>
      <c r="L48" s="84">
        <v>977.7527040177506</v>
      </c>
      <c r="M48" s="84">
        <v>28.682682885760101</v>
      </c>
      <c r="N48" s="77">
        <v>31.792261664737829</v>
      </c>
      <c r="O48" s="77">
        <v>50.867618663580501</v>
      </c>
    </row>
    <row r="49" spans="2:15" x14ac:dyDescent="0.25">
      <c r="B49" s="72" t="s">
        <v>158</v>
      </c>
      <c r="C49" t="s">
        <v>158</v>
      </c>
      <c r="D49" s="77" t="s">
        <v>177</v>
      </c>
      <c r="E49" s="77" t="s">
        <v>162</v>
      </c>
      <c r="F49" s="82">
        <v>1157.2446147058347</v>
      </c>
      <c r="G49" s="82">
        <v>34.923970440824881</v>
      </c>
      <c r="H49" s="83">
        <v>2917.8578467166503</v>
      </c>
      <c r="I49" s="83"/>
      <c r="J49" s="83"/>
      <c r="K49" s="83"/>
      <c r="L49" s="84">
        <v>1204.4946238577945</v>
      </c>
      <c r="M49" s="84">
        <v>48.893244720690461</v>
      </c>
      <c r="N49" s="77">
        <v>1.3936780194751315</v>
      </c>
      <c r="O49" s="77">
        <v>2.1441200299617402</v>
      </c>
    </row>
    <row r="50" spans="2:15" x14ac:dyDescent="0.25">
      <c r="B50" s="72" t="s">
        <v>158</v>
      </c>
      <c r="C50" t="s">
        <v>158</v>
      </c>
      <c r="D50" s="77" t="s">
        <v>177</v>
      </c>
      <c r="E50" s="77" t="s">
        <v>163</v>
      </c>
      <c r="F50" s="82">
        <v>2091.9051278321117</v>
      </c>
      <c r="G50" s="82">
        <v>33.383207039023873</v>
      </c>
      <c r="H50" s="83">
        <v>2616.6869142121527</v>
      </c>
      <c r="I50" s="83"/>
      <c r="J50" s="83"/>
      <c r="K50" s="83">
        <v>274.7408616169493</v>
      </c>
      <c r="L50" s="84">
        <v>1035.3663975911884</v>
      </c>
      <c r="M50" s="84">
        <v>62.906943562523821</v>
      </c>
      <c r="N50" s="77">
        <v>185.21408706067044</v>
      </c>
      <c r="O50" s="77">
        <v>272.37365744216288</v>
      </c>
    </row>
    <row r="51" spans="2:15" x14ac:dyDescent="0.25">
      <c r="B51" s="72" t="s">
        <v>158</v>
      </c>
      <c r="C51" t="s">
        <v>158</v>
      </c>
      <c r="D51" s="77" t="s">
        <v>177</v>
      </c>
      <c r="E51" s="77" t="s">
        <v>164</v>
      </c>
      <c r="F51" s="82">
        <v>404.56071400267064</v>
      </c>
      <c r="G51" s="82">
        <v>34.923970440824924</v>
      </c>
      <c r="H51" s="83"/>
      <c r="I51" s="83">
        <v>1923.1860313186517</v>
      </c>
      <c r="J51" s="83">
        <v>274.74086161694964</v>
      </c>
      <c r="K51" s="83"/>
      <c r="L51" s="84">
        <v>797.58844468595646</v>
      </c>
      <c r="M51" s="84">
        <v>57.052829348452882</v>
      </c>
      <c r="N51" s="77">
        <v>147.61736148007728</v>
      </c>
      <c r="O51" s="77">
        <v>227.10363304627296</v>
      </c>
    </row>
    <row r="52" spans="2:15" x14ac:dyDescent="0.25">
      <c r="B52" s="72" t="s">
        <v>158</v>
      </c>
      <c r="C52" t="s">
        <v>158</v>
      </c>
      <c r="D52" s="77" t="s">
        <v>177</v>
      </c>
      <c r="E52" s="77" t="s">
        <v>165</v>
      </c>
      <c r="F52" s="82">
        <v>722.30858113077556</v>
      </c>
      <c r="G52" s="82">
        <v>32.899392444255355</v>
      </c>
      <c r="H52" s="83">
        <v>257.54208367972836</v>
      </c>
      <c r="I52" s="83">
        <v>1648.4451697016941</v>
      </c>
      <c r="J52" s="83"/>
      <c r="K52" s="83">
        <v>274.74086161694873</v>
      </c>
      <c r="L52" s="84">
        <v>759.45713395207883</v>
      </c>
      <c r="M52" s="84">
        <v>58.980957963841838</v>
      </c>
      <c r="N52" s="77">
        <v>1213.0510245588264</v>
      </c>
      <c r="O52" s="77">
        <v>1758.0449631287295</v>
      </c>
    </row>
    <row r="53" spans="2:15" x14ac:dyDescent="0.25">
      <c r="B53" s="72" t="s">
        <v>158</v>
      </c>
      <c r="C53" t="s">
        <v>158</v>
      </c>
      <c r="D53" s="77" t="s">
        <v>177</v>
      </c>
      <c r="E53" s="77" t="s">
        <v>166</v>
      </c>
      <c r="F53" s="82">
        <v>2799.8978483789356</v>
      </c>
      <c r="G53" s="82">
        <v>31.528584425744913</v>
      </c>
      <c r="H53" s="83">
        <v>1227.5971178768605</v>
      </c>
      <c r="I53" s="83">
        <v>1098.9634464678036</v>
      </c>
      <c r="J53" s="83"/>
      <c r="K53" s="83">
        <v>824.2225848508549</v>
      </c>
      <c r="L53" s="84">
        <v>983.5232776365325</v>
      </c>
      <c r="M53" s="84">
        <v>75.048207725059328</v>
      </c>
      <c r="N53" s="77">
        <v>2752.5241195425647</v>
      </c>
      <c r="O53" s="77">
        <v>3822.9501660313613</v>
      </c>
    </row>
    <row r="54" spans="2:15" x14ac:dyDescent="0.25">
      <c r="B54" s="72" t="s">
        <v>158</v>
      </c>
      <c r="C54" t="s">
        <v>158</v>
      </c>
      <c r="D54" s="77" t="s">
        <v>177</v>
      </c>
      <c r="E54" s="77" t="s">
        <v>167</v>
      </c>
      <c r="F54" s="82">
        <v>1529.9158315743548</v>
      </c>
      <c r="G54" s="82">
        <v>33.923657464313159</v>
      </c>
      <c r="H54" s="83">
        <v>3010.7202579431828</v>
      </c>
      <c r="I54" s="83"/>
      <c r="J54" s="83"/>
      <c r="K54" s="83"/>
      <c r="L54" s="84">
        <v>1178.3512762727451</v>
      </c>
      <c r="M54" s="84">
        <v>45.665657332388605</v>
      </c>
      <c r="N54" s="77">
        <v>1300.8171093924479</v>
      </c>
      <c r="O54" s="77">
        <v>1943.9359044469954</v>
      </c>
    </row>
    <row r="55" spans="2:15" x14ac:dyDescent="0.25">
      <c r="B55" s="72" t="s">
        <v>158</v>
      </c>
      <c r="C55" t="s">
        <v>158</v>
      </c>
      <c r="D55" s="77" t="s">
        <v>177</v>
      </c>
      <c r="E55" s="77" t="s">
        <v>168</v>
      </c>
      <c r="F55" s="82">
        <v>1576.9012201576229</v>
      </c>
      <c r="G55" s="82">
        <v>33.923657464313152</v>
      </c>
      <c r="H55" s="83">
        <v>2759.2774213913458</v>
      </c>
      <c r="I55" s="83"/>
      <c r="J55" s="83"/>
      <c r="K55" s="83"/>
      <c r="L55" s="84">
        <v>1062.142317138761</v>
      </c>
      <c r="M55" s="84">
        <v>42.019098216872536</v>
      </c>
      <c r="N55" s="77">
        <v>393.13235828118144</v>
      </c>
      <c r="O55" s="77">
        <v>587.49542956091909</v>
      </c>
    </row>
    <row r="56" spans="2:15" x14ac:dyDescent="0.25">
      <c r="B56" s="72" t="s">
        <v>158</v>
      </c>
      <c r="C56" t="s">
        <v>158</v>
      </c>
      <c r="D56" s="77" t="s">
        <v>178</v>
      </c>
      <c r="E56" s="77" t="s">
        <v>157</v>
      </c>
      <c r="F56" s="82">
        <v>4361.3675838742129</v>
      </c>
      <c r="G56" s="82">
        <v>25.735688734850047</v>
      </c>
      <c r="H56" s="83">
        <v>3119.4428607484006</v>
      </c>
      <c r="I56" s="83"/>
      <c r="J56" s="83"/>
      <c r="K56" s="83">
        <v>656.88243425320968</v>
      </c>
      <c r="L56" s="84">
        <v>1234.6934377406917</v>
      </c>
      <c r="M56" s="84">
        <v>58.474262222909879</v>
      </c>
      <c r="N56" s="77">
        <v>754.79100000000005</v>
      </c>
      <c r="O56" s="77">
        <v>1013.0085979246161</v>
      </c>
    </row>
    <row r="57" spans="2:15" x14ac:dyDescent="0.25">
      <c r="B57" s="72" t="s">
        <v>158</v>
      </c>
      <c r="C57" t="s">
        <v>158</v>
      </c>
      <c r="D57" s="77" t="s">
        <v>178</v>
      </c>
      <c r="E57" s="77" t="s">
        <v>161</v>
      </c>
      <c r="F57" s="82"/>
      <c r="G57" s="82"/>
      <c r="H57" s="83"/>
      <c r="I57" s="83"/>
      <c r="J57" s="83"/>
      <c r="K57" s="83"/>
      <c r="L57" s="84"/>
      <c r="M57" s="84"/>
    </row>
    <row r="58" spans="2:15" x14ac:dyDescent="0.25">
      <c r="B58" s="72" t="s">
        <v>158</v>
      </c>
      <c r="C58" t="s">
        <v>158</v>
      </c>
      <c r="D58" s="77" t="s">
        <v>178</v>
      </c>
      <c r="E58" s="77" t="s">
        <v>162</v>
      </c>
      <c r="F58" s="82"/>
      <c r="G58" s="82"/>
      <c r="H58" s="83"/>
      <c r="I58" s="83"/>
      <c r="J58" s="83"/>
      <c r="K58" s="83"/>
      <c r="L58" s="84"/>
      <c r="M58" s="84"/>
    </row>
    <row r="59" spans="2:15" x14ac:dyDescent="0.25">
      <c r="B59" s="72" t="s">
        <v>158</v>
      </c>
      <c r="C59" t="s">
        <v>158</v>
      </c>
      <c r="D59" s="77" t="s">
        <v>178</v>
      </c>
      <c r="E59" s="77" t="s">
        <v>163</v>
      </c>
      <c r="F59" s="82"/>
      <c r="G59" s="82"/>
      <c r="H59" s="83"/>
      <c r="I59" s="83"/>
      <c r="J59" s="83"/>
      <c r="K59" s="83"/>
      <c r="L59" s="84"/>
      <c r="M59" s="84"/>
    </row>
    <row r="60" spans="2:15" x14ac:dyDescent="0.25">
      <c r="B60" s="72" t="s">
        <v>158</v>
      </c>
      <c r="C60" t="s">
        <v>158</v>
      </c>
      <c r="D60" s="77" t="s">
        <v>178</v>
      </c>
      <c r="E60" s="77" t="s">
        <v>164</v>
      </c>
      <c r="F60" s="82">
        <v>4154.576661263136</v>
      </c>
      <c r="G60" s="82">
        <v>28.332737735821727</v>
      </c>
      <c r="H60" s="83">
        <v>3022.8974459622423</v>
      </c>
      <c r="I60" s="83"/>
      <c r="J60" s="83"/>
      <c r="K60" s="83">
        <v>441.3889492796028</v>
      </c>
      <c r="L60" s="84">
        <v>1075.7109284000965</v>
      </c>
      <c r="M60" s="84">
        <v>53.460335991745509</v>
      </c>
      <c r="N60" s="77">
        <v>4.5605727404543259E-2</v>
      </c>
      <c r="O60" s="77">
        <v>6.2904451592473459E-2</v>
      </c>
    </row>
    <row r="61" spans="2:15" x14ac:dyDescent="0.25">
      <c r="B61" s="72" t="s">
        <v>158</v>
      </c>
      <c r="C61" t="s">
        <v>158</v>
      </c>
      <c r="D61" s="77" t="s">
        <v>178</v>
      </c>
      <c r="E61" s="77" t="s">
        <v>165</v>
      </c>
      <c r="F61" s="82"/>
      <c r="G61" s="82"/>
      <c r="H61" s="83"/>
      <c r="I61" s="83"/>
      <c r="J61" s="83"/>
      <c r="K61" s="83"/>
      <c r="L61" s="84"/>
      <c r="M61" s="84"/>
    </row>
    <row r="62" spans="2:15" x14ac:dyDescent="0.25">
      <c r="B62" s="72" t="s">
        <v>158</v>
      </c>
      <c r="C62" t="s">
        <v>158</v>
      </c>
      <c r="D62" s="77" t="s">
        <v>178</v>
      </c>
      <c r="E62" s="77" t="s">
        <v>166</v>
      </c>
      <c r="F62" s="82">
        <v>5317.3179600559097</v>
      </c>
      <c r="G62" s="82">
        <v>25.513921915463186</v>
      </c>
      <c r="H62" s="83">
        <v>3105.2144770168502</v>
      </c>
      <c r="I62" s="83"/>
      <c r="J62" s="83"/>
      <c r="K62" s="83">
        <v>882.7778985592056</v>
      </c>
      <c r="L62" s="84">
        <v>1203.2787543694017</v>
      </c>
      <c r="M62" s="84">
        <v>64.651080070596933</v>
      </c>
      <c r="N62" s="77">
        <v>497.24954499478582</v>
      </c>
      <c r="O62" s="77">
        <v>662.9993933263811</v>
      </c>
    </row>
    <row r="63" spans="2:15" x14ac:dyDescent="0.25">
      <c r="B63" s="72" t="s">
        <v>158</v>
      </c>
      <c r="C63" t="s">
        <v>158</v>
      </c>
      <c r="D63" s="77" t="s">
        <v>178</v>
      </c>
      <c r="E63" s="77" t="s">
        <v>167</v>
      </c>
      <c r="F63" s="82">
        <v>2515.3709976121086</v>
      </c>
      <c r="G63" s="82">
        <v>26.168089104413742</v>
      </c>
      <c r="H63" s="83">
        <v>3146.9363538677949</v>
      </c>
      <c r="I63" s="83"/>
      <c r="J63" s="83"/>
      <c r="K63" s="83">
        <v>220.69447463980126</v>
      </c>
      <c r="L63" s="84">
        <v>1295.3864064597772</v>
      </c>
      <c r="M63" s="84">
        <v>46.546872375142208</v>
      </c>
      <c r="N63" s="77">
        <v>214.33298255188123</v>
      </c>
      <c r="O63" s="77">
        <v>291.03205551599143</v>
      </c>
    </row>
    <row r="64" spans="2:15" x14ac:dyDescent="0.25">
      <c r="B64" s="72" t="s">
        <v>158</v>
      </c>
      <c r="C64" t="s">
        <v>158</v>
      </c>
      <c r="D64" s="77" t="s">
        <v>178</v>
      </c>
      <c r="E64" s="77" t="s">
        <v>168</v>
      </c>
      <c r="F64" s="82">
        <v>2515.3709976121108</v>
      </c>
      <c r="G64" s="82">
        <v>26.140605048035056</v>
      </c>
      <c r="H64" s="83">
        <v>3146.9363538677953</v>
      </c>
      <c r="I64" s="83"/>
      <c r="J64" s="83"/>
      <c r="K64" s="83">
        <v>220.6944746398014</v>
      </c>
      <c r="L64" s="84">
        <v>1295.3864064597774</v>
      </c>
      <c r="M64" s="84">
        <v>46.548312918786884</v>
      </c>
      <c r="N64" s="77">
        <v>43.162866725928403</v>
      </c>
      <c r="O64" s="77">
        <v>58.914244630651076</v>
      </c>
    </row>
    <row r="65" spans="2:15" x14ac:dyDescent="0.25">
      <c r="B65" s="72" t="s">
        <v>158</v>
      </c>
      <c r="C65" t="s">
        <v>158</v>
      </c>
      <c r="D65" s="77" t="s">
        <v>179</v>
      </c>
      <c r="E65" s="77" t="s">
        <v>157</v>
      </c>
      <c r="F65" s="82">
        <v>4651.6074847973578</v>
      </c>
      <c r="G65" s="82">
        <v>57.675297377942435</v>
      </c>
      <c r="H65" s="83">
        <v>3461.5802472425344</v>
      </c>
      <c r="I65" s="83"/>
      <c r="J65" s="83"/>
      <c r="K65" s="83">
        <v>872.98411193699781</v>
      </c>
      <c r="L65" s="84">
        <v>1362.4161166908484</v>
      </c>
      <c r="M65" s="84">
        <v>69.069577236899903</v>
      </c>
      <c r="N65" s="77">
        <v>5409.2579999999934</v>
      </c>
      <c r="O65" s="77">
        <v>8835.4644311123084</v>
      </c>
    </row>
    <row r="66" spans="2:15" x14ac:dyDescent="0.25">
      <c r="B66" s="72" t="s">
        <v>158</v>
      </c>
      <c r="C66" t="s">
        <v>158</v>
      </c>
      <c r="D66" s="77" t="s">
        <v>179</v>
      </c>
      <c r="E66" s="77" t="s">
        <v>161</v>
      </c>
      <c r="F66" s="82"/>
      <c r="G66" s="82"/>
      <c r="H66" s="83"/>
      <c r="I66" s="83"/>
      <c r="J66" s="83"/>
      <c r="K66" s="83"/>
      <c r="L66" s="84"/>
      <c r="M66" s="84"/>
    </row>
    <row r="67" spans="2:15" x14ac:dyDescent="0.25">
      <c r="B67" s="72" t="s">
        <v>158</v>
      </c>
      <c r="C67" t="s">
        <v>158</v>
      </c>
      <c r="D67" s="77" t="s">
        <v>179</v>
      </c>
      <c r="E67" s="77" t="s">
        <v>162</v>
      </c>
      <c r="F67" s="82"/>
      <c r="G67" s="82"/>
      <c r="H67" s="83"/>
      <c r="I67" s="83"/>
      <c r="J67" s="83"/>
      <c r="K67" s="83"/>
      <c r="L67" s="84"/>
      <c r="M67" s="84"/>
    </row>
    <row r="68" spans="2:15" x14ac:dyDescent="0.25">
      <c r="B68" s="72" t="s">
        <v>158</v>
      </c>
      <c r="C68" t="s">
        <v>158</v>
      </c>
      <c r="D68" s="77" t="s">
        <v>179</v>
      </c>
      <c r="E68" s="77" t="s">
        <v>163</v>
      </c>
      <c r="F68" s="82"/>
      <c r="G68" s="82"/>
      <c r="H68" s="83"/>
      <c r="I68" s="83"/>
      <c r="J68" s="83"/>
      <c r="K68" s="83"/>
      <c r="L68" s="84"/>
      <c r="M68" s="84"/>
    </row>
    <row r="69" spans="2:15" x14ac:dyDescent="0.25">
      <c r="B69" s="72" t="s">
        <v>158</v>
      </c>
      <c r="C69" t="s">
        <v>158</v>
      </c>
      <c r="D69" s="77" t="s">
        <v>179</v>
      </c>
      <c r="E69" s="77" t="s">
        <v>164</v>
      </c>
      <c r="F69" s="82">
        <v>4594.1365075315016</v>
      </c>
      <c r="G69" s="82">
        <v>53.049879212704468</v>
      </c>
      <c r="H69" s="83">
        <v>3342.7240961769985</v>
      </c>
      <c r="I69" s="83"/>
      <c r="J69" s="83"/>
      <c r="K69" s="83">
        <v>635.82101836029324</v>
      </c>
      <c r="L69" s="84">
        <v>1189.5226037809973</v>
      </c>
      <c r="M69" s="84">
        <v>63.083746583554102</v>
      </c>
      <c r="N69" s="77">
        <v>24.974120674760517</v>
      </c>
      <c r="O69" s="77">
        <v>39.432822118042914</v>
      </c>
    </row>
    <row r="70" spans="2:15" x14ac:dyDescent="0.25">
      <c r="B70" s="72" t="s">
        <v>158</v>
      </c>
      <c r="C70" t="s">
        <v>158</v>
      </c>
      <c r="D70" s="77" t="s">
        <v>179</v>
      </c>
      <c r="E70" s="77" t="s">
        <v>165</v>
      </c>
      <c r="F70" s="82">
        <v>5867.4125148208914</v>
      </c>
      <c r="G70" s="82">
        <v>99.17017524028374</v>
      </c>
      <c r="H70" s="83">
        <v>3466.8774988436317</v>
      </c>
      <c r="I70" s="83"/>
      <c r="J70" s="83"/>
      <c r="K70" s="83">
        <v>1271.642036720586</v>
      </c>
      <c r="L70" s="84">
        <v>1349.0427936068279</v>
      </c>
      <c r="M70" s="84">
        <v>78.594569109610219</v>
      </c>
      <c r="N70" s="77">
        <v>1.3655836637607859</v>
      </c>
      <c r="O70" s="77">
        <v>2.3410005664470614</v>
      </c>
    </row>
    <row r="71" spans="2:15" x14ac:dyDescent="0.25">
      <c r="B71" s="72" t="s">
        <v>158</v>
      </c>
      <c r="C71" t="s">
        <v>158</v>
      </c>
      <c r="D71" s="77" t="s">
        <v>179</v>
      </c>
      <c r="E71" s="77" t="s">
        <v>166</v>
      </c>
      <c r="F71" s="82">
        <v>5879.8974129457292</v>
      </c>
      <c r="G71" s="82">
        <v>61.129632170903491</v>
      </c>
      <c r="H71" s="83">
        <v>3433.7503807767389</v>
      </c>
      <c r="I71" s="83"/>
      <c r="J71" s="83"/>
      <c r="K71" s="83">
        <v>1271.6420367205933</v>
      </c>
      <c r="L71" s="84">
        <v>1330.5872787781964</v>
      </c>
      <c r="M71" s="84">
        <v>79.977255507959256</v>
      </c>
      <c r="N71" s="77">
        <v>3459.1383672612069</v>
      </c>
      <c r="O71" s="77">
        <v>5765.2306121020129</v>
      </c>
    </row>
    <row r="72" spans="2:15" x14ac:dyDescent="0.25">
      <c r="B72" s="72" t="s">
        <v>158</v>
      </c>
      <c r="C72" t="s">
        <v>158</v>
      </c>
      <c r="D72" s="77" t="s">
        <v>179</v>
      </c>
      <c r="E72" s="77" t="s">
        <v>167</v>
      </c>
      <c r="F72" s="82">
        <v>2442.9089999984212</v>
      </c>
      <c r="G72" s="82">
        <v>50.314300136954714</v>
      </c>
      <c r="H72" s="83">
        <v>3513.1601870278023</v>
      </c>
      <c r="I72" s="83"/>
      <c r="J72" s="83"/>
      <c r="K72" s="83">
        <v>158.95525459007374</v>
      </c>
      <c r="L72" s="84">
        <v>1421.9013408406731</v>
      </c>
      <c r="M72" s="84">
        <v>49.589352593259996</v>
      </c>
      <c r="N72" s="77">
        <v>1531.030847702651</v>
      </c>
      <c r="O72" s="77">
        <v>2397.5874572524749</v>
      </c>
    </row>
    <row r="73" spans="2:15" x14ac:dyDescent="0.25">
      <c r="B73" s="72" t="s">
        <v>158</v>
      </c>
      <c r="C73" t="s">
        <v>158</v>
      </c>
      <c r="D73" s="77" t="s">
        <v>179</v>
      </c>
      <c r="E73" s="77" t="s">
        <v>168</v>
      </c>
      <c r="F73" s="82">
        <v>2442.9089999984167</v>
      </c>
      <c r="G73" s="82">
        <v>56.096026601045615</v>
      </c>
      <c r="H73" s="83">
        <v>3513.1601870278</v>
      </c>
      <c r="I73" s="83"/>
      <c r="J73" s="83"/>
      <c r="K73" s="83">
        <v>158.95525459007339</v>
      </c>
      <c r="L73" s="84">
        <v>1421.9013408406718</v>
      </c>
      <c r="M73" s="84">
        <v>49.286310378590372</v>
      </c>
      <c r="N73" s="77">
        <v>392.74908069761346</v>
      </c>
      <c r="O73" s="77">
        <v>630.8725390733315</v>
      </c>
    </row>
    <row r="74" spans="2:15" x14ac:dyDescent="0.25">
      <c r="B74" s="72" t="s">
        <v>158</v>
      </c>
      <c r="C74" t="s">
        <v>158</v>
      </c>
      <c r="D74" s="77" t="s">
        <v>180</v>
      </c>
      <c r="E74" s="77" t="s">
        <v>157</v>
      </c>
      <c r="F74" s="82">
        <v>7002.2436880921796</v>
      </c>
      <c r="G74" s="82">
        <v>98.421068202352359</v>
      </c>
      <c r="H74" s="83">
        <v>3407.7619525221448</v>
      </c>
      <c r="I74" s="83"/>
      <c r="J74" s="83"/>
      <c r="K74" s="83">
        <v>1476.4245623073994</v>
      </c>
      <c r="L74" s="84">
        <v>1228.0046566914048</v>
      </c>
      <c r="M74" s="84">
        <v>95.287847049681417</v>
      </c>
      <c r="N74" s="77">
        <v>10612.369999999994</v>
      </c>
      <c r="O74" s="77">
        <v>17386.611135619525</v>
      </c>
    </row>
    <row r="75" spans="2:15" x14ac:dyDescent="0.25">
      <c r="B75" s="72" t="s">
        <v>158</v>
      </c>
      <c r="C75" t="s">
        <v>158</v>
      </c>
      <c r="D75" s="77" t="s">
        <v>180</v>
      </c>
      <c r="E75" s="77" t="s">
        <v>161</v>
      </c>
      <c r="F75" s="82"/>
      <c r="G75" s="82"/>
      <c r="H75" s="83"/>
      <c r="I75" s="83"/>
      <c r="J75" s="83"/>
      <c r="K75" s="83"/>
      <c r="L75" s="84"/>
      <c r="M75" s="84"/>
    </row>
    <row r="76" spans="2:15" x14ac:dyDescent="0.25">
      <c r="B76" s="72" t="s">
        <v>158</v>
      </c>
      <c r="C76" t="s">
        <v>158</v>
      </c>
      <c r="D76" s="77" t="s">
        <v>180</v>
      </c>
      <c r="E76" s="77" t="s">
        <v>162</v>
      </c>
      <c r="F76" s="82"/>
      <c r="G76" s="82"/>
      <c r="H76" s="83"/>
      <c r="I76" s="83"/>
      <c r="J76" s="83"/>
      <c r="K76" s="83"/>
      <c r="L76" s="84"/>
      <c r="M76" s="84"/>
    </row>
    <row r="77" spans="2:15" x14ac:dyDescent="0.25">
      <c r="B77" s="72" t="s">
        <v>158</v>
      </c>
      <c r="C77" t="s">
        <v>158</v>
      </c>
      <c r="D77" s="77" t="s">
        <v>180</v>
      </c>
      <c r="E77" s="77" t="s">
        <v>163</v>
      </c>
      <c r="F77" s="82"/>
      <c r="G77" s="82"/>
      <c r="H77" s="83"/>
      <c r="I77" s="83"/>
      <c r="J77" s="83"/>
      <c r="K77" s="83"/>
      <c r="L77" s="84"/>
      <c r="M77" s="84"/>
    </row>
    <row r="78" spans="2:15" x14ac:dyDescent="0.25">
      <c r="B78" s="72" t="s">
        <v>158</v>
      </c>
      <c r="C78" t="s">
        <v>158</v>
      </c>
      <c r="D78" s="77" t="s">
        <v>180</v>
      </c>
      <c r="E78" s="77" t="s">
        <v>164</v>
      </c>
      <c r="F78" s="82">
        <v>5923.2848714731099</v>
      </c>
      <c r="G78" s="82">
        <v>82.019765935300398</v>
      </c>
      <c r="H78" s="83">
        <v>3425.9234660898683</v>
      </c>
      <c r="I78" s="83"/>
      <c r="J78" s="83"/>
      <c r="K78" s="83">
        <v>713.31795329596673</v>
      </c>
      <c r="L78" s="84">
        <v>1013.0092700013869</v>
      </c>
      <c r="M78" s="84">
        <v>86.482614117545751</v>
      </c>
      <c r="N78" s="77">
        <v>370.55510011161903</v>
      </c>
      <c r="O78" s="77">
        <v>585.08700017624051</v>
      </c>
    </row>
    <row r="79" spans="2:15" x14ac:dyDescent="0.25">
      <c r="B79" s="72" t="s">
        <v>158</v>
      </c>
      <c r="C79" t="s">
        <v>158</v>
      </c>
      <c r="D79" s="77" t="s">
        <v>180</v>
      </c>
      <c r="E79" s="77" t="s">
        <v>165</v>
      </c>
      <c r="F79" s="82">
        <v>7453.0389197542327</v>
      </c>
      <c r="G79" s="82">
        <v>106.77280647869453</v>
      </c>
      <c r="H79" s="83">
        <v>3312.8625704924548</v>
      </c>
      <c r="I79" s="83"/>
      <c r="J79" s="83"/>
      <c r="K79" s="83">
        <v>1426.6359065919328</v>
      </c>
      <c r="L79" s="84">
        <v>1105.7616105732284</v>
      </c>
      <c r="M79" s="84">
        <v>99.05761117982091</v>
      </c>
      <c r="N79" s="77">
        <v>1245.5819914979588</v>
      </c>
      <c r="O79" s="77">
        <v>2135.2834139965007</v>
      </c>
    </row>
    <row r="80" spans="2:15" x14ac:dyDescent="0.25">
      <c r="B80" s="72" t="s">
        <v>158</v>
      </c>
      <c r="C80" t="s">
        <v>158</v>
      </c>
      <c r="D80" s="77" t="s">
        <v>180</v>
      </c>
      <c r="E80" s="77" t="s">
        <v>166</v>
      </c>
      <c r="F80" s="82">
        <v>8961.8557922713935</v>
      </c>
      <c r="G80" s="82">
        <v>105.43597168134986</v>
      </c>
      <c r="H80" s="83">
        <v>3300.1298450261247</v>
      </c>
      <c r="I80" s="83"/>
      <c r="J80" s="83"/>
      <c r="K80" s="83">
        <v>2139.9538598879044</v>
      </c>
      <c r="L80" s="84">
        <v>1251.8145779195331</v>
      </c>
      <c r="M80" s="84">
        <v>116.15055238595232</v>
      </c>
      <c r="N80" s="77">
        <v>5053.7587439955796</v>
      </c>
      <c r="O80" s="77">
        <v>8422.9312399926494</v>
      </c>
    </row>
    <row r="81" spans="2:15" x14ac:dyDescent="0.25">
      <c r="B81" s="72" t="s">
        <v>158</v>
      </c>
      <c r="C81" t="s">
        <v>158</v>
      </c>
      <c r="D81" s="77" t="s">
        <v>180</v>
      </c>
      <c r="E81" s="77" t="s">
        <v>167</v>
      </c>
      <c r="F81" s="82">
        <v>4449.25408898774</v>
      </c>
      <c r="G81" s="82">
        <v>87.977339275280798</v>
      </c>
      <c r="H81" s="83">
        <v>3574.0082731941056</v>
      </c>
      <c r="I81" s="83"/>
      <c r="J81" s="83"/>
      <c r="K81" s="83">
        <v>713.31795329596582</v>
      </c>
      <c r="L81" s="84">
        <v>1256.3122045953392</v>
      </c>
      <c r="M81" s="84">
        <v>68.199637228558117</v>
      </c>
      <c r="N81" s="77">
        <v>2220.2352054921598</v>
      </c>
      <c r="O81" s="77">
        <v>3476.8783978624347</v>
      </c>
    </row>
    <row r="82" spans="2:15" x14ac:dyDescent="0.25">
      <c r="B82" s="72" t="s">
        <v>158</v>
      </c>
      <c r="C82" t="s">
        <v>158</v>
      </c>
      <c r="D82" s="77" t="s">
        <v>180</v>
      </c>
      <c r="E82" s="77" t="s">
        <v>168</v>
      </c>
      <c r="F82" s="82">
        <v>4449.2540889877428</v>
      </c>
      <c r="G82" s="82">
        <v>88.788674474292975</v>
      </c>
      <c r="H82" s="83">
        <v>3574.0082731941056</v>
      </c>
      <c r="I82" s="83"/>
      <c r="J82" s="83"/>
      <c r="K82" s="83">
        <v>713.3179532959665</v>
      </c>
      <c r="L82" s="84">
        <v>1256.3122045953412</v>
      </c>
      <c r="M82" s="84">
        <v>68.157112073299444</v>
      </c>
      <c r="N82" s="77">
        <v>1722.2389589026777</v>
      </c>
      <c r="O82" s="77">
        <v>2766.4310835917013</v>
      </c>
    </row>
    <row r="83" spans="2:15" x14ac:dyDescent="0.25">
      <c r="B83" s="72" t="s">
        <v>158</v>
      </c>
      <c r="C83" t="s">
        <v>158</v>
      </c>
      <c r="D83" s="77" t="s">
        <v>181</v>
      </c>
      <c r="E83" s="77" t="s">
        <v>157</v>
      </c>
      <c r="F83" s="82">
        <v>7023.3965863094218</v>
      </c>
      <c r="G83" s="82">
        <v>102.63362510466756</v>
      </c>
      <c r="H83" s="83">
        <v>2768.0895316844812</v>
      </c>
      <c r="I83" s="83"/>
      <c r="J83" s="83"/>
      <c r="K83" s="83">
        <v>1633.6135293131633</v>
      </c>
      <c r="L83" s="84">
        <v>1048.2772369556878</v>
      </c>
      <c r="M83" s="84">
        <v>95.782447077730581</v>
      </c>
      <c r="N83" s="77">
        <v>4466.7199999999984</v>
      </c>
      <c r="O83" s="77">
        <v>7383.2643146418359</v>
      </c>
    </row>
    <row r="84" spans="2:15" x14ac:dyDescent="0.25">
      <c r="B84" s="72" t="s">
        <v>158</v>
      </c>
      <c r="C84" t="s">
        <v>158</v>
      </c>
      <c r="D84" s="77" t="s">
        <v>181</v>
      </c>
      <c r="E84" s="77" t="s">
        <v>161</v>
      </c>
      <c r="F84" s="82"/>
      <c r="G84" s="82"/>
      <c r="H84" s="83"/>
      <c r="I84" s="83"/>
      <c r="J84" s="83"/>
      <c r="K84" s="83"/>
      <c r="L84" s="84"/>
      <c r="M84" s="84"/>
    </row>
    <row r="85" spans="2:15" x14ac:dyDescent="0.25">
      <c r="B85" s="72" t="s">
        <v>158</v>
      </c>
      <c r="C85" t="s">
        <v>158</v>
      </c>
      <c r="D85" s="77" t="s">
        <v>181</v>
      </c>
      <c r="E85" s="77" t="s">
        <v>162</v>
      </c>
      <c r="F85" s="82"/>
      <c r="G85" s="82"/>
      <c r="H85" s="83"/>
      <c r="I85" s="83"/>
      <c r="J85" s="83"/>
      <c r="K85" s="83"/>
      <c r="L85" s="84"/>
      <c r="M85" s="84"/>
    </row>
    <row r="86" spans="2:15" x14ac:dyDescent="0.25">
      <c r="B86" s="72" t="s">
        <v>158</v>
      </c>
      <c r="C86" t="s">
        <v>158</v>
      </c>
      <c r="D86" s="77" t="s">
        <v>181</v>
      </c>
      <c r="E86" s="77" t="s">
        <v>163</v>
      </c>
      <c r="F86" s="82"/>
      <c r="G86" s="82"/>
      <c r="H86" s="83"/>
      <c r="I86" s="83"/>
      <c r="J86" s="83"/>
      <c r="K86" s="83"/>
      <c r="L86" s="84"/>
      <c r="M86" s="84"/>
    </row>
    <row r="87" spans="2:15" x14ac:dyDescent="0.25">
      <c r="B87" s="72" t="s">
        <v>158</v>
      </c>
      <c r="C87" t="s">
        <v>158</v>
      </c>
      <c r="D87" s="77" t="s">
        <v>181</v>
      </c>
      <c r="E87" s="77" t="s">
        <v>164</v>
      </c>
      <c r="F87" s="82">
        <v>6248.898650050658</v>
      </c>
      <c r="G87" s="82">
        <v>84.377087689406011</v>
      </c>
      <c r="H87" s="83">
        <v>3075.1010429991229</v>
      </c>
      <c r="I87" s="83"/>
      <c r="J87" s="83"/>
      <c r="K87" s="83">
        <v>969.06480482755615</v>
      </c>
      <c r="L87" s="84">
        <v>915.38852538868969</v>
      </c>
      <c r="M87" s="84">
        <v>88.215304299319016</v>
      </c>
      <c r="N87" s="77">
        <v>2.3676920756532369</v>
      </c>
      <c r="O87" s="77">
        <v>3.7384611720840577</v>
      </c>
    </row>
    <row r="88" spans="2:15" x14ac:dyDescent="0.25">
      <c r="B88" s="72" t="s">
        <v>158</v>
      </c>
      <c r="C88" t="s">
        <v>158</v>
      </c>
      <c r="D88" s="77" t="s">
        <v>181</v>
      </c>
      <c r="E88" s="77" t="s">
        <v>165</v>
      </c>
      <c r="F88" s="82">
        <v>6201.8834197318474</v>
      </c>
      <c r="G88" s="82">
        <v>118.09083389807179</v>
      </c>
      <c r="H88" s="83">
        <v>3068.0914742442069</v>
      </c>
      <c r="I88" s="83"/>
      <c r="J88" s="83"/>
      <c r="K88" s="83">
        <v>969.06480482755512</v>
      </c>
      <c r="L88" s="84">
        <v>920.27146196814044</v>
      </c>
      <c r="M88" s="84">
        <v>86.460821196176624</v>
      </c>
      <c r="N88" s="77">
        <v>984.15390324510793</v>
      </c>
      <c r="O88" s="77">
        <v>1687.1209769916134</v>
      </c>
    </row>
    <row r="89" spans="2:15" x14ac:dyDescent="0.25">
      <c r="B89" s="72" t="s">
        <v>158</v>
      </c>
      <c r="C89" t="s">
        <v>158</v>
      </c>
      <c r="D89" s="77" t="s">
        <v>181</v>
      </c>
      <c r="E89" s="77" t="s">
        <v>166</v>
      </c>
      <c r="F89" s="82">
        <v>8541.6935968834096</v>
      </c>
      <c r="G89" s="82">
        <v>106.19925995149252</v>
      </c>
      <c r="H89" s="83">
        <v>2629.7834630206985</v>
      </c>
      <c r="I89" s="83"/>
      <c r="J89" s="83"/>
      <c r="K89" s="83">
        <v>2261.1512112642972</v>
      </c>
      <c r="L89" s="84">
        <v>1085.2122208761716</v>
      </c>
      <c r="M89" s="84">
        <v>107.18295750761881</v>
      </c>
      <c r="N89" s="77">
        <v>2113.0927422881718</v>
      </c>
      <c r="O89" s="77">
        <v>3521.8212371469581</v>
      </c>
    </row>
    <row r="90" spans="2:15" x14ac:dyDescent="0.25">
      <c r="B90" s="72" t="s">
        <v>158</v>
      </c>
      <c r="C90" t="s">
        <v>158</v>
      </c>
      <c r="D90" s="77" t="s">
        <v>181</v>
      </c>
      <c r="E90" s="77" t="s">
        <v>167</v>
      </c>
      <c r="F90" s="82">
        <v>4862.9338971870447</v>
      </c>
      <c r="G90" s="82">
        <v>80.76069172211713</v>
      </c>
      <c r="H90" s="83">
        <v>2858.8057785616134</v>
      </c>
      <c r="I90" s="83"/>
      <c r="J90" s="83"/>
      <c r="K90" s="83">
        <v>969.06480482755728</v>
      </c>
      <c r="L90" s="84">
        <v>1077.2761760828371</v>
      </c>
      <c r="M90" s="84">
        <v>83.933963953516553</v>
      </c>
      <c r="N90" s="77">
        <v>630.14358432027427</v>
      </c>
      <c r="O90" s="77">
        <v>986.8020336111681</v>
      </c>
    </row>
    <row r="91" spans="2:15" x14ac:dyDescent="0.25">
      <c r="B91" s="72" t="s">
        <v>158</v>
      </c>
      <c r="C91" t="s">
        <v>158</v>
      </c>
      <c r="D91" s="77" t="s">
        <v>181</v>
      </c>
      <c r="E91" s="77" t="s">
        <v>168</v>
      </c>
      <c r="F91" s="82">
        <v>5616.8499542213813</v>
      </c>
      <c r="G91" s="82">
        <v>90.529237037802261</v>
      </c>
      <c r="H91" s="83">
        <v>2685.4723871381261</v>
      </c>
      <c r="I91" s="83"/>
      <c r="J91" s="83"/>
      <c r="K91" s="83">
        <v>1292.0864064367445</v>
      </c>
      <c r="L91" s="84">
        <v>1088.9461962292871</v>
      </c>
      <c r="M91" s="84">
        <v>85.697451818993031</v>
      </c>
      <c r="N91" s="77">
        <v>736.96207807079099</v>
      </c>
      <c r="O91" s="77">
        <v>1183.7816057200121</v>
      </c>
    </row>
    <row r="92" spans="2:15" x14ac:dyDescent="0.25">
      <c r="B92" s="72" t="s">
        <v>158</v>
      </c>
      <c r="C92" t="s">
        <v>158</v>
      </c>
      <c r="D92" s="77" t="s">
        <v>182</v>
      </c>
      <c r="E92" s="77" t="s">
        <v>157</v>
      </c>
      <c r="F92" s="82">
        <v>6163.1115694398504</v>
      </c>
      <c r="G92" s="82">
        <v>82.8708174799836</v>
      </c>
      <c r="H92" s="83">
        <v>2586.7835710726531</v>
      </c>
      <c r="I92" s="83"/>
      <c r="J92" s="83">
        <v>1785.7237777793864</v>
      </c>
      <c r="K92" s="83">
        <v>1843.1838673585437</v>
      </c>
      <c r="L92" s="84">
        <v>1825.7995253446688</v>
      </c>
      <c r="M92" s="84">
        <v>93.468478958772721</v>
      </c>
      <c r="N92" s="77">
        <v>3625.7330000000015</v>
      </c>
      <c r="O92" s="77">
        <v>5822.5598474501476</v>
      </c>
    </row>
    <row r="93" spans="2:15" x14ac:dyDescent="0.25">
      <c r="B93" s="72" t="s">
        <v>158</v>
      </c>
      <c r="C93" t="s">
        <v>158</v>
      </c>
      <c r="D93" s="77" t="s">
        <v>182</v>
      </c>
      <c r="E93" s="77" t="s">
        <v>161</v>
      </c>
      <c r="F93" s="82"/>
      <c r="G93" s="82"/>
      <c r="H93" s="83"/>
      <c r="I93" s="83"/>
      <c r="J93" s="83"/>
      <c r="K93" s="83"/>
      <c r="L93" s="84"/>
      <c r="M93" s="84"/>
    </row>
    <row r="94" spans="2:15" x14ac:dyDescent="0.25">
      <c r="B94" s="72" t="s">
        <v>158</v>
      </c>
      <c r="C94" t="s">
        <v>158</v>
      </c>
      <c r="D94" s="77" t="s">
        <v>182</v>
      </c>
      <c r="E94" s="77" t="s">
        <v>162</v>
      </c>
      <c r="F94" s="82"/>
      <c r="G94" s="82"/>
      <c r="H94" s="83"/>
      <c r="I94" s="83"/>
      <c r="J94" s="83"/>
      <c r="K94" s="83"/>
      <c r="L94" s="84"/>
      <c r="M94" s="84"/>
    </row>
    <row r="95" spans="2:15" x14ac:dyDescent="0.25">
      <c r="B95" s="72" t="s">
        <v>158</v>
      </c>
      <c r="C95" t="s">
        <v>158</v>
      </c>
      <c r="D95" s="77" t="s">
        <v>182</v>
      </c>
      <c r="E95" s="77" t="s">
        <v>163</v>
      </c>
      <c r="F95" s="82"/>
      <c r="G95" s="82"/>
      <c r="H95" s="83"/>
      <c r="I95" s="83"/>
      <c r="J95" s="83"/>
      <c r="K95" s="83"/>
      <c r="L95" s="84"/>
      <c r="M95" s="84"/>
    </row>
    <row r="96" spans="2:15" x14ac:dyDescent="0.25">
      <c r="B96" s="72" t="s">
        <v>158</v>
      </c>
      <c r="C96" t="s">
        <v>158</v>
      </c>
      <c r="D96" s="77" t="s">
        <v>182</v>
      </c>
      <c r="E96" s="77" t="s">
        <v>164</v>
      </c>
      <c r="F96" s="82">
        <v>4182.7728924498833</v>
      </c>
      <c r="G96" s="82">
        <v>74.769336702858581</v>
      </c>
      <c r="H96" s="83">
        <v>3422.6576432462498</v>
      </c>
      <c r="I96" s="83"/>
      <c r="J96" s="83">
        <v>974.35225897969895</v>
      </c>
      <c r="K96" s="83">
        <v>943.96650797299958</v>
      </c>
      <c r="L96" s="84">
        <v>1808.3637439705885</v>
      </c>
      <c r="M96" s="84">
        <v>74.953158521546072</v>
      </c>
      <c r="N96" s="77">
        <v>904.29305775233513</v>
      </c>
      <c r="O96" s="77">
        <v>1427.8311438194812</v>
      </c>
    </row>
    <row r="97" spans="2:15" x14ac:dyDescent="0.25">
      <c r="B97" s="72" t="s">
        <v>158</v>
      </c>
      <c r="C97" t="s">
        <v>158</v>
      </c>
      <c r="D97" s="77" t="s">
        <v>182</v>
      </c>
      <c r="E97" s="77" t="s">
        <v>165</v>
      </c>
      <c r="F97" s="82">
        <v>5883.9655110546919</v>
      </c>
      <c r="G97" s="82">
        <v>96.917669461473452</v>
      </c>
      <c r="H97" s="83">
        <v>2555.4896381414492</v>
      </c>
      <c r="I97" s="83"/>
      <c r="J97" s="83">
        <v>1948.7045179593927</v>
      </c>
      <c r="K97" s="83">
        <v>1887.933015945998</v>
      </c>
      <c r="L97" s="84">
        <v>1944.5167256522941</v>
      </c>
      <c r="M97" s="84">
        <v>93.193269982616755</v>
      </c>
      <c r="N97" s="77">
        <v>226.38560312161238</v>
      </c>
      <c r="O97" s="77">
        <v>388.08960535133542</v>
      </c>
    </row>
    <row r="98" spans="2:15" x14ac:dyDescent="0.25">
      <c r="B98" s="72" t="s">
        <v>158</v>
      </c>
      <c r="C98" t="s">
        <v>158</v>
      </c>
      <c r="D98" s="77" t="s">
        <v>182</v>
      </c>
      <c r="E98" s="77" t="s">
        <v>166</v>
      </c>
      <c r="F98" s="82">
        <v>9280.4983453674595</v>
      </c>
      <c r="G98" s="82">
        <v>97.85532540588656</v>
      </c>
      <c r="H98" s="83">
        <v>4507.6689234754622</v>
      </c>
      <c r="I98" s="83"/>
      <c r="J98" s="83"/>
      <c r="K98" s="83">
        <v>2831.8995239189953</v>
      </c>
      <c r="L98" s="84">
        <v>1781.7752267304868</v>
      </c>
      <c r="M98" s="84">
        <v>127.3074194868433</v>
      </c>
      <c r="N98" s="77">
        <v>732.41358598610964</v>
      </c>
      <c r="O98" s="77">
        <v>1220.6893099768481</v>
      </c>
    </row>
    <row r="99" spans="2:15" x14ac:dyDescent="0.25">
      <c r="B99" s="72" t="s">
        <v>158</v>
      </c>
      <c r="C99" t="s">
        <v>158</v>
      </c>
      <c r="D99" s="77" t="s">
        <v>182</v>
      </c>
      <c r="E99" s="77" t="s">
        <v>167</v>
      </c>
      <c r="F99" s="82">
        <v>5919.6046266263002</v>
      </c>
      <c r="G99" s="82">
        <v>77.104782921754335</v>
      </c>
      <c r="H99" s="83">
        <v>1363.8042713358736</v>
      </c>
      <c r="I99" s="83"/>
      <c r="J99" s="83">
        <v>2923.0567769390882</v>
      </c>
      <c r="K99" s="83">
        <v>1887.9330159459971</v>
      </c>
      <c r="L99" s="84">
        <v>1837.7901623712085</v>
      </c>
      <c r="M99" s="84">
        <v>89.041180596594359</v>
      </c>
      <c r="N99" s="77">
        <v>1125.9184725443472</v>
      </c>
      <c r="O99" s="77">
        <v>1763.1832903379029</v>
      </c>
    </row>
    <row r="100" spans="2:15" x14ac:dyDescent="0.25">
      <c r="B100" s="72" t="s">
        <v>158</v>
      </c>
      <c r="C100" t="s">
        <v>158</v>
      </c>
      <c r="D100" s="77" t="s">
        <v>182</v>
      </c>
      <c r="E100" s="77" t="s">
        <v>168</v>
      </c>
      <c r="F100" s="82">
        <v>5919.6046266263038</v>
      </c>
      <c r="G100" s="82">
        <v>82.342071108781056</v>
      </c>
      <c r="H100" s="83">
        <v>1363.804271335877</v>
      </c>
      <c r="I100" s="83"/>
      <c r="J100" s="83">
        <v>2923.0567769390987</v>
      </c>
      <c r="K100" s="83">
        <v>1887.9330159459989</v>
      </c>
      <c r="L100" s="84">
        <v>1837.7901623712119</v>
      </c>
      <c r="M100" s="84">
        <v>88.766674457136688</v>
      </c>
      <c r="N100" s="77">
        <v>636.722280595597</v>
      </c>
      <c r="O100" s="77">
        <v>1022.7664979645799</v>
      </c>
    </row>
    <row r="101" spans="2:15" x14ac:dyDescent="0.25">
      <c r="B101" s="72" t="s">
        <v>158</v>
      </c>
      <c r="C101" t="s">
        <v>158</v>
      </c>
      <c r="D101" s="77" t="s">
        <v>183</v>
      </c>
      <c r="E101" s="77" t="s">
        <v>157</v>
      </c>
      <c r="F101" s="82">
        <v>3360.3834675169819</v>
      </c>
      <c r="G101" s="82">
        <v>29.992417464907085</v>
      </c>
      <c r="H101" s="83">
        <v>2933.6704922643862</v>
      </c>
      <c r="I101" s="83">
        <v>729.26147522004555</v>
      </c>
      <c r="J101" s="83"/>
      <c r="K101" s="83">
        <v>572.4359752821598</v>
      </c>
      <c r="L101" s="84">
        <v>1439.5355956641674</v>
      </c>
      <c r="M101" s="84">
        <v>70.629979937713216</v>
      </c>
      <c r="N101" s="77">
        <v>18726.696999999975</v>
      </c>
      <c r="O101" s="77">
        <v>25606.51330451401</v>
      </c>
    </row>
    <row r="102" spans="2:15" x14ac:dyDescent="0.25">
      <c r="B102" s="72" t="s">
        <v>158</v>
      </c>
      <c r="C102" t="s">
        <v>158</v>
      </c>
      <c r="D102" s="77" t="s">
        <v>183</v>
      </c>
      <c r="E102" s="77" t="s">
        <v>161</v>
      </c>
      <c r="F102" s="82">
        <v>1066.5467894737706</v>
      </c>
      <c r="G102" s="82">
        <v>36.62285032269876</v>
      </c>
      <c r="H102" s="83">
        <v>3487.7645936752133</v>
      </c>
      <c r="I102" s="83"/>
      <c r="J102" s="83"/>
      <c r="K102" s="83"/>
      <c r="L102" s="84">
        <v>1490.0081708679745</v>
      </c>
      <c r="M102" s="84">
        <v>48.765266409656839</v>
      </c>
      <c r="N102" s="77">
        <v>329.05687039901329</v>
      </c>
      <c r="O102" s="77">
        <v>493.58530559851965</v>
      </c>
    </row>
    <row r="103" spans="2:15" x14ac:dyDescent="0.25">
      <c r="B103" s="72" t="s">
        <v>158</v>
      </c>
      <c r="C103" t="s">
        <v>158</v>
      </c>
      <c r="D103" s="77" t="s">
        <v>183</v>
      </c>
      <c r="E103" s="77" t="s">
        <v>162</v>
      </c>
      <c r="F103" s="82"/>
      <c r="G103" s="82"/>
      <c r="H103" s="83"/>
      <c r="I103" s="83"/>
      <c r="J103" s="83"/>
      <c r="K103" s="83"/>
      <c r="L103" s="84"/>
      <c r="M103" s="84"/>
    </row>
    <row r="104" spans="2:15" x14ac:dyDescent="0.25">
      <c r="B104" s="72" t="s">
        <v>158</v>
      </c>
      <c r="C104" t="s">
        <v>158</v>
      </c>
      <c r="D104" s="77" t="s">
        <v>183</v>
      </c>
      <c r="E104" s="77" t="s">
        <v>163</v>
      </c>
      <c r="F104" s="82">
        <v>2549.2524774865592</v>
      </c>
      <c r="G104" s="82">
        <v>32.530253969131479</v>
      </c>
      <c r="H104" s="83">
        <v>4039.038610228477</v>
      </c>
      <c r="I104" s="83"/>
      <c r="J104" s="83"/>
      <c r="K104" s="83"/>
      <c r="L104" s="84">
        <v>1518.9649644235658</v>
      </c>
      <c r="M104" s="84">
        <v>63.608095423310687</v>
      </c>
      <c r="N104" s="77">
        <v>2858.8883945722055</v>
      </c>
      <c r="O104" s="77">
        <v>3989.1465970774952</v>
      </c>
    </row>
    <row r="105" spans="2:15" x14ac:dyDescent="0.25">
      <c r="B105" s="72" t="s">
        <v>158</v>
      </c>
      <c r="C105" t="s">
        <v>158</v>
      </c>
      <c r="D105" s="77" t="s">
        <v>183</v>
      </c>
      <c r="E105" s="77" t="s">
        <v>164</v>
      </c>
      <c r="F105" s="82">
        <v>3249.5283781550161</v>
      </c>
      <c r="G105" s="82">
        <v>30.887032867634627</v>
      </c>
      <c r="H105" s="83">
        <v>2247.6846696639618</v>
      </c>
      <c r="I105" s="83">
        <v>1486.1426927031009</v>
      </c>
      <c r="J105" s="83"/>
      <c r="K105" s="83">
        <v>457.9058282438624</v>
      </c>
      <c r="L105" s="84">
        <v>1474.7839136319233</v>
      </c>
      <c r="M105" s="84">
        <v>63.917518209796526</v>
      </c>
      <c r="N105" s="77">
        <v>724.61405093508665</v>
      </c>
      <c r="O105" s="77">
        <v>1020.5831703311098</v>
      </c>
    </row>
    <row r="106" spans="2:15" x14ac:dyDescent="0.25">
      <c r="B106" s="72" t="s">
        <v>158</v>
      </c>
      <c r="C106" t="s">
        <v>158</v>
      </c>
      <c r="D106" s="77" t="s">
        <v>183</v>
      </c>
      <c r="E106" s="77" t="s">
        <v>165</v>
      </c>
      <c r="F106" s="82">
        <v>3398.837837279812</v>
      </c>
      <c r="G106" s="82">
        <v>28.969440293936465</v>
      </c>
      <c r="H106" s="83">
        <v>2320.930273804328</v>
      </c>
      <c r="I106" s="83">
        <v>1273.8365937455144</v>
      </c>
      <c r="J106" s="83"/>
      <c r="K106" s="83">
        <v>549.48699389263425</v>
      </c>
      <c r="L106" s="84">
        <v>1416.011033496794</v>
      </c>
      <c r="M106" s="84">
        <v>66.082165659448066</v>
      </c>
      <c r="N106" s="77">
        <v>47.647044068141462</v>
      </c>
      <c r="O106" s="77">
        <v>65.269923381015715</v>
      </c>
    </row>
    <row r="107" spans="2:15" x14ac:dyDescent="0.25">
      <c r="B107" s="72" t="s">
        <v>158</v>
      </c>
      <c r="C107" t="s">
        <v>158</v>
      </c>
      <c r="D107" s="77" t="s">
        <v>183</v>
      </c>
      <c r="E107" s="77" t="s">
        <v>166</v>
      </c>
      <c r="F107" s="82">
        <v>4062.4157350524829</v>
      </c>
      <c r="G107" s="82">
        <v>28.479358309972927</v>
      </c>
      <c r="H107" s="83">
        <v>2245.2643801358454</v>
      </c>
      <c r="I107" s="83">
        <v>1273.8365937455178</v>
      </c>
      <c r="J107" s="83"/>
      <c r="K107" s="83">
        <v>824.23049083895273</v>
      </c>
      <c r="L107" s="84">
        <v>1350.3128641047533</v>
      </c>
      <c r="M107" s="84">
        <v>80.869501699049181</v>
      </c>
      <c r="N107" s="77">
        <v>9827.8572907561484</v>
      </c>
      <c r="O107" s="77">
        <v>13103.809721008185</v>
      </c>
    </row>
    <row r="108" spans="2:15" x14ac:dyDescent="0.25">
      <c r="B108" s="72" t="s">
        <v>158</v>
      </c>
      <c r="C108" t="s">
        <v>158</v>
      </c>
      <c r="D108" s="77" t="s">
        <v>183</v>
      </c>
      <c r="E108" s="77" t="s">
        <v>167</v>
      </c>
      <c r="F108" s="82">
        <v>2601.6224777542734</v>
      </c>
      <c r="G108" s="82">
        <v>30.997536910102291</v>
      </c>
      <c r="H108" s="83">
        <v>3733.3602889493586</v>
      </c>
      <c r="I108" s="83"/>
      <c r="J108" s="83"/>
      <c r="K108" s="83">
        <v>457.90582824386286</v>
      </c>
      <c r="L108" s="84">
        <v>1562.8004001175468</v>
      </c>
      <c r="M108" s="84">
        <v>56.802420730856895</v>
      </c>
      <c r="N108" s="77">
        <v>4190.5345261251578</v>
      </c>
      <c r="O108" s="77">
        <v>5883.7458245126991</v>
      </c>
    </row>
    <row r="109" spans="2:15" x14ac:dyDescent="0.25">
      <c r="B109" s="72" t="s">
        <v>158</v>
      </c>
      <c r="C109" t="s">
        <v>158</v>
      </c>
      <c r="D109" s="77" t="s">
        <v>183</v>
      </c>
      <c r="E109" s="77" t="s">
        <v>168</v>
      </c>
      <c r="F109" s="82">
        <v>2601.6224777542734</v>
      </c>
      <c r="G109" s="82">
        <v>30.823125684858226</v>
      </c>
      <c r="H109" s="83">
        <v>3733.3602889493586</v>
      </c>
      <c r="I109" s="83"/>
      <c r="J109" s="83"/>
      <c r="K109" s="83">
        <v>457.905828243862</v>
      </c>
      <c r="L109" s="84">
        <v>1562.8004001175382</v>
      </c>
      <c r="M109" s="84">
        <v>56.81156228473121</v>
      </c>
      <c r="N109" s="77">
        <v>748.09882314421918</v>
      </c>
      <c r="O109" s="77">
        <v>1050.3727626049892</v>
      </c>
    </row>
    <row r="110" spans="2:15" x14ac:dyDescent="0.25">
      <c r="B110" s="72" t="s">
        <v>158</v>
      </c>
      <c r="C110" t="s">
        <v>158</v>
      </c>
      <c r="D110" s="77" t="s">
        <v>184</v>
      </c>
      <c r="E110" s="77" t="s">
        <v>157</v>
      </c>
      <c r="F110" s="82">
        <v>2562.2818919006168</v>
      </c>
      <c r="G110" s="82">
        <v>46.43533959947483</v>
      </c>
      <c r="H110" s="83">
        <v>1258.5360029910114</v>
      </c>
      <c r="I110" s="83">
        <v>1831.9040260804561</v>
      </c>
      <c r="J110" s="83"/>
      <c r="K110" s="83">
        <v>667.57841400817279</v>
      </c>
      <c r="L110" s="84">
        <v>1819.2319659318764</v>
      </c>
      <c r="M110" s="84">
        <v>32.616190955858578</v>
      </c>
      <c r="N110" s="77">
        <v>31555.166999999979</v>
      </c>
      <c r="O110" s="77">
        <v>47935.530417685077</v>
      </c>
    </row>
    <row r="111" spans="2:15" x14ac:dyDescent="0.25">
      <c r="B111" s="72" t="s">
        <v>158</v>
      </c>
      <c r="C111" t="s">
        <v>158</v>
      </c>
      <c r="D111" s="77" t="s">
        <v>184</v>
      </c>
      <c r="E111" s="77" t="s">
        <v>161</v>
      </c>
      <c r="F111" s="82">
        <v>353.13935875484913</v>
      </c>
      <c r="G111" s="82">
        <v>48.908185907046473</v>
      </c>
      <c r="H111" s="83">
        <v>3375.4926418777645</v>
      </c>
      <c r="I111" s="83"/>
      <c r="J111" s="83"/>
      <c r="K111" s="83"/>
      <c r="L111" s="84">
        <v>1488.939480847949</v>
      </c>
      <c r="M111" s="84">
        <v>44.052777329527679</v>
      </c>
      <c r="N111" s="77">
        <v>300.13876772836056</v>
      </c>
      <c r="O111" s="77">
        <v>480.2220283653773</v>
      </c>
    </row>
    <row r="112" spans="2:15" x14ac:dyDescent="0.25">
      <c r="B112" s="72" t="s">
        <v>158</v>
      </c>
      <c r="C112" t="s">
        <v>158</v>
      </c>
      <c r="D112" s="77" t="s">
        <v>184</v>
      </c>
      <c r="E112" s="77" t="s">
        <v>162</v>
      </c>
      <c r="F112" s="82">
        <v>2394.48608729124</v>
      </c>
      <c r="G112" s="82">
        <v>47.027101833698552</v>
      </c>
      <c r="H112" s="83">
        <v>4514.2402711121358</v>
      </c>
      <c r="I112" s="83"/>
      <c r="J112" s="83"/>
      <c r="K112" s="83"/>
      <c r="L112" s="84">
        <v>1720.6782094016198</v>
      </c>
      <c r="M112" s="84">
        <v>72.430603263769569</v>
      </c>
      <c r="N112" s="77">
        <v>18.513013210508969</v>
      </c>
      <c r="O112" s="77">
        <v>28.481558785398423</v>
      </c>
    </row>
    <row r="113" spans="2:15" x14ac:dyDescent="0.25">
      <c r="B113" s="72" t="s">
        <v>158</v>
      </c>
      <c r="C113" t="s">
        <v>158</v>
      </c>
      <c r="D113" s="77" t="s">
        <v>184</v>
      </c>
      <c r="E113" s="77" t="s">
        <v>163</v>
      </c>
      <c r="F113" s="82">
        <v>3665.0610971048877</v>
      </c>
      <c r="G113" s="82">
        <v>44.952376752800099</v>
      </c>
      <c r="H113" s="83">
        <v>5175.3648958884387</v>
      </c>
      <c r="I113" s="83"/>
      <c r="J113" s="83"/>
      <c r="K113" s="83"/>
      <c r="L113" s="84">
        <v>1894.5651895719127</v>
      </c>
      <c r="M113" s="84">
        <v>128.83023063301215</v>
      </c>
      <c r="N113" s="77">
        <v>17.946110290142798</v>
      </c>
      <c r="O113" s="77">
        <v>26.391338661974704</v>
      </c>
    </row>
    <row r="114" spans="2:15" x14ac:dyDescent="0.25">
      <c r="B114" s="72" t="s">
        <v>158</v>
      </c>
      <c r="C114" t="s">
        <v>158</v>
      </c>
      <c r="D114" s="77" t="s">
        <v>184</v>
      </c>
      <c r="E114" s="77" t="s">
        <v>164</v>
      </c>
      <c r="F114" s="82">
        <v>2591.179260004908</v>
      </c>
      <c r="G114" s="82">
        <v>47.02710183369858</v>
      </c>
      <c r="H114" s="83">
        <v>1431.0281398461459</v>
      </c>
      <c r="I114" s="83">
        <v>1673.5213891312674</v>
      </c>
      <c r="J114" s="83"/>
      <c r="K114" s="83">
        <v>671.83505047492361</v>
      </c>
      <c r="L114" s="84">
        <v>1822.7474156906669</v>
      </c>
      <c r="M114" s="84">
        <v>32.801620164683307</v>
      </c>
      <c r="N114" s="77">
        <v>20998.405496327116</v>
      </c>
      <c r="O114" s="77">
        <v>32305.239225118668</v>
      </c>
    </row>
    <row r="115" spans="2:15" x14ac:dyDescent="0.25">
      <c r="B115" s="72" t="s">
        <v>158</v>
      </c>
      <c r="C115" t="s">
        <v>158</v>
      </c>
      <c r="D115" s="77" t="s">
        <v>184</v>
      </c>
      <c r="E115" s="77" t="s">
        <v>165</v>
      </c>
      <c r="F115" s="82">
        <v>3390.9483736392594</v>
      </c>
      <c r="G115" s="82">
        <v>44.300893031745012</v>
      </c>
      <c r="H115" s="83">
        <v>1829.9119629455861</v>
      </c>
      <c r="I115" s="83">
        <v>1673.5213891312635</v>
      </c>
      <c r="J115" s="83"/>
      <c r="K115" s="83">
        <v>671.83505047492326</v>
      </c>
      <c r="L115" s="84">
        <v>1896.0496908269324</v>
      </c>
      <c r="M115" s="84">
        <v>43.649611254738716</v>
      </c>
      <c r="N115" s="77">
        <v>3300.8451456316247</v>
      </c>
      <c r="O115" s="77">
        <v>4783.8335443936576</v>
      </c>
    </row>
    <row r="116" spans="2:15" x14ac:dyDescent="0.25">
      <c r="B116" s="72" t="s">
        <v>158</v>
      </c>
      <c r="C116" t="s">
        <v>158</v>
      </c>
      <c r="D116" s="77" t="s">
        <v>184</v>
      </c>
      <c r="E116" s="77" t="s">
        <v>166</v>
      </c>
      <c r="F116" s="82">
        <v>5736.4533191641531</v>
      </c>
      <c r="G116" s="82">
        <v>42.455022488755667</v>
      </c>
      <c r="H116" s="83">
        <v>1723.5596786662934</v>
      </c>
      <c r="I116" s="83">
        <v>1673.5213891312678</v>
      </c>
      <c r="J116" s="83"/>
      <c r="K116" s="83">
        <v>1007.7525757123848</v>
      </c>
      <c r="L116" s="84">
        <v>1923.8865300634895</v>
      </c>
      <c r="M116" s="84">
        <v>56.677733731836213</v>
      </c>
      <c r="N116" s="77">
        <v>273.33907813261584</v>
      </c>
      <c r="O116" s="77">
        <v>379.63760851752215</v>
      </c>
    </row>
    <row r="117" spans="2:15" x14ac:dyDescent="0.25">
      <c r="B117" s="72" t="s">
        <v>158</v>
      </c>
      <c r="C117" t="s">
        <v>158</v>
      </c>
      <c r="D117" s="77" t="s">
        <v>184</v>
      </c>
      <c r="E117" s="77" t="s">
        <v>167</v>
      </c>
      <c r="F117" s="82">
        <v>2026.1143620526973</v>
      </c>
      <c r="G117" s="82">
        <v>45.680123823517697</v>
      </c>
      <c r="H117" s="83">
        <v>295.37652518166789</v>
      </c>
      <c r="I117" s="83">
        <v>2510.2820836968926</v>
      </c>
      <c r="J117" s="83"/>
      <c r="K117" s="83">
        <v>671.83505047492156</v>
      </c>
      <c r="L117" s="84">
        <v>1780.6549176409351</v>
      </c>
      <c r="M117" s="84">
        <v>24.673553485221468</v>
      </c>
      <c r="N117" s="77">
        <v>4276.6058724768254</v>
      </c>
      <c r="O117" s="77">
        <v>6390.9427733152761</v>
      </c>
    </row>
    <row r="118" spans="2:15" x14ac:dyDescent="0.25">
      <c r="B118" s="72" t="s">
        <v>158</v>
      </c>
      <c r="C118" t="s">
        <v>158</v>
      </c>
      <c r="D118" s="77" t="s">
        <v>184</v>
      </c>
      <c r="E118" s="77" t="s">
        <v>168</v>
      </c>
      <c r="F118" s="82">
        <v>2026.1143620527059</v>
      </c>
      <c r="G118" s="82">
        <v>45.680123823517881</v>
      </c>
      <c r="H118" s="83">
        <v>295.37652518166857</v>
      </c>
      <c r="I118" s="83">
        <v>2510.2820836968995</v>
      </c>
      <c r="J118" s="83"/>
      <c r="K118" s="83">
        <v>671.83505047492292</v>
      </c>
      <c r="L118" s="84">
        <v>1780.6549176409362</v>
      </c>
      <c r="M118" s="84">
        <v>24.673553485221507</v>
      </c>
      <c r="N118" s="77">
        <v>2369.3735162027847</v>
      </c>
      <c r="O118" s="77">
        <v>3540.7823405272006</v>
      </c>
    </row>
    <row r="119" spans="2:15" x14ac:dyDescent="0.25">
      <c r="B119" s="72" t="s">
        <v>158</v>
      </c>
      <c r="C119" t="s">
        <v>158</v>
      </c>
      <c r="D119" s="77" t="s">
        <v>185</v>
      </c>
      <c r="E119" s="77" t="s">
        <v>157</v>
      </c>
      <c r="F119" s="82">
        <v>7558.610666666651</v>
      </c>
      <c r="G119" s="82">
        <v>67.784781336387269</v>
      </c>
      <c r="H119" s="83">
        <v>3611.82831819387</v>
      </c>
      <c r="I119" s="83"/>
      <c r="J119" s="83"/>
      <c r="K119" s="83">
        <v>1787.9890030160459</v>
      </c>
      <c r="L119" s="84">
        <v>1450.4932152497365</v>
      </c>
      <c r="M119" s="84">
        <v>109.98690084544489</v>
      </c>
      <c r="N119" s="77">
        <v>1125.0000000000009</v>
      </c>
      <c r="O119" s="77">
        <v>1689.5011477290209</v>
      </c>
    </row>
    <row r="120" spans="2:15" x14ac:dyDescent="0.25">
      <c r="B120" s="72" t="s">
        <v>158</v>
      </c>
      <c r="C120" t="s">
        <v>158</v>
      </c>
      <c r="D120" s="77" t="s">
        <v>185</v>
      </c>
      <c r="E120" s="77" t="s">
        <v>161</v>
      </c>
      <c r="F120" s="82"/>
      <c r="G120" s="82"/>
      <c r="H120" s="83"/>
      <c r="I120" s="83"/>
      <c r="J120" s="83"/>
      <c r="K120" s="83"/>
      <c r="L120" s="84"/>
      <c r="M120" s="84"/>
    </row>
    <row r="121" spans="2:15" x14ac:dyDescent="0.25">
      <c r="B121" s="72" t="s">
        <v>158</v>
      </c>
      <c r="C121" t="s">
        <v>158</v>
      </c>
      <c r="D121" s="77" t="s">
        <v>185</v>
      </c>
      <c r="E121" s="77" t="s">
        <v>162</v>
      </c>
      <c r="F121" s="82"/>
      <c r="G121" s="82"/>
      <c r="H121" s="83"/>
      <c r="I121" s="83"/>
      <c r="J121" s="83"/>
      <c r="K121" s="83"/>
      <c r="L121" s="84"/>
      <c r="M121" s="84"/>
    </row>
    <row r="122" spans="2:15" x14ac:dyDescent="0.25">
      <c r="B122" s="72" t="s">
        <v>158</v>
      </c>
      <c r="C122" t="s">
        <v>158</v>
      </c>
      <c r="D122" s="77" t="s">
        <v>185</v>
      </c>
      <c r="E122" s="77" t="s">
        <v>163</v>
      </c>
      <c r="F122" s="82">
        <v>5942.538823770391</v>
      </c>
      <c r="G122" s="82">
        <v>78.331584452198271</v>
      </c>
      <c r="H122" s="83">
        <v>4117.0946989266986</v>
      </c>
      <c r="I122" s="83"/>
      <c r="J122" s="83"/>
      <c r="K122" s="83">
        <v>856.61293686645547</v>
      </c>
      <c r="L122" s="84">
        <v>1403.6961080643207</v>
      </c>
      <c r="M122" s="84">
        <v>116.72656013782228</v>
      </c>
      <c r="N122" s="77">
        <v>2.826722756943397</v>
      </c>
      <c r="O122" s="77">
        <v>4.3862939331880302</v>
      </c>
    </row>
    <row r="123" spans="2:15" x14ac:dyDescent="0.25">
      <c r="B123" s="72" t="s">
        <v>158</v>
      </c>
      <c r="C123" t="s">
        <v>158</v>
      </c>
      <c r="D123" s="77" t="s">
        <v>185</v>
      </c>
      <c r="E123" s="77" t="s">
        <v>164</v>
      </c>
      <c r="F123" s="82">
        <v>3537.1245580030895</v>
      </c>
      <c r="G123" s="82">
        <v>54.737733713584326</v>
      </c>
      <c r="H123" s="83">
        <v>3533.1160975075959</v>
      </c>
      <c r="I123" s="83"/>
      <c r="J123" s="83"/>
      <c r="K123" s="83">
        <v>428.30646843322774</v>
      </c>
      <c r="L123" s="84">
        <v>1404.9522203284018</v>
      </c>
      <c r="M123" s="84">
        <v>59.992805359813794</v>
      </c>
      <c r="N123" s="77">
        <v>0.97281724923598478</v>
      </c>
      <c r="O123" s="77">
        <v>1.4064827699797371</v>
      </c>
    </row>
    <row r="124" spans="2:15" x14ac:dyDescent="0.25">
      <c r="B124" s="72" t="s">
        <v>158</v>
      </c>
      <c r="C124" t="s">
        <v>158</v>
      </c>
      <c r="D124" s="77" t="s">
        <v>185</v>
      </c>
      <c r="E124" s="77" t="s">
        <v>165</v>
      </c>
      <c r="F124" s="82">
        <v>5958.9519744789814</v>
      </c>
      <c r="G124" s="82">
        <v>67.809431316828324</v>
      </c>
      <c r="H124" s="83">
        <v>4412.6202397741263</v>
      </c>
      <c r="I124" s="83"/>
      <c r="J124" s="83"/>
      <c r="K124" s="83">
        <v>856.61293686645558</v>
      </c>
      <c r="L124" s="84">
        <v>1716.7286322795421</v>
      </c>
      <c r="M124" s="84">
        <v>108.63438820354919</v>
      </c>
      <c r="N124" s="77">
        <v>77.357208235273291</v>
      </c>
      <c r="O124" s="77">
        <v>115.45851975413925</v>
      </c>
    </row>
    <row r="125" spans="2:15" x14ac:dyDescent="0.25">
      <c r="B125" s="72" t="s">
        <v>158</v>
      </c>
      <c r="C125" t="s">
        <v>158</v>
      </c>
      <c r="D125" s="77" t="s">
        <v>185</v>
      </c>
      <c r="E125" s="77" t="s">
        <v>166</v>
      </c>
      <c r="F125" s="82">
        <v>8889.6232950419326</v>
      </c>
      <c r="G125" s="82">
        <v>77.00393047843221</v>
      </c>
      <c r="H125" s="83">
        <v>3568.0012149413528</v>
      </c>
      <c r="I125" s="83"/>
      <c r="J125" s="83"/>
      <c r="K125" s="83">
        <v>2569.8388105993681</v>
      </c>
      <c r="L125" s="84">
        <v>1564.1721332538743</v>
      </c>
      <c r="M125" s="84">
        <v>123.36585810528327</v>
      </c>
      <c r="N125" s="77">
        <v>179.83046740472452</v>
      </c>
      <c r="O125" s="77">
        <v>274.31766214280003</v>
      </c>
    </row>
    <row r="126" spans="2:15" x14ac:dyDescent="0.25">
      <c r="B126" s="72" t="s">
        <v>158</v>
      </c>
      <c r="C126" t="s">
        <v>158</v>
      </c>
      <c r="D126" s="77" t="s">
        <v>185</v>
      </c>
      <c r="E126" s="77" t="s">
        <v>167</v>
      </c>
      <c r="F126" s="82">
        <v>7347.3306102460056</v>
      </c>
      <c r="G126" s="82">
        <v>65.843940554021657</v>
      </c>
      <c r="H126" s="83">
        <v>3499.8363897069848</v>
      </c>
      <c r="I126" s="83"/>
      <c r="J126" s="83"/>
      <c r="K126" s="83">
        <v>1713.2258737329103</v>
      </c>
      <c r="L126" s="84">
        <v>1393.0135978424016</v>
      </c>
      <c r="M126" s="84">
        <v>104.67862990362111</v>
      </c>
      <c r="N126" s="77">
        <v>626.20741724309141</v>
      </c>
      <c r="O126" s="77">
        <v>937.79854756211739</v>
      </c>
    </row>
    <row r="127" spans="2:15" x14ac:dyDescent="0.25">
      <c r="B127" s="72" t="s">
        <v>158</v>
      </c>
      <c r="C127" t="s">
        <v>158</v>
      </c>
      <c r="D127" s="77" t="s">
        <v>185</v>
      </c>
      <c r="E127" s="77" t="s">
        <v>168</v>
      </c>
      <c r="F127" s="82">
        <v>7664.4703633415693</v>
      </c>
      <c r="G127" s="82">
        <v>65.843940554021714</v>
      </c>
      <c r="H127" s="83">
        <v>3673.6979140316962</v>
      </c>
      <c r="I127" s="83"/>
      <c r="J127" s="83"/>
      <c r="K127" s="83">
        <v>1713.2258737329091</v>
      </c>
      <c r="L127" s="84">
        <v>1430.0251604759985</v>
      </c>
      <c r="M127" s="84">
        <v>114.41213768555382</v>
      </c>
      <c r="N127" s="77">
        <v>237.80536711073219</v>
      </c>
      <c r="O127" s="77">
        <v>356.1336415667966</v>
      </c>
    </row>
    <row r="128" spans="2:15" x14ac:dyDescent="0.25">
      <c r="B128" s="72" t="s">
        <v>158</v>
      </c>
      <c r="C128" t="s">
        <v>158</v>
      </c>
      <c r="D128" s="77" t="s">
        <v>186</v>
      </c>
      <c r="E128" s="77" t="s">
        <v>157</v>
      </c>
      <c r="F128" s="82">
        <v>6511.367466048493</v>
      </c>
      <c r="G128" s="82">
        <v>50.735249688573376</v>
      </c>
      <c r="H128" s="83">
        <v>2856.9402079119222</v>
      </c>
      <c r="I128" s="83"/>
      <c r="J128" s="83"/>
      <c r="K128" s="83">
        <v>1430.6336548516156</v>
      </c>
      <c r="L128" s="84">
        <v>1046.7731096926618</v>
      </c>
      <c r="M128" s="84">
        <v>97.999966245846409</v>
      </c>
      <c r="N128" s="77">
        <v>1418.3460000000014</v>
      </c>
      <c r="O128" s="77">
        <v>2119.6422633908624</v>
      </c>
    </row>
    <row r="129" spans="2:15" x14ac:dyDescent="0.25">
      <c r="B129" s="72" t="s">
        <v>158</v>
      </c>
      <c r="C129" t="s">
        <v>158</v>
      </c>
      <c r="D129" s="77" t="s">
        <v>186</v>
      </c>
      <c r="E129" s="77" t="s">
        <v>161</v>
      </c>
      <c r="F129" s="82"/>
      <c r="G129" s="82"/>
      <c r="H129" s="83"/>
      <c r="I129" s="83"/>
      <c r="J129" s="83"/>
      <c r="K129" s="83"/>
      <c r="L129" s="84"/>
      <c r="M129" s="84"/>
    </row>
    <row r="130" spans="2:15" x14ac:dyDescent="0.25">
      <c r="B130" s="72" t="s">
        <v>158</v>
      </c>
      <c r="C130" t="s">
        <v>158</v>
      </c>
      <c r="D130" s="77" t="s">
        <v>186</v>
      </c>
      <c r="E130" s="77" t="s">
        <v>162</v>
      </c>
      <c r="F130" s="82"/>
      <c r="G130" s="82"/>
      <c r="H130" s="83"/>
      <c r="I130" s="83"/>
      <c r="J130" s="83"/>
      <c r="K130" s="83"/>
      <c r="L130" s="84"/>
      <c r="M130" s="84"/>
    </row>
    <row r="131" spans="2:15" x14ac:dyDescent="0.25">
      <c r="B131" s="72" t="s">
        <v>158</v>
      </c>
      <c r="C131" t="s">
        <v>158</v>
      </c>
      <c r="D131" s="77" t="s">
        <v>186</v>
      </c>
      <c r="E131" s="77" t="s">
        <v>163</v>
      </c>
      <c r="F131" s="82"/>
      <c r="G131" s="82"/>
      <c r="H131" s="83"/>
      <c r="I131" s="83"/>
      <c r="J131" s="83"/>
      <c r="K131" s="83"/>
      <c r="L131" s="84"/>
      <c r="M131" s="84"/>
    </row>
    <row r="132" spans="2:15" x14ac:dyDescent="0.25">
      <c r="B132" s="72" t="s">
        <v>158</v>
      </c>
      <c r="C132" t="s">
        <v>158</v>
      </c>
      <c r="D132" s="77" t="s">
        <v>186</v>
      </c>
      <c r="E132" s="77" t="s">
        <v>164</v>
      </c>
      <c r="F132" s="82">
        <v>5832.4177609878743</v>
      </c>
      <c r="G132" s="82">
        <v>47.614525319010404</v>
      </c>
      <c r="H132" s="83">
        <v>2917.9771265408931</v>
      </c>
      <c r="I132" s="83"/>
      <c r="J132" s="83"/>
      <c r="K132" s="83">
        <v>1261.337047869323</v>
      </c>
      <c r="L132" s="84">
        <v>1081.2430338223151</v>
      </c>
      <c r="M132" s="84">
        <v>101.67092309628701</v>
      </c>
      <c r="N132" s="77">
        <v>523.74494062152132</v>
      </c>
      <c r="O132" s="77">
        <v>772.73843698257451</v>
      </c>
    </row>
    <row r="133" spans="2:15" x14ac:dyDescent="0.25">
      <c r="B133" s="72" t="s">
        <v>158</v>
      </c>
      <c r="C133" t="s">
        <v>158</v>
      </c>
      <c r="D133" s="77" t="s">
        <v>186</v>
      </c>
      <c r="E133" s="77" t="s">
        <v>165</v>
      </c>
      <c r="F133" s="82">
        <v>7136.0268667239707</v>
      </c>
      <c r="G133" s="82">
        <v>54.801623480370452</v>
      </c>
      <c r="H133" s="83">
        <v>2619.7970484245816</v>
      </c>
      <c r="I133" s="83"/>
      <c r="J133" s="83"/>
      <c r="K133" s="83">
        <v>1892.005571803985</v>
      </c>
      <c r="L133" s="84">
        <v>1112.0527612477058</v>
      </c>
      <c r="M133" s="84">
        <v>107.74757868464464</v>
      </c>
      <c r="N133" s="77">
        <v>185.96632812493695</v>
      </c>
      <c r="O133" s="77">
        <v>280.7038915093388</v>
      </c>
    </row>
    <row r="134" spans="2:15" x14ac:dyDescent="0.25">
      <c r="B134" s="72" t="s">
        <v>158</v>
      </c>
      <c r="C134" t="s">
        <v>158</v>
      </c>
      <c r="D134" s="77" t="s">
        <v>186</v>
      </c>
      <c r="E134" s="77" t="s">
        <v>166</v>
      </c>
      <c r="F134" s="82">
        <v>8627.9084411213189</v>
      </c>
      <c r="G134" s="82">
        <v>58.089720889192662</v>
      </c>
      <c r="H134" s="83">
        <v>2531.0619871069721</v>
      </c>
      <c r="I134" s="83"/>
      <c r="J134" s="83"/>
      <c r="K134" s="83">
        <v>2522.6740957386423</v>
      </c>
      <c r="L134" s="84">
        <v>1152.1029094645444</v>
      </c>
      <c r="M134" s="84">
        <v>111.02697837765808</v>
      </c>
      <c r="N134" s="77">
        <v>97.387178053883105</v>
      </c>
      <c r="O134" s="77">
        <v>146.08076708082447</v>
      </c>
    </row>
    <row r="135" spans="2:15" x14ac:dyDescent="0.25">
      <c r="B135" s="72" t="s">
        <v>158</v>
      </c>
      <c r="C135" t="s">
        <v>158</v>
      </c>
      <c r="D135" s="77" t="s">
        <v>186</v>
      </c>
      <c r="E135" s="77" t="s">
        <v>167</v>
      </c>
      <c r="F135" s="82">
        <v>6562.4936303727591</v>
      </c>
      <c r="G135" s="82">
        <v>50.906279260246691</v>
      </c>
      <c r="H135" s="83">
        <v>2928.6669580215662</v>
      </c>
      <c r="I135" s="83"/>
      <c r="J135" s="83"/>
      <c r="K135" s="83">
        <v>1261.33704786932</v>
      </c>
      <c r="L135" s="84">
        <v>981.01587245888038</v>
      </c>
      <c r="M135" s="84">
        <v>89.833400620727303</v>
      </c>
      <c r="N135" s="77">
        <v>535.06548838490187</v>
      </c>
      <c r="O135" s="77">
        <v>804.94272595391521</v>
      </c>
    </row>
    <row r="136" spans="2:15" x14ac:dyDescent="0.25">
      <c r="B136" s="72" t="s">
        <v>158</v>
      </c>
      <c r="C136" t="s">
        <v>158</v>
      </c>
      <c r="D136" s="77" t="s">
        <v>186</v>
      </c>
      <c r="E136" s="77" t="s">
        <v>168</v>
      </c>
      <c r="F136" s="82">
        <v>6589.4837395165341</v>
      </c>
      <c r="G136" s="82">
        <v>51.660818972602229</v>
      </c>
      <c r="H136" s="83">
        <v>2929.013825709746</v>
      </c>
      <c r="I136" s="83"/>
      <c r="J136" s="83"/>
      <c r="K136" s="83">
        <v>1261.3370478693223</v>
      </c>
      <c r="L136" s="84">
        <v>977.64123213436426</v>
      </c>
      <c r="M136" s="84">
        <v>89.672687406820415</v>
      </c>
      <c r="N136" s="77">
        <v>76.18206481475822</v>
      </c>
      <c r="O136" s="77">
        <v>115.17644186420962</v>
      </c>
    </row>
    <row r="137" spans="2:15" x14ac:dyDescent="0.25">
      <c r="B137" s="72" t="s">
        <v>158</v>
      </c>
      <c r="C137" t="s">
        <v>158</v>
      </c>
      <c r="D137" s="77" t="s">
        <v>187</v>
      </c>
      <c r="E137" s="77" t="s">
        <v>157</v>
      </c>
      <c r="F137" s="82">
        <v>2345.1883097593877</v>
      </c>
      <c r="G137" s="82">
        <v>37.614318453108787</v>
      </c>
      <c r="H137" s="83">
        <v>1221.1227389011729</v>
      </c>
      <c r="I137" s="83">
        <v>804.33372758496046</v>
      </c>
      <c r="J137" s="83"/>
      <c r="K137" s="83">
        <v>795.37332559074696</v>
      </c>
      <c r="L137" s="84">
        <v>965.3422992498547</v>
      </c>
      <c r="M137" s="84">
        <v>54.876178752822845</v>
      </c>
      <c r="N137" s="77">
        <v>7151.1360000000168</v>
      </c>
      <c r="O137" s="77">
        <v>10737.275633203089</v>
      </c>
    </row>
    <row r="138" spans="2:15" x14ac:dyDescent="0.25">
      <c r="B138" s="72" t="s">
        <v>158</v>
      </c>
      <c r="C138" t="s">
        <v>158</v>
      </c>
      <c r="D138" s="77" t="s">
        <v>187</v>
      </c>
      <c r="E138" s="77" t="s">
        <v>161</v>
      </c>
      <c r="F138" s="82">
        <v>1111.3720620923873</v>
      </c>
      <c r="G138" s="82">
        <v>37.011062731296121</v>
      </c>
      <c r="H138" s="83">
        <v>2802.1955347981821</v>
      </c>
      <c r="I138" s="83"/>
      <c r="J138" s="83"/>
      <c r="K138" s="83"/>
      <c r="L138" s="84">
        <v>1156.749106355802</v>
      </c>
      <c r="M138" s="84">
        <v>46.752195988281393</v>
      </c>
      <c r="N138" s="77">
        <v>2228.1759689672426</v>
      </c>
      <c r="O138" s="77">
        <v>3427.9630291803678</v>
      </c>
    </row>
    <row r="139" spans="2:15" x14ac:dyDescent="0.25">
      <c r="B139" s="72" t="s">
        <v>158</v>
      </c>
      <c r="C139" t="s">
        <v>158</v>
      </c>
      <c r="D139" s="77" t="s">
        <v>187</v>
      </c>
      <c r="E139" s="77" t="s">
        <v>162</v>
      </c>
      <c r="F139" s="82">
        <v>1510.0753021626533</v>
      </c>
      <c r="G139" s="82">
        <v>25.686468902281714</v>
      </c>
      <c r="H139" s="83">
        <v>2846.8917725665387</v>
      </c>
      <c r="I139" s="83"/>
      <c r="J139" s="83"/>
      <c r="K139" s="83"/>
      <c r="L139" s="84">
        <v>1085.1404319188293</v>
      </c>
      <c r="M139" s="84">
        <v>45.910290093224937</v>
      </c>
      <c r="N139" s="77">
        <v>8.3771117055063141E-2</v>
      </c>
      <c r="O139" s="77">
        <v>0.12319281919862228</v>
      </c>
    </row>
    <row r="140" spans="2:15" x14ac:dyDescent="0.25">
      <c r="B140" s="72" t="s">
        <v>158</v>
      </c>
      <c r="C140" t="s">
        <v>158</v>
      </c>
      <c r="D140" s="77" t="s">
        <v>187</v>
      </c>
      <c r="E140" s="77" t="s">
        <v>163</v>
      </c>
      <c r="F140" s="82">
        <v>1488.086695089813</v>
      </c>
      <c r="G140" s="82">
        <v>33.344994576210965</v>
      </c>
      <c r="H140" s="83">
        <v>2790.2695020524638</v>
      </c>
      <c r="I140" s="83"/>
      <c r="J140" s="83"/>
      <c r="K140" s="83"/>
      <c r="L140" s="84">
        <v>1044.8491053668133</v>
      </c>
      <c r="M140" s="84">
        <v>62.338683433195001</v>
      </c>
      <c r="N140" s="77">
        <v>12.039419394414946</v>
      </c>
      <c r="O140" s="77">
        <v>17.199170563449922</v>
      </c>
    </row>
    <row r="141" spans="2:15" x14ac:dyDescent="0.25">
      <c r="B141" s="72" t="s">
        <v>158</v>
      </c>
      <c r="C141" t="s">
        <v>158</v>
      </c>
      <c r="D141" s="77" t="s">
        <v>187</v>
      </c>
      <c r="E141" s="77" t="s">
        <v>164</v>
      </c>
      <c r="F141" s="82">
        <v>2823.927623773488</v>
      </c>
      <c r="G141" s="82">
        <v>37.253409362190737</v>
      </c>
      <c r="H141" s="83"/>
      <c r="I141" s="83">
        <v>1583.1016919126564</v>
      </c>
      <c r="J141" s="83"/>
      <c r="K141" s="83">
        <v>1083.6856460426859</v>
      </c>
      <c r="L141" s="84">
        <v>801.49286570014544</v>
      </c>
      <c r="M141" s="84">
        <v>61.975303648066571</v>
      </c>
      <c r="N141" s="77">
        <v>3458.8141349649363</v>
      </c>
      <c r="O141" s="77">
        <v>5162.4091566640709</v>
      </c>
    </row>
    <row r="142" spans="2:15" x14ac:dyDescent="0.25">
      <c r="B142" s="72" t="s">
        <v>158</v>
      </c>
      <c r="C142" t="s">
        <v>158</v>
      </c>
      <c r="D142" s="77" t="s">
        <v>187</v>
      </c>
      <c r="E142" s="77" t="s">
        <v>165</v>
      </c>
      <c r="F142" s="82">
        <v>3329.9299785178268</v>
      </c>
      <c r="G142" s="82">
        <v>39.547550985333338</v>
      </c>
      <c r="H142" s="83"/>
      <c r="I142" s="83">
        <v>1319.2514099272173</v>
      </c>
      <c r="J142" s="83"/>
      <c r="K142" s="83">
        <v>1517.1599044597672</v>
      </c>
      <c r="L142" s="84">
        <v>815.61398376325462</v>
      </c>
      <c r="M142" s="84">
        <v>61.372546475032088</v>
      </c>
      <c r="N142" s="77">
        <v>99.983627035291931</v>
      </c>
      <c r="O142" s="77">
        <v>147.03474564013518</v>
      </c>
    </row>
    <row r="143" spans="2:15" x14ac:dyDescent="0.25">
      <c r="B143" s="72" t="s">
        <v>158</v>
      </c>
      <c r="C143" t="s">
        <v>158</v>
      </c>
      <c r="D143" s="77" t="s">
        <v>187</v>
      </c>
      <c r="E143" s="77" t="s">
        <v>166</v>
      </c>
      <c r="F143" s="82">
        <v>3614.1514527058443</v>
      </c>
      <c r="G143" s="82">
        <v>29.883136186117383</v>
      </c>
      <c r="H143" s="83">
        <v>524.90375098184177</v>
      </c>
      <c r="I143" s="83">
        <v>1055.4011279417743</v>
      </c>
      <c r="J143" s="83"/>
      <c r="K143" s="83">
        <v>1517.1599044597683</v>
      </c>
      <c r="L143" s="84">
        <v>908.07020933201522</v>
      </c>
      <c r="M143" s="84">
        <v>65.567606958023205</v>
      </c>
      <c r="N143" s="77">
        <v>136.76489584405462</v>
      </c>
      <c r="O143" s="77">
        <v>195.3784226343638</v>
      </c>
    </row>
    <row r="144" spans="2:15" x14ac:dyDescent="0.25">
      <c r="B144" s="72" t="s">
        <v>158</v>
      </c>
      <c r="C144" t="s">
        <v>158</v>
      </c>
      <c r="D144" s="77" t="s">
        <v>187</v>
      </c>
      <c r="E144" s="77" t="s">
        <v>167</v>
      </c>
      <c r="F144" s="82">
        <v>3029.5365227752418</v>
      </c>
      <c r="G144" s="82">
        <v>39.971255683237231</v>
      </c>
      <c r="H144" s="83">
        <v>1960.8825256594212</v>
      </c>
      <c r="I144" s="83"/>
      <c r="J144" s="83"/>
      <c r="K144" s="83">
        <v>1300.4227752512304</v>
      </c>
      <c r="L144" s="84">
        <v>1098.7053141525112</v>
      </c>
      <c r="M144" s="84">
        <v>47.786387046179513</v>
      </c>
      <c r="N144" s="77">
        <v>387.45711680214083</v>
      </c>
      <c r="O144" s="77">
        <v>569.78987765020736</v>
      </c>
    </row>
    <row r="145" spans="2:15" x14ac:dyDescent="0.25">
      <c r="B145" s="72" t="s">
        <v>158</v>
      </c>
      <c r="C145" t="s">
        <v>158</v>
      </c>
      <c r="D145" s="77" t="s">
        <v>187</v>
      </c>
      <c r="E145" s="77" t="s">
        <v>168</v>
      </c>
      <c r="F145" s="82">
        <v>3029.536522775235</v>
      </c>
      <c r="G145" s="82">
        <v>40.749947685595068</v>
      </c>
      <c r="H145" s="83">
        <v>1960.8825256594189</v>
      </c>
      <c r="I145" s="83"/>
      <c r="J145" s="83"/>
      <c r="K145" s="83">
        <v>1300.4227752512256</v>
      </c>
      <c r="L145" s="84">
        <v>1098.7053141525093</v>
      </c>
      <c r="M145" s="84">
        <v>47.740863513733807</v>
      </c>
      <c r="N145" s="77">
        <v>827.81706587488009</v>
      </c>
      <c r="O145" s="77">
        <v>1217.3780380512937</v>
      </c>
    </row>
    <row r="146" spans="2:15" x14ac:dyDescent="0.25">
      <c r="B146" s="72" t="s">
        <v>158</v>
      </c>
      <c r="C146" t="s">
        <v>158</v>
      </c>
      <c r="D146" s="77" t="s">
        <v>188</v>
      </c>
      <c r="E146" s="77" t="s">
        <v>157</v>
      </c>
      <c r="F146" s="82">
        <v>734.36180894633128</v>
      </c>
      <c r="G146" s="82">
        <v>41.862597959588932</v>
      </c>
      <c r="H146" s="83">
        <v>2662.5922015985411</v>
      </c>
      <c r="I146" s="83"/>
      <c r="J146" s="83"/>
      <c r="K146" s="83">
        <v>197.48220143628876</v>
      </c>
      <c r="L146" s="84">
        <v>1212.3978882246208</v>
      </c>
      <c r="M146" s="84">
        <v>38.309700873214993</v>
      </c>
      <c r="N146" s="77">
        <v>11.619999999999996</v>
      </c>
      <c r="O146" s="77">
        <v>17.401305812955329</v>
      </c>
    </row>
    <row r="147" spans="2:15" x14ac:dyDescent="0.25">
      <c r="B147" s="72" t="s">
        <v>158</v>
      </c>
      <c r="C147" t="s">
        <v>158</v>
      </c>
      <c r="D147" s="77" t="s">
        <v>188</v>
      </c>
      <c r="E147" s="77" t="s">
        <v>161</v>
      </c>
      <c r="F147" s="82"/>
      <c r="G147" s="82"/>
      <c r="H147" s="83"/>
      <c r="I147" s="83"/>
      <c r="J147" s="83"/>
      <c r="K147" s="83"/>
      <c r="L147" s="84"/>
      <c r="M147" s="84"/>
    </row>
    <row r="148" spans="2:15" x14ac:dyDescent="0.25">
      <c r="B148" s="72" t="s">
        <v>158</v>
      </c>
      <c r="C148" t="s">
        <v>158</v>
      </c>
      <c r="D148" s="77" t="s">
        <v>188</v>
      </c>
      <c r="E148" s="77" t="s">
        <v>162</v>
      </c>
      <c r="F148" s="82">
        <v>260.88980074949916</v>
      </c>
      <c r="G148" s="82">
        <v>41.361568249845455</v>
      </c>
      <c r="H148" s="83">
        <v>2493.7226081962403</v>
      </c>
      <c r="I148" s="83"/>
      <c r="J148" s="83"/>
      <c r="K148" s="83"/>
      <c r="L148" s="84">
        <v>1099.9881912232481</v>
      </c>
      <c r="M148" s="84">
        <v>32.4894178337467</v>
      </c>
      <c r="N148" s="77">
        <v>0.51257533215841566</v>
      </c>
      <c r="O148" s="77">
        <v>0.78857743408987002</v>
      </c>
    </row>
    <row r="149" spans="2:15" x14ac:dyDescent="0.25">
      <c r="B149" s="72" t="s">
        <v>158</v>
      </c>
      <c r="C149" t="s">
        <v>158</v>
      </c>
      <c r="D149" s="77" t="s">
        <v>188</v>
      </c>
      <c r="E149" s="77" t="s">
        <v>163</v>
      </c>
      <c r="F149" s="82">
        <v>260.8898007494991</v>
      </c>
      <c r="G149" s="82">
        <v>18.759887304359321</v>
      </c>
      <c r="H149" s="83">
        <v>2493.7226081962403</v>
      </c>
      <c r="I149" s="83"/>
      <c r="J149" s="83"/>
      <c r="K149" s="83"/>
      <c r="L149" s="84">
        <v>1099.9881912232486</v>
      </c>
      <c r="M149" s="84">
        <v>33.674057662613571</v>
      </c>
      <c r="N149" s="77">
        <v>1.8661802701115678E-2</v>
      </c>
      <c r="O149" s="77">
        <v>2.8957969708627778E-2</v>
      </c>
    </row>
    <row r="150" spans="2:15" x14ac:dyDescent="0.25">
      <c r="B150" s="72" t="s">
        <v>158</v>
      </c>
      <c r="C150" t="s">
        <v>158</v>
      </c>
      <c r="D150" s="77" t="s">
        <v>188</v>
      </c>
      <c r="E150" s="77" t="s">
        <v>164</v>
      </c>
      <c r="F150" s="82"/>
      <c r="G150" s="82"/>
      <c r="H150" s="83"/>
      <c r="I150" s="83"/>
      <c r="J150" s="83"/>
      <c r="K150" s="83"/>
      <c r="L150" s="84"/>
      <c r="M150" s="84"/>
    </row>
    <row r="151" spans="2:15" x14ac:dyDescent="0.25">
      <c r="B151" s="72" t="s">
        <v>158</v>
      </c>
      <c r="C151" t="s">
        <v>158</v>
      </c>
      <c r="D151" s="77" t="s">
        <v>188</v>
      </c>
      <c r="E151" s="77" t="s">
        <v>165</v>
      </c>
      <c r="F151" s="82">
        <v>1024.0982898831251</v>
      </c>
      <c r="G151" s="82">
        <v>45.702538765818964</v>
      </c>
      <c r="H151" s="83">
        <v>2931.5149609787354</v>
      </c>
      <c r="I151" s="83"/>
      <c r="J151" s="83"/>
      <c r="K151" s="83">
        <v>309.08807736691136</v>
      </c>
      <c r="L151" s="84">
        <v>1351.2391592434481</v>
      </c>
      <c r="M151" s="84">
        <v>43.804436863647851</v>
      </c>
      <c r="N151" s="77">
        <v>4.8164413486979196</v>
      </c>
      <c r="O151" s="77">
        <v>7.188718430892421</v>
      </c>
    </row>
    <row r="152" spans="2:15" x14ac:dyDescent="0.25">
      <c r="B152" s="72" t="s">
        <v>158</v>
      </c>
      <c r="C152" t="s">
        <v>158</v>
      </c>
      <c r="D152" s="77" t="s">
        <v>188</v>
      </c>
      <c r="E152" s="77" t="s">
        <v>166</v>
      </c>
      <c r="F152" s="82">
        <v>1719.3226342626765</v>
      </c>
      <c r="G152" s="82"/>
      <c r="H152" s="83">
        <v>2474.0646064757047</v>
      </c>
      <c r="I152" s="83"/>
      <c r="J152" s="83"/>
      <c r="K152" s="83">
        <v>618.17615473382273</v>
      </c>
      <c r="L152" s="84">
        <v>1200.3465688460817</v>
      </c>
      <c r="M152" s="84">
        <v>45.177254945123394</v>
      </c>
      <c r="N152" s="77">
        <v>6.1791984732824441E-2</v>
      </c>
      <c r="O152" s="77">
        <v>9.4258959761935546E-2</v>
      </c>
    </row>
    <row r="153" spans="2:15" x14ac:dyDescent="0.25">
      <c r="B153" s="72" t="s">
        <v>158</v>
      </c>
      <c r="C153" t="s">
        <v>158</v>
      </c>
      <c r="D153" s="77" t="s">
        <v>188</v>
      </c>
      <c r="E153" s="77" t="s">
        <v>167</v>
      </c>
      <c r="F153" s="82">
        <v>540.36296680762882</v>
      </c>
      <c r="G153" s="82">
        <v>39.304391745145402</v>
      </c>
      <c r="H153" s="83">
        <v>2470.3555495473024</v>
      </c>
      <c r="I153" s="83"/>
      <c r="J153" s="83"/>
      <c r="K153" s="83">
        <v>123.63523094676452</v>
      </c>
      <c r="L153" s="84">
        <v>1114.457776157411</v>
      </c>
      <c r="M153" s="84">
        <v>34.479980067084419</v>
      </c>
      <c r="N153" s="77">
        <v>6.083333526111522</v>
      </c>
      <c r="O153" s="77">
        <v>9.1103062468336766</v>
      </c>
    </row>
    <row r="154" spans="2:15" x14ac:dyDescent="0.25">
      <c r="B154" s="72" t="s">
        <v>158</v>
      </c>
      <c r="C154" t="s">
        <v>158</v>
      </c>
      <c r="D154" s="77" t="s">
        <v>188</v>
      </c>
      <c r="E154" s="77" t="s">
        <v>168</v>
      </c>
      <c r="F154" s="82">
        <v>540.36296680762894</v>
      </c>
      <c r="G154" s="82">
        <v>44.553709726343399</v>
      </c>
      <c r="H154" s="83">
        <v>2470.3555495473015</v>
      </c>
      <c r="I154" s="83"/>
      <c r="J154" s="83"/>
      <c r="K154" s="83">
        <v>123.63523094676451</v>
      </c>
      <c r="L154" s="84">
        <v>1114.4577761574105</v>
      </c>
      <c r="M154" s="84">
        <v>34.204843400483689</v>
      </c>
      <c r="N154" s="77">
        <v>0.12719600559819816</v>
      </c>
      <c r="O154" s="77">
        <v>0.19048677166879921</v>
      </c>
    </row>
    <row r="155" spans="2:15" x14ac:dyDescent="0.25">
      <c r="B155" s="72" t="s">
        <v>158</v>
      </c>
      <c r="C155" t="s">
        <v>158</v>
      </c>
      <c r="D155" s="77" t="s">
        <v>189</v>
      </c>
      <c r="E155" s="77" t="s">
        <v>157</v>
      </c>
      <c r="F155" s="82">
        <v>1634.0960268957149</v>
      </c>
      <c r="G155" s="82">
        <v>46.991677716067009</v>
      </c>
      <c r="H155" s="83">
        <v>2221.2737502313266</v>
      </c>
      <c r="I155" s="83">
        <v>259.91706495345505</v>
      </c>
      <c r="J155" s="83">
        <v>722.98956857716018</v>
      </c>
      <c r="K155" s="83">
        <v>282.31204734236184</v>
      </c>
      <c r="L155" s="84">
        <v>1341.8118457083808</v>
      </c>
      <c r="M155" s="84">
        <v>50.711051428437578</v>
      </c>
      <c r="N155" s="77">
        <v>2302.1130000000016</v>
      </c>
      <c r="O155" s="77">
        <v>3467.7266194885415</v>
      </c>
    </row>
    <row r="156" spans="2:15" x14ac:dyDescent="0.25">
      <c r="B156" s="72" t="s">
        <v>158</v>
      </c>
      <c r="C156" t="s">
        <v>158</v>
      </c>
      <c r="D156" s="77" t="s">
        <v>189</v>
      </c>
      <c r="E156" s="77" t="s">
        <v>161</v>
      </c>
      <c r="F156" s="82">
        <v>296.59520110720626</v>
      </c>
      <c r="G156" s="82">
        <v>35.884554402687797</v>
      </c>
      <c r="H156" s="83">
        <v>2196.9751286363403</v>
      </c>
      <c r="I156" s="83"/>
      <c r="J156" s="83">
        <v>830.06522287195253</v>
      </c>
      <c r="K156" s="83"/>
      <c r="L156" s="84">
        <v>1291.8831665907408</v>
      </c>
      <c r="M156" s="84">
        <v>43.900979106068071</v>
      </c>
      <c r="N156" s="77">
        <v>0.9972923234591673</v>
      </c>
      <c r="O156" s="77">
        <v>1.4959384851887509</v>
      </c>
    </row>
    <row r="157" spans="2:15" x14ac:dyDescent="0.25">
      <c r="B157" s="72" t="s">
        <v>158</v>
      </c>
      <c r="C157" t="s">
        <v>158</v>
      </c>
      <c r="D157" s="77" t="s">
        <v>189</v>
      </c>
      <c r="E157" s="77" t="s">
        <v>162</v>
      </c>
      <c r="F157" s="82">
        <v>1929.2897470479038</v>
      </c>
      <c r="G157" s="82">
        <v>39.31914199371451</v>
      </c>
      <c r="H157" s="83">
        <v>3878.3552440857657</v>
      </c>
      <c r="I157" s="83"/>
      <c r="J157" s="83"/>
      <c r="K157" s="83"/>
      <c r="L157" s="84">
        <v>1590.6391414408722</v>
      </c>
      <c r="M157" s="84">
        <v>63.651090527654297</v>
      </c>
      <c r="N157" s="77">
        <v>15.412991066600817</v>
      </c>
      <c r="O157" s="77">
        <v>23.119486599901226</v>
      </c>
    </row>
    <row r="158" spans="2:15" x14ac:dyDescent="0.25">
      <c r="B158" s="72" t="s">
        <v>158</v>
      </c>
      <c r="C158" t="s">
        <v>158</v>
      </c>
      <c r="D158" s="77" t="s">
        <v>189</v>
      </c>
      <c r="E158" s="77" t="s">
        <v>163</v>
      </c>
      <c r="F158" s="82">
        <v>2735.2745562263549</v>
      </c>
      <c r="G158" s="82">
        <v>45.381705759977649</v>
      </c>
      <c r="H158" s="83">
        <v>3953.3516369722483</v>
      </c>
      <c r="I158" s="83"/>
      <c r="J158" s="83"/>
      <c r="K158" s="83"/>
      <c r="L158" s="84">
        <v>1428.026949930455</v>
      </c>
      <c r="M158" s="84">
        <v>85.568113390960661</v>
      </c>
      <c r="N158" s="77">
        <v>1.6230756795672212</v>
      </c>
      <c r="O158" s="77">
        <v>2.5131494393298905</v>
      </c>
    </row>
    <row r="159" spans="2:15" x14ac:dyDescent="0.25">
      <c r="B159" s="72" t="s">
        <v>158</v>
      </c>
      <c r="C159" t="s">
        <v>158</v>
      </c>
      <c r="D159" s="77" t="s">
        <v>189</v>
      </c>
      <c r="E159" s="77" t="s">
        <v>164</v>
      </c>
      <c r="F159" s="82">
        <v>296.73382938535883</v>
      </c>
      <c r="G159" s="82">
        <v>38.511767120600844</v>
      </c>
      <c r="H159" s="83">
        <v>1104.6092953368511</v>
      </c>
      <c r="I159" s="83">
        <v>1037.5815285899409</v>
      </c>
      <c r="J159" s="83">
        <v>830.06522287195287</v>
      </c>
      <c r="K159" s="83">
        <v>83.006522287195267</v>
      </c>
      <c r="L159" s="84">
        <v>1307.1850792768253</v>
      </c>
      <c r="M159" s="84">
        <v>41.389082567014079</v>
      </c>
      <c r="N159" s="77">
        <v>72.111979471897214</v>
      </c>
      <c r="O159" s="77">
        <v>106.39472381099593</v>
      </c>
    </row>
    <row r="160" spans="2:15" x14ac:dyDescent="0.25">
      <c r="B160" s="72" t="s">
        <v>158</v>
      </c>
      <c r="C160" t="s">
        <v>158</v>
      </c>
      <c r="D160" s="77" t="s">
        <v>189</v>
      </c>
      <c r="E160" s="77" t="s">
        <v>165</v>
      </c>
      <c r="F160" s="82">
        <v>2303.3088415032594</v>
      </c>
      <c r="G160" s="82">
        <v>47.380926451337878</v>
      </c>
      <c r="H160" s="83">
        <v>2258.0679290397138</v>
      </c>
      <c r="I160" s="83">
        <v>415.03261143597553</v>
      </c>
      <c r="J160" s="83">
        <v>622.54891715396411</v>
      </c>
      <c r="K160" s="83">
        <v>498.03913372317157</v>
      </c>
      <c r="L160" s="84">
        <v>1417.386109813961</v>
      </c>
      <c r="M160" s="84">
        <v>53.963607259965023</v>
      </c>
      <c r="N160" s="77">
        <v>1166.9550721279836</v>
      </c>
      <c r="O160" s="77">
        <v>1761.4416183063859</v>
      </c>
    </row>
    <row r="161" spans="2:15" x14ac:dyDescent="0.25">
      <c r="B161" s="72" t="s">
        <v>158</v>
      </c>
      <c r="C161" t="s">
        <v>158</v>
      </c>
      <c r="D161" s="77" t="s">
        <v>189</v>
      </c>
      <c r="E161" s="77" t="s">
        <v>166</v>
      </c>
      <c r="F161" s="82">
        <v>4912.7435782367174</v>
      </c>
      <c r="G161" s="82">
        <v>52.120587445298</v>
      </c>
      <c r="H161" s="83">
        <v>1116.811254113069</v>
      </c>
      <c r="I161" s="83">
        <v>830.06522287195298</v>
      </c>
      <c r="J161" s="83">
        <v>1037.5815285899407</v>
      </c>
      <c r="K161" s="83">
        <v>1328.1043565951245</v>
      </c>
      <c r="L161" s="84">
        <v>1203.3598607889153</v>
      </c>
      <c r="M161" s="84">
        <v>98.15029689642752</v>
      </c>
      <c r="N161" s="77">
        <v>47.239643544745853</v>
      </c>
      <c r="O161" s="77">
        <v>70.859465317118776</v>
      </c>
    </row>
    <row r="162" spans="2:15" x14ac:dyDescent="0.25">
      <c r="B162" s="72" t="s">
        <v>158</v>
      </c>
      <c r="C162" t="s">
        <v>158</v>
      </c>
      <c r="D162" s="77" t="s">
        <v>189</v>
      </c>
      <c r="E162" s="77" t="s">
        <v>167</v>
      </c>
      <c r="F162" s="82">
        <v>787.82450474047641</v>
      </c>
      <c r="G162" s="82">
        <v>47.108468056011944</v>
      </c>
      <c r="H162" s="83">
        <v>2282.8453759424387</v>
      </c>
      <c r="I162" s="83"/>
      <c r="J162" s="83">
        <v>830.06522287195185</v>
      </c>
      <c r="K162" s="83"/>
      <c r="L162" s="84">
        <v>1258.5467530615854</v>
      </c>
      <c r="M162" s="84">
        <v>45.081063276052554</v>
      </c>
      <c r="N162" s="77">
        <v>881.28266722882324</v>
      </c>
      <c r="O162" s="77">
        <v>1325.785512043361</v>
      </c>
    </row>
    <row r="163" spans="2:15" x14ac:dyDescent="0.25">
      <c r="B163" s="72" t="s">
        <v>158</v>
      </c>
      <c r="C163" t="s">
        <v>158</v>
      </c>
      <c r="D163" s="77" t="s">
        <v>189</v>
      </c>
      <c r="E163" s="77" t="s">
        <v>168</v>
      </c>
      <c r="F163" s="82">
        <v>787.82450474047971</v>
      </c>
      <c r="G163" s="82">
        <v>46.510960030101657</v>
      </c>
      <c r="H163" s="83">
        <v>2282.8453759424447</v>
      </c>
      <c r="I163" s="83"/>
      <c r="J163" s="83">
        <v>830.06522287195298</v>
      </c>
      <c r="K163" s="83"/>
      <c r="L163" s="84">
        <v>1258.5467530615911</v>
      </c>
      <c r="M163" s="84">
        <v>45.114089174212189</v>
      </c>
      <c r="N163" s="77">
        <v>116.49027855692491</v>
      </c>
      <c r="O163" s="77">
        <v>176.11672548626018</v>
      </c>
    </row>
    <row r="164" spans="2:15" x14ac:dyDescent="0.25">
      <c r="B164" s="72" t="s">
        <v>158</v>
      </c>
      <c r="C164" t="s">
        <v>158</v>
      </c>
      <c r="D164" s="77" t="s">
        <v>190</v>
      </c>
      <c r="E164" s="77" t="s">
        <v>157</v>
      </c>
      <c r="F164" s="82">
        <v>2310.2653011298162</v>
      </c>
      <c r="G164" s="82">
        <v>25.867370739676335</v>
      </c>
      <c r="H164" s="83">
        <v>2866.0715633028531</v>
      </c>
      <c r="I164" s="83"/>
      <c r="J164" s="83"/>
      <c r="K164" s="83">
        <v>313.19016938465984</v>
      </c>
      <c r="L164" s="84">
        <v>1119.7110352046002</v>
      </c>
      <c r="M164" s="84">
        <v>48.028942905403426</v>
      </c>
      <c r="N164" s="77">
        <v>1741.3420000000015</v>
      </c>
      <c r="O164" s="77">
        <v>2387.169093295036</v>
      </c>
    </row>
    <row r="165" spans="2:15" x14ac:dyDescent="0.25">
      <c r="B165" s="72" t="s">
        <v>158</v>
      </c>
      <c r="C165" t="s">
        <v>158</v>
      </c>
      <c r="D165" s="77" t="s">
        <v>190</v>
      </c>
      <c r="E165" s="77" t="s">
        <v>161</v>
      </c>
      <c r="F165" s="82">
        <v>1614.844110755517</v>
      </c>
      <c r="G165" s="82">
        <v>17.701664130545232</v>
      </c>
      <c r="H165" s="83">
        <v>2857.9104405493918</v>
      </c>
      <c r="I165" s="83"/>
      <c r="J165" s="83"/>
      <c r="K165" s="83"/>
      <c r="L165" s="84">
        <v>1138.7600417978365</v>
      </c>
      <c r="M165" s="84">
        <v>38.876566637790269</v>
      </c>
      <c r="N165" s="77">
        <v>29.756190432656506</v>
      </c>
      <c r="O165" s="77">
        <v>44.634285648984758</v>
      </c>
    </row>
    <row r="166" spans="2:15" x14ac:dyDescent="0.25">
      <c r="B166" s="72" t="s">
        <v>158</v>
      </c>
      <c r="C166" t="s">
        <v>158</v>
      </c>
      <c r="D166" s="77" t="s">
        <v>190</v>
      </c>
      <c r="E166" s="77" t="s">
        <v>162</v>
      </c>
      <c r="F166" s="82">
        <v>1614.844110755517</v>
      </c>
      <c r="G166" s="82">
        <v>17.839516744746589</v>
      </c>
      <c r="H166" s="83">
        <v>2857.9104405493931</v>
      </c>
      <c r="I166" s="83"/>
      <c r="J166" s="83"/>
      <c r="K166" s="83"/>
      <c r="L166" s="84">
        <v>1138.7600417978365</v>
      </c>
      <c r="M166" s="84">
        <v>38.869341259390751</v>
      </c>
      <c r="N166" s="77">
        <v>38.944655211830934</v>
      </c>
      <c r="O166" s="77">
        <v>55.635221731187059</v>
      </c>
    </row>
    <row r="167" spans="2:15" x14ac:dyDescent="0.25">
      <c r="B167" s="72" t="s">
        <v>158</v>
      </c>
      <c r="C167" t="s">
        <v>158</v>
      </c>
      <c r="D167" s="77" t="s">
        <v>190</v>
      </c>
      <c r="E167" s="77" t="s">
        <v>163</v>
      </c>
      <c r="F167" s="82">
        <v>1614.8441107555168</v>
      </c>
      <c r="G167" s="82">
        <v>20.146101080029041</v>
      </c>
      <c r="H167" s="83">
        <v>2857.9104405493927</v>
      </c>
      <c r="I167" s="83"/>
      <c r="J167" s="83"/>
      <c r="K167" s="83"/>
      <c r="L167" s="84">
        <v>1138.7600417978363</v>
      </c>
      <c r="M167" s="84">
        <v>38.748444425265596</v>
      </c>
      <c r="N167" s="77">
        <v>31.565976224594301</v>
      </c>
      <c r="O167" s="77">
        <v>44.045548220364154</v>
      </c>
    </row>
    <row r="168" spans="2:15" x14ac:dyDescent="0.25">
      <c r="B168" s="72" t="s">
        <v>158</v>
      </c>
      <c r="C168" t="s">
        <v>158</v>
      </c>
      <c r="D168" s="77" t="s">
        <v>190</v>
      </c>
      <c r="E168" s="77" t="s">
        <v>164</v>
      </c>
      <c r="F168" s="82">
        <v>2199.7113944457901</v>
      </c>
      <c r="G168" s="82">
        <v>19.591101795377796</v>
      </c>
      <c r="H168" s="83">
        <v>2658.0695702036487</v>
      </c>
      <c r="I168" s="83"/>
      <c r="J168" s="83"/>
      <c r="K168" s="83">
        <v>210.17370391675587</v>
      </c>
      <c r="L168" s="84">
        <v>1030.6616715689215</v>
      </c>
      <c r="M168" s="84">
        <v>41.986838112723916</v>
      </c>
      <c r="N168" s="77">
        <v>98.200279624998984</v>
      </c>
      <c r="O168" s="77">
        <v>138.31025299295626</v>
      </c>
    </row>
    <row r="169" spans="2:15" x14ac:dyDescent="0.25">
      <c r="B169" s="72" t="s">
        <v>158</v>
      </c>
      <c r="C169" t="s">
        <v>158</v>
      </c>
      <c r="D169" s="77" t="s">
        <v>190</v>
      </c>
      <c r="E169" s="77" t="s">
        <v>165</v>
      </c>
      <c r="F169" s="82">
        <v>2459.874286233995</v>
      </c>
      <c r="G169" s="82">
        <v>16.61941428733396</v>
      </c>
      <c r="H169" s="83">
        <v>3013.40783515879</v>
      </c>
      <c r="I169" s="83"/>
      <c r="J169" s="83"/>
      <c r="K169" s="83">
        <v>420.34740783351208</v>
      </c>
      <c r="L169" s="84">
        <v>1176.0650661307684</v>
      </c>
      <c r="M169" s="84">
        <v>54.070245582571879</v>
      </c>
      <c r="N169" s="77">
        <v>156.45056335266983</v>
      </c>
      <c r="O169" s="77">
        <v>214.31584020913684</v>
      </c>
    </row>
    <row r="170" spans="2:15" x14ac:dyDescent="0.25">
      <c r="B170" s="72" t="s">
        <v>158</v>
      </c>
      <c r="C170" t="s">
        <v>158</v>
      </c>
      <c r="D170" s="77" t="s">
        <v>190</v>
      </c>
      <c r="E170" s="77" t="s">
        <v>166</v>
      </c>
      <c r="F170" s="82">
        <v>2462.7093788669563</v>
      </c>
      <c r="G170" s="82">
        <v>28.43675558154796</v>
      </c>
      <c r="H170" s="83">
        <v>3016.5667911533178</v>
      </c>
      <c r="I170" s="83"/>
      <c r="J170" s="83"/>
      <c r="K170" s="83">
        <v>420.3474078335118</v>
      </c>
      <c r="L170" s="84">
        <v>1178.4536483426696</v>
      </c>
      <c r="M170" s="84">
        <v>53.489810484054907</v>
      </c>
      <c r="N170" s="77">
        <v>797.33358569764926</v>
      </c>
      <c r="O170" s="77">
        <v>1063.1114475968659</v>
      </c>
    </row>
    <row r="171" spans="2:15" x14ac:dyDescent="0.25">
      <c r="B171" s="72" t="s">
        <v>158</v>
      </c>
      <c r="C171" t="s">
        <v>158</v>
      </c>
      <c r="D171" s="77" t="s">
        <v>190</v>
      </c>
      <c r="E171" s="77" t="s">
        <v>167</v>
      </c>
      <c r="F171" s="82">
        <v>2200.9933493754761</v>
      </c>
      <c r="G171" s="82">
        <v>27.378363241174821</v>
      </c>
      <c r="H171" s="83">
        <v>2659.3095342388851</v>
      </c>
      <c r="I171" s="83"/>
      <c r="J171" s="83"/>
      <c r="K171" s="83">
        <v>210.17370391675604</v>
      </c>
      <c r="L171" s="84">
        <v>1036.8385928198711</v>
      </c>
      <c r="M171" s="84">
        <v>41.593157820345311</v>
      </c>
      <c r="N171" s="77">
        <v>468.47159781519713</v>
      </c>
      <c r="O171" s="77">
        <v>657.76043374988683</v>
      </c>
    </row>
    <row r="172" spans="2:15" x14ac:dyDescent="0.25">
      <c r="B172" s="72" t="s">
        <v>158</v>
      </c>
      <c r="C172" t="s">
        <v>158</v>
      </c>
      <c r="D172" s="77" t="s">
        <v>190</v>
      </c>
      <c r="E172" s="77" t="s">
        <v>168</v>
      </c>
      <c r="F172" s="82">
        <v>2200.9933493754752</v>
      </c>
      <c r="G172" s="82">
        <v>26.222913370849717</v>
      </c>
      <c r="H172" s="83">
        <v>2659.3095342388847</v>
      </c>
      <c r="I172" s="83"/>
      <c r="J172" s="83"/>
      <c r="K172" s="83">
        <v>210.17370391675598</v>
      </c>
      <c r="L172" s="84">
        <v>1036.8385928198734</v>
      </c>
      <c r="M172" s="84">
        <v>41.653719330789947</v>
      </c>
      <c r="N172" s="77">
        <v>120.6191516404047</v>
      </c>
      <c r="O172" s="77">
        <v>169.35606314565413</v>
      </c>
    </row>
    <row r="173" spans="2:15" x14ac:dyDescent="0.25">
      <c r="B173" s="72" t="s">
        <v>158</v>
      </c>
      <c r="C173" t="s">
        <v>158</v>
      </c>
      <c r="D173" s="77" t="s">
        <v>191</v>
      </c>
      <c r="E173" s="77" t="s">
        <v>157</v>
      </c>
      <c r="F173" s="82">
        <v>6377.8642879634153</v>
      </c>
      <c r="G173" s="82">
        <v>63.722261874327572</v>
      </c>
      <c r="H173" s="83">
        <v>3191.4744607563443</v>
      </c>
      <c r="I173" s="83"/>
      <c r="J173" s="83"/>
      <c r="K173" s="83">
        <v>1139.8989561776341</v>
      </c>
      <c r="L173" s="84">
        <v>1062.4150630230056</v>
      </c>
      <c r="M173" s="84">
        <v>95.650478004554913</v>
      </c>
      <c r="N173" s="77">
        <v>917.81100000000015</v>
      </c>
      <c r="O173" s="77">
        <v>1435.0423299610836</v>
      </c>
    </row>
    <row r="174" spans="2:15" x14ac:dyDescent="0.25">
      <c r="B174" s="72" t="s">
        <v>158</v>
      </c>
      <c r="C174" t="s">
        <v>158</v>
      </c>
      <c r="D174" s="77" t="s">
        <v>191</v>
      </c>
      <c r="E174" s="77" t="s">
        <v>161</v>
      </c>
      <c r="F174" s="82">
        <v>4359.4235100665946</v>
      </c>
      <c r="G174" s="82">
        <v>46.32149172962616</v>
      </c>
      <c r="H174" s="83">
        <v>3064.7822455662281</v>
      </c>
      <c r="I174" s="83"/>
      <c r="J174" s="83"/>
      <c r="K174" s="83">
        <v>674.08963842171067</v>
      </c>
      <c r="L174" s="84">
        <v>1091.3372492436395</v>
      </c>
      <c r="M174" s="84">
        <v>83.837326812305548</v>
      </c>
      <c r="N174" s="77">
        <v>4.8005734608750359</v>
      </c>
      <c r="O174" s="77">
        <v>7.0008362971094282</v>
      </c>
    </row>
    <row r="175" spans="2:15" x14ac:dyDescent="0.25">
      <c r="B175" s="72" t="s">
        <v>158</v>
      </c>
      <c r="C175" t="s">
        <v>158</v>
      </c>
      <c r="D175" s="77" t="s">
        <v>191</v>
      </c>
      <c r="E175" s="77" t="s">
        <v>162</v>
      </c>
      <c r="F175" s="82">
        <v>5074.0466521330582</v>
      </c>
      <c r="G175" s="82">
        <v>57.478213740836928</v>
      </c>
      <c r="H175" s="83">
        <v>2982.9140589799104</v>
      </c>
      <c r="I175" s="83"/>
      <c r="J175" s="83"/>
      <c r="K175" s="83">
        <v>1011.1344576325661</v>
      </c>
      <c r="L175" s="84">
        <v>1124.0435692201581</v>
      </c>
      <c r="M175" s="84">
        <v>88.981845690881329</v>
      </c>
      <c r="N175" s="77">
        <v>16.122481217753979</v>
      </c>
      <c r="O175" s="77">
        <v>25.235187993006228</v>
      </c>
    </row>
    <row r="176" spans="2:15" x14ac:dyDescent="0.25">
      <c r="B176" s="72" t="s">
        <v>158</v>
      </c>
      <c r="C176" t="s">
        <v>158</v>
      </c>
      <c r="D176" s="77" t="s">
        <v>191</v>
      </c>
      <c r="E176" s="77" t="s">
        <v>163</v>
      </c>
      <c r="F176" s="82">
        <v>6233.9759008426427</v>
      </c>
      <c r="G176" s="82">
        <v>61.209050855680459</v>
      </c>
      <c r="H176" s="83">
        <v>3118.8779390495683</v>
      </c>
      <c r="I176" s="83"/>
      <c r="J176" s="83"/>
      <c r="K176" s="83">
        <v>1348.1792768434218</v>
      </c>
      <c r="L176" s="84">
        <v>1155.6859079759427</v>
      </c>
      <c r="M176" s="84">
        <v>108.2756823031627</v>
      </c>
      <c r="N176" s="77">
        <v>228.25343609042474</v>
      </c>
      <c r="O176" s="77">
        <v>342.38015413563693</v>
      </c>
    </row>
    <row r="177" spans="2:15" x14ac:dyDescent="0.25">
      <c r="B177" s="72" t="s">
        <v>158</v>
      </c>
      <c r="C177" t="s">
        <v>158</v>
      </c>
      <c r="D177" s="77" t="s">
        <v>191</v>
      </c>
      <c r="E177" s="77" t="s">
        <v>164</v>
      </c>
      <c r="F177" s="82"/>
      <c r="G177" s="82"/>
      <c r="H177" s="83"/>
      <c r="I177" s="83"/>
      <c r="J177" s="83"/>
      <c r="K177" s="83"/>
      <c r="L177" s="84"/>
      <c r="M177" s="84"/>
    </row>
    <row r="178" spans="2:15" x14ac:dyDescent="0.25">
      <c r="B178" s="72" t="s">
        <v>158</v>
      </c>
      <c r="C178" t="s">
        <v>158</v>
      </c>
      <c r="D178" s="77" t="s">
        <v>191</v>
      </c>
      <c r="E178" s="77" t="s">
        <v>165</v>
      </c>
      <c r="F178" s="82"/>
      <c r="G178" s="82"/>
      <c r="H178" s="83"/>
      <c r="I178" s="83"/>
      <c r="J178" s="83"/>
      <c r="K178" s="83"/>
      <c r="L178" s="84"/>
      <c r="M178" s="84"/>
    </row>
    <row r="179" spans="2:15" x14ac:dyDescent="0.25">
      <c r="B179" s="72" t="s">
        <v>158</v>
      </c>
      <c r="C179" t="s">
        <v>158</v>
      </c>
      <c r="D179" s="77" t="s">
        <v>191</v>
      </c>
      <c r="E179" s="77" t="s">
        <v>166</v>
      </c>
      <c r="F179" s="82">
        <v>7837.7477296155721</v>
      </c>
      <c r="G179" s="82">
        <v>79.977704090210551</v>
      </c>
      <c r="H179" s="83">
        <v>3127.9107402044197</v>
      </c>
      <c r="I179" s="83"/>
      <c r="J179" s="83"/>
      <c r="K179" s="83">
        <v>1685.2240960542763</v>
      </c>
      <c r="L179" s="84">
        <v>1103.804160336636</v>
      </c>
      <c r="M179" s="84">
        <v>102.45694258423451</v>
      </c>
      <c r="N179" s="77">
        <v>63.593684049786468</v>
      </c>
      <c r="O179" s="77">
        <v>105.98947341631072</v>
      </c>
    </row>
    <row r="180" spans="2:15" x14ac:dyDescent="0.25">
      <c r="B180" s="72" t="s">
        <v>158</v>
      </c>
      <c r="C180" t="s">
        <v>158</v>
      </c>
      <c r="D180" s="77" t="s">
        <v>191</v>
      </c>
      <c r="E180" s="77" t="s">
        <v>167</v>
      </c>
      <c r="F180" s="82">
        <v>6322.462969436122</v>
      </c>
      <c r="G180" s="82">
        <v>62.825759696767797</v>
      </c>
      <c r="H180" s="83">
        <v>3231.990180376733</v>
      </c>
      <c r="I180" s="83"/>
      <c r="J180" s="83"/>
      <c r="K180" s="83">
        <v>1011.1344576325658</v>
      </c>
      <c r="L180" s="84">
        <v>1022.9560110879983</v>
      </c>
      <c r="M180" s="84">
        <v>90.496784975239706</v>
      </c>
      <c r="N180" s="77">
        <v>432.71284374166902</v>
      </c>
      <c r="O180" s="77">
        <v>677.62637722408999</v>
      </c>
    </row>
    <row r="181" spans="2:15" x14ac:dyDescent="0.25">
      <c r="B181" s="72" t="s">
        <v>158</v>
      </c>
      <c r="C181" t="s">
        <v>158</v>
      </c>
      <c r="D181" s="77" t="s">
        <v>191</v>
      </c>
      <c r="E181" s="77" t="s">
        <v>168</v>
      </c>
      <c r="F181" s="82">
        <v>6347.0333291314546</v>
      </c>
      <c r="G181" s="82">
        <v>64.372399037818241</v>
      </c>
      <c r="H181" s="83">
        <v>3232.3946341597853</v>
      </c>
      <c r="I181" s="83"/>
      <c r="J181" s="83"/>
      <c r="K181" s="83">
        <v>1011.1344576325663</v>
      </c>
      <c r="L181" s="84">
        <v>1016.1110043456265</v>
      </c>
      <c r="M181" s="84">
        <v>90.310077409279458</v>
      </c>
      <c r="N181" s="77">
        <v>172.32798143949097</v>
      </c>
      <c r="O181" s="77">
        <v>276.81030089493044</v>
      </c>
    </row>
    <row r="182" spans="2:15" x14ac:dyDescent="0.25">
      <c r="B182" s="72" t="s">
        <v>158</v>
      </c>
      <c r="C182" t="s">
        <v>158</v>
      </c>
      <c r="D182" s="77" t="s">
        <v>192</v>
      </c>
      <c r="E182" s="77" t="s">
        <v>157</v>
      </c>
      <c r="F182" s="82">
        <v>2539.852820205419</v>
      </c>
      <c r="G182" s="82">
        <v>52.954001424618134</v>
      </c>
      <c r="H182" s="83">
        <v>2549.581957396264</v>
      </c>
      <c r="I182" s="83">
        <v>535.41432580004539</v>
      </c>
      <c r="J182" s="83">
        <v>1388.8076561242071</v>
      </c>
      <c r="K182" s="83">
        <v>353.6235720443438</v>
      </c>
      <c r="L182" s="84">
        <v>1828.7578477467623</v>
      </c>
      <c r="M182" s="84">
        <v>74.943824132830628</v>
      </c>
      <c r="N182" s="77">
        <v>9805.9950000000026</v>
      </c>
      <c r="O182" s="77">
        <v>14756.44676172497</v>
      </c>
    </row>
    <row r="183" spans="2:15" x14ac:dyDescent="0.25">
      <c r="B183" s="72" t="s">
        <v>158</v>
      </c>
      <c r="C183" t="s">
        <v>158</v>
      </c>
      <c r="D183" s="77" t="s">
        <v>192</v>
      </c>
      <c r="E183" s="77" t="s">
        <v>161</v>
      </c>
      <c r="F183" s="82">
        <v>298.70372759295651</v>
      </c>
      <c r="G183" s="82">
        <v>46.185194437516039</v>
      </c>
      <c r="H183" s="83">
        <v>3732.7908458341681</v>
      </c>
      <c r="I183" s="83"/>
      <c r="J183" s="83">
        <v>558.83448796846358</v>
      </c>
      <c r="K183" s="83"/>
      <c r="L183" s="84">
        <v>1887.6960103102374</v>
      </c>
      <c r="M183" s="84">
        <v>60.316423764227444</v>
      </c>
      <c r="N183" s="77">
        <v>621.20890699050437</v>
      </c>
      <c r="O183" s="77">
        <v>931.81336048575713</v>
      </c>
    </row>
    <row r="184" spans="2:15" x14ac:dyDescent="0.25">
      <c r="B184" s="72" t="s">
        <v>158</v>
      </c>
      <c r="C184" t="s">
        <v>158</v>
      </c>
      <c r="D184" s="77" t="s">
        <v>192</v>
      </c>
      <c r="E184" s="77" t="s">
        <v>162</v>
      </c>
      <c r="F184" s="82">
        <v>2227.7483598750368</v>
      </c>
      <c r="G184" s="82">
        <v>50.789309673128656</v>
      </c>
      <c r="H184" s="83">
        <v>3699.9872613903954</v>
      </c>
      <c r="I184" s="83"/>
      <c r="J184" s="83">
        <v>1117.6689759369265</v>
      </c>
      <c r="K184" s="83"/>
      <c r="L184" s="84">
        <v>1886.4960028810663</v>
      </c>
      <c r="M184" s="84">
        <v>70.735125453900466</v>
      </c>
      <c r="N184" s="77">
        <v>1605.2073851716493</v>
      </c>
      <c r="O184" s="77">
        <v>2407.8110777574702</v>
      </c>
    </row>
    <row r="185" spans="2:15" x14ac:dyDescent="0.25">
      <c r="B185" s="72" t="s">
        <v>158</v>
      </c>
      <c r="C185" t="s">
        <v>158</v>
      </c>
      <c r="D185" s="77" t="s">
        <v>192</v>
      </c>
      <c r="E185" s="77" t="s">
        <v>163</v>
      </c>
      <c r="F185" s="82">
        <v>3683.0015617163699</v>
      </c>
      <c r="G185" s="82">
        <v>51.528642980897189</v>
      </c>
      <c r="H185" s="83">
        <v>5323.1220316948156</v>
      </c>
      <c r="I185" s="83"/>
      <c r="J185" s="83"/>
      <c r="K185" s="83"/>
      <c r="L185" s="84">
        <v>1922.8144665751383</v>
      </c>
      <c r="M185" s="84">
        <v>115.74538788493179</v>
      </c>
      <c r="N185" s="77">
        <v>283.20284852826722</v>
      </c>
      <c r="O185" s="77">
        <v>438.50763643086572</v>
      </c>
    </row>
    <row r="186" spans="2:15" x14ac:dyDescent="0.25">
      <c r="B186" s="72" t="s">
        <v>158</v>
      </c>
      <c r="C186" t="s">
        <v>158</v>
      </c>
      <c r="D186" s="77" t="s">
        <v>192</v>
      </c>
      <c r="E186" s="77" t="s">
        <v>164</v>
      </c>
      <c r="F186" s="82">
        <v>399.5471513280562</v>
      </c>
      <c r="G186" s="82">
        <v>50.012721003817532</v>
      </c>
      <c r="H186" s="83">
        <v>1487.3379897280699</v>
      </c>
      <c r="I186" s="83">
        <v>1397.0862199211615</v>
      </c>
      <c r="J186" s="83">
        <v>1117.6689759369287</v>
      </c>
      <c r="K186" s="83">
        <v>111.7668975936928</v>
      </c>
      <c r="L186" s="84">
        <v>1760.1029035530848</v>
      </c>
      <c r="M186" s="84">
        <v>55.83156201577232</v>
      </c>
      <c r="N186" s="77">
        <v>536.94759702890883</v>
      </c>
      <c r="O186" s="77">
        <v>792.21776610822576</v>
      </c>
    </row>
    <row r="187" spans="2:15" x14ac:dyDescent="0.25">
      <c r="B187" s="72" t="s">
        <v>158</v>
      </c>
      <c r="C187" t="s">
        <v>158</v>
      </c>
      <c r="D187" s="77" t="s">
        <v>192</v>
      </c>
      <c r="E187" s="77" t="s">
        <v>165</v>
      </c>
      <c r="F187" s="82">
        <v>3240.5224576644355</v>
      </c>
      <c r="G187" s="82">
        <v>56.479800540591533</v>
      </c>
      <c r="H187" s="83">
        <v>1497.3411270627039</v>
      </c>
      <c r="I187" s="83">
        <v>1117.6689759369287</v>
      </c>
      <c r="J187" s="83">
        <v>1955.9207078896213</v>
      </c>
      <c r="K187" s="83">
        <v>558.83448796846437</v>
      </c>
      <c r="L187" s="84">
        <v>1905.0789434988155</v>
      </c>
      <c r="M187" s="84">
        <v>73.861325988005618</v>
      </c>
      <c r="N187" s="77">
        <v>3461.4091247854922</v>
      </c>
      <c r="O187" s="77">
        <v>5224.7684902422416</v>
      </c>
    </row>
    <row r="188" spans="2:15" x14ac:dyDescent="0.25">
      <c r="B188" s="72" t="s">
        <v>158</v>
      </c>
      <c r="C188" t="s">
        <v>158</v>
      </c>
      <c r="D188" s="77" t="s">
        <v>192</v>
      </c>
      <c r="E188" s="77" t="s">
        <v>166</v>
      </c>
      <c r="F188" s="82">
        <v>7926.3584368113097</v>
      </c>
      <c r="G188" s="82">
        <v>54.371878264259855</v>
      </c>
      <c r="H188" s="83">
        <v>1900.9313942735289</v>
      </c>
      <c r="I188" s="83">
        <v>838.2517319526961</v>
      </c>
      <c r="J188" s="83">
        <v>1676.5034639053922</v>
      </c>
      <c r="K188" s="83">
        <v>1955.9207078896252</v>
      </c>
      <c r="L188" s="84">
        <v>1773.1652731273557</v>
      </c>
      <c r="M188" s="84">
        <v>145.13289322995982</v>
      </c>
      <c r="N188" s="77">
        <v>753.23258781253651</v>
      </c>
      <c r="O188" s="77">
        <v>1129.8488817188056</v>
      </c>
    </row>
    <row r="189" spans="2:15" x14ac:dyDescent="0.25">
      <c r="B189" s="72" t="s">
        <v>158</v>
      </c>
      <c r="C189" t="s">
        <v>158</v>
      </c>
      <c r="D189" s="77" t="s">
        <v>192</v>
      </c>
      <c r="E189" s="77" t="s">
        <v>167</v>
      </c>
      <c r="F189" s="82">
        <v>1060.7925536077337</v>
      </c>
      <c r="G189" s="82">
        <v>51.343854871523831</v>
      </c>
      <c r="H189" s="83">
        <v>3073.8132176217505</v>
      </c>
      <c r="I189" s="83"/>
      <c r="J189" s="83">
        <v>1117.6689759369283</v>
      </c>
      <c r="K189" s="83"/>
      <c r="L189" s="84">
        <v>1694.6122086602375</v>
      </c>
      <c r="M189" s="84">
        <v>61.368976249978743</v>
      </c>
      <c r="N189" s="77">
        <v>2123.5395902246955</v>
      </c>
      <c r="O189" s="77">
        <v>3194.61408656</v>
      </c>
    </row>
    <row r="190" spans="2:15" x14ac:dyDescent="0.25">
      <c r="B190" s="72" t="s">
        <v>158</v>
      </c>
      <c r="C190" t="s">
        <v>158</v>
      </c>
      <c r="D190" s="77" t="s">
        <v>192</v>
      </c>
      <c r="E190" s="77" t="s">
        <v>168</v>
      </c>
      <c r="F190" s="82">
        <v>1060.7925536077296</v>
      </c>
      <c r="G190" s="82">
        <v>52.50197936082337</v>
      </c>
      <c r="H190" s="83">
        <v>3073.8132176217491</v>
      </c>
      <c r="I190" s="83"/>
      <c r="J190" s="83">
        <v>1117.6689759369276</v>
      </c>
      <c r="K190" s="83"/>
      <c r="L190" s="84">
        <v>1694.61220866024</v>
      </c>
      <c r="M190" s="84">
        <v>61.304963550933984</v>
      </c>
      <c r="N190" s="77">
        <v>421.24695945794855</v>
      </c>
      <c r="O190" s="77">
        <v>636.86546242160159</v>
      </c>
    </row>
    <row r="191" spans="2:15" x14ac:dyDescent="0.25">
      <c r="B191" s="72" t="s">
        <v>158</v>
      </c>
      <c r="C191" t="s">
        <v>158</v>
      </c>
      <c r="D191" s="77" t="s">
        <v>193</v>
      </c>
      <c r="E191" s="77" t="s">
        <v>157</v>
      </c>
      <c r="F191" s="82">
        <v>2567.5933982761044</v>
      </c>
      <c r="G191" s="82">
        <v>40.306351599309245</v>
      </c>
      <c r="H191" s="83">
        <v>1572.1968209801835</v>
      </c>
      <c r="I191" s="83">
        <v>1637.7616652313538</v>
      </c>
      <c r="J191" s="83"/>
      <c r="K191" s="83">
        <v>389.32723157141851</v>
      </c>
      <c r="L191" s="84">
        <v>1818.346055172595</v>
      </c>
      <c r="M191" s="84">
        <v>29.860633180909428</v>
      </c>
      <c r="N191" s="77">
        <v>10821.442999999992</v>
      </c>
      <c r="O191" s="77">
        <v>16405.520786430563</v>
      </c>
    </row>
    <row r="192" spans="2:15" x14ac:dyDescent="0.25">
      <c r="B192" s="72" t="s">
        <v>158</v>
      </c>
      <c r="C192" t="s">
        <v>158</v>
      </c>
      <c r="D192" s="77" t="s">
        <v>193</v>
      </c>
      <c r="E192" s="77" t="s">
        <v>161</v>
      </c>
      <c r="F192" s="82">
        <v>356.85509441537147</v>
      </c>
      <c r="G192" s="82">
        <v>47.029260272255932</v>
      </c>
      <c r="H192" s="83">
        <v>3411.0096072635524</v>
      </c>
      <c r="I192" s="83"/>
      <c r="J192" s="83"/>
      <c r="K192" s="83"/>
      <c r="L192" s="84">
        <v>1504.6061160960107</v>
      </c>
      <c r="M192" s="84">
        <v>44.656230983177188</v>
      </c>
      <c r="N192" s="77">
        <v>1128.4190685066737</v>
      </c>
      <c r="O192" s="77">
        <v>1805.4705096106786</v>
      </c>
    </row>
    <row r="193" spans="2:15" x14ac:dyDescent="0.25">
      <c r="B193" s="72" t="s">
        <v>158</v>
      </c>
      <c r="C193" t="s">
        <v>158</v>
      </c>
      <c r="D193" s="77" t="s">
        <v>193</v>
      </c>
      <c r="E193" s="77" t="s">
        <v>162</v>
      </c>
      <c r="F193" s="82">
        <v>2419.6808924654447</v>
      </c>
      <c r="G193" s="82">
        <v>20.769133981774107</v>
      </c>
      <c r="H193" s="83">
        <v>4561.7391497833733</v>
      </c>
      <c r="I193" s="83"/>
      <c r="J193" s="83"/>
      <c r="K193" s="83"/>
      <c r="L193" s="84">
        <v>1738.7832017352421</v>
      </c>
      <c r="M193" s="84">
        <v>74.756727866918311</v>
      </c>
      <c r="N193" s="77">
        <v>1.4921394997977455</v>
      </c>
      <c r="O193" s="77">
        <v>2.2955992304580701</v>
      </c>
    </row>
    <row r="194" spans="2:15" x14ac:dyDescent="0.25">
      <c r="B194" s="72" t="s">
        <v>158</v>
      </c>
      <c r="C194" t="s">
        <v>158</v>
      </c>
      <c r="D194" s="77" t="s">
        <v>193</v>
      </c>
      <c r="E194" s="77" t="s">
        <v>163</v>
      </c>
      <c r="F194" s="82">
        <v>3703.6249045052359</v>
      </c>
      <c r="G194" s="82">
        <v>19.750950153164734</v>
      </c>
      <c r="H194" s="83">
        <v>5229.8201340914875</v>
      </c>
      <c r="I194" s="83"/>
      <c r="J194" s="83"/>
      <c r="K194" s="83"/>
      <c r="L194" s="84">
        <v>1914.4998223494592</v>
      </c>
      <c r="M194" s="84">
        <v>131.68674938817855</v>
      </c>
      <c r="N194" s="77">
        <v>3.0899670076815111</v>
      </c>
      <c r="O194" s="77">
        <v>4.5440691289433994</v>
      </c>
    </row>
    <row r="195" spans="2:15" x14ac:dyDescent="0.25">
      <c r="B195" s="72" t="s">
        <v>158</v>
      </c>
      <c r="C195" t="s">
        <v>158</v>
      </c>
      <c r="D195" s="77" t="s">
        <v>193</v>
      </c>
      <c r="E195" s="77" t="s">
        <v>164</v>
      </c>
      <c r="F195" s="82">
        <v>2618.4436725958922</v>
      </c>
      <c r="G195" s="82">
        <v>45.272328327671111</v>
      </c>
      <c r="H195" s="83">
        <v>1446.0854314184746</v>
      </c>
      <c r="I195" s="83">
        <v>1691.130196957638</v>
      </c>
      <c r="J195" s="83"/>
      <c r="K195" s="83">
        <v>426.32760471116336</v>
      </c>
      <c r="L195" s="84">
        <v>1841.9263811746823</v>
      </c>
      <c r="M195" s="84">
        <v>26.004070581272366</v>
      </c>
      <c r="N195" s="77">
        <v>5650.8004171275679</v>
      </c>
      <c r="O195" s="77">
        <v>8693.5391032731932</v>
      </c>
    </row>
    <row r="196" spans="2:15" x14ac:dyDescent="0.25">
      <c r="B196" s="72" t="s">
        <v>158</v>
      </c>
      <c r="C196" t="s">
        <v>158</v>
      </c>
      <c r="D196" s="77" t="s">
        <v>193</v>
      </c>
      <c r="E196" s="77" t="s">
        <v>165</v>
      </c>
      <c r="F196" s="82">
        <v>3426.6279643802927</v>
      </c>
      <c r="G196" s="82">
        <v>23.297422503692214</v>
      </c>
      <c r="H196" s="83">
        <v>1849.1663138633278</v>
      </c>
      <c r="I196" s="83">
        <v>1691.1301969576373</v>
      </c>
      <c r="J196" s="83"/>
      <c r="K196" s="83">
        <v>426.32760471116359</v>
      </c>
      <c r="L196" s="84">
        <v>1915.9999435406746</v>
      </c>
      <c r="M196" s="84">
        <v>38.089835796474404</v>
      </c>
      <c r="N196" s="77">
        <v>2066.9965531622565</v>
      </c>
      <c r="O196" s="77">
        <v>2995.6471784960277</v>
      </c>
    </row>
    <row r="197" spans="2:15" x14ac:dyDescent="0.25">
      <c r="B197" s="72" t="s">
        <v>158</v>
      </c>
      <c r="C197" t="s">
        <v>158</v>
      </c>
      <c r="D197" s="77" t="s">
        <v>193</v>
      </c>
      <c r="E197" s="77" t="s">
        <v>166</v>
      </c>
      <c r="F197" s="82">
        <v>5796.812335044151</v>
      </c>
      <c r="G197" s="82">
        <v>38.604352303209865</v>
      </c>
      <c r="H197" s="83">
        <v>1741.6949898466694</v>
      </c>
      <c r="I197" s="83">
        <v>1691.1301969576357</v>
      </c>
      <c r="J197" s="83"/>
      <c r="K197" s="83">
        <v>639.49140706674405</v>
      </c>
      <c r="L197" s="84">
        <v>1944.1296822619884</v>
      </c>
      <c r="M197" s="84">
        <v>46.614024141334134</v>
      </c>
      <c r="N197" s="77">
        <v>387.6467170087883</v>
      </c>
      <c r="O197" s="77">
        <v>538.39821806776138</v>
      </c>
    </row>
    <row r="198" spans="2:15" x14ac:dyDescent="0.25">
      <c r="B198" s="72" t="s">
        <v>158</v>
      </c>
      <c r="C198" t="s">
        <v>158</v>
      </c>
      <c r="D198" s="77" t="s">
        <v>193</v>
      </c>
      <c r="E198" s="77" t="s">
        <v>167</v>
      </c>
      <c r="F198" s="82">
        <v>2047.4331564627073</v>
      </c>
      <c r="G198" s="82">
        <v>41.509549149590008</v>
      </c>
      <c r="H198" s="83">
        <v>298.48447976302259</v>
      </c>
      <c r="I198" s="83">
        <v>2536.695295436451</v>
      </c>
      <c r="J198" s="83"/>
      <c r="K198" s="83">
        <v>426.32760471116273</v>
      </c>
      <c r="L198" s="84">
        <v>1799.3909854638246</v>
      </c>
      <c r="M198" s="84">
        <v>17.93088319007564</v>
      </c>
      <c r="N198" s="77">
        <v>850.0144322318622</v>
      </c>
      <c r="O198" s="77">
        <v>1270.2581801721469</v>
      </c>
    </row>
    <row r="199" spans="2:15" x14ac:dyDescent="0.25">
      <c r="B199" s="72" t="s">
        <v>158</v>
      </c>
      <c r="C199" t="s">
        <v>158</v>
      </c>
      <c r="D199" s="77" t="s">
        <v>193</v>
      </c>
      <c r="E199" s="77" t="s">
        <v>168</v>
      </c>
      <c r="F199" s="82">
        <v>2047.4331564627055</v>
      </c>
      <c r="G199" s="82">
        <v>39.268269895952706</v>
      </c>
      <c r="H199" s="83">
        <v>298.48447976302253</v>
      </c>
      <c r="I199" s="83">
        <v>2536.6952954364533</v>
      </c>
      <c r="J199" s="83"/>
      <c r="K199" s="83">
        <v>426.32760471116302</v>
      </c>
      <c r="L199" s="84">
        <v>1799.3909854638234</v>
      </c>
      <c r="M199" s="84">
        <v>18.061911823365211</v>
      </c>
      <c r="N199" s="77">
        <v>732.98370545536318</v>
      </c>
      <c r="O199" s="77">
        <v>1095.367928451353</v>
      </c>
    </row>
    <row r="200" spans="2:15" x14ac:dyDescent="0.25">
      <c r="B200" s="72" t="s">
        <v>158</v>
      </c>
      <c r="C200" t="s">
        <v>158</v>
      </c>
      <c r="D200" s="77" t="s">
        <v>194</v>
      </c>
      <c r="E200" s="77" t="s">
        <v>157</v>
      </c>
      <c r="F200" s="82">
        <v>1150.9597347491117</v>
      </c>
      <c r="G200" s="82">
        <v>47.779476891139069</v>
      </c>
      <c r="H200" s="83">
        <v>1339.5732789535552</v>
      </c>
      <c r="I200" s="83">
        <v>678.58581576211736</v>
      </c>
      <c r="J200" s="83">
        <v>185.58768106027048</v>
      </c>
      <c r="K200" s="83">
        <v>263.97062791196606</v>
      </c>
      <c r="L200" s="84">
        <v>906.71800586203244</v>
      </c>
      <c r="M200" s="84">
        <v>46.040596723665686</v>
      </c>
      <c r="N200" s="77">
        <v>1444.6700000000008</v>
      </c>
      <c r="O200" s="77">
        <v>2142.1646982808811</v>
      </c>
    </row>
    <row r="201" spans="2:15" x14ac:dyDescent="0.25">
      <c r="B201" s="72" t="s">
        <v>158</v>
      </c>
      <c r="C201" t="s">
        <v>158</v>
      </c>
      <c r="D201" s="77" t="s">
        <v>194</v>
      </c>
      <c r="E201" s="77" t="s">
        <v>161</v>
      </c>
      <c r="F201" s="82">
        <v>202.38208541074127</v>
      </c>
      <c r="G201" s="82">
        <v>52.56239567472123</v>
      </c>
      <c r="H201" s="83">
        <v>1934.4749408860785</v>
      </c>
      <c r="I201" s="83"/>
      <c r="J201" s="83"/>
      <c r="K201" s="83"/>
      <c r="L201" s="84">
        <v>853.30244197895388</v>
      </c>
      <c r="M201" s="84">
        <v>23.812126622419658</v>
      </c>
      <c r="N201" s="77">
        <v>1.3281269937710332</v>
      </c>
      <c r="O201" s="77">
        <v>2.1250031900336528</v>
      </c>
    </row>
    <row r="202" spans="2:15" x14ac:dyDescent="0.25">
      <c r="B202" s="72" t="s">
        <v>158</v>
      </c>
      <c r="C202" t="s">
        <v>158</v>
      </c>
      <c r="D202" s="77" t="s">
        <v>194</v>
      </c>
      <c r="E202" s="77" t="s">
        <v>162</v>
      </c>
      <c r="F202" s="82">
        <v>1372.2658656392357</v>
      </c>
      <c r="G202" s="82">
        <v>51.436649719964691</v>
      </c>
      <c r="H202" s="83">
        <v>2587.084496426954</v>
      </c>
      <c r="I202" s="83"/>
      <c r="J202" s="83"/>
      <c r="K202" s="83"/>
      <c r="L202" s="84">
        <v>986.11054164955306</v>
      </c>
      <c r="M202" s="84">
        <v>40.078080500392701</v>
      </c>
      <c r="N202" s="77">
        <v>150.19146847710837</v>
      </c>
      <c r="O202" s="77">
        <v>231.06379765709008</v>
      </c>
    </row>
    <row r="203" spans="2:15" x14ac:dyDescent="0.25">
      <c r="B203" s="72" t="s">
        <v>158</v>
      </c>
      <c r="C203" t="s">
        <v>158</v>
      </c>
      <c r="D203" s="77" t="s">
        <v>194</v>
      </c>
      <c r="E203" s="77" t="s">
        <v>163</v>
      </c>
      <c r="F203" s="82">
        <v>1825.6433826594991</v>
      </c>
      <c r="G203" s="82">
        <v>49.232876574074922</v>
      </c>
      <c r="H203" s="83">
        <v>2283.6299246389681</v>
      </c>
      <c r="I203" s="83"/>
      <c r="J203" s="83"/>
      <c r="K203" s="83">
        <v>239.77131146332161</v>
      </c>
      <c r="L203" s="84">
        <v>903.58295280303832</v>
      </c>
      <c r="M203" s="84">
        <v>53.725021896728194</v>
      </c>
      <c r="N203" s="77">
        <v>15.358937051788356</v>
      </c>
      <c r="O203" s="77">
        <v>22.58667213498288</v>
      </c>
    </row>
    <row r="204" spans="2:15" x14ac:dyDescent="0.25">
      <c r="B204" s="72" t="s">
        <v>158</v>
      </c>
      <c r="C204" t="s">
        <v>158</v>
      </c>
      <c r="D204" s="77" t="s">
        <v>194</v>
      </c>
      <c r="E204" s="77" t="s">
        <v>164</v>
      </c>
      <c r="F204" s="82">
        <v>1073.4980106234973</v>
      </c>
      <c r="G204" s="82">
        <v>51.432590262308779</v>
      </c>
      <c r="H204" s="83">
        <v>1117.4302199436638</v>
      </c>
      <c r="I204" s="83">
        <v>959.08524585328666</v>
      </c>
      <c r="J204" s="83"/>
      <c r="K204" s="83">
        <v>239.77131146332167</v>
      </c>
      <c r="L204" s="84">
        <v>843.07064491101733</v>
      </c>
      <c r="M204" s="84">
        <v>45.527517999848286</v>
      </c>
      <c r="N204" s="77">
        <v>111.76270260592825</v>
      </c>
      <c r="O204" s="77">
        <v>171.94261939373587</v>
      </c>
    </row>
    <row r="205" spans="2:15" x14ac:dyDescent="0.25">
      <c r="B205" s="72" t="s">
        <v>158</v>
      </c>
      <c r="C205" t="s">
        <v>158</v>
      </c>
      <c r="D205" s="77" t="s">
        <v>194</v>
      </c>
      <c r="E205" s="77" t="s">
        <v>165</v>
      </c>
      <c r="F205" s="82">
        <v>1615.4527284606534</v>
      </c>
      <c r="G205" s="82">
        <v>46.098880819413424</v>
      </c>
      <c r="H205" s="83">
        <v>517.42649013784842</v>
      </c>
      <c r="I205" s="83">
        <v>1438.6278687799311</v>
      </c>
      <c r="J205" s="83"/>
      <c r="K205" s="83">
        <v>575.45114751197036</v>
      </c>
      <c r="L205" s="84">
        <v>804.8798692178093</v>
      </c>
      <c r="M205" s="84">
        <v>59.610841716618566</v>
      </c>
      <c r="N205" s="77">
        <v>595.7133374505695</v>
      </c>
      <c r="O205" s="77">
        <v>863.35266297183807</v>
      </c>
    </row>
    <row r="206" spans="2:15" x14ac:dyDescent="0.25">
      <c r="B206" s="72" t="s">
        <v>158</v>
      </c>
      <c r="C206" t="s">
        <v>158</v>
      </c>
      <c r="D206" s="77" t="s">
        <v>194</v>
      </c>
      <c r="E206" s="77" t="s">
        <v>166</v>
      </c>
      <c r="F206" s="82">
        <v>2052.8927563646739</v>
      </c>
      <c r="G206" s="82">
        <v>44.423365809541842</v>
      </c>
      <c r="H206" s="83">
        <v>361.43127489981111</v>
      </c>
      <c r="I206" s="83">
        <v>1438.6278687799297</v>
      </c>
      <c r="J206" s="83"/>
      <c r="K206" s="83">
        <v>719.31393438996486</v>
      </c>
      <c r="L206" s="84">
        <v>760.44679133301065</v>
      </c>
      <c r="M206" s="84">
        <v>63.554030209407955</v>
      </c>
      <c r="N206" s="77">
        <v>11.214020415447605</v>
      </c>
      <c r="O206" s="77">
        <v>15.575028354788344</v>
      </c>
    </row>
    <row r="207" spans="2:15" x14ac:dyDescent="0.25">
      <c r="B207" s="72" t="s">
        <v>158</v>
      </c>
      <c r="C207" t="s">
        <v>158</v>
      </c>
      <c r="D207" s="77" t="s">
        <v>194</v>
      </c>
      <c r="E207" s="77" t="s">
        <v>167</v>
      </c>
      <c r="F207" s="82">
        <v>577.71395849243549</v>
      </c>
      <c r="G207" s="82">
        <v>48.079815017667059</v>
      </c>
      <c r="H207" s="83">
        <v>1917.1154979361338</v>
      </c>
      <c r="I207" s="83"/>
      <c r="J207" s="83">
        <v>479.54262292664265</v>
      </c>
      <c r="K207" s="83"/>
      <c r="L207" s="84">
        <v>1009.7673582631097</v>
      </c>
      <c r="M207" s="84">
        <v>32.764370968194335</v>
      </c>
      <c r="N207" s="77">
        <v>530.96977859129129</v>
      </c>
      <c r="O207" s="77">
        <v>793.47912118250258</v>
      </c>
    </row>
    <row r="208" spans="2:15" x14ac:dyDescent="0.25">
      <c r="B208" s="72" t="s">
        <v>158</v>
      </c>
      <c r="C208" t="s">
        <v>158</v>
      </c>
      <c r="D208" s="77" t="s">
        <v>194</v>
      </c>
      <c r="E208" s="77" t="s">
        <v>168</v>
      </c>
      <c r="F208" s="82">
        <v>577.71395849243515</v>
      </c>
      <c r="G208" s="82">
        <v>43.978969764352861</v>
      </c>
      <c r="H208" s="83">
        <v>1917.1154979361352</v>
      </c>
      <c r="I208" s="83"/>
      <c r="J208" s="83">
        <v>479.54262292664384</v>
      </c>
      <c r="K208" s="83"/>
      <c r="L208" s="84">
        <v>1009.767358263112</v>
      </c>
      <c r="M208" s="84">
        <v>33.004112690695983</v>
      </c>
      <c r="N208" s="77">
        <v>28.131628414096404</v>
      </c>
      <c r="O208" s="77">
        <v>42.039793395909953</v>
      </c>
    </row>
    <row r="209" spans="2:15" x14ac:dyDescent="0.25">
      <c r="B209" s="72" t="s">
        <v>158</v>
      </c>
      <c r="C209" t="s">
        <v>158</v>
      </c>
      <c r="D209" s="77" t="s">
        <v>195</v>
      </c>
      <c r="E209" s="77" t="s">
        <v>157</v>
      </c>
      <c r="F209" s="82">
        <v>719.90632376355393</v>
      </c>
      <c r="G209" s="82">
        <v>31.095465319289055</v>
      </c>
      <c r="H209" s="83">
        <v>1767.6453704449416</v>
      </c>
      <c r="I209" s="83">
        <v>441.18396911696669</v>
      </c>
      <c r="J209" s="83">
        <v>57.10234230659244</v>
      </c>
      <c r="K209" s="83">
        <v>121.06203893602047</v>
      </c>
      <c r="L209" s="84">
        <v>956.23320525607164</v>
      </c>
      <c r="M209" s="84">
        <v>41.520280936894594</v>
      </c>
      <c r="N209" s="77">
        <v>809.59699999999975</v>
      </c>
      <c r="O209" s="77">
        <v>1180.4700052714552</v>
      </c>
    </row>
    <row r="210" spans="2:15" x14ac:dyDescent="0.25">
      <c r="B210" s="72" t="s">
        <v>158</v>
      </c>
      <c r="C210" t="s">
        <v>158</v>
      </c>
      <c r="D210" s="77" t="s">
        <v>195</v>
      </c>
      <c r="E210" s="77" t="s">
        <v>161</v>
      </c>
      <c r="F210" s="82">
        <v>206.63859766739191</v>
      </c>
      <c r="G210" s="82">
        <v>28.008040729301953</v>
      </c>
      <c r="H210" s="83">
        <v>1975.1609348037402</v>
      </c>
      <c r="I210" s="83"/>
      <c r="J210" s="83"/>
      <c r="K210" s="83"/>
      <c r="L210" s="84">
        <v>871.24915053046357</v>
      </c>
      <c r="M210" s="84">
        <v>25.81305904204196</v>
      </c>
      <c r="N210" s="77">
        <v>1.5571603877522757E-2</v>
      </c>
      <c r="O210" s="77">
        <v>2.4914566204036412E-2</v>
      </c>
    </row>
    <row r="211" spans="2:15" x14ac:dyDescent="0.25">
      <c r="B211" s="72" t="s">
        <v>158</v>
      </c>
      <c r="C211" t="s">
        <v>158</v>
      </c>
      <c r="D211" s="77" t="s">
        <v>195</v>
      </c>
      <c r="E211" s="77" t="s">
        <v>162</v>
      </c>
      <c r="F211" s="82">
        <v>1401.1274442943916</v>
      </c>
      <c r="G211" s="82">
        <v>28.877585454299766</v>
      </c>
      <c r="H211" s="83">
        <v>2641.4962139743925</v>
      </c>
      <c r="I211" s="83"/>
      <c r="J211" s="83"/>
      <c r="K211" s="83"/>
      <c r="L211" s="84">
        <v>1006.8504781830891</v>
      </c>
      <c r="M211" s="84">
        <v>42.303087502982315</v>
      </c>
      <c r="N211" s="77">
        <v>10.579482389381868</v>
      </c>
      <c r="O211" s="77">
        <v>16.276126752895177</v>
      </c>
    </row>
    <row r="212" spans="2:15" x14ac:dyDescent="0.25">
      <c r="B212" s="72" t="s">
        <v>158</v>
      </c>
      <c r="C212" t="s">
        <v>158</v>
      </c>
      <c r="D212" s="77" t="s">
        <v>195</v>
      </c>
      <c r="E212" s="77" t="s">
        <v>163</v>
      </c>
      <c r="F212" s="82">
        <v>454.57220594896359</v>
      </c>
      <c r="G212" s="82">
        <v>30.718605327038276</v>
      </c>
      <c r="H212" s="83">
        <v>2381.7973146635659</v>
      </c>
      <c r="I212" s="83"/>
      <c r="J212" s="83"/>
      <c r="K212" s="83"/>
      <c r="L212" s="84">
        <v>1031.0384176765151</v>
      </c>
      <c r="M212" s="84">
        <v>34.130953519250596</v>
      </c>
      <c r="N212" s="77">
        <v>461.40842764092417</v>
      </c>
      <c r="O212" s="77">
        <v>678.54180535430339</v>
      </c>
    </row>
    <row r="213" spans="2:15" x14ac:dyDescent="0.25">
      <c r="B213" s="72" t="s">
        <v>158</v>
      </c>
      <c r="C213" t="s">
        <v>158</v>
      </c>
      <c r="D213" s="77" t="s">
        <v>195</v>
      </c>
      <c r="E213" s="77" t="s">
        <v>164</v>
      </c>
      <c r="F213" s="82">
        <v>537.89817786153708</v>
      </c>
      <c r="G213" s="82">
        <v>26.93080839355957</v>
      </c>
      <c r="H213" s="83">
        <v>1194.0567604625387</v>
      </c>
      <c r="I213" s="83">
        <v>979.25678473165112</v>
      </c>
      <c r="J213" s="83"/>
      <c r="K213" s="83"/>
      <c r="L213" s="84">
        <v>840.54795314370267</v>
      </c>
      <c r="M213" s="84">
        <v>44.374306717637609</v>
      </c>
      <c r="N213" s="77">
        <v>3.1129921403614178E-2</v>
      </c>
      <c r="O213" s="77">
        <v>4.789218677479104E-2</v>
      </c>
    </row>
    <row r="214" spans="2:15" x14ac:dyDescent="0.25">
      <c r="B214" s="72" t="s">
        <v>158</v>
      </c>
      <c r="C214" t="s">
        <v>158</v>
      </c>
      <c r="D214" s="77" t="s">
        <v>195</v>
      </c>
      <c r="E214" s="77" t="s">
        <v>165</v>
      </c>
      <c r="F214" s="82">
        <v>1649.4290279180689</v>
      </c>
      <c r="G214" s="82">
        <v>33.657908178875559</v>
      </c>
      <c r="H214" s="83">
        <v>528.30903536272444</v>
      </c>
      <c r="I214" s="83">
        <v>1468.8851770974779</v>
      </c>
      <c r="J214" s="83"/>
      <c r="K214" s="83">
        <v>587.55407083899092</v>
      </c>
      <c r="L214" s="84">
        <v>821.80815129131179</v>
      </c>
      <c r="M214" s="84">
        <v>61.648580588964471</v>
      </c>
      <c r="N214" s="77">
        <v>112.29023555749625</v>
      </c>
      <c r="O214" s="77">
        <v>162.73947182245811</v>
      </c>
    </row>
    <row r="215" spans="2:15" x14ac:dyDescent="0.25">
      <c r="B215" s="72" t="s">
        <v>158</v>
      </c>
      <c r="C215" t="s">
        <v>158</v>
      </c>
      <c r="D215" s="77" t="s">
        <v>195</v>
      </c>
      <c r="E215" s="77" t="s">
        <v>166</v>
      </c>
      <c r="F215" s="82">
        <v>896.71502256454994</v>
      </c>
      <c r="G215" s="82">
        <v>29.264017403888417</v>
      </c>
      <c r="H215" s="83">
        <v>458.09632389746542</v>
      </c>
      <c r="I215" s="83">
        <v>1468.885177097475</v>
      </c>
      <c r="J215" s="83"/>
      <c r="K215" s="83">
        <v>244.81419618291267</v>
      </c>
      <c r="L215" s="84">
        <v>749.80803942100079</v>
      </c>
      <c r="M215" s="84">
        <v>55.369464112240202</v>
      </c>
      <c r="N215" s="77">
        <v>130.85384352169947</v>
      </c>
      <c r="O215" s="77">
        <v>181.74144933569349</v>
      </c>
    </row>
    <row r="216" spans="2:15" x14ac:dyDescent="0.25">
      <c r="B216" s="72" t="s">
        <v>158</v>
      </c>
      <c r="C216" t="s">
        <v>158</v>
      </c>
      <c r="D216" s="77" t="s">
        <v>195</v>
      </c>
      <c r="E216" s="77" t="s">
        <v>167</v>
      </c>
      <c r="F216" s="82">
        <v>589.86447339680763</v>
      </c>
      <c r="G216" s="82">
        <v>32.605957951580493</v>
      </c>
      <c r="H216" s="83">
        <v>1957.4363870000916</v>
      </c>
      <c r="I216" s="83"/>
      <c r="J216" s="83">
        <v>489.62839236582528</v>
      </c>
      <c r="K216" s="83"/>
      <c r="L216" s="84">
        <v>1031.0048463939866</v>
      </c>
      <c r="M216" s="84">
        <v>34.41721602462956</v>
      </c>
      <c r="N216" s="77">
        <v>89.267938431415899</v>
      </c>
      <c r="O216" s="77">
        <v>133.40165145417052</v>
      </c>
    </row>
    <row r="217" spans="2:15" x14ac:dyDescent="0.25">
      <c r="B217" s="72" t="s">
        <v>158</v>
      </c>
      <c r="C217" t="s">
        <v>158</v>
      </c>
      <c r="D217" s="77" t="s">
        <v>195</v>
      </c>
      <c r="E217" s="77" t="s">
        <v>168</v>
      </c>
      <c r="F217" s="82">
        <v>589.86447339680694</v>
      </c>
      <c r="G217" s="82">
        <v>33.931036301589998</v>
      </c>
      <c r="H217" s="83">
        <v>1957.4363870000971</v>
      </c>
      <c r="I217" s="83"/>
      <c r="J217" s="83">
        <v>489.62839236582562</v>
      </c>
      <c r="K217" s="83"/>
      <c r="L217" s="84">
        <v>1031.0048463939875</v>
      </c>
      <c r="M217" s="84">
        <v>34.339749905705936</v>
      </c>
      <c r="N217" s="77">
        <v>5.1503709338010628</v>
      </c>
      <c r="O217" s="77">
        <v>7.6966937989555078</v>
      </c>
    </row>
    <row r="218" spans="2:15" x14ac:dyDescent="0.25">
      <c r="B218" s="72" t="s">
        <v>158</v>
      </c>
      <c r="C218" t="s">
        <v>158</v>
      </c>
      <c r="D218" s="77" t="s">
        <v>196</v>
      </c>
      <c r="E218" s="77" t="s">
        <v>157</v>
      </c>
      <c r="F218" s="82">
        <v>13147.532485095742</v>
      </c>
      <c r="G218" s="82">
        <v>74.456301299081346</v>
      </c>
      <c r="H218" s="83">
        <v>6144.1516197039882</v>
      </c>
      <c r="I218" s="83"/>
      <c r="J218" s="83"/>
      <c r="K218" s="83">
        <v>2679.4683788741959</v>
      </c>
      <c r="L218" s="84">
        <v>2188.698711639684</v>
      </c>
      <c r="M218" s="84">
        <v>187.71522442520529</v>
      </c>
      <c r="N218" s="77">
        <v>177.46600000000001</v>
      </c>
      <c r="O218" s="77">
        <v>267.80622682608566</v>
      </c>
    </row>
    <row r="219" spans="2:15" x14ac:dyDescent="0.25">
      <c r="B219" s="72" t="s">
        <v>158</v>
      </c>
      <c r="C219" t="s">
        <v>158</v>
      </c>
      <c r="D219" s="77" t="s">
        <v>196</v>
      </c>
      <c r="E219" s="77" t="s">
        <v>161</v>
      </c>
      <c r="F219" s="82"/>
      <c r="G219" s="82"/>
      <c r="H219" s="83"/>
      <c r="I219" s="83"/>
      <c r="J219" s="83"/>
      <c r="K219" s="83"/>
      <c r="L219" s="84"/>
      <c r="M219" s="84"/>
    </row>
    <row r="220" spans="2:15" x14ac:dyDescent="0.25">
      <c r="B220" s="72" t="s">
        <v>158</v>
      </c>
      <c r="C220" t="s">
        <v>158</v>
      </c>
      <c r="D220" s="77" t="s">
        <v>196</v>
      </c>
      <c r="E220" s="77" t="s">
        <v>162</v>
      </c>
      <c r="F220" s="82"/>
      <c r="G220" s="82"/>
      <c r="H220" s="83"/>
      <c r="I220" s="83"/>
      <c r="J220" s="83"/>
      <c r="K220" s="83"/>
      <c r="L220" s="84"/>
      <c r="M220" s="84"/>
    </row>
    <row r="221" spans="2:15" x14ac:dyDescent="0.25">
      <c r="B221" s="72" t="s">
        <v>158</v>
      </c>
      <c r="C221" t="s">
        <v>158</v>
      </c>
      <c r="D221" s="77" t="s">
        <v>196</v>
      </c>
      <c r="E221" s="77" t="s">
        <v>163</v>
      </c>
      <c r="F221" s="82"/>
      <c r="G221" s="82"/>
      <c r="H221" s="83"/>
      <c r="I221" s="83"/>
      <c r="J221" s="83"/>
      <c r="K221" s="83"/>
      <c r="L221" s="84"/>
      <c r="M221" s="84"/>
    </row>
    <row r="222" spans="2:15" x14ac:dyDescent="0.25">
      <c r="B222" s="72" t="s">
        <v>158</v>
      </c>
      <c r="C222" t="s">
        <v>158</v>
      </c>
      <c r="D222" s="77" t="s">
        <v>196</v>
      </c>
      <c r="E222" s="77" t="s">
        <v>164</v>
      </c>
      <c r="F222" s="82"/>
      <c r="G222" s="82"/>
      <c r="H222" s="83"/>
      <c r="I222" s="83"/>
      <c r="J222" s="83"/>
      <c r="K222" s="83"/>
      <c r="L222" s="84"/>
      <c r="M222" s="84"/>
    </row>
    <row r="223" spans="2:15" x14ac:dyDescent="0.25">
      <c r="B223" s="72" t="s">
        <v>158</v>
      </c>
      <c r="C223" t="s">
        <v>158</v>
      </c>
      <c r="D223" s="77" t="s">
        <v>196</v>
      </c>
      <c r="E223" s="77" t="s">
        <v>165</v>
      </c>
      <c r="F223" s="82">
        <v>9626.0407422345324</v>
      </c>
      <c r="G223" s="82">
        <v>71.664557659239605</v>
      </c>
      <c r="H223" s="83">
        <v>7128.1095048241777</v>
      </c>
      <c r="I223" s="83"/>
      <c r="J223" s="83"/>
      <c r="K223" s="83">
        <v>1401.8190141053271</v>
      </c>
      <c r="L223" s="84">
        <v>2773.1889480663781</v>
      </c>
      <c r="M223" s="84">
        <v>178.22120627699846</v>
      </c>
      <c r="N223" s="77">
        <v>0.36653889901777503</v>
      </c>
      <c r="O223" s="77">
        <v>0.54707298360861945</v>
      </c>
    </row>
    <row r="224" spans="2:15" x14ac:dyDescent="0.25">
      <c r="B224" s="72" t="s">
        <v>158</v>
      </c>
      <c r="C224" t="s">
        <v>158</v>
      </c>
      <c r="D224" s="77" t="s">
        <v>196</v>
      </c>
      <c r="E224" s="77" t="s">
        <v>166</v>
      </c>
      <c r="F224" s="82">
        <v>14517.548585749353</v>
      </c>
      <c r="G224" s="82">
        <v>81.381785816424554</v>
      </c>
      <c r="H224" s="83">
        <v>5850.4916553685853</v>
      </c>
      <c r="I224" s="83"/>
      <c r="J224" s="83"/>
      <c r="K224" s="83">
        <v>3504.5475352633175</v>
      </c>
      <c r="L224" s="84">
        <v>2284.4067031699169</v>
      </c>
      <c r="M224" s="84">
        <v>199.63386583822211</v>
      </c>
      <c r="N224" s="77">
        <v>73.196771591785875</v>
      </c>
      <c r="O224" s="77">
        <v>111.65609225865643</v>
      </c>
    </row>
    <row r="225" spans="2:15" x14ac:dyDescent="0.25">
      <c r="B225" s="72" t="s">
        <v>158</v>
      </c>
      <c r="C225" t="s">
        <v>158</v>
      </c>
      <c r="D225" s="77" t="s">
        <v>196</v>
      </c>
      <c r="E225" s="77" t="s">
        <v>167</v>
      </c>
      <c r="F225" s="82">
        <v>12364.966736504515</v>
      </c>
      <c r="G225" s="82">
        <v>69.587324103899363</v>
      </c>
      <c r="H225" s="83">
        <v>6364.6087787917149</v>
      </c>
      <c r="I225" s="83"/>
      <c r="J225" s="83"/>
      <c r="K225" s="83">
        <v>2102.7285211579915</v>
      </c>
      <c r="L225" s="84">
        <v>2092.619205473623</v>
      </c>
      <c r="M225" s="84">
        <v>176.49233026267933</v>
      </c>
      <c r="N225" s="77">
        <v>66.229916155288578</v>
      </c>
      <c r="O225" s="77">
        <v>99.184898590045663</v>
      </c>
    </row>
    <row r="226" spans="2:15" x14ac:dyDescent="0.25">
      <c r="B226" s="72" t="s">
        <v>158</v>
      </c>
      <c r="C226" t="s">
        <v>158</v>
      </c>
      <c r="D226" s="77" t="s">
        <v>196</v>
      </c>
      <c r="E226" s="77" t="s">
        <v>168</v>
      </c>
      <c r="F226" s="82">
        <v>11895.680715860521</v>
      </c>
      <c r="G226" s="82">
        <v>69.587324103899306</v>
      </c>
      <c r="H226" s="83">
        <v>6317.5777508684814</v>
      </c>
      <c r="I226" s="83"/>
      <c r="J226" s="83"/>
      <c r="K226" s="83">
        <v>2102.7285211579929</v>
      </c>
      <c r="L226" s="84">
        <v>2165.9656689292638</v>
      </c>
      <c r="M226" s="84">
        <v>184.38032774399511</v>
      </c>
      <c r="N226" s="77">
        <v>37.672773353907772</v>
      </c>
      <c r="O226" s="77">
        <v>56.418162993774963</v>
      </c>
    </row>
    <row r="227" spans="2:15" x14ac:dyDescent="0.25">
      <c r="B227" s="72" t="s">
        <v>158</v>
      </c>
      <c r="C227" t="s">
        <v>158</v>
      </c>
      <c r="D227" s="77" t="s">
        <v>197</v>
      </c>
      <c r="E227" s="77" t="s">
        <v>157</v>
      </c>
      <c r="F227" s="82">
        <v>3008.9755107641759</v>
      </c>
      <c r="G227" s="82">
        <v>46.903822362111512</v>
      </c>
      <c r="H227" s="83">
        <v>2616.4402277124482</v>
      </c>
      <c r="I227" s="83"/>
      <c r="J227" s="83"/>
      <c r="K227" s="83">
        <v>1432.7342484994276</v>
      </c>
      <c r="L227" s="84">
        <v>1361.2133906834199</v>
      </c>
      <c r="M227" s="84">
        <v>61.860841139518861</v>
      </c>
      <c r="N227" s="77">
        <v>2958.6059999999957</v>
      </c>
      <c r="O227" s="77">
        <v>4383.6204200558941</v>
      </c>
    </row>
    <row r="228" spans="2:15" x14ac:dyDescent="0.25">
      <c r="B228" s="72" t="s">
        <v>158</v>
      </c>
      <c r="C228" t="s">
        <v>158</v>
      </c>
      <c r="D228" s="77" t="s">
        <v>197</v>
      </c>
      <c r="E228" s="77" t="s">
        <v>161</v>
      </c>
      <c r="F228" s="82">
        <v>287.51852499664636</v>
      </c>
      <c r="G228" s="82">
        <v>48.70225520179244</v>
      </c>
      <c r="H228" s="83">
        <v>2748.2540290941188</v>
      </c>
      <c r="I228" s="83"/>
      <c r="J228" s="83"/>
      <c r="K228" s="83"/>
      <c r="L228" s="84">
        <v>1212.2627306458423</v>
      </c>
      <c r="M228" s="84">
        <v>35.347560333328204</v>
      </c>
      <c r="N228" s="77">
        <v>242.16049856875958</v>
      </c>
      <c r="O228" s="77">
        <v>372.55461318270704</v>
      </c>
    </row>
    <row r="229" spans="2:15" x14ac:dyDescent="0.25">
      <c r="B229" s="72" t="s">
        <v>158</v>
      </c>
      <c r="C229" t="s">
        <v>158</v>
      </c>
      <c r="D229" s="77" t="s">
        <v>197</v>
      </c>
      <c r="E229" s="77" t="s">
        <v>162</v>
      </c>
      <c r="F229" s="82"/>
      <c r="G229" s="82"/>
      <c r="H229" s="83"/>
      <c r="I229" s="83"/>
      <c r="J229" s="83"/>
      <c r="K229" s="83"/>
      <c r="L229" s="84"/>
      <c r="M229" s="84"/>
    </row>
    <row r="230" spans="2:15" x14ac:dyDescent="0.25">
      <c r="B230" s="72" t="s">
        <v>158</v>
      </c>
      <c r="C230" t="s">
        <v>158</v>
      </c>
      <c r="D230" s="77" t="s">
        <v>197</v>
      </c>
      <c r="E230" s="77" t="s">
        <v>163</v>
      </c>
      <c r="F230" s="82">
        <v>1921.1516796867318</v>
      </c>
      <c r="G230" s="82">
        <v>45.223522687378662</v>
      </c>
      <c r="H230" s="83">
        <v>3602.2974725429008</v>
      </c>
      <c r="I230" s="83"/>
      <c r="J230" s="83"/>
      <c r="K230" s="83"/>
      <c r="L230" s="84">
        <v>1348.9224924986529</v>
      </c>
      <c r="M230" s="84">
        <v>80.353450523647524</v>
      </c>
      <c r="N230" s="77">
        <v>51.227105434268204</v>
      </c>
      <c r="O230" s="77">
        <v>73.181579191811679</v>
      </c>
    </row>
    <row r="231" spans="2:15" x14ac:dyDescent="0.25">
      <c r="B231" s="72" t="s">
        <v>158</v>
      </c>
      <c r="C231" t="s">
        <v>158</v>
      </c>
      <c r="D231" s="77" t="s">
        <v>197</v>
      </c>
      <c r="E231" s="77" t="s">
        <v>164</v>
      </c>
      <c r="F231" s="82">
        <v>2562.3509862235842</v>
      </c>
      <c r="G231" s="82">
        <v>47.248456539052427</v>
      </c>
      <c r="H231" s="83">
        <v>2582.6366382976967</v>
      </c>
      <c r="I231" s="83"/>
      <c r="J231" s="83"/>
      <c r="K231" s="83">
        <v>1324.9062124391335</v>
      </c>
      <c r="L231" s="84">
        <v>1357.8071994369179</v>
      </c>
      <c r="M231" s="84">
        <v>53.926214496946713</v>
      </c>
      <c r="N231" s="77">
        <v>1596.8684599671017</v>
      </c>
      <c r="O231" s="77">
        <v>2383.3857611449407</v>
      </c>
    </row>
    <row r="232" spans="2:15" x14ac:dyDescent="0.25">
      <c r="B232" s="72" t="s">
        <v>158</v>
      </c>
      <c r="C232" t="s">
        <v>158</v>
      </c>
      <c r="D232" s="77" t="s">
        <v>197</v>
      </c>
      <c r="E232" s="77" t="s">
        <v>165</v>
      </c>
      <c r="F232" s="82">
        <v>4642.7358181591417</v>
      </c>
      <c r="G232" s="82">
        <v>46.553626295830981</v>
      </c>
      <c r="H232" s="83">
        <v>2781.1594999927911</v>
      </c>
      <c r="I232" s="83"/>
      <c r="J232" s="83"/>
      <c r="K232" s="83">
        <v>1987.3593186586927</v>
      </c>
      <c r="L232" s="84">
        <v>1418.0655026420648</v>
      </c>
      <c r="M232" s="84">
        <v>79.267932416142457</v>
      </c>
      <c r="N232" s="77">
        <v>87.525240547407805</v>
      </c>
      <c r="O232" s="77">
        <v>128.71358904030561</v>
      </c>
    </row>
    <row r="233" spans="2:15" x14ac:dyDescent="0.25">
      <c r="B233" s="72" t="s">
        <v>158</v>
      </c>
      <c r="C233" t="s">
        <v>158</v>
      </c>
      <c r="D233" s="77" t="s">
        <v>197</v>
      </c>
      <c r="E233" s="77" t="s">
        <v>166</v>
      </c>
      <c r="F233" s="82">
        <v>4923.4845163899372</v>
      </c>
      <c r="G233" s="82">
        <v>45.22352268737869</v>
      </c>
      <c r="H233" s="83">
        <v>2633.8002172726469</v>
      </c>
      <c r="I233" s="83"/>
      <c r="J233" s="83"/>
      <c r="K233" s="83">
        <v>1987.3593186586936</v>
      </c>
      <c r="L233" s="84">
        <v>1370.4283055581664</v>
      </c>
      <c r="M233" s="84">
        <v>92.025121730216227</v>
      </c>
      <c r="N233" s="77">
        <v>395.18425747814092</v>
      </c>
      <c r="O233" s="77">
        <v>564.54893925448687</v>
      </c>
    </row>
    <row r="234" spans="2:15" x14ac:dyDescent="0.25">
      <c r="B234" s="72" t="s">
        <v>158</v>
      </c>
      <c r="C234" t="s">
        <v>158</v>
      </c>
      <c r="D234" s="77" t="s">
        <v>197</v>
      </c>
      <c r="E234" s="77" t="s">
        <v>167</v>
      </c>
      <c r="F234" s="82">
        <v>3911.1963023435687</v>
      </c>
      <c r="G234" s="82">
        <v>46.553626295830902</v>
      </c>
      <c r="H234" s="83">
        <v>2531.5411865916767</v>
      </c>
      <c r="I234" s="83"/>
      <c r="J234" s="83"/>
      <c r="K234" s="83">
        <v>1987.3593186586925</v>
      </c>
      <c r="L234" s="84">
        <v>1418.452007352595</v>
      </c>
      <c r="M234" s="84">
        <v>69.885718677662439</v>
      </c>
      <c r="N234" s="77">
        <v>428.30145870059488</v>
      </c>
      <c r="O234" s="77">
        <v>629.85508632440326</v>
      </c>
    </row>
    <row r="235" spans="2:15" x14ac:dyDescent="0.25">
      <c r="B235" s="72" t="s">
        <v>158</v>
      </c>
      <c r="C235" t="s">
        <v>158</v>
      </c>
      <c r="D235" s="77" t="s">
        <v>197</v>
      </c>
      <c r="E235" s="77" t="s">
        <v>168</v>
      </c>
      <c r="F235" s="82">
        <v>3911.1963023435787</v>
      </c>
      <c r="G235" s="82">
        <v>46.553626295830945</v>
      </c>
      <c r="H235" s="83">
        <v>2531.5411865916813</v>
      </c>
      <c r="I235" s="83"/>
      <c r="J235" s="83"/>
      <c r="K235" s="83">
        <v>1987.3593186586916</v>
      </c>
      <c r="L235" s="84">
        <v>1418.4520073525969</v>
      </c>
      <c r="M235" s="84">
        <v>69.885718677662425</v>
      </c>
      <c r="N235" s="77">
        <v>157.33897930372248</v>
      </c>
      <c r="O235" s="77">
        <v>231.38085191723894</v>
      </c>
    </row>
    <row r="236" spans="2:15" x14ac:dyDescent="0.25">
      <c r="B236" s="72" t="s">
        <v>158</v>
      </c>
      <c r="C236" t="s">
        <v>158</v>
      </c>
      <c r="D236" s="77" t="s">
        <v>198</v>
      </c>
      <c r="E236" s="77" t="s">
        <v>157</v>
      </c>
      <c r="F236" s="82">
        <v>8262.9145201082574</v>
      </c>
      <c r="G236" s="82">
        <v>96.328719822394689</v>
      </c>
      <c r="H236" s="83">
        <v>3170.1470974637759</v>
      </c>
      <c r="I236" s="83"/>
      <c r="J236" s="83"/>
      <c r="K236" s="83">
        <v>2028.0458825611893</v>
      </c>
      <c r="L236" s="84">
        <v>1235.0035782916927</v>
      </c>
      <c r="M236" s="84">
        <v>114.91816694937555</v>
      </c>
      <c r="N236" s="77">
        <v>9217.1960000000072</v>
      </c>
      <c r="O236" s="77">
        <v>14927.268530028379</v>
      </c>
    </row>
    <row r="237" spans="2:15" x14ac:dyDescent="0.25">
      <c r="B237" s="72" t="s">
        <v>158</v>
      </c>
      <c r="C237" t="s">
        <v>158</v>
      </c>
      <c r="D237" s="77" t="s">
        <v>198</v>
      </c>
      <c r="E237" s="77" t="s">
        <v>161</v>
      </c>
      <c r="F237" s="82"/>
      <c r="G237" s="82"/>
      <c r="H237" s="83"/>
      <c r="I237" s="83"/>
      <c r="J237" s="83"/>
      <c r="K237" s="83"/>
      <c r="L237" s="84"/>
      <c r="M237" s="84"/>
    </row>
    <row r="238" spans="2:15" x14ac:dyDescent="0.25">
      <c r="B238" s="72" t="s">
        <v>158</v>
      </c>
      <c r="C238" t="s">
        <v>158</v>
      </c>
      <c r="D238" s="77" t="s">
        <v>198</v>
      </c>
      <c r="E238" s="77" t="s">
        <v>162</v>
      </c>
      <c r="F238" s="82"/>
      <c r="G238" s="82"/>
      <c r="H238" s="83"/>
      <c r="I238" s="83"/>
      <c r="J238" s="83"/>
      <c r="K238" s="83"/>
      <c r="L238" s="84"/>
      <c r="M238" s="84"/>
    </row>
    <row r="239" spans="2:15" x14ac:dyDescent="0.25">
      <c r="B239" s="72" t="s">
        <v>158</v>
      </c>
      <c r="C239" t="s">
        <v>158</v>
      </c>
      <c r="D239" s="77" t="s">
        <v>198</v>
      </c>
      <c r="E239" s="77" t="s">
        <v>163</v>
      </c>
      <c r="F239" s="82"/>
      <c r="G239" s="82"/>
      <c r="H239" s="83"/>
      <c r="I239" s="83"/>
      <c r="J239" s="83"/>
      <c r="K239" s="83"/>
      <c r="L239" s="84"/>
      <c r="M239" s="84"/>
    </row>
    <row r="240" spans="2:15" x14ac:dyDescent="0.25">
      <c r="B240" s="72" t="s">
        <v>158</v>
      </c>
      <c r="C240" t="s">
        <v>158</v>
      </c>
      <c r="D240" s="77" t="s">
        <v>198</v>
      </c>
      <c r="E240" s="77" t="s">
        <v>164</v>
      </c>
      <c r="F240" s="82">
        <v>6700.9945005704976</v>
      </c>
      <c r="G240" s="82">
        <v>85.762705586497347</v>
      </c>
      <c r="H240" s="83">
        <v>3352.5288275010457</v>
      </c>
      <c r="I240" s="83"/>
      <c r="J240" s="83"/>
      <c r="K240" s="83">
        <v>1449.1781911909077</v>
      </c>
      <c r="L240" s="84">
        <v>1242.2641724820958</v>
      </c>
      <c r="M240" s="84">
        <v>115.34055233424878</v>
      </c>
      <c r="N240" s="77">
        <v>2061.4307092043323</v>
      </c>
      <c r="O240" s="77">
        <v>3254.8905934805316</v>
      </c>
    </row>
    <row r="241" spans="2:15" x14ac:dyDescent="0.25">
      <c r="B241" s="72" t="s">
        <v>158</v>
      </c>
      <c r="C241" t="s">
        <v>158</v>
      </c>
      <c r="D241" s="77" t="s">
        <v>198</v>
      </c>
      <c r="E241" s="77" t="s">
        <v>165</v>
      </c>
      <c r="F241" s="82">
        <v>8198.7399993345334</v>
      </c>
      <c r="G241" s="82">
        <v>107.9815205373029</v>
      </c>
      <c r="H241" s="83">
        <v>3009.9431031035097</v>
      </c>
      <c r="I241" s="83"/>
      <c r="J241" s="83"/>
      <c r="K241" s="83">
        <v>2173.767286786358</v>
      </c>
      <c r="L241" s="84">
        <v>1277.6621536456814</v>
      </c>
      <c r="M241" s="84">
        <v>121.60362007518769</v>
      </c>
      <c r="N241" s="77">
        <v>690.48437392806215</v>
      </c>
      <c r="O241" s="77">
        <v>1183.6874981623926</v>
      </c>
    </row>
    <row r="242" spans="2:15" x14ac:dyDescent="0.25">
      <c r="B242" s="72" t="s">
        <v>158</v>
      </c>
      <c r="C242" t="s">
        <v>158</v>
      </c>
      <c r="D242" s="77" t="s">
        <v>198</v>
      </c>
      <c r="E242" s="77" t="s">
        <v>166</v>
      </c>
      <c r="F242" s="82">
        <v>9912.795925233384</v>
      </c>
      <c r="G242" s="82">
        <v>108.63276040956262</v>
      </c>
      <c r="H242" s="83">
        <v>2907.9934173532283</v>
      </c>
      <c r="I242" s="83"/>
      <c r="J242" s="83"/>
      <c r="K242" s="83">
        <v>2898.3563823817954</v>
      </c>
      <c r="L242" s="84">
        <v>1323.6766597983765</v>
      </c>
      <c r="M242" s="84">
        <v>125.55644354836647</v>
      </c>
      <c r="N242" s="77">
        <v>3336.5251773675059</v>
      </c>
      <c r="O242" s="77">
        <v>5560.8752956124863</v>
      </c>
    </row>
    <row r="243" spans="2:15" x14ac:dyDescent="0.25">
      <c r="B243" s="72" t="s">
        <v>158</v>
      </c>
      <c r="C243" t="s">
        <v>158</v>
      </c>
      <c r="D243" s="77" t="s">
        <v>198</v>
      </c>
      <c r="E243" s="77" t="s">
        <v>167</v>
      </c>
      <c r="F243" s="82">
        <v>7539.7949065480252</v>
      </c>
      <c r="G243" s="82">
        <v>87.301399470091582</v>
      </c>
      <c r="H243" s="83">
        <v>3364.8106126713778</v>
      </c>
      <c r="I243" s="83"/>
      <c r="J243" s="83"/>
      <c r="K243" s="83">
        <v>1449.1781911909063</v>
      </c>
      <c r="L243" s="84">
        <v>1127.1109573615074</v>
      </c>
      <c r="M243" s="84">
        <v>101.86801389743532</v>
      </c>
      <c r="N243" s="77">
        <v>2429.1261072802563</v>
      </c>
      <c r="O243" s="77">
        <v>3804.0006154277003</v>
      </c>
    </row>
    <row r="244" spans="2:15" x14ac:dyDescent="0.25">
      <c r="B244" s="72" t="s">
        <v>158</v>
      </c>
      <c r="C244" t="s">
        <v>158</v>
      </c>
      <c r="D244" s="77" t="s">
        <v>198</v>
      </c>
      <c r="E244" s="77" t="s">
        <v>168</v>
      </c>
      <c r="F244" s="82">
        <v>7570.80444330518</v>
      </c>
      <c r="G244" s="82">
        <v>88.625769584072941</v>
      </c>
      <c r="H244" s="83">
        <v>3365.2091366739633</v>
      </c>
      <c r="I244" s="83"/>
      <c r="J244" s="83"/>
      <c r="K244" s="83">
        <v>1449.178191190907</v>
      </c>
      <c r="L244" s="84">
        <v>1123.2337580279413</v>
      </c>
      <c r="M244" s="84">
        <v>101.65210598522727</v>
      </c>
      <c r="N244" s="77">
        <v>699.62963221985012</v>
      </c>
      <c r="O244" s="77">
        <v>1123.8145273452708</v>
      </c>
    </row>
    <row r="245" spans="2:15" x14ac:dyDescent="0.25">
      <c r="B245" s="72" t="s">
        <v>158</v>
      </c>
      <c r="C245" t="s">
        <v>158</v>
      </c>
      <c r="D245" s="77" t="s">
        <v>199</v>
      </c>
      <c r="E245" s="77" t="s">
        <v>157</v>
      </c>
      <c r="F245" s="82">
        <v>683.52059925093556</v>
      </c>
      <c r="G245" s="82">
        <v>38.389784585968336</v>
      </c>
      <c r="H245" s="83">
        <v>2265.5531350252713</v>
      </c>
      <c r="I245" s="83">
        <v>851.90865410552863</v>
      </c>
      <c r="J245" s="83">
        <v>539.19383599889215</v>
      </c>
      <c r="K245" s="83">
        <v>125.67494729486206</v>
      </c>
      <c r="L245" s="84">
        <v>1643.7153092263247</v>
      </c>
      <c r="M245" s="84">
        <v>49.694694275225466</v>
      </c>
      <c r="N245" s="77">
        <v>547.34999999999945</v>
      </c>
      <c r="O245" s="77">
        <v>853.72349365296611</v>
      </c>
    </row>
    <row r="246" spans="2:15" x14ac:dyDescent="0.25">
      <c r="B246" s="72" t="s">
        <v>158</v>
      </c>
      <c r="C246" t="s">
        <v>158</v>
      </c>
      <c r="D246" s="77" t="s">
        <v>199</v>
      </c>
      <c r="E246" s="77" t="s">
        <v>161</v>
      </c>
      <c r="F246" s="82">
        <v>344.545922205387</v>
      </c>
      <c r="G246" s="82">
        <v>32.206278633800636</v>
      </c>
      <c r="H246" s="83">
        <v>3293.3520332992407</v>
      </c>
      <c r="I246" s="83"/>
      <c r="J246" s="83"/>
      <c r="K246" s="83"/>
      <c r="L246" s="84">
        <v>1452.7070229317028</v>
      </c>
      <c r="M246" s="84">
        <v>43.887620255870253</v>
      </c>
      <c r="N246" s="77">
        <v>171.85966657588409</v>
      </c>
      <c r="O246" s="77">
        <v>263.27438283965273</v>
      </c>
    </row>
    <row r="247" spans="2:15" x14ac:dyDescent="0.25">
      <c r="B247" s="72" t="s">
        <v>158</v>
      </c>
      <c r="C247" t="s">
        <v>158</v>
      </c>
      <c r="D247" s="77" t="s">
        <v>199</v>
      </c>
      <c r="E247" s="77" t="s">
        <v>162</v>
      </c>
      <c r="F247" s="82">
        <v>757.94649051830095</v>
      </c>
      <c r="G247" s="82">
        <v>50.51065544543745</v>
      </c>
      <c r="H247" s="83">
        <v>3971.3710872543597</v>
      </c>
      <c r="I247" s="83"/>
      <c r="J247" s="83"/>
      <c r="K247" s="83"/>
      <c r="L247" s="84">
        <v>1719.1371140610177</v>
      </c>
      <c r="M247" s="84">
        <v>56.950863615541188</v>
      </c>
      <c r="N247" s="77">
        <v>87.726135833298073</v>
      </c>
      <c r="O247" s="77">
        <v>146.2102263888296</v>
      </c>
    </row>
    <row r="248" spans="2:15" x14ac:dyDescent="0.25">
      <c r="B248" s="72" t="s">
        <v>158</v>
      </c>
      <c r="C248" t="s">
        <v>158</v>
      </c>
      <c r="D248" s="77" t="s">
        <v>199</v>
      </c>
      <c r="E248" s="77" t="s">
        <v>163</v>
      </c>
      <c r="F248" s="82">
        <v>2302.1994050011726</v>
      </c>
      <c r="G248" s="82">
        <v>56.729666913409183</v>
      </c>
      <c r="H248" s="83">
        <v>4316.789343399374</v>
      </c>
      <c r="I248" s="83"/>
      <c r="J248" s="83"/>
      <c r="K248" s="83"/>
      <c r="L248" s="84">
        <v>1616.4723444061869</v>
      </c>
      <c r="M248" s="84">
        <v>96.142746442849784</v>
      </c>
      <c r="N248" s="77">
        <v>1.9227467784186918</v>
      </c>
      <c r="O248" s="77">
        <v>3.3278309626477363</v>
      </c>
    </row>
    <row r="249" spans="2:15" x14ac:dyDescent="0.25">
      <c r="B249" s="72" t="s">
        <v>158</v>
      </c>
      <c r="C249" t="s">
        <v>158</v>
      </c>
      <c r="D249" s="77" t="s">
        <v>199</v>
      </c>
      <c r="E249" s="77" t="s">
        <v>164</v>
      </c>
      <c r="F249" s="82">
        <v>457.37209973801805</v>
      </c>
      <c r="G249" s="82">
        <v>32.117670904359144</v>
      </c>
      <c r="H249" s="83"/>
      <c r="I249" s="83">
        <v>2449.1958601630467</v>
      </c>
      <c r="J249" s="83">
        <v>1224.5979300815234</v>
      </c>
      <c r="K249" s="83">
        <v>326.55944802173968</v>
      </c>
      <c r="L249" s="84">
        <v>1824.5369954897083</v>
      </c>
      <c r="M249" s="84">
        <v>42.167783308265648</v>
      </c>
      <c r="N249" s="77">
        <v>173.64880891770073</v>
      </c>
      <c r="O249" s="77">
        <v>260.47321337655114</v>
      </c>
    </row>
    <row r="250" spans="2:15" x14ac:dyDescent="0.25">
      <c r="B250" s="72" t="s">
        <v>158</v>
      </c>
      <c r="C250" t="s">
        <v>158</v>
      </c>
      <c r="D250" s="77" t="s">
        <v>199</v>
      </c>
      <c r="E250" s="77" t="s">
        <v>165</v>
      </c>
      <c r="F250" s="82">
        <v>1400.339886826448</v>
      </c>
      <c r="G250" s="82">
        <v>48.482050287691884</v>
      </c>
      <c r="H250" s="83">
        <v>1127.6097740190637</v>
      </c>
      <c r="I250" s="83">
        <v>2040.9965501358774</v>
      </c>
      <c r="J250" s="83"/>
      <c r="K250" s="83">
        <v>408.19931002717391</v>
      </c>
      <c r="L250" s="84">
        <v>1249.6101357188265</v>
      </c>
      <c r="M250" s="84">
        <v>81.137168190476103</v>
      </c>
      <c r="N250" s="77">
        <v>14.139004326027674</v>
      </c>
      <c r="O250" s="77">
        <v>22.80484568714148</v>
      </c>
    </row>
    <row r="251" spans="2:15" x14ac:dyDescent="0.25">
      <c r="B251" s="72" t="s">
        <v>158</v>
      </c>
      <c r="C251" t="s">
        <v>158</v>
      </c>
      <c r="D251" s="77" t="s">
        <v>199</v>
      </c>
      <c r="E251" s="77" t="s">
        <v>166</v>
      </c>
      <c r="F251" s="82">
        <v>3725.5135648357741</v>
      </c>
      <c r="G251" s="82">
        <v>54.494549040341525</v>
      </c>
      <c r="H251" s="83"/>
      <c r="I251" s="83">
        <v>2040.9965501358722</v>
      </c>
      <c r="J251" s="83">
        <v>1224.5979300815234</v>
      </c>
      <c r="K251" s="83">
        <v>1061.3182060706529</v>
      </c>
      <c r="L251" s="84">
        <v>1289.2360300161122</v>
      </c>
      <c r="M251" s="84">
        <v>102.24054728713102</v>
      </c>
      <c r="N251" s="77">
        <v>5.9454283980027984</v>
      </c>
      <c r="O251" s="77">
        <v>9.8785579536046502</v>
      </c>
    </row>
    <row r="252" spans="2:15" x14ac:dyDescent="0.25">
      <c r="B252" s="72" t="s">
        <v>158</v>
      </c>
      <c r="C252" t="s">
        <v>158</v>
      </c>
      <c r="D252" s="77" t="s">
        <v>199</v>
      </c>
      <c r="E252" s="77" t="s">
        <v>167</v>
      </c>
      <c r="F252" s="82">
        <v>1331.2807219681106</v>
      </c>
      <c r="G252" s="82">
        <v>47.288597041702545</v>
      </c>
      <c r="H252" s="83">
        <v>3272.4522286258634</v>
      </c>
      <c r="I252" s="83"/>
      <c r="J252" s="83">
        <v>816.3986200543535</v>
      </c>
      <c r="K252" s="83"/>
      <c r="L252" s="84">
        <v>1671.3225521199111</v>
      </c>
      <c r="M252" s="84">
        <v>58.618130004447742</v>
      </c>
      <c r="N252" s="77">
        <v>90.09053518572442</v>
      </c>
      <c r="O252" s="77">
        <v>144.51780547257314</v>
      </c>
    </row>
    <row r="253" spans="2:15" x14ac:dyDescent="0.25">
      <c r="B253" s="72" t="s">
        <v>158</v>
      </c>
      <c r="C253" t="s">
        <v>158</v>
      </c>
      <c r="D253" s="77" t="s">
        <v>199</v>
      </c>
      <c r="E253" s="77" t="s">
        <v>168</v>
      </c>
      <c r="F253" s="82">
        <v>1331.2807219681042</v>
      </c>
      <c r="G253" s="82">
        <v>44.890903903222977</v>
      </c>
      <c r="H253" s="83">
        <v>3272.4522286258511</v>
      </c>
      <c r="I253" s="83"/>
      <c r="J253" s="83">
        <v>816.39862005434861</v>
      </c>
      <c r="K253" s="83"/>
      <c r="L253" s="84">
        <v>1671.322552119894</v>
      </c>
      <c r="M253" s="84">
        <v>58.758302834081313</v>
      </c>
      <c r="N253" s="77">
        <v>2.017673984943086</v>
      </c>
      <c r="O253" s="77">
        <v>3.2366309719656243</v>
      </c>
    </row>
    <row r="254" spans="2:15" x14ac:dyDescent="0.25">
      <c r="B254" s="72" t="s">
        <v>158</v>
      </c>
      <c r="C254" t="s">
        <v>158</v>
      </c>
      <c r="D254" s="77" t="s">
        <v>200</v>
      </c>
      <c r="E254" s="77" t="s">
        <v>157</v>
      </c>
      <c r="F254" s="82">
        <v>1363.7775328725902</v>
      </c>
      <c r="G254" s="82">
        <v>53.566903536892752</v>
      </c>
      <c r="H254" s="83">
        <v>2204.9757189017623</v>
      </c>
      <c r="I254" s="83">
        <v>639.03735953873615</v>
      </c>
      <c r="J254" s="83">
        <v>101.75020432327446</v>
      </c>
      <c r="K254" s="83">
        <v>43.869302376463807</v>
      </c>
      <c r="L254" s="84">
        <v>1251.8183253535603</v>
      </c>
      <c r="M254" s="84">
        <v>46.100049172447314</v>
      </c>
      <c r="N254" s="77">
        <v>3032.4659999999994</v>
      </c>
      <c r="O254" s="77">
        <v>4671.9010568034701</v>
      </c>
    </row>
    <row r="255" spans="2:15" x14ac:dyDescent="0.25">
      <c r="B255" s="72" t="s">
        <v>158</v>
      </c>
      <c r="C255" t="s">
        <v>158</v>
      </c>
      <c r="D255" s="77" t="s">
        <v>200</v>
      </c>
      <c r="E255" s="77" t="s">
        <v>161</v>
      </c>
      <c r="F255" s="82">
        <v>486.24581040874517</v>
      </c>
      <c r="G255" s="82">
        <v>46.84679283506798</v>
      </c>
      <c r="H255" s="83">
        <v>2748.1645941464258</v>
      </c>
      <c r="I255" s="83"/>
      <c r="J255" s="83"/>
      <c r="K255" s="83">
        <v>9.2313251482236396</v>
      </c>
      <c r="L255" s="84">
        <v>1215.4657946223808</v>
      </c>
      <c r="M255" s="84">
        <v>35.320171421595681</v>
      </c>
      <c r="N255" s="77">
        <v>1168.0703600409679</v>
      </c>
      <c r="O255" s="77">
        <v>1784.4016501699257</v>
      </c>
    </row>
    <row r="256" spans="2:15" x14ac:dyDescent="0.25">
      <c r="B256" s="72" t="s">
        <v>158</v>
      </c>
      <c r="C256" t="s">
        <v>158</v>
      </c>
      <c r="D256" s="77" t="s">
        <v>200</v>
      </c>
      <c r="E256" s="77" t="s">
        <v>162</v>
      </c>
      <c r="F256" s="82">
        <v>2210.7561774776159</v>
      </c>
      <c r="G256" s="82">
        <v>51.293603115156024</v>
      </c>
      <c r="H256" s="83">
        <v>3486.3464515748419</v>
      </c>
      <c r="I256" s="83"/>
      <c r="J256" s="83"/>
      <c r="K256" s="83">
        <v>24.972532515542337</v>
      </c>
      <c r="L256" s="84">
        <v>1356.5083480952976</v>
      </c>
      <c r="M256" s="84">
        <v>54.046728203444431</v>
      </c>
      <c r="N256" s="77">
        <v>97.694024434581465</v>
      </c>
      <c r="O256" s="77">
        <v>159.87969576543702</v>
      </c>
    </row>
    <row r="257" spans="2:15" x14ac:dyDescent="0.25">
      <c r="B257" s="72" t="s">
        <v>158</v>
      </c>
      <c r="C257" t="s">
        <v>158</v>
      </c>
      <c r="D257" s="77" t="s">
        <v>200</v>
      </c>
      <c r="E257" s="77" t="s">
        <v>163</v>
      </c>
      <c r="F257" s="82">
        <v>4428.3795565234104</v>
      </c>
      <c r="G257" s="82">
        <v>62.271166604870139</v>
      </c>
      <c r="H257" s="83">
        <v>2978.9971038308772</v>
      </c>
      <c r="I257" s="83"/>
      <c r="J257" s="83"/>
      <c r="K257" s="83">
        <v>150.13650018334351</v>
      </c>
      <c r="L257" s="84">
        <v>1268.814795047645</v>
      </c>
      <c r="M257" s="84">
        <v>65.222357722781723</v>
      </c>
      <c r="N257" s="77">
        <v>120.24851923430828</v>
      </c>
      <c r="O257" s="77">
        <v>192.23082097607349</v>
      </c>
    </row>
    <row r="258" spans="2:15" x14ac:dyDescent="0.25">
      <c r="B258" s="72" t="s">
        <v>158</v>
      </c>
      <c r="C258" t="s">
        <v>158</v>
      </c>
      <c r="D258" s="77" t="s">
        <v>200</v>
      </c>
      <c r="E258" s="77" t="s">
        <v>164</v>
      </c>
      <c r="F258" s="82">
        <v>555.66214338130237</v>
      </c>
      <c r="G258" s="82">
        <v>53.67297185604378</v>
      </c>
      <c r="H258" s="83">
        <v>1158.8222782088908</v>
      </c>
      <c r="I258" s="83">
        <v>1689.3161690457944</v>
      </c>
      <c r="J258" s="83"/>
      <c r="K258" s="83">
        <v>40.671818398355342</v>
      </c>
      <c r="L258" s="84">
        <v>1306.7834317936333</v>
      </c>
      <c r="M258" s="84">
        <v>42.831917808097494</v>
      </c>
      <c r="N258" s="77">
        <v>827.65847268081586</v>
      </c>
      <c r="O258" s="77">
        <v>1238.3036791269014</v>
      </c>
    </row>
    <row r="259" spans="2:15" x14ac:dyDescent="0.25">
      <c r="B259" s="72" t="s">
        <v>158</v>
      </c>
      <c r="C259" t="s">
        <v>158</v>
      </c>
      <c r="D259" s="77" t="s">
        <v>200</v>
      </c>
      <c r="E259" s="77" t="s">
        <v>165</v>
      </c>
      <c r="F259" s="82">
        <v>2627.1984128725985</v>
      </c>
      <c r="G259" s="82">
        <v>57.477051960999674</v>
      </c>
      <c r="H259" s="83">
        <v>1461.1842286942544</v>
      </c>
      <c r="I259" s="83">
        <v>1339.5403670083399</v>
      </c>
      <c r="J259" s="83"/>
      <c r="K259" s="83">
        <v>94.287774691814832</v>
      </c>
      <c r="L259" s="84">
        <v>1129.3790785153417</v>
      </c>
      <c r="M259" s="84">
        <v>69.928077780281384</v>
      </c>
      <c r="N259" s="77">
        <v>197.34062205210711</v>
      </c>
      <c r="O259" s="77">
        <v>312.38499589094488</v>
      </c>
    </row>
    <row r="260" spans="2:15" x14ac:dyDescent="0.25">
      <c r="B260" s="72" t="s">
        <v>158</v>
      </c>
      <c r="C260" t="s">
        <v>158</v>
      </c>
      <c r="D260" s="77" t="s">
        <v>200</v>
      </c>
      <c r="E260" s="77" t="s">
        <v>166</v>
      </c>
      <c r="F260" s="82">
        <v>4220.7488235125165</v>
      </c>
      <c r="G260" s="82">
        <v>61.036082298668504</v>
      </c>
      <c r="H260" s="83">
        <v>997.27390243888021</v>
      </c>
      <c r="I260" s="83">
        <v>1201.3141619051278</v>
      </c>
      <c r="J260" s="83">
        <v>1089.3070990034603</v>
      </c>
      <c r="K260" s="83">
        <v>179.01498571270298</v>
      </c>
      <c r="L260" s="84">
        <v>1166.3188351205392</v>
      </c>
      <c r="M260" s="84">
        <v>65.048783438876967</v>
      </c>
      <c r="N260" s="77">
        <v>229.1960792816773</v>
      </c>
      <c r="O260" s="77">
        <v>363.84225264456217</v>
      </c>
    </row>
    <row r="261" spans="2:15" x14ac:dyDescent="0.25">
      <c r="B261" s="72" t="s">
        <v>158</v>
      </c>
      <c r="C261" t="s">
        <v>158</v>
      </c>
      <c r="D261" s="77" t="s">
        <v>200</v>
      </c>
      <c r="E261" s="77" t="s">
        <v>167</v>
      </c>
      <c r="F261" s="82">
        <v>2066.6436882526023</v>
      </c>
      <c r="G261" s="82">
        <v>65.174676747106346</v>
      </c>
      <c r="H261" s="83">
        <v>3386.6178987949788</v>
      </c>
      <c r="I261" s="83"/>
      <c r="J261" s="83">
        <v>104.32070059013677</v>
      </c>
      <c r="K261" s="83">
        <v>16.362924108451637</v>
      </c>
      <c r="L261" s="84">
        <v>1342.5279751264961</v>
      </c>
      <c r="M261" s="84">
        <v>53.192804873734111</v>
      </c>
      <c r="N261" s="77">
        <v>324.20677287966856</v>
      </c>
      <c r="O261" s="77">
        <v>515.10238717741174</v>
      </c>
    </row>
    <row r="262" spans="2:15" x14ac:dyDescent="0.25">
      <c r="B262" s="72" t="s">
        <v>158</v>
      </c>
      <c r="C262" t="s">
        <v>158</v>
      </c>
      <c r="D262" s="77" t="s">
        <v>200</v>
      </c>
      <c r="E262" s="77" t="s">
        <v>168</v>
      </c>
      <c r="F262" s="82">
        <v>2989.00926526483</v>
      </c>
      <c r="G262" s="82">
        <v>63.71119366731007</v>
      </c>
      <c r="H262" s="83">
        <v>2992.6500497375232</v>
      </c>
      <c r="I262" s="83"/>
      <c r="J262" s="83">
        <v>368.36469946146525</v>
      </c>
      <c r="K262" s="83">
        <v>46.322284377777677</v>
      </c>
      <c r="L262" s="84">
        <v>1237.8331084423473</v>
      </c>
      <c r="M262" s="84">
        <v>58.973408965831254</v>
      </c>
      <c r="N262" s="77">
        <v>68.05114939587277</v>
      </c>
      <c r="O262" s="77">
        <v>105.75557505221444</v>
      </c>
    </row>
    <row r="263" spans="2:15" x14ac:dyDescent="0.25">
      <c r="B263" s="72" t="s">
        <v>158</v>
      </c>
      <c r="C263" t="s">
        <v>158</v>
      </c>
      <c r="D263" s="77" t="s">
        <v>202</v>
      </c>
      <c r="E263" s="77" t="s">
        <v>157</v>
      </c>
      <c r="F263" s="82">
        <v>683.4817889391237</v>
      </c>
      <c r="G263" s="82">
        <v>32.585471788710386</v>
      </c>
      <c r="H263" s="83">
        <v>2732.6873018995252</v>
      </c>
      <c r="I263" s="83">
        <v>767.9768917726218</v>
      </c>
      <c r="J263" s="83"/>
      <c r="K263" s="83">
        <v>26.662867220406184</v>
      </c>
      <c r="L263" s="84">
        <v>1615.4401912032504</v>
      </c>
      <c r="M263" s="84">
        <v>45.100345548919613</v>
      </c>
      <c r="N263" s="77">
        <v>12853.449999999999</v>
      </c>
      <c r="O263" s="77">
        <v>20110.365468983073</v>
      </c>
    </row>
    <row r="264" spans="2:15" x14ac:dyDescent="0.25">
      <c r="B264" s="72" t="s">
        <v>158</v>
      </c>
      <c r="C264" t="s">
        <v>158</v>
      </c>
      <c r="D264" s="77" t="s">
        <v>202</v>
      </c>
      <c r="E264" s="77" t="s">
        <v>161</v>
      </c>
      <c r="F264" s="82">
        <v>340.45171009335667</v>
      </c>
      <c r="G264" s="82">
        <v>26.079562644330089</v>
      </c>
      <c r="H264" s="83">
        <v>3254.2173899471854</v>
      </c>
      <c r="I264" s="83"/>
      <c r="J264" s="83"/>
      <c r="K264" s="83"/>
      <c r="L264" s="84">
        <v>1435.4446195619357</v>
      </c>
      <c r="M264" s="84">
        <v>43.701910852199589</v>
      </c>
      <c r="N264" s="77">
        <v>3567.7044418062314</v>
      </c>
      <c r="O264" s="77">
        <v>5465.419570426564</v>
      </c>
    </row>
    <row r="265" spans="2:15" x14ac:dyDescent="0.25">
      <c r="B265" s="72" t="s">
        <v>158</v>
      </c>
      <c r="C265" t="s">
        <v>158</v>
      </c>
      <c r="D265" s="77" t="s">
        <v>202</v>
      </c>
      <c r="E265" s="77" t="s">
        <v>162</v>
      </c>
      <c r="F265" s="82">
        <v>748.93987194656552</v>
      </c>
      <c r="G265" s="82">
        <v>39.234517419437822</v>
      </c>
      <c r="H265" s="83">
        <v>3924.1795967769144</v>
      </c>
      <c r="I265" s="83"/>
      <c r="J265" s="83"/>
      <c r="K265" s="83"/>
      <c r="L265" s="84">
        <v>1698.7087428599443</v>
      </c>
      <c r="M265" s="84">
        <v>56.898251913950801</v>
      </c>
      <c r="N265" s="77">
        <v>294.93878974344506</v>
      </c>
      <c r="O265" s="77">
        <v>491.56464957240837</v>
      </c>
    </row>
    <row r="266" spans="2:15" x14ac:dyDescent="0.25">
      <c r="B266" s="72" t="s">
        <v>158</v>
      </c>
      <c r="C266" t="s">
        <v>158</v>
      </c>
      <c r="D266" s="77" t="s">
        <v>202</v>
      </c>
      <c r="E266" s="77" t="s">
        <v>163</v>
      </c>
      <c r="F266" s="82">
        <v>830.11207429371518</v>
      </c>
      <c r="G266" s="82">
        <v>49.887594359637227</v>
      </c>
      <c r="H266" s="83">
        <v>3229.3711094289984</v>
      </c>
      <c r="I266" s="83">
        <v>806.69741942171197</v>
      </c>
      <c r="J266" s="83"/>
      <c r="K266" s="83"/>
      <c r="L266" s="84">
        <v>1732.151211312404</v>
      </c>
      <c r="M266" s="84">
        <v>59.233172615456503</v>
      </c>
      <c r="N266" s="77">
        <v>158.89234388148944</v>
      </c>
      <c r="O266" s="77">
        <v>275.00597979488572</v>
      </c>
    </row>
    <row r="267" spans="2:15" x14ac:dyDescent="0.25">
      <c r="B267" s="72" t="s">
        <v>158</v>
      </c>
      <c r="C267" t="s">
        <v>158</v>
      </c>
      <c r="D267" s="77" t="s">
        <v>202</v>
      </c>
      <c r="E267" s="77" t="s">
        <v>164</v>
      </c>
      <c r="F267" s="82">
        <v>465.20765926092662</v>
      </c>
      <c r="G267" s="82">
        <v>27.126114343274931</v>
      </c>
      <c r="H267" s="83">
        <v>2300.2170217390685</v>
      </c>
      <c r="I267" s="83">
        <v>1210.0461291325662</v>
      </c>
      <c r="J267" s="83"/>
      <c r="K267" s="83">
        <v>20.050594870215427</v>
      </c>
      <c r="L267" s="84">
        <v>1620.0960469356535</v>
      </c>
      <c r="M267" s="84">
        <v>46.299656983931598</v>
      </c>
      <c r="N267" s="77">
        <v>4156.9383499742589</v>
      </c>
      <c r="O267" s="77">
        <v>6235.4075249614025</v>
      </c>
    </row>
    <row r="268" spans="2:15" x14ac:dyDescent="0.25">
      <c r="B268" s="72" t="s">
        <v>158</v>
      </c>
      <c r="C268" t="s">
        <v>158</v>
      </c>
      <c r="D268" s="77" t="s">
        <v>202</v>
      </c>
      <c r="E268" s="77" t="s">
        <v>165</v>
      </c>
      <c r="F268" s="82">
        <v>565.78035478316247</v>
      </c>
      <c r="G268" s="82">
        <v>39.269109799389874</v>
      </c>
      <c r="H268" s="83">
        <v>2485.918767689946</v>
      </c>
      <c r="I268" s="83">
        <v>1048.706645248225</v>
      </c>
      <c r="J268" s="83"/>
      <c r="K268" s="83">
        <v>50.126487175538472</v>
      </c>
      <c r="L268" s="84">
        <v>1774.9680744461571</v>
      </c>
      <c r="M268" s="84">
        <v>39.407840198113398</v>
      </c>
      <c r="N268" s="77">
        <v>1547.9032241832899</v>
      </c>
      <c r="O268" s="77">
        <v>2496.6181035214363</v>
      </c>
    </row>
    <row r="269" spans="2:15" x14ac:dyDescent="0.25">
      <c r="B269" s="72" t="s">
        <v>158</v>
      </c>
      <c r="C269" t="s">
        <v>158</v>
      </c>
      <c r="D269" s="77" t="s">
        <v>202</v>
      </c>
      <c r="E269" s="77" t="s">
        <v>166</v>
      </c>
      <c r="F269" s="82">
        <v>1349.2773551978523</v>
      </c>
      <c r="G269" s="82">
        <v>44.103560621213425</v>
      </c>
      <c r="H269" s="83">
        <v>2247.6203499927738</v>
      </c>
      <c r="I269" s="83">
        <v>1210.0461291325671</v>
      </c>
      <c r="J269" s="83"/>
      <c r="K269" s="83">
        <v>80.202379480861509</v>
      </c>
      <c r="L269" s="84">
        <v>1717.0342470011224</v>
      </c>
      <c r="M269" s="84">
        <v>38.21624815791715</v>
      </c>
      <c r="N269" s="77">
        <v>2266.3890270950533</v>
      </c>
      <c r="O269" s="77">
        <v>3765.6925373271638</v>
      </c>
    </row>
    <row r="270" spans="2:15" x14ac:dyDescent="0.25">
      <c r="B270" s="72" t="s">
        <v>158</v>
      </c>
      <c r="C270" t="s">
        <v>158</v>
      </c>
      <c r="D270" s="77" t="s">
        <v>202</v>
      </c>
      <c r="E270" s="77" t="s">
        <v>167</v>
      </c>
      <c r="F270" s="82">
        <v>1568.6107085939689</v>
      </c>
      <c r="G270" s="82">
        <v>37.913981456868363</v>
      </c>
      <c r="H270" s="83">
        <v>3880.6986058700927</v>
      </c>
      <c r="I270" s="83">
        <v>403.34870971085638</v>
      </c>
      <c r="J270" s="83"/>
      <c r="K270" s="83"/>
      <c r="L270" s="84">
        <v>1734.5639634158731</v>
      </c>
      <c r="M270" s="84">
        <v>66.828717540003581</v>
      </c>
      <c r="N270" s="77">
        <v>763.29347921310034</v>
      </c>
      <c r="O270" s="77">
        <v>1224.4293845074346</v>
      </c>
    </row>
    <row r="271" spans="2:15" x14ac:dyDescent="0.25">
      <c r="B271" s="72" t="s">
        <v>158</v>
      </c>
      <c r="C271" t="s">
        <v>158</v>
      </c>
      <c r="D271" s="77" t="s">
        <v>202</v>
      </c>
      <c r="E271" s="77" t="s">
        <v>168</v>
      </c>
      <c r="F271" s="82">
        <v>1568.6107085939666</v>
      </c>
      <c r="G271" s="82">
        <v>39.545354273611458</v>
      </c>
      <c r="H271" s="83">
        <v>3880.6986058700877</v>
      </c>
      <c r="I271" s="83">
        <v>403.34870971085621</v>
      </c>
      <c r="J271" s="83"/>
      <c r="K271" s="83"/>
      <c r="L271" s="84">
        <v>1734.5639634158701</v>
      </c>
      <c r="M271" s="84">
        <v>66.733344975332329</v>
      </c>
      <c r="N271" s="77">
        <v>97.39034410313225</v>
      </c>
      <c r="O271" s="77">
        <v>156.22771887177748</v>
      </c>
    </row>
    <row r="272" spans="2:15" x14ac:dyDescent="0.25">
      <c r="B272" s="72" t="s">
        <v>158</v>
      </c>
      <c r="C272" t="s">
        <v>158</v>
      </c>
      <c r="D272" s="77" t="s">
        <v>201</v>
      </c>
      <c r="E272" s="77" t="s">
        <v>157</v>
      </c>
      <c r="F272" s="82">
        <v>421.29640639698863</v>
      </c>
      <c r="G272" s="82">
        <v>28.00183443803277</v>
      </c>
      <c r="H272" s="83">
        <v>1828.9988786077483</v>
      </c>
      <c r="I272" s="83">
        <v>694.17988371780223</v>
      </c>
      <c r="J272" s="83">
        <v>946.52090837029164</v>
      </c>
      <c r="K272" s="83">
        <v>29.965094845301305</v>
      </c>
      <c r="L272" s="84">
        <v>1524.9333808945769</v>
      </c>
      <c r="M272" s="84">
        <v>47.198218436786973</v>
      </c>
      <c r="N272" s="77">
        <v>3321.875</v>
      </c>
      <c r="O272" s="77">
        <v>5080.6165423249822</v>
      </c>
    </row>
    <row r="273" spans="2:15" x14ac:dyDescent="0.25">
      <c r="B273" s="72" t="s">
        <v>158</v>
      </c>
      <c r="C273" t="s">
        <v>158</v>
      </c>
      <c r="D273" s="77" t="s">
        <v>201</v>
      </c>
      <c r="E273" s="77" t="s">
        <v>161</v>
      </c>
      <c r="F273" s="82">
        <v>219.80135395756966</v>
      </c>
      <c r="G273" s="82">
        <v>23.669831766543926</v>
      </c>
      <c r="H273" s="83">
        <v>1977.3811344191793</v>
      </c>
      <c r="I273" s="83">
        <v>740.84190716690205</v>
      </c>
      <c r="J273" s="83">
        <v>802.20311268065188</v>
      </c>
      <c r="K273" s="83"/>
      <c r="L273" s="84">
        <v>1575.1815423725836</v>
      </c>
      <c r="M273" s="84">
        <v>44.737102978253716</v>
      </c>
      <c r="N273" s="77">
        <v>864.76994141113209</v>
      </c>
      <c r="O273" s="77">
        <v>1324.7539528000334</v>
      </c>
    </row>
    <row r="274" spans="2:15" x14ac:dyDescent="0.25">
      <c r="B274" s="72" t="s">
        <v>158</v>
      </c>
      <c r="C274" t="s">
        <v>158</v>
      </c>
      <c r="D274" s="77" t="s">
        <v>201</v>
      </c>
      <c r="E274" s="77" t="s">
        <v>162</v>
      </c>
      <c r="F274" s="82">
        <v>687.79945209689151</v>
      </c>
      <c r="G274" s="82">
        <v>42.556274401018946</v>
      </c>
      <c r="H274" s="83">
        <v>3603.8254574134007</v>
      </c>
      <c r="I274" s="83"/>
      <c r="J274" s="83"/>
      <c r="K274" s="83"/>
      <c r="L274" s="84">
        <v>1560.0330365301077</v>
      </c>
      <c r="M274" s="84">
        <v>51.87186467587437</v>
      </c>
      <c r="N274" s="77">
        <v>140.77088017382755</v>
      </c>
      <c r="O274" s="77">
        <v>234.61813362304582</v>
      </c>
    </row>
    <row r="275" spans="2:15" x14ac:dyDescent="0.25">
      <c r="B275" s="72" t="s">
        <v>158</v>
      </c>
      <c r="C275" t="s">
        <v>158</v>
      </c>
      <c r="D275" s="77" t="s">
        <v>201</v>
      </c>
      <c r="E275" s="77" t="s">
        <v>163</v>
      </c>
      <c r="F275" s="82"/>
      <c r="G275" s="82"/>
      <c r="H275" s="83"/>
      <c r="I275" s="83"/>
      <c r="J275" s="83"/>
      <c r="K275" s="83"/>
      <c r="L275" s="84"/>
      <c r="M275" s="84"/>
    </row>
    <row r="276" spans="2:15" x14ac:dyDescent="0.25">
      <c r="B276" s="72" t="s">
        <v>158</v>
      </c>
      <c r="C276" t="s">
        <v>158</v>
      </c>
      <c r="D276" s="77" t="s">
        <v>201</v>
      </c>
      <c r="E276" s="77" t="s">
        <v>164</v>
      </c>
      <c r="F276" s="82">
        <v>275.2929989054839</v>
      </c>
      <c r="G276" s="82">
        <v>26.654400540884836</v>
      </c>
      <c r="H276" s="83">
        <v>1546.8779021644907</v>
      </c>
      <c r="I276" s="83">
        <v>740.84190716690205</v>
      </c>
      <c r="J276" s="83">
        <v>1203.3046690209762</v>
      </c>
      <c r="K276" s="83"/>
      <c r="L276" s="84">
        <v>1536.3807072657246</v>
      </c>
      <c r="M276" s="84">
        <v>45.669811439549392</v>
      </c>
      <c r="N276" s="77">
        <v>1899.8722345640444</v>
      </c>
      <c r="O276" s="77">
        <v>2849.8083518460639</v>
      </c>
    </row>
    <row r="277" spans="2:15" x14ac:dyDescent="0.25">
      <c r="B277" s="72" t="s">
        <v>158</v>
      </c>
      <c r="C277" t="s">
        <v>158</v>
      </c>
      <c r="D277" s="77" t="s">
        <v>201</v>
      </c>
      <c r="E277" s="77" t="s">
        <v>165</v>
      </c>
      <c r="F277" s="82">
        <v>1557.7871922334796</v>
      </c>
      <c r="G277" s="82">
        <v>38.64569424570503</v>
      </c>
      <c r="H277" s="83">
        <v>2057.3179762024874</v>
      </c>
      <c r="I277" s="83">
        <v>740.84190716690364</v>
      </c>
      <c r="J277" s="83">
        <v>401.10155634032583</v>
      </c>
      <c r="K277" s="83">
        <v>284.22270465360549</v>
      </c>
      <c r="L277" s="84">
        <v>1346.1791524949658</v>
      </c>
      <c r="M277" s="84">
        <v>59.917236698396472</v>
      </c>
      <c r="N277" s="77">
        <v>341.35824774440755</v>
      </c>
      <c r="O277" s="77">
        <v>550.5778189425929</v>
      </c>
    </row>
    <row r="278" spans="2:15" x14ac:dyDescent="0.25">
      <c r="B278" s="72" t="s">
        <v>158</v>
      </c>
      <c r="C278" t="s">
        <v>158</v>
      </c>
      <c r="D278" s="77" t="s">
        <v>201</v>
      </c>
      <c r="E278" s="77" t="s">
        <v>166</v>
      </c>
      <c r="F278" s="82">
        <v>2503.8671545394486</v>
      </c>
      <c r="G278" s="82">
        <v>49.1390355912744</v>
      </c>
      <c r="H278" s="83">
        <v>2580.9450361880563</v>
      </c>
      <c r="I278" s="83">
        <v>740.84190716690296</v>
      </c>
      <c r="J278" s="83"/>
      <c r="K278" s="83">
        <v>378.96360620480851</v>
      </c>
      <c r="L278" s="84">
        <v>1352.063171180112</v>
      </c>
      <c r="M278" s="84">
        <v>77.517368792165115</v>
      </c>
      <c r="N278" s="77">
        <v>6.6458492801638664</v>
      </c>
      <c r="O278" s="77">
        <v>11.042334188579964</v>
      </c>
    </row>
    <row r="279" spans="2:15" x14ac:dyDescent="0.25">
      <c r="B279" s="72" t="s">
        <v>158</v>
      </c>
      <c r="C279" t="s">
        <v>158</v>
      </c>
      <c r="D279" s="77" t="s">
        <v>201</v>
      </c>
      <c r="E279" s="77" t="s">
        <v>167</v>
      </c>
      <c r="F279" s="82">
        <v>601.37600951914794</v>
      </c>
      <c r="G279" s="82">
        <v>36.389351417863864</v>
      </c>
      <c r="H279" s="83">
        <v>2923.0658289177327</v>
      </c>
      <c r="I279" s="83"/>
      <c r="J279" s="83">
        <v>401.10155634032628</v>
      </c>
      <c r="K279" s="83"/>
      <c r="L279" s="84">
        <v>1408.4461199744596</v>
      </c>
      <c r="M279" s="84">
        <v>44.650963006922971</v>
      </c>
      <c r="N279" s="77">
        <v>35.880550376774551</v>
      </c>
      <c r="O279" s="77">
        <v>57.557415869599559</v>
      </c>
    </row>
    <row r="280" spans="2:15" x14ac:dyDescent="0.25">
      <c r="B280" s="72" t="s">
        <v>158</v>
      </c>
      <c r="C280" t="s">
        <v>158</v>
      </c>
      <c r="D280" s="77" t="s">
        <v>201</v>
      </c>
      <c r="E280" s="77" t="s">
        <v>168</v>
      </c>
      <c r="F280" s="82">
        <v>601.37600951914806</v>
      </c>
      <c r="G280" s="82">
        <v>33.604015392182596</v>
      </c>
      <c r="H280" s="83">
        <v>2923.0658289177318</v>
      </c>
      <c r="I280" s="83"/>
      <c r="J280" s="83">
        <v>401.10155634032577</v>
      </c>
      <c r="K280" s="83"/>
      <c r="L280" s="84">
        <v>1408.4461199744585</v>
      </c>
      <c r="M280" s="84">
        <v>44.813798036116573</v>
      </c>
      <c r="N280" s="77">
        <v>32.577296449650163</v>
      </c>
      <c r="O280" s="77">
        <v>52.258535055066197</v>
      </c>
    </row>
    <row r="281" spans="2:15" x14ac:dyDescent="0.25">
      <c r="B281" t="s">
        <v>155</v>
      </c>
      <c r="C281" t="s">
        <v>156</v>
      </c>
      <c r="D281" s="77" t="s">
        <v>173</v>
      </c>
      <c r="E281" s="77" t="s">
        <v>157</v>
      </c>
      <c r="F281" s="86"/>
      <c r="G281" s="86">
        <v>72.131069052952824</v>
      </c>
      <c r="H281" s="87">
        <v>1832.1196792868745</v>
      </c>
      <c r="I281" s="87">
        <v>477.98488856053973</v>
      </c>
      <c r="J281" s="87">
        <v>459.62394802105911</v>
      </c>
      <c r="K281" s="87">
        <v>132.60081573417142</v>
      </c>
      <c r="L281" s="88">
        <v>1002.9907542367262</v>
      </c>
      <c r="M281" s="88">
        <v>54.838417681577717</v>
      </c>
      <c r="N281" s="85">
        <v>787368.31170411734</v>
      </c>
      <c r="O281" s="85">
        <v>699445.26422388281</v>
      </c>
    </row>
    <row r="282" spans="2:15" x14ac:dyDescent="0.25">
      <c r="B282" t="s">
        <v>155</v>
      </c>
      <c r="C282" t="s">
        <v>156</v>
      </c>
      <c r="D282" s="77" t="s">
        <v>173</v>
      </c>
      <c r="E282" s="77" t="s">
        <v>161</v>
      </c>
      <c r="F282" s="91"/>
      <c r="G282" s="91">
        <v>38.882125475526855</v>
      </c>
      <c r="H282" s="92">
        <v>2297.7471341692244</v>
      </c>
      <c r="I282" s="92">
        <v>66.89331035140917</v>
      </c>
      <c r="J282" s="92">
        <v>179.90831111353089</v>
      </c>
      <c r="K282" s="92">
        <v>13.467897492237601</v>
      </c>
      <c r="L282" s="93">
        <v>1056.377854984607</v>
      </c>
      <c r="M282" s="93">
        <v>43.256458123935417</v>
      </c>
      <c r="N282" s="90">
        <v>73173.440472533752</v>
      </c>
      <c r="O282" s="90">
        <v>66719.966858774336</v>
      </c>
    </row>
    <row r="283" spans="2:15" x14ac:dyDescent="0.25">
      <c r="B283" t="s">
        <v>155</v>
      </c>
      <c r="C283" t="s">
        <v>156</v>
      </c>
      <c r="D283" s="77" t="s">
        <v>173</v>
      </c>
      <c r="E283" s="77" t="s">
        <v>162</v>
      </c>
      <c r="F283" s="91"/>
      <c r="G283" s="91">
        <v>64.815069155222943</v>
      </c>
      <c r="H283" s="92">
        <v>2124.0095689170362</v>
      </c>
      <c r="I283" s="92">
        <v>0.4277770969680284</v>
      </c>
      <c r="J283" s="92">
        <v>240.56566829316534</v>
      </c>
      <c r="K283" s="92">
        <v>5.6401140850455452E-4</v>
      </c>
      <c r="L283" s="93">
        <v>903.09193220634336</v>
      </c>
      <c r="M283" s="93">
        <v>44.806363926141408</v>
      </c>
      <c r="N283" s="90">
        <v>50380.742242809014</v>
      </c>
      <c r="O283" s="90">
        <v>47660.682103853032</v>
      </c>
    </row>
    <row r="284" spans="2:15" x14ac:dyDescent="0.25">
      <c r="B284" t="s">
        <v>155</v>
      </c>
      <c r="C284" t="s">
        <v>156</v>
      </c>
      <c r="D284" s="77" t="s">
        <v>173</v>
      </c>
      <c r="E284" s="77" t="s">
        <v>163</v>
      </c>
      <c r="F284" s="91"/>
      <c r="G284" s="91">
        <v>69.875585646976205</v>
      </c>
      <c r="H284" s="92">
        <v>1651.7225534978468</v>
      </c>
      <c r="I284" s="92">
        <v>2.2331336057501882E-2</v>
      </c>
      <c r="J284" s="92">
        <v>333.42541762484831</v>
      </c>
      <c r="K284" s="92">
        <v>212.48798040731097</v>
      </c>
      <c r="L284" s="93">
        <v>765.45359281967512</v>
      </c>
      <c r="M284" s="93">
        <v>38.01184310609554</v>
      </c>
      <c r="N284" s="90">
        <v>29185.937106848745</v>
      </c>
      <c r="O284" s="90">
        <v>27182.005162654903</v>
      </c>
    </row>
    <row r="285" spans="2:15" x14ac:dyDescent="0.25">
      <c r="B285" t="s">
        <v>155</v>
      </c>
      <c r="C285" t="s">
        <v>156</v>
      </c>
      <c r="D285" s="77" t="s">
        <v>173</v>
      </c>
      <c r="E285" s="77" t="s">
        <v>164</v>
      </c>
      <c r="F285" s="91"/>
      <c r="G285" s="91">
        <v>35.288635258882096</v>
      </c>
      <c r="H285" s="92">
        <v>1560.6975025489483</v>
      </c>
      <c r="I285" s="92">
        <v>1224.7152883163108</v>
      </c>
      <c r="J285" s="92">
        <v>924.22655298586892</v>
      </c>
      <c r="K285" s="92">
        <v>68.311828270933233</v>
      </c>
      <c r="L285" s="93">
        <v>1239.7380899573197</v>
      </c>
      <c r="M285" s="93">
        <v>69.306493694876821</v>
      </c>
      <c r="N285" s="90">
        <v>153032.21463297887</v>
      </c>
      <c r="O285" s="90">
        <v>129332.41726109177</v>
      </c>
    </row>
    <row r="286" spans="2:15" x14ac:dyDescent="0.25">
      <c r="B286" t="s">
        <v>155</v>
      </c>
      <c r="C286" t="s">
        <v>156</v>
      </c>
      <c r="D286" s="77" t="s">
        <v>173</v>
      </c>
      <c r="E286" s="77" t="s">
        <v>165</v>
      </c>
      <c r="F286" s="91"/>
      <c r="G286" s="91">
        <v>60.960380300030302</v>
      </c>
      <c r="H286" s="92">
        <v>1486.7872839338197</v>
      </c>
      <c r="I286" s="92">
        <v>634.13633065493718</v>
      </c>
      <c r="J286" s="92">
        <v>617.24991653494487</v>
      </c>
      <c r="K286" s="92">
        <v>51.699927884456287</v>
      </c>
      <c r="L286" s="93">
        <v>968.44934382137319</v>
      </c>
      <c r="M286" s="93">
        <v>53.656288214464901</v>
      </c>
      <c r="N286" s="90">
        <v>170950.36918145657</v>
      </c>
      <c r="O286" s="90">
        <v>157546.67601706358</v>
      </c>
    </row>
    <row r="287" spans="2:15" x14ac:dyDescent="0.25">
      <c r="B287" t="s">
        <v>155</v>
      </c>
      <c r="C287" t="s">
        <v>156</v>
      </c>
      <c r="D287" s="77" t="s">
        <v>173</v>
      </c>
      <c r="E287" s="77" t="s">
        <v>166</v>
      </c>
      <c r="F287" s="91"/>
      <c r="G287" s="91">
        <v>181.03193812380965</v>
      </c>
      <c r="H287" s="92">
        <v>1846.0363370140278</v>
      </c>
      <c r="I287" s="92">
        <v>511.26741128100105</v>
      </c>
      <c r="J287" s="92">
        <v>276.59862923935782</v>
      </c>
      <c r="K287" s="92">
        <v>519.59299776942089</v>
      </c>
      <c r="L287" s="93">
        <v>833.18714843948487</v>
      </c>
      <c r="M287" s="93">
        <v>72.244935188072276</v>
      </c>
      <c r="N287" s="90">
        <v>113078.63143134935</v>
      </c>
      <c r="O287" s="90">
        <v>95243.540940923122</v>
      </c>
    </row>
    <row r="288" spans="2:15" x14ac:dyDescent="0.25">
      <c r="B288" t="s">
        <v>155</v>
      </c>
      <c r="C288" t="s">
        <v>156</v>
      </c>
      <c r="D288" s="77" t="s">
        <v>173</v>
      </c>
      <c r="E288" s="77" t="s">
        <v>167</v>
      </c>
      <c r="F288" s="91"/>
      <c r="G288" s="91">
        <v>60.094266691770976</v>
      </c>
      <c r="H288" s="92">
        <v>2167.0806157668862</v>
      </c>
      <c r="I288" s="92">
        <v>74.218683901843008</v>
      </c>
      <c r="J288" s="92">
        <v>183.49004658638344</v>
      </c>
      <c r="K288" s="92">
        <v>80.110655461489273</v>
      </c>
      <c r="L288" s="93">
        <v>981.03525595739359</v>
      </c>
      <c r="M288" s="93">
        <v>43.186914659775972</v>
      </c>
      <c r="N288" s="90">
        <v>150921.38503554912</v>
      </c>
      <c r="O288" s="90">
        <v>135692.54984111723</v>
      </c>
    </row>
    <row r="289" spans="2:15" x14ac:dyDescent="0.25">
      <c r="B289" t="s">
        <v>155</v>
      </c>
      <c r="C289" t="s">
        <v>156</v>
      </c>
      <c r="D289" s="77" t="s">
        <v>173</v>
      </c>
      <c r="E289" s="77" t="s">
        <v>168</v>
      </c>
      <c r="F289" s="91"/>
      <c r="G289" s="91">
        <v>82.473346713708025</v>
      </c>
      <c r="H289" s="92">
        <v>1937.8629887769955</v>
      </c>
      <c r="I289" s="92">
        <v>141.31665849497426</v>
      </c>
      <c r="J289" s="92">
        <v>449.17659328329091</v>
      </c>
      <c r="K289" s="92">
        <v>151.8083539617279</v>
      </c>
      <c r="L289" s="93">
        <v>1008.3249121605101</v>
      </c>
      <c r="M289" s="93">
        <v>46.738467699580767</v>
      </c>
      <c r="N289" s="90">
        <v>46645.591600591877</v>
      </c>
      <c r="O289" s="90">
        <v>40067.426038405007</v>
      </c>
    </row>
    <row r="290" spans="2:15" x14ac:dyDescent="0.25">
      <c r="B290" t="s">
        <v>155</v>
      </c>
      <c r="C290" t="s">
        <v>156</v>
      </c>
      <c r="D290" s="77" t="s">
        <v>174</v>
      </c>
      <c r="E290" s="77" t="s">
        <v>157</v>
      </c>
      <c r="F290" s="94"/>
      <c r="G290" s="94">
        <v>96.75992244329646</v>
      </c>
      <c r="H290" s="95">
        <v>2744.9679322161614</v>
      </c>
      <c r="I290" s="95"/>
      <c r="J290" s="95"/>
      <c r="K290" s="95"/>
      <c r="L290" s="96">
        <v>1002.1925195450266</v>
      </c>
      <c r="M290" s="96">
        <v>60.914051588060985</v>
      </c>
      <c r="N290" s="89">
        <v>27662.295000000042</v>
      </c>
      <c r="O290" s="89">
        <v>25129.039028953757</v>
      </c>
    </row>
    <row r="291" spans="2:15" x14ac:dyDescent="0.25">
      <c r="B291" t="s">
        <v>155</v>
      </c>
      <c r="C291" t="s">
        <v>156</v>
      </c>
      <c r="D291" s="77" t="s">
        <v>174</v>
      </c>
      <c r="E291" s="77" t="s">
        <v>161</v>
      </c>
      <c r="F291" s="94"/>
      <c r="G291" s="94">
        <v>103.25977179028553</v>
      </c>
      <c r="H291" s="95">
        <v>2844.0415585708029</v>
      </c>
      <c r="I291" s="95"/>
      <c r="J291" s="95"/>
      <c r="K291" s="95"/>
      <c r="L291" s="96">
        <v>1023.2609588799213</v>
      </c>
      <c r="M291" s="96">
        <v>70.02361846124073</v>
      </c>
      <c r="N291" s="89">
        <v>11407.357695702009</v>
      </c>
      <c r="O291" s="89">
        <v>10890.903043552968</v>
      </c>
    </row>
    <row r="292" spans="2:15" x14ac:dyDescent="0.25">
      <c r="B292" t="s">
        <v>155</v>
      </c>
      <c r="C292" t="s">
        <v>156</v>
      </c>
      <c r="D292" s="77" t="s">
        <v>174</v>
      </c>
      <c r="E292" s="77" t="s">
        <v>162</v>
      </c>
      <c r="F292" s="94"/>
      <c r="G292" s="94">
        <v>88.582379478957122</v>
      </c>
      <c r="H292" s="95">
        <v>2496.8657043592934</v>
      </c>
      <c r="I292" s="95"/>
      <c r="J292" s="95"/>
      <c r="K292" s="95"/>
      <c r="L292" s="96">
        <v>924.26604068066854</v>
      </c>
      <c r="M292" s="96">
        <v>49.406566816637962</v>
      </c>
      <c r="N292" s="89">
        <v>2947.6508931052545</v>
      </c>
      <c r="O292" s="89">
        <v>2599.4168396578793</v>
      </c>
    </row>
    <row r="293" spans="2:15" x14ac:dyDescent="0.25">
      <c r="B293" t="s">
        <v>155</v>
      </c>
      <c r="C293" t="s">
        <v>156</v>
      </c>
      <c r="D293" s="77" t="s">
        <v>174</v>
      </c>
      <c r="E293" s="77" t="s">
        <v>163</v>
      </c>
      <c r="F293" s="94"/>
      <c r="G293" s="94">
        <v>147.32072792487998</v>
      </c>
      <c r="H293" s="95">
        <v>3039.0797100786499</v>
      </c>
      <c r="I293" s="95"/>
      <c r="J293" s="95"/>
      <c r="K293" s="95"/>
      <c r="L293" s="96">
        <v>1070.6320087573652</v>
      </c>
      <c r="M293" s="96">
        <v>82.131200901023149</v>
      </c>
      <c r="N293" s="89">
        <v>192.26582199590271</v>
      </c>
      <c r="O293" s="89">
        <v>154.09743405817181</v>
      </c>
    </row>
    <row r="294" spans="2:15" x14ac:dyDescent="0.25">
      <c r="B294" t="s">
        <v>155</v>
      </c>
      <c r="C294" t="s">
        <v>156</v>
      </c>
      <c r="D294" s="77" t="s">
        <v>174</v>
      </c>
      <c r="E294" s="77" t="s">
        <v>164</v>
      </c>
      <c r="F294" s="94"/>
      <c r="G294" s="94">
        <v>115.28947764545185</v>
      </c>
      <c r="H294" s="95">
        <v>2760.9219390127323</v>
      </c>
      <c r="I294" s="95"/>
      <c r="J294" s="95"/>
      <c r="K294" s="95"/>
      <c r="L294" s="96">
        <v>964.36542508493608</v>
      </c>
      <c r="M294" s="96">
        <v>68.514005268798599</v>
      </c>
      <c r="N294" s="89">
        <v>2996.5599911116446</v>
      </c>
      <c r="O294" s="89">
        <v>2846.7383803286557</v>
      </c>
    </row>
    <row r="295" spans="2:15" x14ac:dyDescent="0.25">
      <c r="B295" t="s">
        <v>155</v>
      </c>
      <c r="C295" t="s">
        <v>156</v>
      </c>
      <c r="D295" s="77" t="s">
        <v>174</v>
      </c>
      <c r="E295" s="77" t="s">
        <v>165</v>
      </c>
      <c r="F295" s="94"/>
      <c r="G295" s="94">
        <v>99.086787701770405</v>
      </c>
      <c r="H295" s="95">
        <v>2731.4278804598644</v>
      </c>
      <c r="I295" s="95"/>
      <c r="J295" s="95"/>
      <c r="K295" s="95"/>
      <c r="L295" s="96">
        <v>984.57498175933881</v>
      </c>
      <c r="M295" s="96">
        <v>59.135666632860556</v>
      </c>
      <c r="N295" s="89">
        <v>2721.7406502241761</v>
      </c>
      <c r="O295" s="89">
        <v>2321.6549814704513</v>
      </c>
    </row>
    <row r="296" spans="2:15" x14ac:dyDescent="0.25">
      <c r="B296" t="s">
        <v>155</v>
      </c>
      <c r="C296" t="s">
        <v>156</v>
      </c>
      <c r="D296" s="77" t="s">
        <v>174</v>
      </c>
      <c r="E296" s="77" t="s">
        <v>166</v>
      </c>
      <c r="F296" s="94"/>
      <c r="G296" s="94">
        <v>168.27198596928568</v>
      </c>
      <c r="H296" s="95">
        <v>2912.1162290690936</v>
      </c>
      <c r="I296" s="95"/>
      <c r="J296" s="95"/>
      <c r="K296" s="95"/>
      <c r="L296" s="96">
        <v>977.53889948138067</v>
      </c>
      <c r="M296" s="96">
        <v>77.26133536884457</v>
      </c>
      <c r="N296" s="89">
        <v>123.80365398030439</v>
      </c>
      <c r="O296" s="89">
        <v>115.0549809704566</v>
      </c>
    </row>
    <row r="297" spans="2:15" x14ac:dyDescent="0.25">
      <c r="B297" t="s">
        <v>155</v>
      </c>
      <c r="C297" t="s">
        <v>156</v>
      </c>
      <c r="D297" s="77" t="s">
        <v>174</v>
      </c>
      <c r="E297" s="77" t="s">
        <v>167</v>
      </c>
      <c r="F297" s="94"/>
      <c r="G297" s="94">
        <v>76.811686429283867</v>
      </c>
      <c r="H297" s="95">
        <v>2678.0009326435656</v>
      </c>
      <c r="I297" s="95"/>
      <c r="J297" s="95"/>
      <c r="K297" s="95"/>
      <c r="L297" s="96">
        <v>1021.5190160895339</v>
      </c>
      <c r="M297" s="96">
        <v>47.800105143152265</v>
      </c>
      <c r="N297" s="89">
        <v>5174.4951788115832</v>
      </c>
      <c r="O297" s="89">
        <v>4649.4883985042752</v>
      </c>
    </row>
    <row r="298" spans="2:15" x14ac:dyDescent="0.25">
      <c r="B298" t="s">
        <v>155</v>
      </c>
      <c r="C298" t="s">
        <v>156</v>
      </c>
      <c r="D298" s="77" t="s">
        <v>174</v>
      </c>
      <c r="E298" s="77" t="s">
        <v>168</v>
      </c>
      <c r="F298" s="94"/>
      <c r="G298" s="94">
        <v>76.811686429283995</v>
      </c>
      <c r="H298" s="95">
        <v>2678.0009326435661</v>
      </c>
      <c r="I298" s="95"/>
      <c r="J298" s="95"/>
      <c r="K298" s="95"/>
      <c r="L298" s="96">
        <v>1021.519016089534</v>
      </c>
      <c r="M298" s="96">
        <v>48.440583895359538</v>
      </c>
      <c r="N298" s="89">
        <v>2098.4211150691685</v>
      </c>
      <c r="O298" s="89">
        <v>1551.6849704108981</v>
      </c>
    </row>
    <row r="299" spans="2:15" x14ac:dyDescent="0.25">
      <c r="B299" t="s">
        <v>155</v>
      </c>
      <c r="C299" t="s">
        <v>156</v>
      </c>
      <c r="D299" s="77" t="s">
        <v>175</v>
      </c>
      <c r="E299" s="77" t="s">
        <v>157</v>
      </c>
      <c r="F299" s="94"/>
      <c r="G299" s="94">
        <v>59.107123871011645</v>
      </c>
      <c r="H299" s="95">
        <v>2040.6958555874921</v>
      </c>
      <c r="I299" s="95">
        <v>69.163393283344519</v>
      </c>
      <c r="J299" s="95">
        <v>413.9003461659405</v>
      </c>
      <c r="K299" s="95">
        <v>2.4253864013140296</v>
      </c>
      <c r="L299" s="96">
        <v>962.11937510931989</v>
      </c>
      <c r="M299" s="96">
        <v>43.325659733288404</v>
      </c>
      <c r="N299" s="89">
        <v>106729.14999999994</v>
      </c>
      <c r="O299" s="89">
        <v>100420.92254887076</v>
      </c>
    </row>
    <row r="300" spans="2:15" x14ac:dyDescent="0.25">
      <c r="B300" t="s">
        <v>155</v>
      </c>
      <c r="C300" t="s">
        <v>156</v>
      </c>
      <c r="D300" s="77" t="s">
        <v>175</v>
      </c>
      <c r="E300" s="77" t="s">
        <v>161</v>
      </c>
      <c r="F300" s="94"/>
      <c r="G300" s="94">
        <v>33.224506070278757</v>
      </c>
      <c r="H300" s="95">
        <v>1850.3566720985118</v>
      </c>
      <c r="I300" s="95"/>
      <c r="J300" s="95">
        <v>461.44708648557685</v>
      </c>
      <c r="K300" s="95"/>
      <c r="L300" s="96">
        <v>945.16949147966068</v>
      </c>
      <c r="M300" s="96">
        <v>36.588763472518004</v>
      </c>
      <c r="N300" s="89">
        <v>2936.7970608522924</v>
      </c>
      <c r="O300" s="89">
        <v>2765.1305912784328</v>
      </c>
    </row>
    <row r="301" spans="2:15" x14ac:dyDescent="0.25">
      <c r="B301" t="s">
        <v>155</v>
      </c>
      <c r="C301" t="s">
        <v>156</v>
      </c>
      <c r="D301" s="77" t="s">
        <v>175</v>
      </c>
      <c r="E301" s="77" t="s">
        <v>162</v>
      </c>
      <c r="F301" s="94"/>
      <c r="G301" s="94">
        <v>67.69176084089591</v>
      </c>
      <c r="H301" s="95">
        <v>2488.7687162513052</v>
      </c>
      <c r="I301" s="95"/>
      <c r="J301" s="95"/>
      <c r="K301" s="95"/>
      <c r="L301" s="96">
        <v>949.33670086134555</v>
      </c>
      <c r="M301" s="96">
        <v>44.261555880990798</v>
      </c>
      <c r="N301" s="89">
        <v>17555.159191466606</v>
      </c>
      <c r="O301" s="89">
        <v>16528.996287199891</v>
      </c>
    </row>
    <row r="302" spans="2:15" x14ac:dyDescent="0.25">
      <c r="B302" t="s">
        <v>155</v>
      </c>
      <c r="C302" t="s">
        <v>156</v>
      </c>
      <c r="D302" s="77" t="s">
        <v>175</v>
      </c>
      <c r="E302" s="77" t="s">
        <v>163</v>
      </c>
      <c r="F302" s="94"/>
      <c r="G302" s="94">
        <v>67.691760840896194</v>
      </c>
      <c r="H302" s="95">
        <v>2488.7687162513089</v>
      </c>
      <c r="I302" s="95"/>
      <c r="J302" s="95"/>
      <c r="K302" s="95"/>
      <c r="L302" s="96">
        <v>949.33670086134634</v>
      </c>
      <c r="M302" s="96">
        <v>44.282720858204016</v>
      </c>
      <c r="N302" s="89">
        <v>204.32045280702829</v>
      </c>
      <c r="O302" s="89">
        <v>191.22137853991472</v>
      </c>
    </row>
    <row r="303" spans="2:15" x14ac:dyDescent="0.25">
      <c r="B303" t="s">
        <v>155</v>
      </c>
      <c r="C303" t="s">
        <v>156</v>
      </c>
      <c r="D303" s="77" t="s">
        <v>175</v>
      </c>
      <c r="E303" s="77" t="s">
        <v>164</v>
      </c>
      <c r="F303" s="94"/>
      <c r="G303" s="94">
        <v>35.786090126078832</v>
      </c>
      <c r="H303" s="95"/>
      <c r="I303" s="95">
        <v>1845.7883459423063</v>
      </c>
      <c r="J303" s="95">
        <v>1615.0648026995232</v>
      </c>
      <c r="K303" s="95"/>
      <c r="L303" s="96">
        <v>969.98151165568038</v>
      </c>
      <c r="M303" s="96">
        <v>70.708337674718635</v>
      </c>
      <c r="N303" s="89">
        <v>3999.2397787507743</v>
      </c>
      <c r="O303" s="89">
        <v>3776.9665588126181</v>
      </c>
    </row>
    <row r="304" spans="2:15" x14ac:dyDescent="0.25">
      <c r="B304" t="s">
        <v>155</v>
      </c>
      <c r="C304" t="s">
        <v>156</v>
      </c>
      <c r="D304" s="77" t="s">
        <v>175</v>
      </c>
      <c r="E304" s="77" t="s">
        <v>165</v>
      </c>
      <c r="F304" s="94"/>
      <c r="G304" s="94">
        <v>69.644651655713886</v>
      </c>
      <c r="H304" s="95">
        <v>2110.4282500417803</v>
      </c>
      <c r="I304" s="95"/>
      <c r="J304" s="95">
        <v>461.44708648557628</v>
      </c>
      <c r="K304" s="95"/>
      <c r="L304" s="96">
        <v>971.89801722286859</v>
      </c>
      <c r="M304" s="96">
        <v>43.544870506608895</v>
      </c>
      <c r="N304" s="89">
        <v>59468.284911928095</v>
      </c>
      <c r="O304" s="89">
        <v>55926.55986706126</v>
      </c>
    </row>
    <row r="305" spans="2:15" x14ac:dyDescent="0.25">
      <c r="B305" t="s">
        <v>155</v>
      </c>
      <c r="C305" t="s">
        <v>156</v>
      </c>
      <c r="D305" s="77" t="s">
        <v>175</v>
      </c>
      <c r="E305" s="77" t="s">
        <v>166</v>
      </c>
      <c r="F305" s="94"/>
      <c r="G305" s="94">
        <v>147.78564646680476</v>
      </c>
      <c r="H305" s="95">
        <v>1763.0047386267945</v>
      </c>
      <c r="I305" s="95"/>
      <c r="J305" s="95">
        <v>461.44708648557662</v>
      </c>
      <c r="K305" s="95">
        <v>461.44708648557662</v>
      </c>
      <c r="L305" s="96">
        <v>816.36572168198211</v>
      </c>
      <c r="M305" s="96">
        <v>54.952952900433985</v>
      </c>
      <c r="N305" s="89">
        <v>560.97315730239472</v>
      </c>
      <c r="O305" s="89">
        <v>528.18223595359234</v>
      </c>
    </row>
    <row r="306" spans="2:15" x14ac:dyDescent="0.25">
      <c r="B306" t="s">
        <v>155</v>
      </c>
      <c r="C306" t="s">
        <v>156</v>
      </c>
      <c r="D306" s="77" t="s">
        <v>175</v>
      </c>
      <c r="E306" s="77" t="s">
        <v>167</v>
      </c>
      <c r="F306" s="94"/>
      <c r="G306" s="94">
        <v>14.101393416087783</v>
      </c>
      <c r="H306" s="95">
        <v>2244.3401945398937</v>
      </c>
      <c r="I306" s="95"/>
      <c r="J306" s="95"/>
      <c r="K306" s="95"/>
      <c r="L306" s="96">
        <v>972.0924219125468</v>
      </c>
      <c r="M306" s="96">
        <v>35.175979979189769</v>
      </c>
      <c r="N306" s="89">
        <v>18569.300675011891</v>
      </c>
      <c r="O306" s="89">
        <v>17474.345352379114</v>
      </c>
    </row>
    <row r="307" spans="2:15" x14ac:dyDescent="0.25">
      <c r="B307" t="s">
        <v>155</v>
      </c>
      <c r="C307" t="s">
        <v>156</v>
      </c>
      <c r="D307" s="77" t="s">
        <v>175</v>
      </c>
      <c r="E307" s="77" t="s">
        <v>168</v>
      </c>
      <c r="F307" s="94"/>
      <c r="G307" s="94">
        <v>110.62999654851588</v>
      </c>
      <c r="H307" s="95"/>
      <c r="I307" s="95"/>
      <c r="J307" s="95">
        <v>2521.2545911398861</v>
      </c>
      <c r="K307" s="95"/>
      <c r="L307" s="96">
        <v>834.14595976099031</v>
      </c>
      <c r="M307" s="96">
        <v>50.72719146366201</v>
      </c>
      <c r="N307" s="89">
        <v>3435.0747718808525</v>
      </c>
      <c r="O307" s="89">
        <v>3229.5202776459423</v>
      </c>
    </row>
    <row r="308" spans="2:15" x14ac:dyDescent="0.25">
      <c r="B308" t="s">
        <v>155</v>
      </c>
      <c r="C308" t="s">
        <v>156</v>
      </c>
      <c r="D308" s="77" t="s">
        <v>176</v>
      </c>
      <c r="E308" s="77" t="s">
        <v>157</v>
      </c>
      <c r="F308" s="94"/>
      <c r="G308" s="94">
        <v>111.11106657493872</v>
      </c>
      <c r="H308" s="95">
        <v>2059.328249978812</v>
      </c>
      <c r="I308" s="95"/>
      <c r="J308" s="95"/>
      <c r="K308" s="95">
        <v>384.29737164133797</v>
      </c>
      <c r="L308" s="96">
        <v>771.89798940577862</v>
      </c>
      <c r="M308" s="96">
        <v>39.048312271280523</v>
      </c>
      <c r="N308" s="89">
        <v>11000.909999999998</v>
      </c>
      <c r="O308" s="89">
        <v>10367.115866502389</v>
      </c>
    </row>
    <row r="309" spans="2:15" x14ac:dyDescent="0.25">
      <c r="B309" t="s">
        <v>155</v>
      </c>
      <c r="C309" t="s">
        <v>156</v>
      </c>
      <c r="D309" s="77" t="s">
        <v>176</v>
      </c>
      <c r="E309" s="77" t="s">
        <v>161</v>
      </c>
      <c r="F309" s="94"/>
      <c r="G309" s="94">
        <v>59.48189795052032</v>
      </c>
      <c r="H309" s="95">
        <v>2359.9612903875577</v>
      </c>
      <c r="I309" s="95"/>
      <c r="J309" s="95"/>
      <c r="K309" s="95"/>
      <c r="L309" s="96">
        <v>972.45377649723162</v>
      </c>
      <c r="M309" s="96">
        <v>36.152083979469978</v>
      </c>
      <c r="N309" s="89">
        <v>0.43215866644081913</v>
      </c>
      <c r="O309" s="89">
        <v>0.43215866644081913</v>
      </c>
    </row>
    <row r="310" spans="2:15" x14ac:dyDescent="0.25">
      <c r="B310" t="s">
        <v>155</v>
      </c>
      <c r="C310" t="s">
        <v>156</v>
      </c>
      <c r="D310" s="77" t="s">
        <v>176</v>
      </c>
      <c r="E310" s="77" t="s">
        <v>162</v>
      </c>
      <c r="F310" s="94"/>
      <c r="G310" s="94"/>
      <c r="H310" s="95"/>
      <c r="I310" s="95"/>
      <c r="J310" s="95"/>
      <c r="K310" s="95"/>
      <c r="L310" s="96"/>
      <c r="M310" s="96"/>
      <c r="N310" s="89"/>
      <c r="O310" s="89"/>
    </row>
    <row r="311" spans="2:15" x14ac:dyDescent="0.25">
      <c r="B311" t="s">
        <v>155</v>
      </c>
      <c r="C311" t="s">
        <v>156</v>
      </c>
      <c r="D311" s="77" t="s">
        <v>176</v>
      </c>
      <c r="E311" s="77" t="s">
        <v>163</v>
      </c>
      <c r="F311" s="94"/>
      <c r="G311" s="94">
        <v>27.335431043437669</v>
      </c>
      <c r="H311" s="95">
        <v>1725.8899059218643</v>
      </c>
      <c r="I311" s="95"/>
      <c r="J311" s="95"/>
      <c r="K311" s="95">
        <v>261.01147557867364</v>
      </c>
      <c r="L311" s="96">
        <v>658.20885230343572</v>
      </c>
      <c r="M311" s="96">
        <v>23.327918910902088</v>
      </c>
      <c r="N311" s="89">
        <v>1568.6356476257351</v>
      </c>
      <c r="O311" s="89">
        <v>1568.6356476257351</v>
      </c>
    </row>
    <row r="312" spans="2:15" x14ac:dyDescent="0.25">
      <c r="B312" t="s">
        <v>155</v>
      </c>
      <c r="C312" t="s">
        <v>156</v>
      </c>
      <c r="D312" s="77" t="s">
        <v>176</v>
      </c>
      <c r="E312" s="77" t="s">
        <v>164</v>
      </c>
      <c r="F312" s="94"/>
      <c r="G312" s="94"/>
      <c r="H312" s="95">
        <v>2450.5968165505219</v>
      </c>
      <c r="I312" s="95"/>
      <c r="J312" s="95"/>
      <c r="K312" s="95">
        <v>261.0114755786737</v>
      </c>
      <c r="L312" s="96">
        <v>876.97855002621577</v>
      </c>
      <c r="M312" s="96">
        <v>55.701115784243925</v>
      </c>
      <c r="N312" s="89">
        <v>2.4141822305032958E-2</v>
      </c>
      <c r="O312" s="89"/>
    </row>
    <row r="313" spans="2:15" x14ac:dyDescent="0.25">
      <c r="B313" t="s">
        <v>155</v>
      </c>
      <c r="C313" t="s">
        <v>156</v>
      </c>
      <c r="D313" s="77" t="s">
        <v>176</v>
      </c>
      <c r="E313" s="77" t="s">
        <v>165</v>
      </c>
      <c r="F313" s="94"/>
      <c r="G313" s="94"/>
      <c r="H313" s="95"/>
      <c r="I313" s="95"/>
      <c r="J313" s="95"/>
      <c r="K313" s="95"/>
      <c r="L313" s="96"/>
      <c r="M313" s="96"/>
      <c r="N313" s="89"/>
      <c r="O313" s="89"/>
    </row>
    <row r="314" spans="2:15" x14ac:dyDescent="0.25">
      <c r="B314" t="s">
        <v>155</v>
      </c>
      <c r="C314" t="s">
        <v>156</v>
      </c>
      <c r="D314" s="77" t="s">
        <v>176</v>
      </c>
      <c r="E314" s="77" t="s">
        <v>166</v>
      </c>
      <c r="F314" s="94"/>
      <c r="G314" s="94">
        <v>155.31384464858118</v>
      </c>
      <c r="H314" s="95">
        <v>1950.2987734289627</v>
      </c>
      <c r="I314" s="95"/>
      <c r="J314" s="95"/>
      <c r="K314" s="95">
        <v>522.0229511573466</v>
      </c>
      <c r="L314" s="96">
        <v>644.94389593422409</v>
      </c>
      <c r="M314" s="96">
        <v>40.540625169562496</v>
      </c>
      <c r="N314" s="89">
        <v>5196.5908480415119</v>
      </c>
      <c r="O314" s="89">
        <v>4784.4258451530059</v>
      </c>
    </row>
    <row r="315" spans="2:15" x14ac:dyDescent="0.25">
      <c r="B315" t="s">
        <v>155</v>
      </c>
      <c r="C315" t="s">
        <v>156</v>
      </c>
      <c r="D315" s="77" t="s">
        <v>176</v>
      </c>
      <c r="E315" s="77" t="s">
        <v>167</v>
      </c>
      <c r="F315" s="94"/>
      <c r="G315" s="94">
        <v>91.166699799980037</v>
      </c>
      <c r="H315" s="95">
        <v>2316.5719427563595</v>
      </c>
      <c r="I315" s="95"/>
      <c r="J315" s="95"/>
      <c r="K315" s="95">
        <v>261.01147557867398</v>
      </c>
      <c r="L315" s="96">
        <v>969.756584558344</v>
      </c>
      <c r="M315" s="96">
        <v>43.037079284927295</v>
      </c>
      <c r="N315" s="89">
        <v>3545.1661737521526</v>
      </c>
      <c r="O315" s="89">
        <v>3361.7956076655696</v>
      </c>
    </row>
    <row r="316" spans="2:15" x14ac:dyDescent="0.25">
      <c r="B316" t="s">
        <v>155</v>
      </c>
      <c r="C316" t="s">
        <v>156</v>
      </c>
      <c r="D316" s="77" t="s">
        <v>176</v>
      </c>
      <c r="E316" s="77" t="s">
        <v>168</v>
      </c>
      <c r="F316" s="94"/>
      <c r="G316" s="94">
        <v>91.166699799980577</v>
      </c>
      <c r="H316" s="95">
        <v>2316.5719427563513</v>
      </c>
      <c r="I316" s="95"/>
      <c r="J316" s="95"/>
      <c r="K316" s="95">
        <v>261.0114755786737</v>
      </c>
      <c r="L316" s="96">
        <v>969.75658455834093</v>
      </c>
      <c r="M316" s="96">
        <v>43.054679040272063</v>
      </c>
      <c r="N316" s="89">
        <v>690.06103009185267</v>
      </c>
      <c r="O316" s="89">
        <v>651.82660739163578</v>
      </c>
    </row>
    <row r="317" spans="2:15" x14ac:dyDescent="0.25">
      <c r="B317" t="s">
        <v>155</v>
      </c>
      <c r="C317" t="s">
        <v>156</v>
      </c>
      <c r="D317" s="77" t="s">
        <v>177</v>
      </c>
      <c r="E317" s="77" t="s">
        <v>157</v>
      </c>
      <c r="F317" s="94"/>
      <c r="G317" s="94">
        <v>77.0303292755858</v>
      </c>
      <c r="H317" s="95">
        <v>2402.3184684682797</v>
      </c>
      <c r="I317" s="95">
        <v>609.56895865253546</v>
      </c>
      <c r="J317" s="95"/>
      <c r="K317" s="95">
        <v>185.10362355870768</v>
      </c>
      <c r="L317" s="96">
        <v>1048.4467362191099</v>
      </c>
      <c r="M317" s="96">
        <v>69.630729606473579</v>
      </c>
      <c r="N317" s="89">
        <v>69060.372000000047</v>
      </c>
      <c r="O317" s="89">
        <v>66420.998507649827</v>
      </c>
    </row>
    <row r="318" spans="2:15" x14ac:dyDescent="0.25">
      <c r="B318" t="s">
        <v>155</v>
      </c>
      <c r="C318" t="s">
        <v>156</v>
      </c>
      <c r="D318" s="77" t="s">
        <v>177</v>
      </c>
      <c r="E318" s="77" t="s">
        <v>161</v>
      </c>
      <c r="F318" s="94"/>
      <c r="G318" s="94">
        <v>1.2287655102031587</v>
      </c>
      <c r="H318" s="95">
        <v>2167.7737246317802</v>
      </c>
      <c r="I318" s="95"/>
      <c r="J318" s="95"/>
      <c r="K318" s="95"/>
      <c r="L318" s="96">
        <v>956.66178794758298</v>
      </c>
      <c r="M318" s="96">
        <v>31.147866717463991</v>
      </c>
      <c r="N318" s="89">
        <v>364.3797383352624</v>
      </c>
      <c r="O318" s="89">
        <v>345.30438133641962</v>
      </c>
    </row>
    <row r="319" spans="2:15" x14ac:dyDescent="0.25">
      <c r="B319" t="s">
        <v>155</v>
      </c>
      <c r="C319" t="s">
        <v>156</v>
      </c>
      <c r="D319" s="77" t="s">
        <v>177</v>
      </c>
      <c r="E319" s="77" t="s">
        <v>162</v>
      </c>
      <c r="F319" s="94"/>
      <c r="G319" s="94">
        <v>49.904635607569212</v>
      </c>
      <c r="H319" s="95">
        <v>2852.6562976220225</v>
      </c>
      <c r="I319" s="95"/>
      <c r="J319" s="95"/>
      <c r="K319" s="95"/>
      <c r="L319" s="96">
        <v>1178.6504773751367</v>
      </c>
      <c r="M319" s="96">
        <v>52.446991183851196</v>
      </c>
      <c r="N319" s="89">
        <v>15.973321980524872</v>
      </c>
      <c r="O319" s="89">
        <v>15.22287997003826</v>
      </c>
    </row>
    <row r="320" spans="2:15" x14ac:dyDescent="0.25">
      <c r="B320" t="s">
        <v>155</v>
      </c>
      <c r="C320" t="s">
        <v>156</v>
      </c>
      <c r="D320" s="77" t="s">
        <v>177</v>
      </c>
      <c r="E320" s="77" t="s">
        <v>163</v>
      </c>
      <c r="F320" s="94"/>
      <c r="G320" s="94">
        <v>106.092731210496</v>
      </c>
      <c r="H320" s="95">
        <v>2561.4307277040966</v>
      </c>
      <c r="I320" s="95"/>
      <c r="J320" s="95"/>
      <c r="K320" s="95">
        <v>268.70785192649242</v>
      </c>
      <c r="L320" s="96">
        <v>1013.2111413496352</v>
      </c>
      <c r="M320" s="96">
        <v>67.363730475348788</v>
      </c>
      <c r="N320" s="89">
        <v>2122.788912939332</v>
      </c>
      <c r="O320" s="89">
        <v>2035.6293425578403</v>
      </c>
    </row>
    <row r="321" spans="2:15" x14ac:dyDescent="0.25">
      <c r="B321" t="s">
        <v>155</v>
      </c>
      <c r="C321" t="s">
        <v>156</v>
      </c>
      <c r="D321" s="77" t="s">
        <v>177</v>
      </c>
      <c r="E321" s="77" t="s">
        <v>164</v>
      </c>
      <c r="F321" s="94"/>
      <c r="G321" s="94">
        <v>6.6744308395126177</v>
      </c>
      <c r="H321" s="95">
        <v>2030.4640122973435</v>
      </c>
      <c r="I321" s="95">
        <v>1612.2471115589515</v>
      </c>
      <c r="J321" s="95"/>
      <c r="K321" s="95"/>
      <c r="L321" s="96">
        <v>1149.9167778950541</v>
      </c>
      <c r="M321" s="96">
        <v>74.622320371828238</v>
      </c>
      <c r="N321" s="89">
        <v>1691.8826385199225</v>
      </c>
      <c r="O321" s="89">
        <v>1612.3963669537266</v>
      </c>
    </row>
    <row r="322" spans="2:15" x14ac:dyDescent="0.25">
      <c r="B322" t="s">
        <v>155</v>
      </c>
      <c r="C322" t="s">
        <v>156</v>
      </c>
      <c r="D322" s="77" t="s">
        <v>177</v>
      </c>
      <c r="E322" s="77" t="s">
        <v>165</v>
      </c>
      <c r="F322" s="94"/>
      <c r="G322" s="94">
        <v>22.732161938758473</v>
      </c>
      <c r="H322" s="95">
        <v>1477.5707361733873</v>
      </c>
      <c r="I322" s="95">
        <v>1612.2471115589501</v>
      </c>
      <c r="J322" s="95"/>
      <c r="K322" s="95">
        <v>268.7078519264914</v>
      </c>
      <c r="L322" s="96">
        <v>1061.6776772238607</v>
      </c>
      <c r="M322" s="96">
        <v>64.754587870877998</v>
      </c>
      <c r="N322" s="89">
        <v>13903.106975441167</v>
      </c>
      <c r="O322" s="89">
        <v>13358.113036871244</v>
      </c>
    </row>
    <row r="323" spans="2:15" x14ac:dyDescent="0.25">
      <c r="B323" t="s">
        <v>155</v>
      </c>
      <c r="C323" t="s">
        <v>156</v>
      </c>
      <c r="D323" s="77" t="s">
        <v>177</v>
      </c>
      <c r="E323" s="77" t="s">
        <v>166</v>
      </c>
      <c r="F323" s="94"/>
      <c r="G323" s="94">
        <v>106.09273121049542</v>
      </c>
      <c r="H323" s="95">
        <v>2561.4307277040916</v>
      </c>
      <c r="I323" s="95">
        <v>537.41570385298314</v>
      </c>
      <c r="J323" s="95"/>
      <c r="K323" s="95">
        <v>268.70785192649157</v>
      </c>
      <c r="L323" s="96">
        <v>1013.2111413496341</v>
      </c>
      <c r="M323" s="96">
        <v>84.516820846423187</v>
      </c>
      <c r="N323" s="89">
        <v>31547.425880457442</v>
      </c>
      <c r="O323" s="89">
        <v>30476.999833968577</v>
      </c>
    </row>
    <row r="324" spans="2:15" x14ac:dyDescent="0.25">
      <c r="B324" t="s">
        <v>155</v>
      </c>
      <c r="C324" t="s">
        <v>156</v>
      </c>
      <c r="D324" s="77" t="s">
        <v>177</v>
      </c>
      <c r="E324" s="77" t="s">
        <v>167</v>
      </c>
      <c r="F324" s="94"/>
      <c r="G324" s="94">
        <v>72.748503501801039</v>
      </c>
      <c r="H324" s="95">
        <v>2825.0331304439815</v>
      </c>
      <c r="I324" s="95"/>
      <c r="J324" s="95"/>
      <c r="K324" s="95"/>
      <c r="L324" s="96">
        <v>1092.8524267978032</v>
      </c>
      <c r="M324" s="96">
        <v>49.483212490093365</v>
      </c>
      <c r="N324" s="89">
        <v>14909.017890607563</v>
      </c>
      <c r="O324" s="89">
        <v>14265.899095552897</v>
      </c>
    </row>
    <row r="325" spans="2:15" x14ac:dyDescent="0.25">
      <c r="B325" t="s">
        <v>155</v>
      </c>
      <c r="C325" t="s">
        <v>156</v>
      </c>
      <c r="D325" s="77" t="s">
        <v>177</v>
      </c>
      <c r="E325" s="77" t="s">
        <v>168</v>
      </c>
      <c r="F325" s="94"/>
      <c r="G325" s="94">
        <v>72.748503501800656</v>
      </c>
      <c r="H325" s="95">
        <v>2825.0331304439733</v>
      </c>
      <c r="I325" s="95"/>
      <c r="J325" s="95"/>
      <c r="K325" s="95"/>
      <c r="L325" s="96">
        <v>1092.8524267978034</v>
      </c>
      <c r="M325" s="96">
        <v>49.483212490093237</v>
      </c>
      <c r="N325" s="89">
        <v>4505.7966417188245</v>
      </c>
      <c r="O325" s="89">
        <v>4311.4335704390851</v>
      </c>
    </row>
    <row r="326" spans="2:15" x14ac:dyDescent="0.25">
      <c r="B326" t="s">
        <v>155</v>
      </c>
      <c r="C326" t="s">
        <v>156</v>
      </c>
      <c r="D326" s="77" t="s">
        <v>178</v>
      </c>
      <c r="E326" s="77" t="s">
        <v>157</v>
      </c>
      <c r="F326" s="94"/>
      <c r="G326" s="94">
        <v>238.13012595645213</v>
      </c>
      <c r="H326" s="95">
        <v>1457.931518308475</v>
      </c>
      <c r="I326" s="95"/>
      <c r="J326" s="95">
        <v>1397.2936061526364</v>
      </c>
      <c r="K326" s="95">
        <v>439.76577116433708</v>
      </c>
      <c r="L326" s="96">
        <v>782.0222752214172</v>
      </c>
      <c r="M326" s="96">
        <v>80.256743252135749</v>
      </c>
      <c r="N326" s="89">
        <v>618.00799999999981</v>
      </c>
      <c r="O326" s="89">
        <v>359.79040207538367</v>
      </c>
    </row>
    <row r="327" spans="2:15" x14ac:dyDescent="0.25">
      <c r="B327" t="s">
        <v>155</v>
      </c>
      <c r="C327" t="s">
        <v>156</v>
      </c>
      <c r="D327" s="77" t="s">
        <v>178</v>
      </c>
      <c r="E327" s="77" t="s">
        <v>161</v>
      </c>
      <c r="F327" s="94"/>
      <c r="G327" s="94">
        <v>104.96165932619772</v>
      </c>
      <c r="H327" s="95"/>
      <c r="I327" s="95"/>
      <c r="J327" s="95">
        <v>4116.927842842425</v>
      </c>
      <c r="K327" s="95"/>
      <c r="L327" s="96">
        <v>750.47207269894989</v>
      </c>
      <c r="M327" s="96">
        <v>86.717744983952358</v>
      </c>
      <c r="N327" s="89">
        <v>2.7095548407526541E-2</v>
      </c>
      <c r="O327" s="89">
        <v>2.7095548407526541E-2</v>
      </c>
    </row>
    <row r="328" spans="2:15" x14ac:dyDescent="0.25">
      <c r="B328" t="s">
        <v>155</v>
      </c>
      <c r="C328" t="s">
        <v>156</v>
      </c>
      <c r="D328" s="77" t="s">
        <v>178</v>
      </c>
      <c r="E328" s="77" t="s">
        <v>162</v>
      </c>
      <c r="F328" s="94"/>
      <c r="G328" s="94"/>
      <c r="H328" s="95"/>
      <c r="I328" s="95"/>
      <c r="J328" s="95"/>
      <c r="K328" s="95"/>
      <c r="L328" s="96"/>
      <c r="M328" s="96"/>
      <c r="N328" s="89"/>
      <c r="O328" s="89"/>
    </row>
    <row r="329" spans="2:15" x14ac:dyDescent="0.25">
      <c r="B329" t="s">
        <v>155</v>
      </c>
      <c r="C329" t="s">
        <v>156</v>
      </c>
      <c r="D329" s="77" t="s">
        <v>178</v>
      </c>
      <c r="E329" s="77" t="s">
        <v>163</v>
      </c>
      <c r="F329" s="94"/>
      <c r="G329" s="94">
        <v>192.64627339879391</v>
      </c>
      <c r="H329" s="95">
        <v>2239.6579269958775</v>
      </c>
      <c r="I329" s="95"/>
      <c r="J329" s="95"/>
      <c r="K329" s="95">
        <v>276.48256290717416</v>
      </c>
      <c r="L329" s="96">
        <v>764.71329136166389</v>
      </c>
      <c r="M329" s="96">
        <v>67.543516438671915</v>
      </c>
      <c r="N329" s="89">
        <v>37.731711392100038</v>
      </c>
      <c r="O329" s="89">
        <v>37.731711392100038</v>
      </c>
    </row>
    <row r="330" spans="2:15" x14ac:dyDescent="0.25">
      <c r="B330" t="s">
        <v>155</v>
      </c>
      <c r="C330" t="s">
        <v>156</v>
      </c>
      <c r="D330" s="77" t="s">
        <v>178</v>
      </c>
      <c r="E330" s="77" t="s">
        <v>164</v>
      </c>
      <c r="F330" s="94"/>
      <c r="G330" s="94"/>
      <c r="H330" s="95">
        <v>830.31787754495269</v>
      </c>
      <c r="I330" s="95"/>
      <c r="J330" s="95">
        <v>2772.0958918366855</v>
      </c>
      <c r="K330" s="95">
        <v>138.24128145358708</v>
      </c>
      <c r="L330" s="96">
        <v>726.41418914419171</v>
      </c>
      <c r="M330" s="96">
        <v>86.534494004442209</v>
      </c>
      <c r="N330" s="89">
        <v>1.7298724187930201E-2</v>
      </c>
      <c r="O330" s="89"/>
    </row>
    <row r="331" spans="2:15" x14ac:dyDescent="0.25">
      <c r="B331" t="s">
        <v>155</v>
      </c>
      <c r="C331" t="s">
        <v>156</v>
      </c>
      <c r="D331" s="77" t="s">
        <v>178</v>
      </c>
      <c r="E331" s="77" t="s">
        <v>165</v>
      </c>
      <c r="F331" s="94"/>
      <c r="G331" s="94"/>
      <c r="H331" s="95"/>
      <c r="I331" s="95"/>
      <c r="J331" s="95"/>
      <c r="K331" s="95"/>
      <c r="L331" s="96"/>
      <c r="M331" s="96"/>
      <c r="N331" s="89"/>
      <c r="O331" s="89"/>
    </row>
    <row r="332" spans="2:15" x14ac:dyDescent="0.25">
      <c r="B332" t="s">
        <v>155</v>
      </c>
      <c r="C332" t="s">
        <v>156</v>
      </c>
      <c r="D332" s="77" t="s">
        <v>178</v>
      </c>
      <c r="E332" s="77" t="s">
        <v>166</v>
      </c>
      <c r="F332" s="94"/>
      <c r="G332" s="94">
        <v>300.51952391675462</v>
      </c>
      <c r="H332" s="95">
        <v>2236.876362106103</v>
      </c>
      <c r="I332" s="95"/>
      <c r="J332" s="95"/>
      <c r="K332" s="95">
        <v>552.9651258143482</v>
      </c>
      <c r="L332" s="96">
        <v>761.91381078126449</v>
      </c>
      <c r="M332" s="96">
        <v>72.932963724948081</v>
      </c>
      <c r="N332" s="89">
        <v>365.01474361311409</v>
      </c>
      <c r="O332" s="89">
        <v>199.26489528151882</v>
      </c>
    </row>
    <row r="333" spans="2:15" x14ac:dyDescent="0.25">
      <c r="B333" t="s">
        <v>155</v>
      </c>
      <c r="C333" t="s">
        <v>156</v>
      </c>
      <c r="D333" s="77" t="s">
        <v>178</v>
      </c>
      <c r="E333" s="77" t="s">
        <v>167</v>
      </c>
      <c r="F333" s="94"/>
      <c r="G333" s="94">
        <v>150.87336175498854</v>
      </c>
      <c r="H333" s="95"/>
      <c r="I333" s="95"/>
      <c r="J333" s="95">
        <v>4011.6650551040275</v>
      </c>
      <c r="K333" s="95">
        <v>276.48256290717438</v>
      </c>
      <c r="L333" s="96">
        <v>819.1698741359005</v>
      </c>
      <c r="M333" s="96">
        <v>94.867725438166246</v>
      </c>
      <c r="N333" s="89">
        <v>180.56501744811862</v>
      </c>
      <c r="O333" s="89">
        <v>103.86594448400845</v>
      </c>
    </row>
    <row r="334" spans="2:15" x14ac:dyDescent="0.25">
      <c r="B334" t="s">
        <v>155</v>
      </c>
      <c r="C334" t="s">
        <v>156</v>
      </c>
      <c r="D334" s="77" t="s">
        <v>178</v>
      </c>
      <c r="E334" s="77" t="s">
        <v>168</v>
      </c>
      <c r="F334" s="94"/>
      <c r="G334" s="94">
        <v>150.87336175498854</v>
      </c>
      <c r="H334" s="95"/>
      <c r="I334" s="95"/>
      <c r="J334" s="95">
        <v>4011.6650551040229</v>
      </c>
      <c r="K334" s="95">
        <v>276.48256290717421</v>
      </c>
      <c r="L334" s="96">
        <v>819.16987413589993</v>
      </c>
      <c r="M334" s="96">
        <v>95.103257678695286</v>
      </c>
      <c r="N334" s="89">
        <v>34.652133274071581</v>
      </c>
      <c r="O334" s="89">
        <v>18.900755369348897</v>
      </c>
    </row>
    <row r="335" spans="2:15" x14ac:dyDescent="0.25">
      <c r="B335" t="s">
        <v>155</v>
      </c>
      <c r="C335" t="s">
        <v>156</v>
      </c>
      <c r="D335" s="77" t="s">
        <v>179</v>
      </c>
      <c r="E335" s="77" t="s">
        <v>157</v>
      </c>
      <c r="F335" s="94"/>
      <c r="G335" s="94">
        <v>226.63057408986327</v>
      </c>
      <c r="H335" s="95">
        <v>3134.2471261336086</v>
      </c>
      <c r="I335" s="95"/>
      <c r="J335" s="95"/>
      <c r="K335" s="95">
        <v>402.39847329710665</v>
      </c>
      <c r="L335" s="96">
        <v>1055.6495399192647</v>
      </c>
      <c r="M335" s="96">
        <v>66.753884428577535</v>
      </c>
      <c r="N335" s="89">
        <v>5746.0012706537918</v>
      </c>
      <c r="O335" s="89">
        <v>2319.7948395414787</v>
      </c>
    </row>
    <row r="336" spans="2:15" x14ac:dyDescent="0.25">
      <c r="B336" t="s">
        <v>155</v>
      </c>
      <c r="C336" t="s">
        <v>156</v>
      </c>
      <c r="D336" s="77" t="s">
        <v>179</v>
      </c>
      <c r="E336" s="77" t="s">
        <v>161</v>
      </c>
      <c r="F336" s="94"/>
      <c r="G336" s="94"/>
      <c r="H336" s="95"/>
      <c r="I336" s="95"/>
      <c r="J336" s="95"/>
      <c r="K336" s="95"/>
      <c r="L336" s="96"/>
      <c r="M336" s="96"/>
      <c r="N336" s="89"/>
      <c r="O336" s="89"/>
    </row>
    <row r="337" spans="2:15" x14ac:dyDescent="0.25">
      <c r="B337" t="s">
        <v>155</v>
      </c>
      <c r="C337" t="s">
        <v>156</v>
      </c>
      <c r="D337" s="77" t="s">
        <v>179</v>
      </c>
      <c r="E337" s="77" t="s">
        <v>162</v>
      </c>
      <c r="F337" s="94"/>
      <c r="G337" s="94">
        <v>97.321890577689643</v>
      </c>
      <c r="H337" s="95">
        <v>3258.4284285771273</v>
      </c>
      <c r="I337" s="95"/>
      <c r="J337" s="95"/>
      <c r="K337" s="95"/>
      <c r="L337" s="96">
        <v>1300.5348069265458</v>
      </c>
      <c r="M337" s="96">
        <v>56.988651668270059</v>
      </c>
      <c r="N337" s="89">
        <v>0.49411717227746965</v>
      </c>
      <c r="O337" s="89">
        <v>0.49411717227746965</v>
      </c>
    </row>
    <row r="338" spans="2:15" x14ac:dyDescent="0.25">
      <c r="B338" t="s">
        <v>155</v>
      </c>
      <c r="C338" t="s">
        <v>156</v>
      </c>
      <c r="D338" s="77" t="s">
        <v>179</v>
      </c>
      <c r="E338" s="77" t="s">
        <v>163</v>
      </c>
      <c r="F338" s="94"/>
      <c r="G338" s="94">
        <v>89.233831551478332</v>
      </c>
      <c r="H338" s="95">
        <v>2322.2772228311151</v>
      </c>
      <c r="I338" s="95"/>
      <c r="J338" s="95"/>
      <c r="K338" s="95">
        <v>496.15058968290424</v>
      </c>
      <c r="L338" s="96">
        <v>909.77037758071128</v>
      </c>
      <c r="M338" s="96">
        <v>33.649049066893774</v>
      </c>
      <c r="N338" s="89">
        <v>119.9161326296923</v>
      </c>
      <c r="O338" s="89">
        <v>119.9161326296923</v>
      </c>
    </row>
    <row r="339" spans="2:15" x14ac:dyDescent="0.25">
      <c r="B339" t="s">
        <v>155</v>
      </c>
      <c r="C339" t="s">
        <v>156</v>
      </c>
      <c r="D339" s="77" t="s">
        <v>179</v>
      </c>
      <c r="E339" s="77" t="s">
        <v>164</v>
      </c>
      <c r="F339" s="94"/>
      <c r="G339" s="94">
        <v>315.93151876565389</v>
      </c>
      <c r="H339" s="95">
        <v>3679.9223736164145</v>
      </c>
      <c r="I339" s="95"/>
      <c r="J339" s="95"/>
      <c r="K339" s="95">
        <v>248.07529484145218</v>
      </c>
      <c r="L339" s="96">
        <v>1131.8566856567056</v>
      </c>
      <c r="M339" s="96">
        <v>85.912233759840689</v>
      </c>
      <c r="N339" s="89">
        <v>14.458701443282409</v>
      </c>
      <c r="O339" s="89">
        <v>2.4563684419831588E-15</v>
      </c>
    </row>
    <row r="340" spans="2:15" x14ac:dyDescent="0.25">
      <c r="B340" t="s">
        <v>155</v>
      </c>
      <c r="C340" t="s">
        <v>156</v>
      </c>
      <c r="D340" s="77" t="s">
        <v>179</v>
      </c>
      <c r="E340" s="77" t="s">
        <v>165</v>
      </c>
      <c r="F340" s="94"/>
      <c r="G340" s="94">
        <v>334.6931638838326</v>
      </c>
      <c r="H340" s="95">
        <v>3143.8758679375487</v>
      </c>
      <c r="I340" s="95"/>
      <c r="J340" s="95"/>
      <c r="K340" s="95">
        <v>496.15058968290452</v>
      </c>
      <c r="L340" s="96">
        <v>893.5538308536253</v>
      </c>
      <c r="M340" s="96">
        <v>67.705769613717536</v>
      </c>
      <c r="N340" s="89">
        <v>2.7952991639617455</v>
      </c>
      <c r="O340" s="89">
        <v>1.8198822612754695</v>
      </c>
    </row>
    <row r="341" spans="2:15" x14ac:dyDescent="0.25">
      <c r="B341" t="s">
        <v>155</v>
      </c>
      <c r="C341" t="s">
        <v>156</v>
      </c>
      <c r="D341" s="77" t="s">
        <v>179</v>
      </c>
      <c r="E341" s="77" t="s">
        <v>166</v>
      </c>
      <c r="F341" s="94"/>
      <c r="G341" s="94">
        <v>334.69316388383243</v>
      </c>
      <c r="H341" s="95">
        <v>3143.8758679375492</v>
      </c>
      <c r="I341" s="95"/>
      <c r="J341" s="95"/>
      <c r="K341" s="95">
        <v>496.15058968290555</v>
      </c>
      <c r="L341" s="96">
        <v>893.55383085362814</v>
      </c>
      <c r="M341" s="96">
        <v>73.302622251215141</v>
      </c>
      <c r="N341" s="89">
        <v>3452.266714770717</v>
      </c>
      <c r="O341" s="89">
        <v>1146.1744699299136</v>
      </c>
    </row>
    <row r="342" spans="2:15" x14ac:dyDescent="0.25">
      <c r="B342" t="s">
        <v>155</v>
      </c>
      <c r="C342" t="s">
        <v>156</v>
      </c>
      <c r="D342" s="77" t="s">
        <v>179</v>
      </c>
      <c r="E342" s="77" t="s">
        <v>167</v>
      </c>
      <c r="F342" s="94"/>
      <c r="G342" s="94">
        <v>124.37048141944528</v>
      </c>
      <c r="H342" s="95">
        <v>3160.2895398814157</v>
      </c>
      <c r="I342" s="95"/>
      <c r="J342" s="95"/>
      <c r="K342" s="95">
        <v>248.07529484145238</v>
      </c>
      <c r="L342" s="96">
        <v>1322.9511822388458</v>
      </c>
      <c r="M342" s="96">
        <v>57.961951774370085</v>
      </c>
      <c r="N342" s="89">
        <v>1701.4701522973451</v>
      </c>
      <c r="O342" s="89">
        <v>834.91354274752246</v>
      </c>
    </row>
    <row r="343" spans="2:15" x14ac:dyDescent="0.25">
      <c r="B343" t="s">
        <v>155</v>
      </c>
      <c r="C343" t="s">
        <v>156</v>
      </c>
      <c r="D343" s="77" t="s">
        <v>179</v>
      </c>
      <c r="E343" s="77" t="s">
        <v>168</v>
      </c>
      <c r="F343" s="94"/>
      <c r="G343" s="94">
        <v>124.37048141944518</v>
      </c>
      <c r="H343" s="95">
        <v>3160.289539881413</v>
      </c>
      <c r="I343" s="95"/>
      <c r="J343" s="95"/>
      <c r="K343" s="95">
        <v>248.07529484145209</v>
      </c>
      <c r="L343" s="96">
        <v>1322.951182238844</v>
      </c>
      <c r="M343" s="96">
        <v>58.056537432632176</v>
      </c>
      <c r="N343" s="89">
        <v>454.60015317651624</v>
      </c>
      <c r="O343" s="89">
        <v>216.47669480079736</v>
      </c>
    </row>
    <row r="344" spans="2:15" x14ac:dyDescent="0.25">
      <c r="B344" t="s">
        <v>155</v>
      </c>
      <c r="C344" t="s">
        <v>156</v>
      </c>
      <c r="D344" s="77" t="s">
        <v>180</v>
      </c>
      <c r="E344" s="77" t="s">
        <v>157</v>
      </c>
      <c r="F344" s="94"/>
      <c r="G344" s="94">
        <v>124.12595552368202</v>
      </c>
      <c r="H344" s="95">
        <v>1923.5660161699957</v>
      </c>
      <c r="I344" s="95"/>
      <c r="J344" s="95"/>
      <c r="K344" s="95">
        <v>211.82618443197919</v>
      </c>
      <c r="L344" s="96">
        <v>673.19733688280189</v>
      </c>
      <c r="M344" s="96">
        <v>37.598431920048775</v>
      </c>
      <c r="N344" s="89">
        <v>29516.246999999992</v>
      </c>
      <c r="O344" s="89">
        <v>22742.00586438048</v>
      </c>
    </row>
    <row r="345" spans="2:15" x14ac:dyDescent="0.25">
      <c r="B345" t="s">
        <v>155</v>
      </c>
      <c r="C345" t="s">
        <v>156</v>
      </c>
      <c r="D345" s="77" t="s">
        <v>180</v>
      </c>
      <c r="E345" s="77" t="s">
        <v>161</v>
      </c>
      <c r="F345" s="94"/>
      <c r="G345" s="94">
        <v>49.01229587519385</v>
      </c>
      <c r="H345" s="95">
        <v>1944.5768377245829</v>
      </c>
      <c r="I345" s="95"/>
      <c r="J345" s="95"/>
      <c r="K345" s="95"/>
      <c r="L345" s="96">
        <v>801.2890284415505</v>
      </c>
      <c r="M345" s="96">
        <v>29.788838244209664</v>
      </c>
      <c r="N345" s="89">
        <v>725.82600244052878</v>
      </c>
      <c r="O345" s="89">
        <v>725.82600244052878</v>
      </c>
    </row>
    <row r="346" spans="2:15" x14ac:dyDescent="0.25">
      <c r="B346" t="s">
        <v>155</v>
      </c>
      <c r="C346" t="s">
        <v>156</v>
      </c>
      <c r="D346" s="77" t="s">
        <v>180</v>
      </c>
      <c r="E346" s="77" t="s">
        <v>162</v>
      </c>
      <c r="F346" s="94"/>
      <c r="G346" s="94">
        <v>55.078768771510603</v>
      </c>
      <c r="H346" s="95">
        <v>1971.9005361407558</v>
      </c>
      <c r="I346" s="95"/>
      <c r="J346" s="95"/>
      <c r="K346" s="95"/>
      <c r="L346" s="96">
        <v>797.44903107801656</v>
      </c>
      <c r="M346" s="96">
        <v>32.302112257821818</v>
      </c>
      <c r="N346" s="89">
        <v>1008.7704796665897</v>
      </c>
      <c r="O346" s="89">
        <v>1008.7704796665897</v>
      </c>
    </row>
    <row r="347" spans="2:15" x14ac:dyDescent="0.25">
      <c r="B347" t="s">
        <v>155</v>
      </c>
      <c r="C347" t="s">
        <v>156</v>
      </c>
      <c r="D347" s="77" t="s">
        <v>180</v>
      </c>
      <c r="E347" s="77" t="s">
        <v>163</v>
      </c>
      <c r="F347" s="94"/>
      <c r="G347" s="94">
        <v>54.548635130077294</v>
      </c>
      <c r="H347" s="95">
        <v>1971.9005361407569</v>
      </c>
      <c r="I347" s="95"/>
      <c r="J347" s="95"/>
      <c r="K347" s="95"/>
      <c r="L347" s="96">
        <v>797.44903107801633</v>
      </c>
      <c r="M347" s="96">
        <v>32.329898572821115</v>
      </c>
      <c r="N347" s="89">
        <v>2240.3725250139169</v>
      </c>
      <c r="O347" s="89">
        <v>2240.3725250139169</v>
      </c>
    </row>
    <row r="348" spans="2:15" x14ac:dyDescent="0.25">
      <c r="B348" t="s">
        <v>155</v>
      </c>
      <c r="C348" t="s">
        <v>156</v>
      </c>
      <c r="D348" s="77" t="s">
        <v>180</v>
      </c>
      <c r="E348" s="77" t="s">
        <v>164</v>
      </c>
      <c r="F348" s="94"/>
      <c r="G348" s="94">
        <v>190.82360783761129</v>
      </c>
      <c r="H348" s="95">
        <v>2222.6844179377595</v>
      </c>
      <c r="I348" s="95"/>
      <c r="J348" s="95"/>
      <c r="K348" s="95">
        <v>172.71617203650342</v>
      </c>
      <c r="L348" s="96">
        <v>683.64491506256832</v>
      </c>
      <c r="M348" s="96">
        <v>45.900847599883157</v>
      </c>
      <c r="N348" s="89">
        <v>666.2178974478519</v>
      </c>
      <c r="O348" s="89">
        <v>451.68599738323013</v>
      </c>
    </row>
    <row r="349" spans="2:15" x14ac:dyDescent="0.25">
      <c r="B349" t="s">
        <v>155</v>
      </c>
      <c r="C349" t="s">
        <v>156</v>
      </c>
      <c r="D349" s="77" t="s">
        <v>180</v>
      </c>
      <c r="E349" s="77" t="s">
        <v>165</v>
      </c>
      <c r="F349" s="94"/>
      <c r="G349" s="94">
        <v>169.96134791034328</v>
      </c>
      <c r="H349" s="95">
        <v>1928.8596660692626</v>
      </c>
      <c r="I349" s="95"/>
      <c r="J349" s="95"/>
      <c r="K349" s="95">
        <v>172.71617203650337</v>
      </c>
      <c r="L349" s="96">
        <v>523.76614805432905</v>
      </c>
      <c r="M349" s="96">
        <v>36.918355989181407</v>
      </c>
      <c r="N349" s="89">
        <v>3689.0965288354564</v>
      </c>
      <c r="O349" s="89">
        <v>2799.3951063369113</v>
      </c>
    </row>
    <row r="350" spans="2:15" x14ac:dyDescent="0.25">
      <c r="B350" t="s">
        <v>155</v>
      </c>
      <c r="C350" t="s">
        <v>156</v>
      </c>
      <c r="D350" s="77" t="s">
        <v>180</v>
      </c>
      <c r="E350" s="77" t="s">
        <v>166</v>
      </c>
      <c r="F350" s="94"/>
      <c r="G350" s="94">
        <v>196.75087521713061</v>
      </c>
      <c r="H350" s="95">
        <v>1901.4323379498624</v>
      </c>
      <c r="I350" s="95"/>
      <c r="J350" s="95"/>
      <c r="K350" s="95">
        <v>345.43234407300633</v>
      </c>
      <c r="L350" s="96">
        <v>553.34710738836714</v>
      </c>
      <c r="M350" s="96">
        <v>42.341268236592413</v>
      </c>
      <c r="N350" s="89">
        <v>10658.6557309905</v>
      </c>
      <c r="O350" s="89">
        <v>7289.4832349934486</v>
      </c>
    </row>
    <row r="351" spans="2:15" x14ac:dyDescent="0.25">
      <c r="B351" t="s">
        <v>155</v>
      </c>
      <c r="C351" t="s">
        <v>156</v>
      </c>
      <c r="D351" s="77" t="s">
        <v>180</v>
      </c>
      <c r="E351" s="77" t="s">
        <v>167</v>
      </c>
      <c r="F351" s="94"/>
      <c r="G351" s="94">
        <v>74.464612778544449</v>
      </c>
      <c r="H351" s="95">
        <v>1908.8245901130276</v>
      </c>
      <c r="I351" s="95"/>
      <c r="J351" s="95"/>
      <c r="K351" s="95">
        <v>172.71617203650391</v>
      </c>
      <c r="L351" s="96">
        <v>799.06657801720723</v>
      </c>
      <c r="M351" s="96">
        <v>34.646941125841778</v>
      </c>
      <c r="N351" s="89">
        <v>5981.9767945078265</v>
      </c>
      <c r="O351" s="89">
        <v>4725.3336021375553</v>
      </c>
    </row>
    <row r="352" spans="2:15" x14ac:dyDescent="0.25">
      <c r="B352" t="s">
        <v>155</v>
      </c>
      <c r="C352" t="s">
        <v>156</v>
      </c>
      <c r="D352" s="77" t="s">
        <v>180</v>
      </c>
      <c r="E352" s="77" t="s">
        <v>168</v>
      </c>
      <c r="F352" s="94"/>
      <c r="G352" s="94">
        <v>74.679713072730678</v>
      </c>
      <c r="H352" s="95">
        <v>1908.8245901130265</v>
      </c>
      <c r="I352" s="95"/>
      <c r="J352" s="95"/>
      <c r="K352" s="95">
        <v>172.71617203650345</v>
      </c>
      <c r="L352" s="96">
        <v>799.06657801720451</v>
      </c>
      <c r="M352" s="96">
        <v>34.715427877638383</v>
      </c>
      <c r="N352" s="89">
        <v>4545.3310410973218</v>
      </c>
      <c r="O352" s="89">
        <v>3501.1389164083021</v>
      </c>
    </row>
    <row r="353" spans="2:15" x14ac:dyDescent="0.25">
      <c r="B353" t="s">
        <v>155</v>
      </c>
      <c r="C353" t="s">
        <v>156</v>
      </c>
      <c r="D353" s="77" t="s">
        <v>181</v>
      </c>
      <c r="E353" s="77" t="s">
        <v>157</v>
      </c>
      <c r="F353" s="94"/>
      <c r="G353" s="94">
        <v>94.501685243353364</v>
      </c>
      <c r="H353" s="95">
        <v>1853.3801572341633</v>
      </c>
      <c r="I353" s="95"/>
      <c r="J353" s="95"/>
      <c r="K353" s="95">
        <v>302.67575524194166</v>
      </c>
      <c r="L353" s="96">
        <v>704.58226853008341</v>
      </c>
      <c r="M353" s="96">
        <v>37.259105173407463</v>
      </c>
      <c r="N353" s="89">
        <v>15959.055999999999</v>
      </c>
      <c r="O353" s="89">
        <v>13042.511685358168</v>
      </c>
    </row>
    <row r="354" spans="2:15" x14ac:dyDescent="0.25">
      <c r="B354" t="s">
        <v>155</v>
      </c>
      <c r="C354" t="s">
        <v>156</v>
      </c>
      <c r="D354" s="77" t="s">
        <v>181</v>
      </c>
      <c r="E354" s="77" t="s">
        <v>161</v>
      </c>
      <c r="F354" s="94"/>
      <c r="G354" s="94">
        <v>51.031888685719757</v>
      </c>
      <c r="H354" s="95">
        <v>2024.7047593176526</v>
      </c>
      <c r="I354" s="95"/>
      <c r="J354" s="95"/>
      <c r="K354" s="95"/>
      <c r="L354" s="96">
        <v>834.30681575587494</v>
      </c>
      <c r="M354" s="96">
        <v>31.016312339794222</v>
      </c>
      <c r="N354" s="89">
        <v>5.413055058839098</v>
      </c>
      <c r="O354" s="89">
        <v>5.413055058839098</v>
      </c>
    </row>
    <row r="355" spans="2:15" x14ac:dyDescent="0.25">
      <c r="B355" t="s">
        <v>155</v>
      </c>
      <c r="C355" t="s">
        <v>156</v>
      </c>
      <c r="D355" s="77" t="s">
        <v>181</v>
      </c>
      <c r="E355" s="77" t="s">
        <v>162</v>
      </c>
      <c r="F355" s="94"/>
      <c r="G355" s="94">
        <v>61.204912247252125</v>
      </c>
      <c r="H355" s="95">
        <v>2049.1980257598166</v>
      </c>
      <c r="I355" s="95"/>
      <c r="J355" s="95"/>
      <c r="K355" s="95"/>
      <c r="L355" s="96">
        <v>817.89531892513105</v>
      </c>
      <c r="M355" s="96">
        <v>35.839680093979624</v>
      </c>
      <c r="N355" s="89">
        <v>3634.8223119770146</v>
      </c>
      <c r="O355" s="89">
        <v>3634.8223119770146</v>
      </c>
    </row>
    <row r="356" spans="2:15" x14ac:dyDescent="0.25">
      <c r="B356" t="s">
        <v>155</v>
      </c>
      <c r="C356" t="s">
        <v>156</v>
      </c>
      <c r="D356" s="77" t="s">
        <v>181</v>
      </c>
      <c r="E356" s="77" t="s">
        <v>163</v>
      </c>
      <c r="F356" s="94"/>
      <c r="G356" s="94">
        <v>56.118400466485944</v>
      </c>
      <c r="H356" s="95">
        <v>1460.4604657130881</v>
      </c>
      <c r="I356" s="95"/>
      <c r="J356" s="95"/>
      <c r="K356" s="95">
        <v>359.66617389378121</v>
      </c>
      <c r="L356" s="96">
        <v>572.14688077321046</v>
      </c>
      <c r="M356" s="96">
        <v>22.808084185725601</v>
      </c>
      <c r="N356" s="89">
        <v>4032.2057965632534</v>
      </c>
      <c r="O356" s="89">
        <v>4032.2057965632534</v>
      </c>
    </row>
    <row r="357" spans="2:15" x14ac:dyDescent="0.25">
      <c r="B357" t="s">
        <v>155</v>
      </c>
      <c r="C357" t="s">
        <v>156</v>
      </c>
      <c r="D357" s="77" t="s">
        <v>181</v>
      </c>
      <c r="E357" s="77" t="s">
        <v>164</v>
      </c>
      <c r="F357" s="94"/>
      <c r="G357" s="94">
        <v>198.68665484623978</v>
      </c>
      <c r="H357" s="95">
        <v>2314.271995919536</v>
      </c>
      <c r="I357" s="95"/>
      <c r="J357" s="95"/>
      <c r="K357" s="95">
        <v>179.83308694689066</v>
      </c>
      <c r="L357" s="96">
        <v>711.81507789127522</v>
      </c>
      <c r="M357" s="96">
        <v>49.551184213420875</v>
      </c>
      <c r="N357" s="89">
        <v>2.7922528655076664</v>
      </c>
      <c r="O357" s="89">
        <v>1.4214837690768456</v>
      </c>
    </row>
    <row r="358" spans="2:15" x14ac:dyDescent="0.25">
      <c r="B358" t="s">
        <v>155</v>
      </c>
      <c r="C358" t="s">
        <v>156</v>
      </c>
      <c r="D358" s="77" t="s">
        <v>181</v>
      </c>
      <c r="E358" s="77" t="s">
        <v>165</v>
      </c>
      <c r="F358" s="94"/>
      <c r="G358" s="94">
        <v>210.48569446883684</v>
      </c>
      <c r="H358" s="95">
        <v>1977.1568911288959</v>
      </c>
      <c r="I358" s="95"/>
      <c r="J358" s="95"/>
      <c r="K358" s="95">
        <v>359.66617389378126</v>
      </c>
      <c r="L358" s="96">
        <v>561.94843196078853</v>
      </c>
      <c r="M358" s="96">
        <v>49.147332347561957</v>
      </c>
      <c r="N358" s="89">
        <v>884.20778477787849</v>
      </c>
      <c r="O358" s="89">
        <v>181.24071103137265</v>
      </c>
    </row>
    <row r="359" spans="2:15" x14ac:dyDescent="0.25">
      <c r="B359" t="s">
        <v>155</v>
      </c>
      <c r="C359" t="s">
        <v>156</v>
      </c>
      <c r="D359" s="77" t="s">
        <v>181</v>
      </c>
      <c r="E359" s="77" t="s">
        <v>166</v>
      </c>
      <c r="F359" s="94"/>
      <c r="G359" s="94">
        <v>266.7708658133804</v>
      </c>
      <c r="H359" s="95">
        <v>1915.3662424539473</v>
      </c>
      <c r="I359" s="95"/>
      <c r="J359" s="95"/>
      <c r="K359" s="95">
        <v>719.33234778756423</v>
      </c>
      <c r="L359" s="96">
        <v>615.29616959557973</v>
      </c>
      <c r="M359" s="96">
        <v>55.432019553844782</v>
      </c>
      <c r="N359" s="89">
        <v>3208.4454611485662</v>
      </c>
      <c r="O359" s="89">
        <v>1799.716966289792</v>
      </c>
    </row>
    <row r="360" spans="2:15" x14ac:dyDescent="0.25">
      <c r="B360" t="s">
        <v>155</v>
      </c>
      <c r="C360" t="s">
        <v>156</v>
      </c>
      <c r="D360" s="77" t="s">
        <v>181</v>
      </c>
      <c r="E360" s="77" t="s">
        <v>167</v>
      </c>
      <c r="F360" s="94"/>
      <c r="G360" s="94">
        <v>78.215541809158978</v>
      </c>
      <c r="H360" s="95">
        <v>1987.4793103196409</v>
      </c>
      <c r="I360" s="95"/>
      <c r="J360" s="95"/>
      <c r="K360" s="95">
        <v>179.83308694689003</v>
      </c>
      <c r="L360" s="96">
        <v>831.99278739544809</v>
      </c>
      <c r="M360" s="96">
        <v>36.067545714305474</v>
      </c>
      <c r="N360" s="89">
        <v>1660.7164156797282</v>
      </c>
      <c r="O360" s="89">
        <v>1304.0579663888284</v>
      </c>
    </row>
    <row r="361" spans="2:15" x14ac:dyDescent="0.25">
      <c r="B361" t="s">
        <v>155</v>
      </c>
      <c r="C361" t="s">
        <v>156</v>
      </c>
      <c r="D361" s="77" t="s">
        <v>181</v>
      </c>
      <c r="E361" s="77" t="s">
        <v>168</v>
      </c>
      <c r="F361" s="94"/>
      <c r="G361" s="94">
        <v>78.215541809158879</v>
      </c>
      <c r="H361" s="95">
        <v>1987.4793103196469</v>
      </c>
      <c r="I361" s="95"/>
      <c r="J361" s="95"/>
      <c r="K361" s="95">
        <v>179.83308694689069</v>
      </c>
      <c r="L361" s="96">
        <v>831.99278739545014</v>
      </c>
      <c r="M361" s="96">
        <v>35.911003906349308</v>
      </c>
      <c r="N361" s="89">
        <v>2530.4529219292094</v>
      </c>
      <c r="O361" s="89">
        <v>2083.6333942799893</v>
      </c>
    </row>
    <row r="362" spans="2:15" x14ac:dyDescent="0.25">
      <c r="B362" t="s">
        <v>155</v>
      </c>
      <c r="C362" t="s">
        <v>156</v>
      </c>
      <c r="D362" s="77" t="s">
        <v>182</v>
      </c>
      <c r="E362" s="77" t="s">
        <v>157</v>
      </c>
      <c r="F362" s="94"/>
      <c r="G362" s="94">
        <v>215.43614234554337</v>
      </c>
      <c r="H362" s="95">
        <v>143.87429016198868</v>
      </c>
      <c r="I362" s="95"/>
      <c r="J362" s="95">
        <v>2739.047560966178</v>
      </c>
      <c r="K362" s="95">
        <v>388.89705135513822</v>
      </c>
      <c r="L362" s="96">
        <v>955.55391401319412</v>
      </c>
      <c r="M362" s="96">
        <v>61.232787492458741</v>
      </c>
      <c r="N362" s="89">
        <v>10066.080000000009</v>
      </c>
      <c r="O362" s="89">
        <v>7869.2531525498616</v>
      </c>
    </row>
    <row r="363" spans="2:15" x14ac:dyDescent="0.25">
      <c r="B363" t="s">
        <v>155</v>
      </c>
      <c r="C363" t="s">
        <v>156</v>
      </c>
      <c r="D363" s="77" t="s">
        <v>182</v>
      </c>
      <c r="E363" s="77" t="s">
        <v>161</v>
      </c>
      <c r="F363" s="94"/>
      <c r="G363" s="94">
        <v>131.30575720243871</v>
      </c>
      <c r="H363" s="95"/>
      <c r="I363" s="95"/>
      <c r="J363" s="95">
        <v>2860.1688254276592</v>
      </c>
      <c r="K363" s="95"/>
      <c r="L363" s="96">
        <v>938.83142089793591</v>
      </c>
      <c r="M363" s="96">
        <v>57.185548898279315</v>
      </c>
      <c r="N363" s="89">
        <v>558.08035137943671</v>
      </c>
      <c r="O363" s="89">
        <v>558.08035137943671</v>
      </c>
    </row>
    <row r="364" spans="2:15" x14ac:dyDescent="0.25">
      <c r="B364" t="s">
        <v>155</v>
      </c>
      <c r="C364" t="s">
        <v>156</v>
      </c>
      <c r="D364" s="77" t="s">
        <v>182</v>
      </c>
      <c r="E364" s="77" t="s">
        <v>162</v>
      </c>
      <c r="F364" s="94"/>
      <c r="G364" s="94">
        <v>131.30575720243874</v>
      </c>
      <c r="H364" s="95"/>
      <c r="I364" s="95"/>
      <c r="J364" s="95">
        <v>2860.1688254276605</v>
      </c>
      <c r="K364" s="95"/>
      <c r="L364" s="96">
        <v>938.83142089793546</v>
      </c>
      <c r="M364" s="96">
        <v>57.18554889827935</v>
      </c>
      <c r="N364" s="89">
        <v>65.659421452870674</v>
      </c>
      <c r="O364" s="89">
        <v>65.659421452870674</v>
      </c>
    </row>
    <row r="365" spans="2:15" x14ac:dyDescent="0.25">
      <c r="B365" t="s">
        <v>155</v>
      </c>
      <c r="C365" t="s">
        <v>156</v>
      </c>
      <c r="D365" s="77" t="s">
        <v>182</v>
      </c>
      <c r="E365" s="77" t="s">
        <v>163</v>
      </c>
      <c r="F365" s="94"/>
      <c r="G365" s="94">
        <v>131.30575720243883</v>
      </c>
      <c r="H365" s="95"/>
      <c r="I365" s="95"/>
      <c r="J365" s="95">
        <v>2860.1688254276614</v>
      </c>
      <c r="K365" s="95"/>
      <c r="L365" s="96">
        <v>938.83142089793614</v>
      </c>
      <c r="M365" s="96">
        <v>57.185548898279379</v>
      </c>
      <c r="N365" s="89">
        <v>167.31092082090984</v>
      </c>
      <c r="O365" s="89">
        <v>167.31092082090984</v>
      </c>
    </row>
    <row r="366" spans="2:15" x14ac:dyDescent="0.25">
      <c r="B366" t="s">
        <v>155</v>
      </c>
      <c r="C366" t="s">
        <v>156</v>
      </c>
      <c r="D366" s="77" t="s">
        <v>182</v>
      </c>
      <c r="E366" s="77" t="s">
        <v>164</v>
      </c>
      <c r="F366" s="94"/>
      <c r="G366" s="94">
        <v>195.36321967992379</v>
      </c>
      <c r="H366" s="95"/>
      <c r="I366" s="95"/>
      <c r="J366" s="95">
        <v>2887.1278456168147</v>
      </c>
      <c r="K366" s="95">
        <v>253.57560400638519</v>
      </c>
      <c r="L366" s="96">
        <v>938.55718351363464</v>
      </c>
      <c r="M366" s="96">
        <v>56.582434865916433</v>
      </c>
      <c r="N366" s="89">
        <v>2247.2075908682318</v>
      </c>
      <c r="O366" s="89">
        <v>1723.6695048010874</v>
      </c>
    </row>
    <row r="367" spans="2:15" x14ac:dyDescent="0.25">
      <c r="B367" t="s">
        <v>155</v>
      </c>
      <c r="C367" t="s">
        <v>156</v>
      </c>
      <c r="D367" s="77" t="s">
        <v>182</v>
      </c>
      <c r="E367" s="77" t="s">
        <v>165</v>
      </c>
      <c r="F367" s="94"/>
      <c r="G367" s="94">
        <v>235.9710753576154</v>
      </c>
      <c r="H367" s="95"/>
      <c r="I367" s="95"/>
      <c r="J367" s="95">
        <v>2743.3289554039707</v>
      </c>
      <c r="K367" s="95">
        <v>507.15120801277232</v>
      </c>
      <c r="L367" s="96">
        <v>948.9796952416109</v>
      </c>
      <c r="M367" s="96">
        <v>59.592085521323156</v>
      </c>
      <c r="N367" s="89">
        <v>581.09197542551658</v>
      </c>
      <c r="O367" s="89">
        <v>419.38797319579356</v>
      </c>
    </row>
    <row r="368" spans="2:15" x14ac:dyDescent="0.25">
      <c r="B368" t="s">
        <v>155</v>
      </c>
      <c r="C368" t="s">
        <v>156</v>
      </c>
      <c r="D368" s="77" t="s">
        <v>182</v>
      </c>
      <c r="E368" s="77" t="s">
        <v>166</v>
      </c>
      <c r="F368" s="94"/>
      <c r="G368" s="94">
        <v>354.2425838510548</v>
      </c>
      <c r="H368" s="95">
        <v>1038.717550100218</v>
      </c>
      <c r="I368" s="95"/>
      <c r="J368" s="95">
        <v>1722.5505210571862</v>
      </c>
      <c r="K368" s="95">
        <v>1014.3024160255418</v>
      </c>
      <c r="L368" s="96">
        <v>960.38180479191692</v>
      </c>
      <c r="M368" s="96">
        <v>80.328951156462878</v>
      </c>
      <c r="N368" s="89">
        <v>1394.2674931929828</v>
      </c>
      <c r="O368" s="89">
        <v>905.99176920224215</v>
      </c>
    </row>
    <row r="369" spans="2:15" x14ac:dyDescent="0.25">
      <c r="B369" t="s">
        <v>155</v>
      </c>
      <c r="C369" t="s">
        <v>156</v>
      </c>
      <c r="D369" s="77" t="s">
        <v>182</v>
      </c>
      <c r="E369" s="77" t="s">
        <v>167</v>
      </c>
      <c r="F369" s="94"/>
      <c r="G369" s="94">
        <v>155.59822535062042</v>
      </c>
      <c r="H369" s="95"/>
      <c r="I369" s="95"/>
      <c r="J369" s="95">
        <v>2953.5569652673857</v>
      </c>
      <c r="K369" s="95"/>
      <c r="L369" s="96">
        <v>916.77018927766028</v>
      </c>
      <c r="M369" s="96">
        <v>51.977115186903021</v>
      </c>
      <c r="N369" s="89">
        <v>3439.6085274556553</v>
      </c>
      <c r="O369" s="89">
        <v>2802.3437096621014</v>
      </c>
    </row>
    <row r="370" spans="2:15" x14ac:dyDescent="0.25">
      <c r="B370" t="s">
        <v>155</v>
      </c>
      <c r="C370" t="s">
        <v>156</v>
      </c>
      <c r="D370" s="77" t="s">
        <v>182</v>
      </c>
      <c r="E370" s="77" t="s">
        <v>168</v>
      </c>
      <c r="F370" s="94"/>
      <c r="G370" s="94">
        <v>325.04345856761427</v>
      </c>
      <c r="H370" s="95"/>
      <c r="I370" s="95"/>
      <c r="J370" s="95">
        <v>2893.043125774826</v>
      </c>
      <c r="K370" s="95">
        <v>1014.3024160255418</v>
      </c>
      <c r="L370" s="96">
        <v>1068.3435640072153</v>
      </c>
      <c r="M370" s="96">
        <v>73.519088648651362</v>
      </c>
      <c r="N370" s="89">
        <v>1612.8537194044065</v>
      </c>
      <c r="O370" s="89">
        <v>1226.8095020354194</v>
      </c>
    </row>
    <row r="371" spans="2:15" x14ac:dyDescent="0.25">
      <c r="B371" t="s">
        <v>155</v>
      </c>
      <c r="C371" t="s">
        <v>156</v>
      </c>
      <c r="D371" s="77" t="s">
        <v>183</v>
      </c>
      <c r="E371" s="77" t="s">
        <v>157</v>
      </c>
      <c r="F371" s="94"/>
      <c r="G371" s="94">
        <v>222.88134826043927</v>
      </c>
      <c r="H371" s="95">
        <v>1967.6535547722851</v>
      </c>
      <c r="I371" s="95">
        <v>612.87971319250755</v>
      </c>
      <c r="J371" s="95">
        <v>423.04440496620595</v>
      </c>
      <c r="K371" s="95">
        <v>478.12778178882377</v>
      </c>
      <c r="L371" s="96">
        <v>1059.1658352956858</v>
      </c>
      <c r="M371" s="96">
        <v>66.373415216861929</v>
      </c>
      <c r="N371" s="89">
        <v>21751.088000000029</v>
      </c>
      <c r="O371" s="89">
        <v>14871.271695485942</v>
      </c>
    </row>
    <row r="372" spans="2:15" x14ac:dyDescent="0.25">
      <c r="B372" t="s">
        <v>155</v>
      </c>
      <c r="C372" t="s">
        <v>156</v>
      </c>
      <c r="D372" s="77" t="s">
        <v>183</v>
      </c>
      <c r="E372" s="77" t="s">
        <v>161</v>
      </c>
      <c r="F372" s="94"/>
      <c r="G372" s="94">
        <v>78.317403960887177</v>
      </c>
      <c r="H372" s="95">
        <v>3107.2653711400667</v>
      </c>
      <c r="I372" s="95"/>
      <c r="J372" s="95"/>
      <c r="K372" s="95"/>
      <c r="L372" s="96">
        <v>1280.3904695606263</v>
      </c>
      <c r="M372" s="96">
        <v>49.289099845560948</v>
      </c>
      <c r="N372" s="89">
        <v>399.83912960098655</v>
      </c>
      <c r="O372" s="89">
        <v>235.31069440148028</v>
      </c>
    </row>
    <row r="373" spans="2:15" x14ac:dyDescent="0.25">
      <c r="B373" t="s">
        <v>155</v>
      </c>
      <c r="C373" t="s">
        <v>156</v>
      </c>
      <c r="D373" s="77" t="s">
        <v>183</v>
      </c>
      <c r="E373" s="77" t="s">
        <v>162</v>
      </c>
      <c r="F373" s="94"/>
      <c r="G373" s="94"/>
      <c r="H373" s="95"/>
      <c r="I373" s="95"/>
      <c r="J373" s="95"/>
      <c r="K373" s="95"/>
      <c r="L373" s="96"/>
      <c r="M373" s="96"/>
      <c r="N373" s="89"/>
      <c r="O373" s="89"/>
    </row>
    <row r="374" spans="2:15" x14ac:dyDescent="0.25">
      <c r="B374" t="s">
        <v>155</v>
      </c>
      <c r="C374" t="s">
        <v>156</v>
      </c>
      <c r="D374" s="77" t="s">
        <v>183</v>
      </c>
      <c r="E374" s="77" t="s">
        <v>163</v>
      </c>
      <c r="F374" s="94"/>
      <c r="G374" s="94">
        <v>149.7564411523343</v>
      </c>
      <c r="H374" s="95"/>
      <c r="I374" s="95"/>
      <c r="J374" s="95">
        <v>2666.0917647247325</v>
      </c>
      <c r="K374" s="95">
        <v>119.05014732279409</v>
      </c>
      <c r="L374" s="96">
        <v>973.49827381822206</v>
      </c>
      <c r="M374" s="96">
        <v>56.72741116682041</v>
      </c>
      <c r="N374" s="89">
        <v>3451.3726054277981</v>
      </c>
      <c r="O374" s="89">
        <v>2321.1144029225134</v>
      </c>
    </row>
    <row r="375" spans="2:15" x14ac:dyDescent="0.25">
      <c r="B375" t="s">
        <v>155</v>
      </c>
      <c r="C375" t="s">
        <v>156</v>
      </c>
      <c r="D375" s="77" t="s">
        <v>183</v>
      </c>
      <c r="E375" s="77" t="s">
        <v>164</v>
      </c>
      <c r="F375" s="94"/>
      <c r="G375" s="94">
        <v>182.42068520628226</v>
      </c>
      <c r="H375" s="95">
        <v>2041.2438393102427</v>
      </c>
      <c r="I375" s="95">
        <v>1103.9419373787844</v>
      </c>
      <c r="J375" s="95"/>
      <c r="K375" s="95"/>
      <c r="L375" s="96">
        <v>904.570975023801</v>
      </c>
      <c r="M375" s="96">
        <v>67.206270174245887</v>
      </c>
      <c r="N375" s="89">
        <v>874.48094906491212</v>
      </c>
      <c r="O375" s="89">
        <v>578.51182966889007</v>
      </c>
    </row>
    <row r="376" spans="2:15" x14ac:dyDescent="0.25">
      <c r="B376" t="s">
        <v>155</v>
      </c>
      <c r="C376" t="s">
        <v>156</v>
      </c>
      <c r="D376" s="77" t="s">
        <v>183</v>
      </c>
      <c r="E376" s="77" t="s">
        <v>165</v>
      </c>
      <c r="F376" s="94"/>
      <c r="G376" s="94">
        <v>241.28670779126264</v>
      </c>
      <c r="H376" s="95">
        <v>1655.9129060681757</v>
      </c>
      <c r="I376" s="95">
        <v>1103.9419373787841</v>
      </c>
      <c r="J376" s="95"/>
      <c r="K376" s="95">
        <v>595.25073661397062</v>
      </c>
      <c r="L376" s="96">
        <v>902.33447125346026</v>
      </c>
      <c r="M376" s="96">
        <v>71.281355659236354</v>
      </c>
      <c r="N376" s="89">
        <v>41.428955931858525</v>
      </c>
      <c r="O376" s="89">
        <v>23.806076618984275</v>
      </c>
    </row>
    <row r="377" spans="2:15" x14ac:dyDescent="0.25">
      <c r="B377" t="s">
        <v>155</v>
      </c>
      <c r="C377" t="s">
        <v>156</v>
      </c>
      <c r="D377" s="77" t="s">
        <v>183</v>
      </c>
      <c r="E377" s="77" t="s">
        <v>166</v>
      </c>
      <c r="F377" s="94"/>
      <c r="G377" s="94">
        <v>321.93955721340194</v>
      </c>
      <c r="H377" s="95">
        <v>1931.8983904128695</v>
      </c>
      <c r="I377" s="95">
        <v>1103.9419373787816</v>
      </c>
      <c r="J377" s="95"/>
      <c r="K377" s="95">
        <v>892.87610492095325</v>
      </c>
      <c r="L377" s="96">
        <v>978.68396163804073</v>
      </c>
      <c r="M377" s="96">
        <v>78.877560765405036</v>
      </c>
      <c r="N377" s="89">
        <v>11159.725709243849</v>
      </c>
      <c r="O377" s="89">
        <v>7883.7732789917836</v>
      </c>
    </row>
    <row r="378" spans="2:15" x14ac:dyDescent="0.25">
      <c r="B378" t="s">
        <v>155</v>
      </c>
      <c r="C378" t="s">
        <v>156</v>
      </c>
      <c r="D378" s="77" t="s">
        <v>183</v>
      </c>
      <c r="E378" s="77" t="s">
        <v>167</v>
      </c>
      <c r="F378" s="94"/>
      <c r="G378" s="94">
        <v>78.125449539414802</v>
      </c>
      <c r="H378" s="95">
        <v>3115.1033588954519</v>
      </c>
      <c r="I378" s="95"/>
      <c r="J378" s="95"/>
      <c r="K378" s="95"/>
      <c r="L378" s="96">
        <v>1273.2812434349273</v>
      </c>
      <c r="M378" s="96">
        <v>49.140968020073622</v>
      </c>
      <c r="N378" s="89">
        <v>4950.6974738748468</v>
      </c>
      <c r="O378" s="89">
        <v>3257.4861754872791</v>
      </c>
    </row>
    <row r="379" spans="2:15" x14ac:dyDescent="0.25">
      <c r="B379" t="s">
        <v>155</v>
      </c>
      <c r="C379" t="s">
        <v>156</v>
      </c>
      <c r="D379" s="77" t="s">
        <v>183</v>
      </c>
      <c r="E379" s="77" t="s">
        <v>168</v>
      </c>
      <c r="F379" s="94"/>
      <c r="G379" s="94">
        <v>78.125449539414291</v>
      </c>
      <c r="H379" s="95">
        <v>3115.1033588954524</v>
      </c>
      <c r="I379" s="95"/>
      <c r="J379" s="95"/>
      <c r="K379" s="95"/>
      <c r="L379" s="96">
        <v>1273.2812434349337</v>
      </c>
      <c r="M379" s="96">
        <v>49.157418496075927</v>
      </c>
      <c r="N379" s="89">
        <v>873.54317685577962</v>
      </c>
      <c r="O379" s="89">
        <v>571.26923739501137</v>
      </c>
    </row>
    <row r="380" spans="2:15" x14ac:dyDescent="0.25">
      <c r="B380" t="s">
        <v>155</v>
      </c>
      <c r="C380" t="s">
        <v>156</v>
      </c>
      <c r="D380" s="77" t="s">
        <v>184</v>
      </c>
      <c r="E380" s="77" t="s">
        <v>157</v>
      </c>
      <c r="F380" s="94"/>
      <c r="G380" s="94">
        <v>14.630141792788857</v>
      </c>
      <c r="H380" s="95">
        <v>1626.398926736538</v>
      </c>
      <c r="I380" s="95">
        <v>1178.929419056409</v>
      </c>
      <c r="J380" s="95">
        <v>661.69892770457204</v>
      </c>
      <c r="K380" s="95"/>
      <c r="L380" s="96">
        <v>1107.914147623731</v>
      </c>
      <c r="M380" s="96">
        <v>65.194807508107175</v>
      </c>
      <c r="N380" s="89">
        <v>111330.16799999989</v>
      </c>
      <c r="O380" s="89">
        <v>94949.804582314813</v>
      </c>
    </row>
    <row r="381" spans="2:15" x14ac:dyDescent="0.25">
      <c r="B381" t="s">
        <v>155</v>
      </c>
      <c r="C381" t="s">
        <v>156</v>
      </c>
      <c r="D381" s="77" t="s">
        <v>184</v>
      </c>
      <c r="E381" s="77" t="s">
        <v>161</v>
      </c>
      <c r="F381" s="94"/>
      <c r="G381" s="94">
        <v>1.2494349344814961</v>
      </c>
      <c r="H381" s="95">
        <v>2204.2384809109826</v>
      </c>
      <c r="I381" s="95"/>
      <c r="J381" s="95"/>
      <c r="K381" s="95"/>
      <c r="L381" s="96">
        <v>972.75407587540178</v>
      </c>
      <c r="M381" s="96">
        <v>31.680412271785254</v>
      </c>
      <c r="N381" s="89">
        <v>1058.9232322716396</v>
      </c>
      <c r="O381" s="89">
        <v>878.83997163462334</v>
      </c>
    </row>
    <row r="382" spans="2:15" x14ac:dyDescent="0.25">
      <c r="B382" t="s">
        <v>155</v>
      </c>
      <c r="C382" t="s">
        <v>156</v>
      </c>
      <c r="D382" s="77" t="s">
        <v>184</v>
      </c>
      <c r="E382" s="77" t="s">
        <v>162</v>
      </c>
      <c r="F382" s="94"/>
      <c r="G382" s="94">
        <v>1.2494349344814966</v>
      </c>
      <c r="H382" s="95">
        <v>2204.2384809109822</v>
      </c>
      <c r="I382" s="95"/>
      <c r="J382" s="95"/>
      <c r="K382" s="95"/>
      <c r="L382" s="96">
        <v>972.75407587540235</v>
      </c>
      <c r="M382" s="96">
        <v>31.679138216898647</v>
      </c>
      <c r="N382" s="89">
        <v>65.315986789491006</v>
      </c>
      <c r="O382" s="89">
        <v>55.347441214601588</v>
      </c>
    </row>
    <row r="383" spans="2:15" x14ac:dyDescent="0.25">
      <c r="B383" t="s">
        <v>155</v>
      </c>
      <c r="C383" t="s">
        <v>156</v>
      </c>
      <c r="D383" s="77" t="s">
        <v>184</v>
      </c>
      <c r="E383" s="77" t="s">
        <v>163</v>
      </c>
      <c r="F383" s="94"/>
      <c r="G383" s="94">
        <v>75.789587275707191</v>
      </c>
      <c r="H383" s="95">
        <v>2947.2543379391855</v>
      </c>
      <c r="I383" s="95"/>
      <c r="J383" s="95"/>
      <c r="K383" s="95"/>
      <c r="L383" s="96">
        <v>1124.2252811634705</v>
      </c>
      <c r="M383" s="96">
        <v>52.747495149562084</v>
      </c>
      <c r="N383" s="89">
        <v>63.315889709857224</v>
      </c>
      <c r="O383" s="89">
        <v>54.870661338025293</v>
      </c>
    </row>
    <row r="384" spans="2:15" x14ac:dyDescent="0.25">
      <c r="B384" t="s">
        <v>155</v>
      </c>
      <c r="C384" t="s">
        <v>156</v>
      </c>
      <c r="D384" s="77" t="s">
        <v>184</v>
      </c>
      <c r="E384" s="77" t="s">
        <v>164</v>
      </c>
      <c r="F384" s="94"/>
      <c r="G384" s="94">
        <v>6.1335896783637205</v>
      </c>
      <c r="H384" s="95">
        <v>1452.2607498993518</v>
      </c>
      <c r="I384" s="95">
        <v>1366.1393267415692</v>
      </c>
      <c r="J384" s="95">
        <v>849.72810783417458</v>
      </c>
      <c r="K384" s="95"/>
      <c r="L384" s="96">
        <v>1113.1261236684797</v>
      </c>
      <c r="M384" s="96">
        <v>70.112983317329977</v>
      </c>
      <c r="N384" s="89">
        <v>74084.729503672774</v>
      </c>
      <c r="O384" s="89">
        <v>62777.895774881239</v>
      </c>
    </row>
    <row r="385" spans="2:15" x14ac:dyDescent="0.25">
      <c r="B385" t="s">
        <v>155</v>
      </c>
      <c r="C385" t="s">
        <v>156</v>
      </c>
      <c r="D385" s="77" t="s">
        <v>184</v>
      </c>
      <c r="E385" s="77" t="s">
        <v>165</v>
      </c>
      <c r="F385" s="94"/>
      <c r="G385" s="94">
        <v>38.05097300466381</v>
      </c>
      <c r="H385" s="95">
        <v>1733.0843499043499</v>
      </c>
      <c r="I385" s="95">
        <v>1366.1393267415651</v>
      </c>
      <c r="J385" s="95">
        <v>849.72810783417481</v>
      </c>
      <c r="K385" s="95"/>
      <c r="L385" s="96">
        <v>1128.6582433755132</v>
      </c>
      <c r="M385" s="96">
        <v>80.838255937905345</v>
      </c>
      <c r="N385" s="89">
        <v>11645.751854368365</v>
      </c>
      <c r="O385" s="89">
        <v>10162.763455606315</v>
      </c>
    </row>
    <row r="386" spans="2:15" x14ac:dyDescent="0.25">
      <c r="B386" t="s">
        <v>155</v>
      </c>
      <c r="C386" t="s">
        <v>156</v>
      </c>
      <c r="D386" s="77" t="s">
        <v>184</v>
      </c>
      <c r="E386" s="77" t="s">
        <v>166</v>
      </c>
      <c r="F386" s="94"/>
      <c r="G386" s="94">
        <v>38.050973004663781</v>
      </c>
      <c r="H386" s="95">
        <v>1733.0843499043488</v>
      </c>
      <c r="I386" s="95">
        <v>1366.1393267415658</v>
      </c>
      <c r="J386" s="95">
        <v>849.72810783417424</v>
      </c>
      <c r="K386" s="95"/>
      <c r="L386" s="96">
        <v>1128.6582433755134</v>
      </c>
      <c r="M386" s="96">
        <v>80.800181518224832</v>
      </c>
      <c r="N386" s="89">
        <v>964.37092186738448</v>
      </c>
      <c r="O386" s="89">
        <v>858.07239148247766</v>
      </c>
    </row>
    <row r="387" spans="2:15" x14ac:dyDescent="0.25">
      <c r="B387" t="s">
        <v>155</v>
      </c>
      <c r="C387" t="s">
        <v>156</v>
      </c>
      <c r="D387" s="77" t="s">
        <v>184</v>
      </c>
      <c r="E387" s="77" t="s">
        <v>167</v>
      </c>
      <c r="F387" s="94"/>
      <c r="G387" s="94">
        <v>28.737003493074347</v>
      </c>
      <c r="H387" s="95">
        <v>2087.9527014187429</v>
      </c>
      <c r="I387" s="95">
        <v>546.45573069662737</v>
      </c>
      <c r="J387" s="95"/>
      <c r="K387" s="95"/>
      <c r="L387" s="96">
        <v>1086.7268820923443</v>
      </c>
      <c r="M387" s="96">
        <v>42.884599414928658</v>
      </c>
      <c r="N387" s="89">
        <v>15088.345127523147</v>
      </c>
      <c r="O387" s="89">
        <v>12974.008226684729</v>
      </c>
    </row>
    <row r="388" spans="2:15" x14ac:dyDescent="0.25">
      <c r="B388" t="s">
        <v>155</v>
      </c>
      <c r="C388" t="s">
        <v>156</v>
      </c>
      <c r="D388" s="77" t="s">
        <v>184</v>
      </c>
      <c r="E388" s="77" t="s">
        <v>168</v>
      </c>
      <c r="F388" s="94"/>
      <c r="G388" s="94">
        <v>28.737003493074393</v>
      </c>
      <c r="H388" s="95">
        <v>2087.9527014187379</v>
      </c>
      <c r="I388" s="95">
        <v>546.45573069662532</v>
      </c>
      <c r="J388" s="95"/>
      <c r="K388" s="95"/>
      <c r="L388" s="96">
        <v>1086.7268820923398</v>
      </c>
      <c r="M388" s="96">
        <v>42.884599414928466</v>
      </c>
      <c r="N388" s="89">
        <v>8359.4154837972164</v>
      </c>
      <c r="O388" s="89">
        <v>7188.0066594727969</v>
      </c>
    </row>
    <row r="389" spans="2:15" x14ac:dyDescent="0.25">
      <c r="B389" t="s">
        <v>155</v>
      </c>
      <c r="C389" t="s">
        <v>156</v>
      </c>
      <c r="D389" s="77" t="s">
        <v>185</v>
      </c>
      <c r="E389" s="77" t="s">
        <v>157</v>
      </c>
      <c r="F389" s="94"/>
      <c r="G389" s="94">
        <v>177.42286055524221</v>
      </c>
      <c r="H389" s="95">
        <v>1943.5838299407301</v>
      </c>
      <c r="I389" s="95"/>
      <c r="J389" s="95"/>
      <c r="K389" s="95">
        <v>363.15834317089252</v>
      </c>
      <c r="L389" s="96">
        <v>601.54288491086834</v>
      </c>
      <c r="M389" s="96">
        <v>55.386189499242754</v>
      </c>
      <c r="N389" s="89">
        <v>3008.0990000000015</v>
      </c>
      <c r="O389" s="89">
        <v>2443.5978522709797</v>
      </c>
    </row>
    <row r="390" spans="2:15" x14ac:dyDescent="0.25">
      <c r="B390" t="s">
        <v>155</v>
      </c>
      <c r="C390" t="s">
        <v>156</v>
      </c>
      <c r="D390" s="77" t="s">
        <v>185</v>
      </c>
      <c r="E390" s="77" t="s">
        <v>161</v>
      </c>
      <c r="F390" s="94"/>
      <c r="G390" s="94"/>
      <c r="H390" s="95"/>
      <c r="I390" s="95"/>
      <c r="J390" s="95"/>
      <c r="K390" s="95"/>
      <c r="L390" s="96"/>
      <c r="M390" s="96"/>
      <c r="N390" s="89"/>
      <c r="O390" s="89"/>
    </row>
    <row r="391" spans="2:15" x14ac:dyDescent="0.25">
      <c r="B391" t="s">
        <v>155</v>
      </c>
      <c r="C391" t="s">
        <v>156</v>
      </c>
      <c r="D391" s="77" t="s">
        <v>185</v>
      </c>
      <c r="E391" s="77" t="s">
        <v>162</v>
      </c>
      <c r="F391" s="94"/>
      <c r="G391" s="94"/>
      <c r="H391" s="95"/>
      <c r="I391" s="95"/>
      <c r="J391" s="95"/>
      <c r="K391" s="95"/>
      <c r="L391" s="96"/>
      <c r="M391" s="96"/>
      <c r="N391" s="89"/>
      <c r="O391" s="89"/>
    </row>
    <row r="392" spans="2:15" x14ac:dyDescent="0.25">
      <c r="B392" t="s">
        <v>155</v>
      </c>
      <c r="C392" t="s">
        <v>156</v>
      </c>
      <c r="D392" s="77" t="s">
        <v>185</v>
      </c>
      <c r="E392" s="77" t="s">
        <v>163</v>
      </c>
      <c r="F392" s="94"/>
      <c r="G392" s="94">
        <v>90.743362103029156</v>
      </c>
      <c r="H392" s="95">
        <v>1911.2869322723782</v>
      </c>
      <c r="I392" s="95"/>
      <c r="J392" s="95"/>
      <c r="K392" s="95"/>
      <c r="L392" s="96">
        <v>610.43965857196395</v>
      </c>
      <c r="M392" s="96">
        <v>53.892756544150402</v>
      </c>
      <c r="N392" s="89">
        <v>7.558277243056601</v>
      </c>
      <c r="O392" s="89">
        <v>5.9987060668119669</v>
      </c>
    </row>
    <row r="393" spans="2:15" x14ac:dyDescent="0.25">
      <c r="B393" t="s">
        <v>155</v>
      </c>
      <c r="C393" t="s">
        <v>156</v>
      </c>
      <c r="D393" s="77" t="s">
        <v>185</v>
      </c>
      <c r="E393" s="77" t="s">
        <v>164</v>
      </c>
      <c r="F393" s="94"/>
      <c r="G393" s="94">
        <v>71.447971921888168</v>
      </c>
      <c r="H393" s="95">
        <v>1810.8564916925702</v>
      </c>
      <c r="I393" s="95"/>
      <c r="J393" s="95"/>
      <c r="K393" s="95">
        <v>168.60037436575837</v>
      </c>
      <c r="L393" s="96">
        <v>715.54687446608034</v>
      </c>
      <c r="M393" s="96">
        <v>36.14355367206803</v>
      </c>
      <c r="N393" s="89">
        <v>2.6011827507640146</v>
      </c>
      <c r="O393" s="89">
        <v>2.1675172300202625</v>
      </c>
    </row>
    <row r="394" spans="2:15" x14ac:dyDescent="0.25">
      <c r="B394" t="s">
        <v>155</v>
      </c>
      <c r="C394" t="s">
        <v>156</v>
      </c>
      <c r="D394" s="77" t="s">
        <v>185</v>
      </c>
      <c r="E394" s="77" t="s">
        <v>165</v>
      </c>
      <c r="F394" s="94"/>
      <c r="G394" s="94">
        <v>119.5533145078054</v>
      </c>
      <c r="H394" s="95">
        <v>1953.2012692082362</v>
      </c>
      <c r="I394" s="95"/>
      <c r="J394" s="95"/>
      <c r="K394" s="95">
        <v>337.20074873151668</v>
      </c>
      <c r="L394" s="96">
        <v>776.84267073250737</v>
      </c>
      <c r="M394" s="96">
        <v>51.954045100498263</v>
      </c>
      <c r="N394" s="89">
        <v>206.84279176472657</v>
      </c>
      <c r="O394" s="89">
        <v>168.7414802458606</v>
      </c>
    </row>
    <row r="395" spans="2:15" x14ac:dyDescent="0.25">
      <c r="B395" t="s">
        <v>155</v>
      </c>
      <c r="C395" t="s">
        <v>156</v>
      </c>
      <c r="D395" s="77" t="s">
        <v>185</v>
      </c>
      <c r="E395" s="77" t="s">
        <v>166</v>
      </c>
      <c r="F395" s="94"/>
      <c r="G395" s="94">
        <v>182.65829343508818</v>
      </c>
      <c r="H395" s="95">
        <v>1926.0440582351246</v>
      </c>
      <c r="I395" s="95"/>
      <c r="J395" s="95"/>
      <c r="K395" s="95">
        <v>505.80112309727497</v>
      </c>
      <c r="L395" s="96">
        <v>644.91813866516793</v>
      </c>
      <c r="M395" s="96">
        <v>62.243132569583416</v>
      </c>
      <c r="N395" s="89">
        <v>480.84253259527526</v>
      </c>
      <c r="O395" s="89">
        <v>386.35533785719917</v>
      </c>
    </row>
    <row r="396" spans="2:15" x14ac:dyDescent="0.25">
      <c r="B396" t="s">
        <v>155</v>
      </c>
      <c r="C396" t="s">
        <v>156</v>
      </c>
      <c r="D396" s="77" t="s">
        <v>185</v>
      </c>
      <c r="E396" s="77" t="s">
        <v>167</v>
      </c>
      <c r="F396" s="94"/>
      <c r="G396" s="94">
        <v>188.09011440604382</v>
      </c>
      <c r="H396" s="95">
        <v>1964.2007936526918</v>
      </c>
      <c r="I396" s="95"/>
      <c r="J396" s="95"/>
      <c r="K396" s="95">
        <v>337.2007487315164</v>
      </c>
      <c r="L396" s="96">
        <v>568.27907724091597</v>
      </c>
      <c r="M396" s="96">
        <v>53.58666204084691</v>
      </c>
      <c r="N396" s="89">
        <v>1674.3945827569119</v>
      </c>
      <c r="O396" s="89">
        <v>1362.8034524378857</v>
      </c>
    </row>
    <row r="397" spans="2:15" x14ac:dyDescent="0.25">
      <c r="B397" t="s">
        <v>155</v>
      </c>
      <c r="C397" t="s">
        <v>156</v>
      </c>
      <c r="D397" s="77" t="s">
        <v>185</v>
      </c>
      <c r="E397" s="77" t="s">
        <v>168</v>
      </c>
      <c r="F397" s="94"/>
      <c r="G397" s="94">
        <v>165.74154380985624</v>
      </c>
      <c r="H397" s="95">
        <v>1900.3557278555297</v>
      </c>
      <c r="I397" s="95"/>
      <c r="J397" s="95"/>
      <c r="K397" s="95">
        <v>337.20074873151668</v>
      </c>
      <c r="L397" s="96">
        <v>598.7384702277177</v>
      </c>
      <c r="M397" s="96">
        <v>56.152498371106653</v>
      </c>
      <c r="N397" s="89">
        <v>635.85963288926735</v>
      </c>
      <c r="O397" s="89">
        <v>517.53135843320217</v>
      </c>
    </row>
    <row r="398" spans="2:15" x14ac:dyDescent="0.25">
      <c r="B398" t="s">
        <v>155</v>
      </c>
      <c r="C398" t="s">
        <v>156</v>
      </c>
      <c r="D398" s="77" t="s">
        <v>186</v>
      </c>
      <c r="E398" s="77" t="s">
        <v>157</v>
      </c>
      <c r="F398" s="94"/>
      <c r="G398" s="94">
        <v>70.292614416887773</v>
      </c>
      <c r="H398" s="95">
        <v>1474.5927866191626</v>
      </c>
      <c r="I398" s="95">
        <v>149.18889222180374</v>
      </c>
      <c r="J398" s="95">
        <v>501.18499010826628</v>
      </c>
      <c r="K398" s="95">
        <v>241.69476996183604</v>
      </c>
      <c r="L398" s="96">
        <v>881.56052305178764</v>
      </c>
      <c r="M398" s="96">
        <v>41.657416097548861</v>
      </c>
      <c r="N398" s="89">
        <v>19893.652000000002</v>
      </c>
      <c r="O398" s="89">
        <v>19192.355736609134</v>
      </c>
    </row>
    <row r="399" spans="2:15" x14ac:dyDescent="0.25">
      <c r="B399" t="s">
        <v>155</v>
      </c>
      <c r="C399" t="s">
        <v>156</v>
      </c>
      <c r="D399" s="77" t="s">
        <v>186</v>
      </c>
      <c r="E399" s="77" t="s">
        <v>161</v>
      </c>
      <c r="F399" s="94"/>
      <c r="G399" s="94">
        <v>31.779826234496674</v>
      </c>
      <c r="H399" s="95">
        <v>1769.8988026111222</v>
      </c>
      <c r="I399" s="95"/>
      <c r="J399" s="95">
        <v>441.38227951099054</v>
      </c>
      <c r="K399" s="95"/>
      <c r="L399" s="96">
        <v>904.07129417768488</v>
      </c>
      <c r="M399" s="96">
        <v>34.895120610711437</v>
      </c>
      <c r="N399" s="89">
        <v>3983.9559721549426</v>
      </c>
      <c r="O399" s="89">
        <v>3983.9559721549426</v>
      </c>
    </row>
    <row r="400" spans="2:15" x14ac:dyDescent="0.25">
      <c r="B400" t="s">
        <v>155</v>
      </c>
      <c r="C400" t="s">
        <v>156</v>
      </c>
      <c r="D400" s="77" t="s">
        <v>186</v>
      </c>
      <c r="E400" s="77" t="s">
        <v>162</v>
      </c>
      <c r="F400" s="94"/>
      <c r="G400" s="94">
        <v>64.748363526619556</v>
      </c>
      <c r="H400" s="95">
        <v>2380.5511863145766</v>
      </c>
      <c r="I400" s="95"/>
      <c r="J400" s="95"/>
      <c r="K400" s="95"/>
      <c r="L400" s="96">
        <v>908.05730347312897</v>
      </c>
      <c r="M400" s="96">
        <v>42.127764138677605</v>
      </c>
      <c r="N400" s="89">
        <v>8.0356342847321685</v>
      </c>
      <c r="O400" s="89">
        <v>8.0356342847321685</v>
      </c>
    </row>
    <row r="401" spans="2:15" x14ac:dyDescent="0.25">
      <c r="B401" t="s">
        <v>155</v>
      </c>
      <c r="C401" t="s">
        <v>156</v>
      </c>
      <c r="D401" s="77" t="s">
        <v>186</v>
      </c>
      <c r="E401" s="77" t="s">
        <v>163</v>
      </c>
      <c r="F401" s="94"/>
      <c r="G401" s="94">
        <v>64.554288251905092</v>
      </c>
      <c r="H401" s="95">
        <v>2335.5743320324068</v>
      </c>
      <c r="I401" s="95"/>
      <c r="J401" s="95"/>
      <c r="K401" s="95"/>
      <c r="L401" s="96">
        <v>874.37959100866169</v>
      </c>
      <c r="M401" s="96">
        <v>56.222611331197051</v>
      </c>
      <c r="N401" s="89">
        <v>345.94987513066582</v>
      </c>
      <c r="O401" s="89">
        <v>345.94987513066582</v>
      </c>
    </row>
    <row r="402" spans="2:15" x14ac:dyDescent="0.25">
      <c r="B402" t="s">
        <v>155</v>
      </c>
      <c r="C402" t="s">
        <v>156</v>
      </c>
      <c r="D402" s="77" t="s">
        <v>186</v>
      </c>
      <c r="E402" s="77" t="s">
        <v>164</v>
      </c>
      <c r="F402" s="94"/>
      <c r="G402" s="94">
        <v>28.068136605582168</v>
      </c>
      <c r="H402" s="95">
        <v>180.96673459950628</v>
      </c>
      <c r="I402" s="95">
        <v>882.76455902198086</v>
      </c>
      <c r="J402" s="95">
        <v>882.76455902198086</v>
      </c>
      <c r="K402" s="95"/>
      <c r="L402" s="96">
        <v>708.95886430954636</v>
      </c>
      <c r="M402" s="96">
        <v>49.66496871742612</v>
      </c>
      <c r="N402" s="89">
        <v>3362.0650872235287</v>
      </c>
      <c r="O402" s="89">
        <v>3113.0715908624788</v>
      </c>
    </row>
    <row r="403" spans="2:15" x14ac:dyDescent="0.25">
      <c r="B403" t="s">
        <v>155</v>
      </c>
      <c r="C403" t="s">
        <v>156</v>
      </c>
      <c r="D403" s="77" t="s">
        <v>186</v>
      </c>
      <c r="E403" s="77" t="s">
        <v>165</v>
      </c>
      <c r="F403" s="94"/>
      <c r="G403" s="94">
        <v>120.35092973231912</v>
      </c>
      <c r="H403" s="95">
        <v>1100.1894699090944</v>
      </c>
      <c r="I403" s="95"/>
      <c r="J403" s="95">
        <v>1324.1468385329711</v>
      </c>
      <c r="K403" s="95">
        <v>220.69113975549539</v>
      </c>
      <c r="L403" s="96">
        <v>904.37606684305615</v>
      </c>
      <c r="M403" s="96">
        <v>43.668548437844855</v>
      </c>
      <c r="N403" s="89">
        <v>2600.3190375903314</v>
      </c>
      <c r="O403" s="89">
        <v>2505.5814742059297</v>
      </c>
    </row>
    <row r="404" spans="2:15" x14ac:dyDescent="0.25">
      <c r="B404" t="s">
        <v>155</v>
      </c>
      <c r="C404" t="s">
        <v>156</v>
      </c>
      <c r="D404" s="77" t="s">
        <v>186</v>
      </c>
      <c r="E404" s="77" t="s">
        <v>166</v>
      </c>
      <c r="F404" s="94"/>
      <c r="G404" s="94">
        <v>226.75269909453456</v>
      </c>
      <c r="H404" s="95">
        <v>692.30810541298899</v>
      </c>
      <c r="I404" s="95"/>
      <c r="J404" s="95">
        <v>1765.5291180439613</v>
      </c>
      <c r="K404" s="95">
        <v>441.38227951099043</v>
      </c>
      <c r="L404" s="96">
        <v>794.34861582150995</v>
      </c>
      <c r="M404" s="96">
        <v>54.613525263563098</v>
      </c>
      <c r="N404" s="89">
        <v>1019.9979468154511</v>
      </c>
      <c r="O404" s="89">
        <v>971.30435778850972</v>
      </c>
    </row>
    <row r="405" spans="2:15" x14ac:dyDescent="0.25">
      <c r="B405" t="s">
        <v>155</v>
      </c>
      <c r="C405" t="s">
        <v>156</v>
      </c>
      <c r="D405" s="77" t="s">
        <v>186</v>
      </c>
      <c r="E405" s="77" t="s">
        <v>167</v>
      </c>
      <c r="F405" s="94"/>
      <c r="G405" s="94">
        <v>71.443960504269285</v>
      </c>
      <c r="H405" s="95">
        <v>2015.7045940707912</v>
      </c>
      <c r="I405" s="95"/>
      <c r="J405" s="95"/>
      <c r="K405" s="95">
        <v>441.38227951099094</v>
      </c>
      <c r="L405" s="96">
        <v>942.50717761862336</v>
      </c>
      <c r="M405" s="96">
        <v>38.919754490374089</v>
      </c>
      <c r="N405" s="89">
        <v>7504.8025116151102</v>
      </c>
      <c r="O405" s="89">
        <v>7234.9252740460843</v>
      </c>
    </row>
    <row r="406" spans="2:15" x14ac:dyDescent="0.25">
      <c r="B406" t="s">
        <v>155</v>
      </c>
      <c r="C406" t="s">
        <v>156</v>
      </c>
      <c r="D406" s="77" t="s">
        <v>186</v>
      </c>
      <c r="E406" s="77" t="s">
        <v>168</v>
      </c>
      <c r="F406" s="94"/>
      <c r="G406" s="94">
        <v>71.443960504269214</v>
      </c>
      <c r="H406" s="95">
        <v>2015.7045940707915</v>
      </c>
      <c r="I406" s="95"/>
      <c r="J406" s="95"/>
      <c r="K406" s="95">
        <v>441.3822795109902</v>
      </c>
      <c r="L406" s="96">
        <v>942.50717761862302</v>
      </c>
      <c r="M406" s="96">
        <v>38.921859306440751</v>
      </c>
      <c r="N406" s="89">
        <v>1068.525935185241</v>
      </c>
      <c r="O406" s="89">
        <v>1029.5315581357891</v>
      </c>
    </row>
    <row r="407" spans="2:15" x14ac:dyDescent="0.25">
      <c r="B407" t="s">
        <v>155</v>
      </c>
      <c r="C407" t="s">
        <v>156</v>
      </c>
      <c r="D407" s="77" t="s">
        <v>187</v>
      </c>
      <c r="E407" s="77" t="s">
        <v>157</v>
      </c>
      <c r="F407" s="94"/>
      <c r="G407" s="94">
        <v>203.10460334365817</v>
      </c>
      <c r="H407" s="95">
        <v>3114.1282244182694</v>
      </c>
      <c r="I407" s="95"/>
      <c r="J407" s="95"/>
      <c r="K407" s="95">
        <v>1119.5610820266386</v>
      </c>
      <c r="L407" s="96">
        <v>1519.755605362727</v>
      </c>
      <c r="M407" s="96">
        <v>77.563464345336058</v>
      </c>
      <c r="N407" s="89">
        <v>9046.0104334634907</v>
      </c>
      <c r="O407" s="89">
        <v>5459.8708002604062</v>
      </c>
    </row>
    <row r="408" spans="2:15" x14ac:dyDescent="0.25">
      <c r="B408" t="s">
        <v>155</v>
      </c>
      <c r="C408" t="s">
        <v>156</v>
      </c>
      <c r="D408" s="77" t="s">
        <v>187</v>
      </c>
      <c r="E408" s="77" t="s">
        <v>161</v>
      </c>
      <c r="F408" s="94"/>
      <c r="G408" s="94">
        <v>86.681668844588671</v>
      </c>
      <c r="H408" s="95">
        <v>3564.4347825343007</v>
      </c>
      <c r="I408" s="95"/>
      <c r="J408" s="95"/>
      <c r="K408" s="95">
        <v>311.47277568905929</v>
      </c>
      <c r="L408" s="96">
        <v>1557.4598074054766</v>
      </c>
      <c r="M408" s="96">
        <v>71.741854807896317</v>
      </c>
      <c r="N408" s="89">
        <v>3163.9760273053212</v>
      </c>
      <c r="O408" s="89">
        <v>1964.1889670921933</v>
      </c>
    </row>
    <row r="409" spans="2:15" x14ac:dyDescent="0.25">
      <c r="B409" t="s">
        <v>155</v>
      </c>
      <c r="C409" t="s">
        <v>156</v>
      </c>
      <c r="D409" s="77" t="s">
        <v>187</v>
      </c>
      <c r="E409" s="77" t="s">
        <v>162</v>
      </c>
      <c r="F409" s="94"/>
      <c r="G409" s="94">
        <v>130.63629386492687</v>
      </c>
      <c r="H409" s="95">
        <v>4017.098737620182</v>
      </c>
      <c r="I409" s="95"/>
      <c r="J409" s="95"/>
      <c r="K409" s="95">
        <v>311.47277568905952</v>
      </c>
      <c r="L409" s="96">
        <v>1634.6237433010897</v>
      </c>
      <c r="M409" s="96">
        <v>78.771550371048193</v>
      </c>
      <c r="N409" s="89">
        <v>9.1228882944936848E-2</v>
      </c>
      <c r="O409" s="89">
        <v>5.1807180801377709E-2</v>
      </c>
    </row>
    <row r="410" spans="2:15" x14ac:dyDescent="0.25">
      <c r="B410" t="s">
        <v>155</v>
      </c>
      <c r="C410" t="s">
        <v>156</v>
      </c>
      <c r="D410" s="77" t="s">
        <v>187</v>
      </c>
      <c r="E410" s="77" t="s">
        <v>163</v>
      </c>
      <c r="F410" s="94"/>
      <c r="G410" s="94">
        <v>133.78890427494014</v>
      </c>
      <c r="H410" s="95">
        <v>3586.9580183628223</v>
      </c>
      <c r="I410" s="95"/>
      <c r="J410" s="95"/>
      <c r="K410" s="95">
        <v>311.47277568905969</v>
      </c>
      <c r="L410" s="96">
        <v>1403.8450649991992</v>
      </c>
      <c r="M410" s="96">
        <v>92.73465372284403</v>
      </c>
      <c r="N410" s="89">
        <v>14.67658060558505</v>
      </c>
      <c r="O410" s="89">
        <v>9.5168294365500774</v>
      </c>
    </row>
    <row r="411" spans="2:15" x14ac:dyDescent="0.25">
      <c r="B411" t="s">
        <v>155</v>
      </c>
      <c r="C411" t="s">
        <v>156</v>
      </c>
      <c r="D411" s="77" t="s">
        <v>187</v>
      </c>
      <c r="E411" s="77" t="s">
        <v>164</v>
      </c>
      <c r="F411" s="94"/>
      <c r="G411" s="94">
        <v>278.84881342695434</v>
      </c>
      <c r="H411" s="95">
        <v>3007.7240949340949</v>
      </c>
      <c r="I411" s="95"/>
      <c r="J411" s="95"/>
      <c r="K411" s="95">
        <v>1557.3638784452958</v>
      </c>
      <c r="L411" s="96">
        <v>1535.9023538459455</v>
      </c>
      <c r="M411" s="96">
        <v>84.40239143607252</v>
      </c>
      <c r="N411" s="89">
        <v>4211.0523517345973</v>
      </c>
      <c r="O411" s="89">
        <v>2507.4573300354496</v>
      </c>
    </row>
    <row r="412" spans="2:15" x14ac:dyDescent="0.25">
      <c r="B412" t="s">
        <v>155</v>
      </c>
      <c r="C412" t="s">
        <v>156</v>
      </c>
      <c r="D412" s="77" t="s">
        <v>187</v>
      </c>
      <c r="E412" s="77" t="s">
        <v>165</v>
      </c>
      <c r="F412" s="94"/>
      <c r="G412" s="94">
        <v>285.42946499658075</v>
      </c>
      <c r="H412" s="95">
        <v>3026.1521969756236</v>
      </c>
      <c r="I412" s="95"/>
      <c r="J412" s="95"/>
      <c r="K412" s="95">
        <v>1557.3638784452971</v>
      </c>
      <c r="L412" s="96">
        <v>1543.9185325734506</v>
      </c>
      <c r="M412" s="96">
        <v>85.733664062901838</v>
      </c>
      <c r="N412" s="89">
        <v>93.062660052615627</v>
      </c>
      <c r="O412" s="89">
        <v>46.011541447772373</v>
      </c>
    </row>
    <row r="413" spans="2:15" x14ac:dyDescent="0.25">
      <c r="B413" t="s">
        <v>155</v>
      </c>
      <c r="C413" t="s">
        <v>156</v>
      </c>
      <c r="D413" s="77" t="s">
        <v>187</v>
      </c>
      <c r="E413" s="77" t="s">
        <v>166</v>
      </c>
      <c r="F413" s="94"/>
      <c r="G413" s="94">
        <v>281.33107146356355</v>
      </c>
      <c r="H413" s="95">
        <v>2949.2546847529566</v>
      </c>
      <c r="I413" s="95"/>
      <c r="J413" s="95"/>
      <c r="K413" s="95">
        <v>1557.3638784452978</v>
      </c>
      <c r="L413" s="96">
        <v>1507.8751210034741</v>
      </c>
      <c r="M413" s="96">
        <v>100.76179662881373</v>
      </c>
      <c r="N413" s="89">
        <v>165.46110415594529</v>
      </c>
      <c r="O413" s="89">
        <v>106.84757736563614</v>
      </c>
    </row>
    <row r="414" spans="2:15" x14ac:dyDescent="0.25">
      <c r="B414" t="s">
        <v>155</v>
      </c>
      <c r="C414" t="s">
        <v>156</v>
      </c>
      <c r="D414" s="77" t="s">
        <v>187</v>
      </c>
      <c r="E414" s="77" t="s">
        <v>167</v>
      </c>
      <c r="F414" s="94"/>
      <c r="G414" s="94">
        <v>236.99748757275094</v>
      </c>
      <c r="H414" s="95">
        <v>2435.6945735380696</v>
      </c>
      <c r="I414" s="95"/>
      <c r="J414" s="95"/>
      <c r="K414" s="95">
        <v>1557.363878445296</v>
      </c>
      <c r="L414" s="96">
        <v>1386.7632052195222</v>
      </c>
      <c r="M414" s="96">
        <v>67.593570883376898</v>
      </c>
      <c r="N414" s="89">
        <v>382.99751578963452</v>
      </c>
      <c r="O414" s="89">
        <v>200.66475494156845</v>
      </c>
    </row>
    <row r="415" spans="2:15" x14ac:dyDescent="0.25">
      <c r="B415" t="s">
        <v>155</v>
      </c>
      <c r="C415" t="s">
        <v>156</v>
      </c>
      <c r="D415" s="77" t="s">
        <v>187</v>
      </c>
      <c r="E415" s="77" t="s">
        <v>168</v>
      </c>
      <c r="F415" s="94"/>
      <c r="G415" s="94">
        <v>235.84549531993176</v>
      </c>
      <c r="H415" s="95">
        <v>2435.6945735380696</v>
      </c>
      <c r="I415" s="95"/>
      <c r="J415" s="95"/>
      <c r="K415" s="95">
        <v>1557.3638784453021</v>
      </c>
      <c r="L415" s="96">
        <v>1386.7632052195231</v>
      </c>
      <c r="M415" s="96">
        <v>66.345552577037324</v>
      </c>
      <c r="N415" s="89">
        <v>1014.6929649368462</v>
      </c>
      <c r="O415" s="89">
        <v>625.13199276043463</v>
      </c>
    </row>
    <row r="416" spans="2:15" x14ac:dyDescent="0.25">
      <c r="B416" t="s">
        <v>155</v>
      </c>
      <c r="C416" t="s">
        <v>156</v>
      </c>
      <c r="D416" s="77" t="s">
        <v>188</v>
      </c>
      <c r="E416" s="77" t="s">
        <v>157</v>
      </c>
      <c r="F416" s="94"/>
      <c r="G416" s="94">
        <v>40.500573287344899</v>
      </c>
      <c r="H416" s="95">
        <v>3602.1638885334137</v>
      </c>
      <c r="I416" s="95">
        <v>942.75272541375489</v>
      </c>
      <c r="J416" s="95"/>
      <c r="K416" s="95"/>
      <c r="L416" s="96">
        <v>1874.8357320123419</v>
      </c>
      <c r="M416" s="96">
        <v>74.401387190344124</v>
      </c>
      <c r="N416" s="89">
        <v>196.77999999999986</v>
      </c>
      <c r="O416" s="89">
        <v>190.99869418704472</v>
      </c>
    </row>
    <row r="417" spans="2:15" x14ac:dyDescent="0.25">
      <c r="B417" t="s">
        <v>155</v>
      </c>
      <c r="C417" t="s">
        <v>156</v>
      </c>
      <c r="D417" s="77" t="s">
        <v>188</v>
      </c>
      <c r="E417" s="77" t="s">
        <v>161</v>
      </c>
      <c r="F417" s="94"/>
      <c r="G417" s="94"/>
      <c r="H417" s="95"/>
      <c r="I417" s="95"/>
      <c r="J417" s="95"/>
      <c r="K417" s="95"/>
      <c r="L417" s="96"/>
      <c r="M417" s="96"/>
      <c r="N417" s="89"/>
      <c r="O417" s="89"/>
    </row>
    <row r="418" spans="2:15" x14ac:dyDescent="0.25">
      <c r="B418" t="s">
        <v>155</v>
      </c>
      <c r="C418" t="s">
        <v>156</v>
      </c>
      <c r="D418" s="77" t="s">
        <v>188</v>
      </c>
      <c r="E418" s="77" t="s">
        <v>162</v>
      </c>
      <c r="F418" s="94"/>
      <c r="G418" s="94">
        <v>53.612945703265488</v>
      </c>
      <c r="H418" s="95">
        <v>3602.1638885334155</v>
      </c>
      <c r="I418" s="95">
        <v>942.75272541375421</v>
      </c>
      <c r="J418" s="95"/>
      <c r="K418" s="95"/>
      <c r="L418" s="96">
        <v>1874.8357320123382</v>
      </c>
      <c r="M418" s="96">
        <v>73.700904879828897</v>
      </c>
      <c r="N418" s="89">
        <v>22.860424667841592</v>
      </c>
      <c r="O418" s="89">
        <v>22.584422565910117</v>
      </c>
    </row>
    <row r="419" spans="2:15" x14ac:dyDescent="0.25">
      <c r="B419" t="s">
        <v>155</v>
      </c>
      <c r="C419" t="s">
        <v>156</v>
      </c>
      <c r="D419" s="77" t="s">
        <v>188</v>
      </c>
      <c r="E419" s="77" t="s">
        <v>163</v>
      </c>
      <c r="F419" s="94"/>
      <c r="G419" s="94">
        <v>3.1524321648529088</v>
      </c>
      <c r="H419" s="95">
        <v>3602.163888533416</v>
      </c>
      <c r="I419" s="95">
        <v>942.752725413755</v>
      </c>
      <c r="J419" s="95"/>
      <c r="K419" s="95"/>
      <c r="L419" s="96">
        <v>1874.8357320123387</v>
      </c>
      <c r="M419" s="96">
        <v>76.299083536453523</v>
      </c>
      <c r="N419" s="89">
        <v>0.69133819729888446</v>
      </c>
      <c r="O419" s="89">
        <v>0.68104203029137234</v>
      </c>
    </row>
    <row r="420" spans="2:15" x14ac:dyDescent="0.25">
      <c r="B420" t="s">
        <v>155</v>
      </c>
      <c r="C420" t="s">
        <v>156</v>
      </c>
      <c r="D420" s="77" t="s">
        <v>188</v>
      </c>
      <c r="E420" s="77" t="s">
        <v>164</v>
      </c>
      <c r="F420" s="94"/>
      <c r="G420" s="94"/>
      <c r="H420" s="95"/>
      <c r="I420" s="95"/>
      <c r="J420" s="95"/>
      <c r="K420" s="95"/>
      <c r="L420" s="96"/>
      <c r="M420" s="96"/>
      <c r="N420" s="89"/>
      <c r="O420" s="89"/>
    </row>
    <row r="421" spans="2:15" x14ac:dyDescent="0.25">
      <c r="B421" t="s">
        <v>155</v>
      </c>
      <c r="C421" t="s">
        <v>156</v>
      </c>
      <c r="D421" s="77" t="s">
        <v>188</v>
      </c>
      <c r="E421" s="77" t="s">
        <v>165</v>
      </c>
      <c r="F421" s="94"/>
      <c r="G421" s="94">
        <v>48.101597903494067</v>
      </c>
      <c r="H421" s="95">
        <v>3602.1638885334178</v>
      </c>
      <c r="I421" s="95">
        <v>942.75272541375534</v>
      </c>
      <c r="J421" s="95"/>
      <c r="K421" s="95"/>
      <c r="L421" s="96">
        <v>1874.8357320123412</v>
      </c>
      <c r="M421" s="96">
        <v>74.037031888058181</v>
      </c>
      <c r="N421" s="89">
        <v>65.615558651302067</v>
      </c>
      <c r="O421" s="89">
        <v>63.243281569107602</v>
      </c>
    </row>
    <row r="422" spans="2:15" x14ac:dyDescent="0.25">
      <c r="B422" t="s">
        <v>155</v>
      </c>
      <c r="C422" t="s">
        <v>156</v>
      </c>
      <c r="D422" s="77" t="s">
        <v>188</v>
      </c>
      <c r="E422" s="77" t="s">
        <v>166</v>
      </c>
      <c r="F422" s="94"/>
      <c r="G422" s="94"/>
      <c r="H422" s="95">
        <v>3602.1638885334164</v>
      </c>
      <c r="I422" s="95">
        <v>942.75272541375466</v>
      </c>
      <c r="J422" s="95"/>
      <c r="K422" s="95"/>
      <c r="L422" s="96">
        <v>1874.8357320123396</v>
      </c>
      <c r="M422" s="96">
        <v>76.477307809052348</v>
      </c>
      <c r="N422" s="89">
        <v>3.7032080152671769</v>
      </c>
      <c r="O422" s="89">
        <v>3.6707410402380649</v>
      </c>
    </row>
    <row r="423" spans="2:15" x14ac:dyDescent="0.25">
      <c r="B423" t="s">
        <v>155</v>
      </c>
      <c r="C423" t="s">
        <v>156</v>
      </c>
      <c r="D423" s="77" t="s">
        <v>188</v>
      </c>
      <c r="E423" s="77" t="s">
        <v>167</v>
      </c>
      <c r="F423" s="94"/>
      <c r="G423" s="94">
        <v>34.305806474096762</v>
      </c>
      <c r="H423" s="95">
        <v>3602.1638885334146</v>
      </c>
      <c r="I423" s="95">
        <v>942.75272541375557</v>
      </c>
      <c r="J423" s="95"/>
      <c r="K423" s="95"/>
      <c r="L423" s="96">
        <v>1874.8357320123375</v>
      </c>
      <c r="M423" s="96">
        <v>74.709488851067746</v>
      </c>
      <c r="N423" s="89">
        <v>102.33466647388835</v>
      </c>
      <c r="O423" s="89">
        <v>99.307693753166362</v>
      </c>
    </row>
    <row r="424" spans="2:15" x14ac:dyDescent="0.25">
      <c r="B424" t="s">
        <v>155</v>
      </c>
      <c r="C424" t="s">
        <v>156</v>
      </c>
      <c r="D424" s="77" t="s">
        <v>188</v>
      </c>
      <c r="E424" s="77" t="s">
        <v>168</v>
      </c>
      <c r="F424" s="94"/>
      <c r="G424" s="94">
        <v>48.73184524066864</v>
      </c>
      <c r="H424" s="95">
        <v>3602.1638885334155</v>
      </c>
      <c r="I424" s="95">
        <v>942.75272541375489</v>
      </c>
      <c r="J424" s="95"/>
      <c r="K424" s="95"/>
      <c r="L424" s="96">
        <v>1874.8357320123391</v>
      </c>
      <c r="M424" s="96">
        <v>74.01511896911677</v>
      </c>
      <c r="N424" s="89">
        <v>1.574803994401802</v>
      </c>
      <c r="O424" s="89">
        <v>1.5115132283312009</v>
      </c>
    </row>
    <row r="425" spans="2:15" x14ac:dyDescent="0.25">
      <c r="B425" t="s">
        <v>155</v>
      </c>
      <c r="C425" t="s">
        <v>156</v>
      </c>
      <c r="D425" s="77" t="s">
        <v>189</v>
      </c>
      <c r="E425" s="77" t="s">
        <v>157</v>
      </c>
      <c r="F425" s="94"/>
      <c r="G425" s="94">
        <v>45.333555274875046</v>
      </c>
      <c r="H425" s="95">
        <v>1131.2311630115626</v>
      </c>
      <c r="I425" s="95">
        <v>35.701905548132942</v>
      </c>
      <c r="J425" s="95">
        <v>1297.2514504589208</v>
      </c>
      <c r="K425" s="95">
        <v>11.684887153106889</v>
      </c>
      <c r="L425" s="96">
        <v>958.07089196883737</v>
      </c>
      <c r="M425" s="96">
        <v>39.97667840862696</v>
      </c>
      <c r="N425" s="89">
        <v>10627.210999999996</v>
      </c>
      <c r="O425" s="89">
        <v>9461.5973805114627</v>
      </c>
    </row>
    <row r="426" spans="2:15" x14ac:dyDescent="0.25">
      <c r="B426" t="s">
        <v>155</v>
      </c>
      <c r="C426" t="s">
        <v>156</v>
      </c>
      <c r="D426" s="77" t="s">
        <v>189</v>
      </c>
      <c r="E426" s="77" t="s">
        <v>161</v>
      </c>
      <c r="F426" s="94"/>
      <c r="G426" s="94">
        <v>12.363027714671322</v>
      </c>
      <c r="H426" s="95">
        <v>2012.2361188309123</v>
      </c>
      <c r="I426" s="95"/>
      <c r="J426" s="95">
        <v>255.02979884298392</v>
      </c>
      <c r="K426" s="95"/>
      <c r="L426" s="96">
        <v>970.07344012111321</v>
      </c>
      <c r="M426" s="96">
        <v>33.178361531335156</v>
      </c>
      <c r="N426" s="89">
        <v>4.8307076765408334</v>
      </c>
      <c r="O426" s="89">
        <v>4.3320615148112491</v>
      </c>
    </row>
    <row r="427" spans="2:15" x14ac:dyDescent="0.25">
      <c r="B427" t="s">
        <v>155</v>
      </c>
      <c r="C427" t="s">
        <v>156</v>
      </c>
      <c r="D427" s="77" t="s">
        <v>189</v>
      </c>
      <c r="E427" s="77" t="s">
        <v>162</v>
      </c>
      <c r="F427" s="94"/>
      <c r="G427" s="94">
        <v>22.066738706767573</v>
      </c>
      <c r="H427" s="95">
        <v>2038.7082119508123</v>
      </c>
      <c r="I427" s="95"/>
      <c r="J427" s="95">
        <v>510.05959768596733</v>
      </c>
      <c r="K427" s="95"/>
      <c r="L427" s="96">
        <v>1074.4357233367436</v>
      </c>
      <c r="M427" s="96">
        <v>39.652806662529464</v>
      </c>
      <c r="N427" s="89">
        <v>97.3480089333992</v>
      </c>
      <c r="O427" s="89">
        <v>89.641513400098731</v>
      </c>
    </row>
    <row r="428" spans="2:15" x14ac:dyDescent="0.25">
      <c r="B428" t="s">
        <v>155</v>
      </c>
      <c r="C428" t="s">
        <v>156</v>
      </c>
      <c r="D428" s="77" t="s">
        <v>189</v>
      </c>
      <c r="E428" s="77" t="s">
        <v>163</v>
      </c>
      <c r="F428" s="94"/>
      <c r="G428" s="94">
        <v>123.29386822930719</v>
      </c>
      <c r="H428" s="95">
        <v>3157.7279633140588</v>
      </c>
      <c r="I428" s="95"/>
      <c r="J428" s="95"/>
      <c r="K428" s="95"/>
      <c r="L428" s="96">
        <v>1155.6437000254405</v>
      </c>
      <c r="M428" s="96">
        <v>84.704255598943917</v>
      </c>
      <c r="N428" s="89">
        <v>10.521924320432779</v>
      </c>
      <c r="O428" s="89">
        <v>9.6318505606701112</v>
      </c>
    </row>
    <row r="429" spans="2:15" x14ac:dyDescent="0.25">
      <c r="B429" t="s">
        <v>155</v>
      </c>
      <c r="C429" t="s">
        <v>156</v>
      </c>
      <c r="D429" s="77" t="s">
        <v>189</v>
      </c>
      <c r="E429" s="77" t="s">
        <v>164</v>
      </c>
      <c r="F429" s="94"/>
      <c r="G429" s="94">
        <v>13.989004148800428</v>
      </c>
      <c r="H429" s="95">
        <v>358.11284353531823</v>
      </c>
      <c r="I429" s="95">
        <v>1275.1489942149196</v>
      </c>
      <c r="J429" s="95">
        <v>510.0595976859679</v>
      </c>
      <c r="K429" s="95"/>
      <c r="L429" s="96">
        <v>815.39638670752595</v>
      </c>
      <c r="M429" s="96">
        <v>54.907396436289474</v>
      </c>
      <c r="N429" s="89">
        <v>297.54302052810266</v>
      </c>
      <c r="O429" s="89">
        <v>263.26027618900406</v>
      </c>
    </row>
    <row r="430" spans="2:15" x14ac:dyDescent="0.25">
      <c r="B430" t="s">
        <v>155</v>
      </c>
      <c r="C430" t="s">
        <v>156</v>
      </c>
      <c r="D430" s="77" t="s">
        <v>189</v>
      </c>
      <c r="E430" s="77" t="s">
        <v>165</v>
      </c>
      <c r="F430" s="94"/>
      <c r="G430" s="94">
        <v>54.619187732979839</v>
      </c>
      <c r="H430" s="95">
        <v>1011.6012000905802</v>
      </c>
      <c r="I430" s="95"/>
      <c r="J430" s="95">
        <v>1530.1787930579044</v>
      </c>
      <c r="K430" s="95"/>
      <c r="L430" s="96">
        <v>980.19239357245874</v>
      </c>
      <c r="M430" s="96">
        <v>37.963950816158906</v>
      </c>
      <c r="N430" s="89">
        <v>5953.8389278720151</v>
      </c>
      <c r="O430" s="89">
        <v>5359.3523816936149</v>
      </c>
    </row>
    <row r="431" spans="2:15" x14ac:dyDescent="0.25">
      <c r="B431" t="s">
        <v>155</v>
      </c>
      <c r="C431" t="s">
        <v>156</v>
      </c>
      <c r="D431" s="77" t="s">
        <v>189</v>
      </c>
      <c r="E431" s="77" t="s">
        <v>166</v>
      </c>
      <c r="F431" s="94"/>
      <c r="G431" s="94">
        <v>178.43689660744425</v>
      </c>
      <c r="H431" s="95">
        <v>986.1492261660502</v>
      </c>
      <c r="I431" s="95"/>
      <c r="J431" s="95">
        <v>1530.178793057903</v>
      </c>
      <c r="K431" s="95">
        <v>510.05959768596773</v>
      </c>
      <c r="L431" s="96">
        <v>925.65908891533547</v>
      </c>
      <c r="M431" s="96">
        <v>52.46519166453615</v>
      </c>
      <c r="N431" s="89">
        <v>243.45735645525417</v>
      </c>
      <c r="O431" s="89">
        <v>219.83753468288131</v>
      </c>
    </row>
    <row r="432" spans="2:15" x14ac:dyDescent="0.25">
      <c r="B432" t="s">
        <v>155</v>
      </c>
      <c r="C432" t="s">
        <v>156</v>
      </c>
      <c r="D432" s="77" t="s">
        <v>189</v>
      </c>
      <c r="E432" s="77" t="s">
        <v>167</v>
      </c>
      <c r="F432" s="94"/>
      <c r="G432" s="94">
        <v>25.763316258011209</v>
      </c>
      <c r="H432" s="95">
        <v>1346.0982842530393</v>
      </c>
      <c r="I432" s="95"/>
      <c r="J432" s="95">
        <v>1020.1191953719375</v>
      </c>
      <c r="K432" s="95"/>
      <c r="L432" s="96">
        <v>934.47944068995798</v>
      </c>
      <c r="M432" s="96">
        <v>40.995845100632827</v>
      </c>
      <c r="N432" s="89">
        <v>3414.6883327711753</v>
      </c>
      <c r="O432" s="89">
        <v>2970.1854879566413</v>
      </c>
    </row>
    <row r="433" spans="2:15" x14ac:dyDescent="0.25">
      <c r="B433" t="s">
        <v>155</v>
      </c>
      <c r="C433" t="s">
        <v>156</v>
      </c>
      <c r="D433" s="77" t="s">
        <v>189</v>
      </c>
      <c r="E433" s="77" t="s">
        <v>168</v>
      </c>
      <c r="F433" s="94"/>
      <c r="G433" s="94">
        <v>24.852502173319028</v>
      </c>
      <c r="H433" s="95">
        <v>1346.0982842530373</v>
      </c>
      <c r="I433" s="95"/>
      <c r="J433" s="95">
        <v>1020.1191953719361</v>
      </c>
      <c r="K433" s="95"/>
      <c r="L433" s="96">
        <v>934.47944068995707</v>
      </c>
      <c r="M433" s="96">
        <v>40.991776298389098</v>
      </c>
      <c r="N433" s="89">
        <v>604.98272144307498</v>
      </c>
      <c r="O433" s="89">
        <v>545.35627451373978</v>
      </c>
    </row>
    <row r="434" spans="2:15" x14ac:dyDescent="0.25">
      <c r="B434" t="s">
        <v>155</v>
      </c>
      <c r="C434" t="s">
        <v>156</v>
      </c>
      <c r="D434" s="77" t="s">
        <v>190</v>
      </c>
      <c r="E434" s="77" t="s">
        <v>157</v>
      </c>
      <c r="F434" s="94"/>
      <c r="G434" s="94">
        <v>317.50234874174902</v>
      </c>
      <c r="H434" s="95">
        <v>2223.4998338550067</v>
      </c>
      <c r="I434" s="95"/>
      <c r="J434" s="95">
        <v>845.75044905442132</v>
      </c>
      <c r="K434" s="95">
        <v>1074.0350718416755</v>
      </c>
      <c r="L434" s="96">
        <v>1217.9605846771042</v>
      </c>
      <c r="M434" s="96">
        <v>80.089197121680897</v>
      </c>
      <c r="N434" s="89">
        <v>1331.5230000000008</v>
      </c>
      <c r="O434" s="89">
        <v>685.69590670496643</v>
      </c>
    </row>
    <row r="435" spans="2:15" x14ac:dyDescent="0.25">
      <c r="B435" t="s">
        <v>155</v>
      </c>
      <c r="C435" t="s">
        <v>156</v>
      </c>
      <c r="D435" s="77" t="s">
        <v>190</v>
      </c>
      <c r="E435" s="77" t="s">
        <v>161</v>
      </c>
      <c r="F435" s="94"/>
      <c r="G435" s="94">
        <v>94.943967882004884</v>
      </c>
      <c r="H435" s="95">
        <v>3766.9290435842781</v>
      </c>
      <c r="I435" s="95"/>
      <c r="J435" s="95"/>
      <c r="K435" s="95"/>
      <c r="L435" s="96">
        <v>1552.2137541624941</v>
      </c>
      <c r="M435" s="96">
        <v>60.629130850518891</v>
      </c>
      <c r="N435" s="89">
        <v>25.322809567343494</v>
      </c>
      <c r="O435" s="89">
        <v>10.444714351015243</v>
      </c>
    </row>
    <row r="436" spans="2:15" x14ac:dyDescent="0.25">
      <c r="B436" t="s">
        <v>155</v>
      </c>
      <c r="C436" t="s">
        <v>156</v>
      </c>
      <c r="D436" s="77" t="s">
        <v>190</v>
      </c>
      <c r="E436" s="77" t="s">
        <v>162</v>
      </c>
      <c r="F436" s="94"/>
      <c r="G436" s="94">
        <v>170.57335406252352</v>
      </c>
      <c r="H436" s="95">
        <v>4142.6583678413172</v>
      </c>
      <c r="I436" s="95"/>
      <c r="J436" s="95"/>
      <c r="K436" s="95"/>
      <c r="L436" s="96">
        <v>1516.1017984364423</v>
      </c>
      <c r="M436" s="96">
        <v>116.4821600091052</v>
      </c>
      <c r="N436" s="89">
        <v>24.406344788169061</v>
      </c>
      <c r="O436" s="89">
        <v>7.7157782688129481</v>
      </c>
    </row>
    <row r="437" spans="2:15" x14ac:dyDescent="0.25">
      <c r="B437" t="s">
        <v>155</v>
      </c>
      <c r="C437" t="s">
        <v>156</v>
      </c>
      <c r="D437" s="77" t="s">
        <v>190</v>
      </c>
      <c r="E437" s="77" t="s">
        <v>163</v>
      </c>
      <c r="F437" s="94"/>
      <c r="G437" s="94">
        <v>216.5715345805209</v>
      </c>
      <c r="H437" s="95"/>
      <c r="I437" s="95"/>
      <c r="J437" s="95">
        <v>2039.5651100770758</v>
      </c>
      <c r="K437" s="95">
        <v>952.73891837458393</v>
      </c>
      <c r="L437" s="96">
        <v>1159.5020112331242</v>
      </c>
      <c r="M437" s="96">
        <v>58.279428205015101</v>
      </c>
      <c r="N437" s="89">
        <v>25.064023775405694</v>
      </c>
      <c r="O437" s="89">
        <v>12.584451779635852</v>
      </c>
    </row>
    <row r="438" spans="2:15" x14ac:dyDescent="0.25">
      <c r="B438" t="s">
        <v>155</v>
      </c>
      <c r="C438" t="s">
        <v>156</v>
      </c>
      <c r="D438" s="77" t="s">
        <v>190</v>
      </c>
      <c r="E438" s="77" t="s">
        <v>164</v>
      </c>
      <c r="F438" s="94"/>
      <c r="G438" s="94">
        <v>240.88929106010306</v>
      </c>
      <c r="H438" s="95">
        <v>3909.9270072418549</v>
      </c>
      <c r="I438" s="95"/>
      <c r="J438" s="95"/>
      <c r="K438" s="95"/>
      <c r="L438" s="96">
        <v>1235.4871768073081</v>
      </c>
      <c r="M438" s="96">
        <v>72.326943561419853</v>
      </c>
      <c r="N438" s="89">
        <v>87.933720375001002</v>
      </c>
      <c r="O438" s="89">
        <v>47.823747007043728</v>
      </c>
    </row>
    <row r="439" spans="2:15" x14ac:dyDescent="0.25">
      <c r="B439" t="s">
        <v>155</v>
      </c>
      <c r="C439" t="s">
        <v>156</v>
      </c>
      <c r="D439" s="77" t="s">
        <v>190</v>
      </c>
      <c r="E439" s="77" t="s">
        <v>165</v>
      </c>
      <c r="F439" s="94"/>
      <c r="G439" s="94">
        <v>341.34062962807371</v>
      </c>
      <c r="H439" s="95">
        <v>3774.2228096295171</v>
      </c>
      <c r="I439" s="95"/>
      <c r="J439" s="95"/>
      <c r="K439" s="95">
        <v>952.7389183745837</v>
      </c>
      <c r="L439" s="96">
        <v>1236.9715591046879</v>
      </c>
      <c r="M439" s="96">
        <v>109.35206031821261</v>
      </c>
      <c r="N439" s="89">
        <v>98.306436647330315</v>
      </c>
      <c r="O439" s="89">
        <v>40.44115979086336</v>
      </c>
    </row>
    <row r="440" spans="2:15" x14ac:dyDescent="0.25">
      <c r="B440" t="s">
        <v>155</v>
      </c>
      <c r="C440" t="s">
        <v>156</v>
      </c>
      <c r="D440" s="77" t="s">
        <v>190</v>
      </c>
      <c r="E440" s="77" t="s">
        <v>166</v>
      </c>
      <c r="F440" s="94"/>
      <c r="G440" s="94">
        <v>406.8860976511906</v>
      </c>
      <c r="H440" s="95">
        <v>2342.0349686547338</v>
      </c>
      <c r="I440" s="95"/>
      <c r="J440" s="95">
        <v>771.25040025886108</v>
      </c>
      <c r="K440" s="95">
        <v>1429.108377561877</v>
      </c>
      <c r="L440" s="96">
        <v>1127.7885793094026</v>
      </c>
      <c r="M440" s="96">
        <v>88.073756135531639</v>
      </c>
      <c r="N440" s="89">
        <v>614.36641430235272</v>
      </c>
      <c r="O440" s="89">
        <v>348.58855240313602</v>
      </c>
    </row>
    <row r="441" spans="2:15" x14ac:dyDescent="0.25">
      <c r="B441" t="s">
        <v>155</v>
      </c>
      <c r="C441" t="s">
        <v>156</v>
      </c>
      <c r="D441" s="77" t="s">
        <v>190</v>
      </c>
      <c r="E441" s="77" t="s">
        <v>167</v>
      </c>
      <c r="F441" s="94"/>
      <c r="G441" s="94">
        <v>208.69832155762634</v>
      </c>
      <c r="H441" s="95">
        <v>1338.3056963741353</v>
      </c>
      <c r="I441" s="95"/>
      <c r="J441" s="95">
        <v>1318.0343758227762</v>
      </c>
      <c r="K441" s="95">
        <v>952.73891837458393</v>
      </c>
      <c r="L441" s="96">
        <v>1300.6422116638093</v>
      </c>
      <c r="M441" s="96">
        <v>64.887019249315159</v>
      </c>
      <c r="N441" s="89">
        <v>360.74340218480313</v>
      </c>
      <c r="O441" s="89">
        <v>171.45456625011337</v>
      </c>
    </row>
    <row r="442" spans="2:15" x14ac:dyDescent="0.25">
      <c r="B442" t="s">
        <v>155</v>
      </c>
      <c r="C442" t="s">
        <v>156</v>
      </c>
      <c r="D442" s="77" t="s">
        <v>190</v>
      </c>
      <c r="E442" s="77" t="s">
        <v>168</v>
      </c>
      <c r="F442" s="94"/>
      <c r="G442" s="94">
        <v>208.69832155762583</v>
      </c>
      <c r="H442" s="95">
        <v>1338.305696374134</v>
      </c>
      <c r="I442" s="95"/>
      <c r="J442" s="95">
        <v>1318.0343758227743</v>
      </c>
      <c r="K442" s="95">
        <v>952.73891837458325</v>
      </c>
      <c r="L442" s="96">
        <v>1300.6422116638087</v>
      </c>
      <c r="M442" s="96">
        <v>64.736702816094351</v>
      </c>
      <c r="N442" s="89">
        <v>95.379848359595371</v>
      </c>
      <c r="O442" s="89">
        <v>46.64293685434599</v>
      </c>
    </row>
    <row r="443" spans="2:15" x14ac:dyDescent="0.25">
      <c r="B443" t="s">
        <v>155</v>
      </c>
      <c r="C443" t="s">
        <v>156</v>
      </c>
      <c r="D443" s="77" t="s">
        <v>191</v>
      </c>
      <c r="E443" s="77" t="s">
        <v>157</v>
      </c>
      <c r="F443" s="94"/>
      <c r="G443" s="94">
        <v>187.37498449671847</v>
      </c>
      <c r="H443" s="95">
        <v>2132.9695139156333</v>
      </c>
      <c r="I443" s="95"/>
      <c r="J443" s="95"/>
      <c r="K443" s="95">
        <v>196.7561114594067</v>
      </c>
      <c r="L443" s="96">
        <v>625.78343023001196</v>
      </c>
      <c r="M443" s="96">
        <v>58.937587542912553</v>
      </c>
      <c r="N443" s="89">
        <v>1424.5670000000007</v>
      </c>
      <c r="O443" s="89">
        <v>907.33567003891676</v>
      </c>
    </row>
    <row r="444" spans="2:15" x14ac:dyDescent="0.25">
      <c r="B444" t="s">
        <v>155</v>
      </c>
      <c r="C444" t="s">
        <v>156</v>
      </c>
      <c r="D444" s="77" t="s">
        <v>191</v>
      </c>
      <c r="E444" s="77" t="s">
        <v>161</v>
      </c>
      <c r="F444" s="94"/>
      <c r="G444" s="94">
        <v>54.938038905200955</v>
      </c>
      <c r="H444" s="95">
        <v>1884.8484859795283</v>
      </c>
      <c r="I444" s="95"/>
      <c r="J444" s="95"/>
      <c r="K444" s="95"/>
      <c r="L444" s="96">
        <v>705.63930493701207</v>
      </c>
      <c r="M444" s="96">
        <v>46.411855277640981</v>
      </c>
      <c r="N444" s="89">
        <v>6.0964265391249635</v>
      </c>
      <c r="O444" s="89">
        <v>3.8961637028905707</v>
      </c>
    </row>
    <row r="445" spans="2:15" x14ac:dyDescent="0.25">
      <c r="B445" t="s">
        <v>155</v>
      </c>
      <c r="C445" t="s">
        <v>156</v>
      </c>
      <c r="D445" s="77" t="s">
        <v>191</v>
      </c>
      <c r="E445" s="77" t="s">
        <v>162</v>
      </c>
      <c r="F445" s="94"/>
      <c r="G445" s="94">
        <v>90.799509622350143</v>
      </c>
      <c r="H445" s="95">
        <v>2205.2175171219233</v>
      </c>
      <c r="I445" s="95"/>
      <c r="J445" s="95"/>
      <c r="K445" s="95"/>
      <c r="L445" s="96">
        <v>807.05043640715724</v>
      </c>
      <c r="M445" s="96">
        <v>60.943613790563397</v>
      </c>
      <c r="N445" s="89">
        <v>19.78051878224602</v>
      </c>
      <c r="O445" s="89">
        <v>10.667812006993772</v>
      </c>
    </row>
    <row r="446" spans="2:15" x14ac:dyDescent="0.25">
      <c r="B446" t="s">
        <v>155</v>
      </c>
      <c r="C446" t="s">
        <v>156</v>
      </c>
      <c r="D446" s="77" t="s">
        <v>191</v>
      </c>
      <c r="E446" s="77" t="s">
        <v>163</v>
      </c>
      <c r="F446" s="94"/>
      <c r="G446" s="94">
        <v>105.54049413129917</v>
      </c>
      <c r="H446" s="95">
        <v>1992.9917346506784</v>
      </c>
      <c r="I446" s="95"/>
      <c r="J446" s="95"/>
      <c r="K446" s="95"/>
      <c r="L446" s="96">
        <v>636.5350871679201</v>
      </c>
      <c r="M446" s="96">
        <v>56.634188504513062</v>
      </c>
      <c r="N446" s="89">
        <v>399.82056390957564</v>
      </c>
      <c r="O446" s="89">
        <v>285.69384586436371</v>
      </c>
    </row>
    <row r="447" spans="2:15" x14ac:dyDescent="0.25">
      <c r="B447" t="s">
        <v>155</v>
      </c>
      <c r="C447" t="s">
        <v>156</v>
      </c>
      <c r="D447" s="77" t="s">
        <v>191</v>
      </c>
      <c r="E447" s="77" t="s">
        <v>164</v>
      </c>
      <c r="F447" s="94"/>
      <c r="G447" s="94"/>
      <c r="H447" s="95"/>
      <c r="I447" s="95"/>
      <c r="J447" s="95"/>
      <c r="K447" s="95"/>
      <c r="L447" s="96"/>
      <c r="M447" s="96"/>
      <c r="N447" s="89"/>
      <c r="O447" s="89"/>
    </row>
    <row r="448" spans="2:15" x14ac:dyDescent="0.25">
      <c r="B448" t="s">
        <v>155</v>
      </c>
      <c r="C448" t="s">
        <v>156</v>
      </c>
      <c r="D448" s="77" t="s">
        <v>191</v>
      </c>
      <c r="E448" s="77" t="s">
        <v>165</v>
      </c>
      <c r="F448" s="94"/>
      <c r="G448" s="94"/>
      <c r="H448" s="95"/>
      <c r="I448" s="95"/>
      <c r="J448" s="95"/>
      <c r="K448" s="95"/>
      <c r="L448" s="96"/>
      <c r="M448" s="96"/>
      <c r="N448" s="89"/>
      <c r="O448" s="89"/>
    </row>
    <row r="449" spans="2:15" x14ac:dyDescent="0.25">
      <c r="B449" t="s">
        <v>155</v>
      </c>
      <c r="C449" t="s">
        <v>156</v>
      </c>
      <c r="D449" s="77" t="s">
        <v>191</v>
      </c>
      <c r="E449" s="77" t="s">
        <v>166</v>
      </c>
      <c r="F449" s="94"/>
      <c r="G449" s="94">
        <v>320.25511442971708</v>
      </c>
      <c r="H449" s="95">
        <v>1754.4425461293722</v>
      </c>
      <c r="I449" s="95"/>
      <c r="J449" s="95"/>
      <c r="K449" s="95">
        <v>1068.6091765923823</v>
      </c>
      <c r="L449" s="96">
        <v>614.55505337351576</v>
      </c>
      <c r="M449" s="96">
        <v>75.488979938275619</v>
      </c>
      <c r="N449" s="89">
        <v>104.71631595021356</v>
      </c>
      <c r="O449" s="89">
        <v>62.320526583689279</v>
      </c>
    </row>
    <row r="450" spans="2:15" x14ac:dyDescent="0.25">
      <c r="B450" t="s">
        <v>155</v>
      </c>
      <c r="C450" t="s">
        <v>156</v>
      </c>
      <c r="D450" s="77" t="s">
        <v>191</v>
      </c>
      <c r="E450" s="77" t="s">
        <v>167</v>
      </c>
      <c r="F450" s="94"/>
      <c r="G450" s="94">
        <v>195.43159574469459</v>
      </c>
      <c r="H450" s="95">
        <v>2360.2014680337056</v>
      </c>
      <c r="I450" s="95"/>
      <c r="J450" s="95"/>
      <c r="K450" s="95"/>
      <c r="L450" s="96">
        <v>616.50184333591233</v>
      </c>
      <c r="M450" s="96">
        <v>55.745984860320739</v>
      </c>
      <c r="N450" s="89">
        <v>657.78315625833136</v>
      </c>
      <c r="O450" s="89">
        <v>412.86962277590987</v>
      </c>
    </row>
    <row r="451" spans="2:15" x14ac:dyDescent="0.25">
      <c r="B451" t="s">
        <v>155</v>
      </c>
      <c r="C451" t="s">
        <v>156</v>
      </c>
      <c r="D451" s="77" t="s">
        <v>191</v>
      </c>
      <c r="E451" s="77" t="s">
        <v>168</v>
      </c>
      <c r="F451" s="94"/>
      <c r="G451" s="94">
        <v>288.35760593346174</v>
      </c>
      <c r="H451" s="95">
        <v>1905.4370227818738</v>
      </c>
      <c r="I451" s="95"/>
      <c r="J451" s="95"/>
      <c r="K451" s="95">
        <v>712.40611772825389</v>
      </c>
      <c r="L451" s="96">
        <v>621.17176814243521</v>
      </c>
      <c r="M451" s="96">
        <v>64.538170594127394</v>
      </c>
      <c r="N451" s="89">
        <v>236.37001856050907</v>
      </c>
      <c r="O451" s="89">
        <v>131.88769910506954</v>
      </c>
    </row>
    <row r="452" spans="2:15" x14ac:dyDescent="0.25">
      <c r="B452" t="s">
        <v>155</v>
      </c>
      <c r="C452" t="s">
        <v>156</v>
      </c>
      <c r="D452" s="77" t="s">
        <v>192</v>
      </c>
      <c r="E452" s="77" t="s">
        <v>157</v>
      </c>
      <c r="F452" s="94"/>
      <c r="G452" s="94">
        <v>60.605932598774707</v>
      </c>
      <c r="H452" s="95">
        <v>1137.5050033595185</v>
      </c>
      <c r="I452" s="95">
        <v>30.245806097575223</v>
      </c>
      <c r="J452" s="95">
        <v>744.03657987431302</v>
      </c>
      <c r="K452" s="95">
        <v>19.92491838211993</v>
      </c>
      <c r="L452" s="96">
        <v>700.53420322145928</v>
      </c>
      <c r="M452" s="96">
        <v>37.936848180511461</v>
      </c>
      <c r="N452" s="89">
        <v>80630.836999999985</v>
      </c>
      <c r="O452" s="89">
        <v>75680.385238274888</v>
      </c>
    </row>
    <row r="453" spans="2:15" x14ac:dyDescent="0.25">
      <c r="B453" t="s">
        <v>155</v>
      </c>
      <c r="C453" t="s">
        <v>156</v>
      </c>
      <c r="D453" s="77" t="s">
        <v>192</v>
      </c>
      <c r="E453" s="77" t="s">
        <v>161</v>
      </c>
      <c r="F453" s="94"/>
      <c r="G453" s="94">
        <v>26.611647843421128</v>
      </c>
      <c r="H453" s="95">
        <v>1482.0698925802608</v>
      </c>
      <c r="I453" s="95"/>
      <c r="J453" s="95">
        <v>369.60270644660892</v>
      </c>
      <c r="K453" s="95"/>
      <c r="L453" s="96">
        <v>757.04715087104307</v>
      </c>
      <c r="M453" s="96">
        <v>29.273872417355818</v>
      </c>
      <c r="N453" s="89">
        <v>8531.0670930095057</v>
      </c>
      <c r="O453" s="89">
        <v>8220.4626395142568</v>
      </c>
    </row>
    <row r="454" spans="2:15" x14ac:dyDescent="0.25">
      <c r="B454" t="s">
        <v>155</v>
      </c>
      <c r="C454" t="s">
        <v>156</v>
      </c>
      <c r="D454" s="77" t="s">
        <v>192</v>
      </c>
      <c r="E454" s="77" t="s">
        <v>162</v>
      </c>
      <c r="F454" s="94"/>
      <c r="G454" s="94">
        <v>66.163463378642973</v>
      </c>
      <c r="H454" s="95">
        <v>1238.797391197101</v>
      </c>
      <c r="I454" s="95"/>
      <c r="J454" s="95">
        <v>739.20541289321966</v>
      </c>
      <c r="K454" s="95"/>
      <c r="L454" s="96">
        <v>705.96499468431261</v>
      </c>
      <c r="M454" s="96">
        <v>44.796974983184676</v>
      </c>
      <c r="N454" s="89">
        <v>16074.59361482836</v>
      </c>
      <c r="O454" s="89">
        <v>15271.989922242537</v>
      </c>
    </row>
    <row r="455" spans="2:15" x14ac:dyDescent="0.25">
      <c r="B455" t="s">
        <v>155</v>
      </c>
      <c r="C455" t="s">
        <v>156</v>
      </c>
      <c r="D455" s="77" t="s">
        <v>192</v>
      </c>
      <c r="E455" s="77" t="s">
        <v>163</v>
      </c>
      <c r="F455" s="94"/>
      <c r="G455" s="94">
        <v>54.21869320159616</v>
      </c>
      <c r="H455" s="95">
        <v>1993.4152369491444</v>
      </c>
      <c r="I455" s="95"/>
      <c r="J455" s="95"/>
      <c r="K455" s="95"/>
      <c r="L455" s="96">
        <v>760.38493739285229</v>
      </c>
      <c r="M455" s="96">
        <v>35.530013640311019</v>
      </c>
      <c r="N455" s="89">
        <v>1837.7431514717323</v>
      </c>
      <c r="O455" s="89">
        <v>1682.4383635691336</v>
      </c>
    </row>
    <row r="456" spans="2:15" x14ac:dyDescent="0.25">
      <c r="B456" t="s">
        <v>155</v>
      </c>
      <c r="C456" t="s">
        <v>156</v>
      </c>
      <c r="D456" s="77" t="s">
        <v>192</v>
      </c>
      <c r="E456" s="77" t="s">
        <v>164</v>
      </c>
      <c r="F456" s="94"/>
      <c r="G456" s="94">
        <v>23.50356988918946</v>
      </c>
      <c r="H456" s="95">
        <v>151.53710964310994</v>
      </c>
      <c r="I456" s="95">
        <v>739.20541289322136</v>
      </c>
      <c r="J456" s="95">
        <v>739.20541289322136</v>
      </c>
      <c r="K456" s="95"/>
      <c r="L456" s="96">
        <v>593.66478259714154</v>
      </c>
      <c r="M456" s="96">
        <v>41.592534477354739</v>
      </c>
      <c r="N456" s="89">
        <v>3299.1434029710927</v>
      </c>
      <c r="O456" s="89">
        <v>3043.8732338917739</v>
      </c>
    </row>
    <row r="457" spans="2:15" x14ac:dyDescent="0.25">
      <c r="B457" t="s">
        <v>155</v>
      </c>
      <c r="C457" t="s">
        <v>156</v>
      </c>
      <c r="D457" s="77" t="s">
        <v>192</v>
      </c>
      <c r="E457" s="77" t="s">
        <v>165</v>
      </c>
      <c r="F457" s="94"/>
      <c r="G457" s="94">
        <v>59.662908180250426</v>
      </c>
      <c r="H457" s="95">
        <v>1022.4689271139025</v>
      </c>
      <c r="I457" s="95"/>
      <c r="J457" s="95">
        <v>924.00676611652796</v>
      </c>
      <c r="K457" s="95"/>
      <c r="L457" s="96">
        <v>708.14235048148146</v>
      </c>
      <c r="M457" s="96">
        <v>31.337436116465007</v>
      </c>
      <c r="N457" s="89">
        <v>26473.590875214439</v>
      </c>
      <c r="O457" s="89">
        <v>24710.231509757676</v>
      </c>
    </row>
    <row r="458" spans="2:15" x14ac:dyDescent="0.25">
      <c r="B458" t="s">
        <v>155</v>
      </c>
      <c r="C458" t="s">
        <v>156</v>
      </c>
      <c r="D458" s="77" t="s">
        <v>192</v>
      </c>
      <c r="E458" s="77" t="s">
        <v>166</v>
      </c>
      <c r="F458" s="94"/>
      <c r="G458" s="94">
        <v>180.65449181033907</v>
      </c>
      <c r="H458" s="95"/>
      <c r="I458" s="95"/>
      <c r="J458" s="95">
        <v>1847.0156049256484</v>
      </c>
      <c r="K458" s="95">
        <v>554.40405966991511</v>
      </c>
      <c r="L458" s="96">
        <v>657.21723211397409</v>
      </c>
      <c r="M458" s="96">
        <v>43.921544639168189</v>
      </c>
      <c r="N458" s="89">
        <v>2897.8194121874617</v>
      </c>
      <c r="O458" s="89">
        <v>2521.2031182811934</v>
      </c>
    </row>
    <row r="459" spans="2:15" x14ac:dyDescent="0.25">
      <c r="B459" t="s">
        <v>155</v>
      </c>
      <c r="C459" t="s">
        <v>156</v>
      </c>
      <c r="D459" s="77" t="s">
        <v>192</v>
      </c>
      <c r="E459" s="77" t="s">
        <v>167</v>
      </c>
      <c r="F459" s="94"/>
      <c r="G459" s="94">
        <v>58.52531102053161</v>
      </c>
      <c r="H459" s="95">
        <v>1485.5811182914981</v>
      </c>
      <c r="I459" s="95"/>
      <c r="J459" s="95">
        <v>369.6027064466104</v>
      </c>
      <c r="K459" s="95"/>
      <c r="L459" s="96">
        <v>679.99237688477569</v>
      </c>
      <c r="M459" s="96">
        <v>43.259416621452921</v>
      </c>
      <c r="N459" s="89">
        <v>18800.337409775351</v>
      </c>
      <c r="O459" s="89">
        <v>17729.262913439932</v>
      </c>
    </row>
    <row r="460" spans="2:15" x14ac:dyDescent="0.25">
      <c r="B460" t="s">
        <v>155</v>
      </c>
      <c r="C460" t="s">
        <v>156</v>
      </c>
      <c r="D460" s="77" t="s">
        <v>192</v>
      </c>
      <c r="E460" s="77" t="s">
        <v>168</v>
      </c>
      <c r="F460" s="94"/>
      <c r="G460" s="94">
        <v>90.906201602526409</v>
      </c>
      <c r="H460" s="95"/>
      <c r="I460" s="95"/>
      <c r="J460" s="95">
        <v>2118.5996736226148</v>
      </c>
      <c r="K460" s="95"/>
      <c r="L460" s="96">
        <v>694.45176520471466</v>
      </c>
      <c r="M460" s="96">
        <v>42.830816312323073</v>
      </c>
      <c r="N460" s="89">
        <v>2716.5420405420496</v>
      </c>
      <c r="O460" s="89">
        <v>2500.9235375783969</v>
      </c>
    </row>
    <row r="461" spans="2:15" x14ac:dyDescent="0.25">
      <c r="B461" t="s">
        <v>155</v>
      </c>
      <c r="C461" t="s">
        <v>156</v>
      </c>
      <c r="D461" s="77" t="s">
        <v>193</v>
      </c>
      <c r="E461" s="77" t="s">
        <v>157</v>
      </c>
      <c r="F461" s="94"/>
      <c r="G461" s="94">
        <v>34.843988178866908</v>
      </c>
      <c r="H461" s="95">
        <v>1824.6763237612097</v>
      </c>
      <c r="I461" s="95">
        <v>1334.7716109464584</v>
      </c>
      <c r="J461" s="95">
        <v>2092.0361556594967</v>
      </c>
      <c r="K461" s="95"/>
      <c r="L461" s="96">
        <v>1966.7886140221972</v>
      </c>
      <c r="M461" s="96">
        <v>86.865316131831165</v>
      </c>
      <c r="N461" s="89">
        <v>29312.04800000001</v>
      </c>
      <c r="O461" s="89">
        <v>23727.970213569435</v>
      </c>
    </row>
    <row r="462" spans="2:15" x14ac:dyDescent="0.25">
      <c r="B462" t="s">
        <v>155</v>
      </c>
      <c r="C462" t="s">
        <v>156</v>
      </c>
      <c r="D462" s="77" t="s">
        <v>193</v>
      </c>
      <c r="E462" s="77" t="s">
        <v>161</v>
      </c>
      <c r="F462" s="94"/>
      <c r="G462" s="94">
        <v>2.3848617480361192</v>
      </c>
      <c r="H462" s="95">
        <v>4207.3451698830377</v>
      </c>
      <c r="I462" s="95"/>
      <c r="J462" s="95"/>
      <c r="K462" s="95"/>
      <c r="L462" s="96">
        <v>1856.7465353961813</v>
      </c>
      <c r="M462" s="96">
        <v>60.491119351063311</v>
      </c>
      <c r="N462" s="89">
        <v>2108.3979314933235</v>
      </c>
      <c r="O462" s="89">
        <v>1431.3464903893207</v>
      </c>
    </row>
    <row r="463" spans="2:15" x14ac:dyDescent="0.25">
      <c r="B463" t="s">
        <v>155</v>
      </c>
      <c r="C463" t="s">
        <v>156</v>
      </c>
      <c r="D463" s="77" t="s">
        <v>193</v>
      </c>
      <c r="E463" s="77" t="s">
        <v>162</v>
      </c>
      <c r="F463" s="94"/>
      <c r="G463" s="94">
        <v>144.66354557973656</v>
      </c>
      <c r="H463" s="95">
        <v>5625.5783621110031</v>
      </c>
      <c r="I463" s="95"/>
      <c r="J463" s="95"/>
      <c r="K463" s="95"/>
      <c r="L463" s="96">
        <v>2145.8675399808271</v>
      </c>
      <c r="M463" s="96">
        <v>100.4840622521621</v>
      </c>
      <c r="N463" s="89">
        <v>7.3048605002022544</v>
      </c>
      <c r="O463" s="89">
        <v>6.5014007695419318</v>
      </c>
    </row>
    <row r="464" spans="2:15" x14ac:dyDescent="0.25">
      <c r="B464" t="s">
        <v>155</v>
      </c>
      <c r="C464" t="s">
        <v>156</v>
      </c>
      <c r="D464" s="77" t="s">
        <v>193</v>
      </c>
      <c r="E464" s="77" t="s">
        <v>163</v>
      </c>
      <c r="F464" s="94"/>
      <c r="G464" s="94">
        <v>238.37777199688324</v>
      </c>
      <c r="H464" s="95">
        <v>6457.4096269501651</v>
      </c>
      <c r="I464" s="95"/>
      <c r="J464" s="95"/>
      <c r="K464" s="95"/>
      <c r="L464" s="96">
        <v>2363.2386451797693</v>
      </c>
      <c r="M464" s="96">
        <v>174.24393313572273</v>
      </c>
      <c r="N464" s="89">
        <v>9.1840329923184889</v>
      </c>
      <c r="O464" s="89">
        <v>7.7299308710566033</v>
      </c>
    </row>
    <row r="465" spans="2:15" x14ac:dyDescent="0.25">
      <c r="B465" t="s">
        <v>155</v>
      </c>
      <c r="C465" t="s">
        <v>156</v>
      </c>
      <c r="D465" s="77" t="s">
        <v>193</v>
      </c>
      <c r="E465" s="77" t="s">
        <v>164</v>
      </c>
      <c r="F465" s="94"/>
      <c r="G465" s="94">
        <v>45.366574616050755</v>
      </c>
      <c r="H465" s="95">
        <v>1692.6592809792962</v>
      </c>
      <c r="I465" s="95">
        <v>1043.0486079487896</v>
      </c>
      <c r="J465" s="95">
        <v>2724.5947748481835</v>
      </c>
      <c r="K465" s="95"/>
      <c r="L465" s="96">
        <v>1968.3320366582254</v>
      </c>
      <c r="M465" s="96">
        <v>91.567657834785365</v>
      </c>
      <c r="N465" s="89">
        <v>11199.184582872429</v>
      </c>
      <c r="O465" s="89">
        <v>8156.4458967268074</v>
      </c>
    </row>
    <row r="466" spans="2:15" x14ac:dyDescent="0.25">
      <c r="B466" t="s">
        <v>155</v>
      </c>
      <c r="C466" t="s">
        <v>156</v>
      </c>
      <c r="D466" s="77" t="s">
        <v>193</v>
      </c>
      <c r="E466" s="77" t="s">
        <v>165</v>
      </c>
      <c r="F466" s="94"/>
      <c r="G466" s="94">
        <v>10.027259622424621</v>
      </c>
      <c r="H466" s="95">
        <v>432.65656257715739</v>
      </c>
      <c r="I466" s="95">
        <v>2086.097215897581</v>
      </c>
      <c r="J466" s="95">
        <v>2724.5947748481844</v>
      </c>
      <c r="K466" s="95"/>
      <c r="L466" s="96">
        <v>1927.7488449901382</v>
      </c>
      <c r="M466" s="96">
        <v>84.992569482714046</v>
      </c>
      <c r="N466" s="89">
        <v>10322.969446837747</v>
      </c>
      <c r="O466" s="89">
        <v>9394.3188215039663</v>
      </c>
    </row>
    <row r="467" spans="2:15" x14ac:dyDescent="0.25">
      <c r="B467" t="s">
        <v>155</v>
      </c>
      <c r="C467" t="s">
        <v>156</v>
      </c>
      <c r="D467" s="77" t="s">
        <v>193</v>
      </c>
      <c r="E467" s="77" t="s">
        <v>166</v>
      </c>
      <c r="F467" s="94"/>
      <c r="G467" s="94">
        <v>170.95122621149829</v>
      </c>
      <c r="H467" s="95">
        <v>2476.0930904096326</v>
      </c>
      <c r="I467" s="95">
        <v>1043.0486079487898</v>
      </c>
      <c r="J467" s="95">
        <v>2724.5947748481867</v>
      </c>
      <c r="K467" s="95"/>
      <c r="L467" s="96">
        <v>2078.1262804573607</v>
      </c>
      <c r="M467" s="96">
        <v>131.97253013944083</v>
      </c>
      <c r="N467" s="89">
        <v>984.62928299121154</v>
      </c>
      <c r="O467" s="89">
        <v>833.87778193223846</v>
      </c>
    </row>
    <row r="468" spans="2:15" x14ac:dyDescent="0.25">
      <c r="B468" t="s">
        <v>155</v>
      </c>
      <c r="C468" t="s">
        <v>156</v>
      </c>
      <c r="D468" s="77" t="s">
        <v>193</v>
      </c>
      <c r="E468" s="77" t="s">
        <v>167</v>
      </c>
      <c r="F468" s="94"/>
      <c r="G468" s="94">
        <v>54.85182020483078</v>
      </c>
      <c r="H468" s="95">
        <v>3985.3844261115328</v>
      </c>
      <c r="I468" s="95">
        <v>1043.0486079487891</v>
      </c>
      <c r="J468" s="95"/>
      <c r="K468" s="95"/>
      <c r="L468" s="96">
        <v>2074.2923862138664</v>
      </c>
      <c r="M468" s="96">
        <v>81.898260117613262</v>
      </c>
      <c r="N468" s="89">
        <v>2741.5765677681379</v>
      </c>
      <c r="O468" s="89">
        <v>2321.3328198278546</v>
      </c>
    </row>
    <row r="469" spans="2:15" x14ac:dyDescent="0.25">
      <c r="B469" t="s">
        <v>155</v>
      </c>
      <c r="C469" t="s">
        <v>156</v>
      </c>
      <c r="D469" s="77" t="s">
        <v>193</v>
      </c>
      <c r="E469" s="77" t="s">
        <v>168</v>
      </c>
      <c r="F469" s="94"/>
      <c r="G469" s="94">
        <v>54.851820204830815</v>
      </c>
      <c r="H469" s="95">
        <v>3985.3844261115332</v>
      </c>
      <c r="I469" s="95">
        <v>1043.0486079487898</v>
      </c>
      <c r="J469" s="95"/>
      <c r="K469" s="95"/>
      <c r="L469" s="96">
        <v>2074.2923862138632</v>
      </c>
      <c r="M469" s="96">
        <v>82.006089505348228</v>
      </c>
      <c r="N469" s="89">
        <v>1938.8012945446374</v>
      </c>
      <c r="O469" s="89">
        <v>1576.4170715486478</v>
      </c>
    </row>
    <row r="470" spans="2:15" x14ac:dyDescent="0.25">
      <c r="B470" t="s">
        <v>155</v>
      </c>
      <c r="C470" t="s">
        <v>156</v>
      </c>
      <c r="D470" s="77" t="s">
        <v>194</v>
      </c>
      <c r="E470" s="77" t="s">
        <v>157</v>
      </c>
      <c r="F470" s="94"/>
      <c r="G470" s="94">
        <v>38.498592436805147</v>
      </c>
      <c r="H470" s="95">
        <v>1325.4115327039951</v>
      </c>
      <c r="I470" s="95">
        <v>978.0853933351508</v>
      </c>
      <c r="J470" s="95">
        <v>182.16832137520274</v>
      </c>
      <c r="K470" s="95"/>
      <c r="L470" s="96">
        <v>915.57192433193313</v>
      </c>
      <c r="M470" s="96">
        <v>59.338201828188382</v>
      </c>
      <c r="N470" s="89">
        <v>25031.746000000065</v>
      </c>
      <c r="O470" s="89">
        <v>24334.251301719112</v>
      </c>
    </row>
    <row r="471" spans="2:15" x14ac:dyDescent="0.25">
      <c r="B471" t="s">
        <v>155</v>
      </c>
      <c r="C471" t="s">
        <v>156</v>
      </c>
      <c r="D471" s="77" t="s">
        <v>194</v>
      </c>
      <c r="E471" s="77" t="s">
        <v>161</v>
      </c>
      <c r="F471" s="94"/>
      <c r="G471" s="94">
        <v>1.2495351847468412</v>
      </c>
      <c r="H471" s="95">
        <v>2204.4153412552027</v>
      </c>
      <c r="I471" s="95"/>
      <c r="J471" s="95"/>
      <c r="K471" s="95"/>
      <c r="L471" s="96">
        <v>972.83212624163582</v>
      </c>
      <c r="M471" s="96">
        <v>31.673068074448537</v>
      </c>
      <c r="N471" s="89">
        <v>22.945873006228965</v>
      </c>
      <c r="O471" s="89">
        <v>22.148996809966345</v>
      </c>
    </row>
    <row r="472" spans="2:15" x14ac:dyDescent="0.25">
      <c r="B472" t="s">
        <v>155</v>
      </c>
      <c r="C472" t="s">
        <v>156</v>
      </c>
      <c r="D472" s="77" t="s">
        <v>194</v>
      </c>
      <c r="E472" s="77" t="s">
        <v>162</v>
      </c>
      <c r="F472" s="94"/>
      <c r="G472" s="94">
        <v>75.151430720137213</v>
      </c>
      <c r="H472" s="95">
        <v>2947.4908152628623</v>
      </c>
      <c r="I472" s="95"/>
      <c r="J472" s="95"/>
      <c r="K472" s="95"/>
      <c r="L472" s="96">
        <v>1124.3154850465505</v>
      </c>
      <c r="M472" s="96">
        <v>52.475167750752867</v>
      </c>
      <c r="N472" s="89">
        <v>1273.2725315228922</v>
      </c>
      <c r="O472" s="89">
        <v>1192.4002023429098</v>
      </c>
    </row>
    <row r="473" spans="2:15" x14ac:dyDescent="0.25">
      <c r="B473" t="s">
        <v>155</v>
      </c>
      <c r="C473" t="s">
        <v>156</v>
      </c>
      <c r="D473" s="77" t="s">
        <v>194</v>
      </c>
      <c r="E473" s="77" t="s">
        <v>163</v>
      </c>
      <c r="F473" s="94"/>
      <c r="G473" s="94">
        <v>85.365971939750068</v>
      </c>
      <c r="H473" s="95">
        <v>2836.0595516384155</v>
      </c>
      <c r="I473" s="95"/>
      <c r="J473" s="95"/>
      <c r="K473" s="95"/>
      <c r="L473" s="96">
        <v>1039.3668956165022</v>
      </c>
      <c r="M473" s="96">
        <v>69.219018467220735</v>
      </c>
      <c r="N473" s="89">
        <v>122.30706294821161</v>
      </c>
      <c r="O473" s="89">
        <v>115.07932786501713</v>
      </c>
    </row>
    <row r="474" spans="2:15" x14ac:dyDescent="0.25">
      <c r="B474" t="s">
        <v>155</v>
      </c>
      <c r="C474" t="s">
        <v>156</v>
      </c>
      <c r="D474" s="77" t="s">
        <v>194</v>
      </c>
      <c r="E474" s="77" t="s">
        <v>164</v>
      </c>
      <c r="F474" s="94"/>
      <c r="G474" s="94">
        <v>37.656446703961649</v>
      </c>
      <c r="H474" s="95">
        <v>1396.6889673614596</v>
      </c>
      <c r="I474" s="95">
        <v>1092.9991527655507</v>
      </c>
      <c r="J474" s="95"/>
      <c r="K474" s="95"/>
      <c r="L474" s="96">
        <v>925.0646440581977</v>
      </c>
      <c r="M474" s="96">
        <v>57.390312852226565</v>
      </c>
      <c r="N474" s="89">
        <v>1007.6612973940722</v>
      </c>
      <c r="O474" s="89">
        <v>947.48138060626422</v>
      </c>
    </row>
    <row r="475" spans="2:15" x14ac:dyDescent="0.25">
      <c r="B475" t="s">
        <v>155</v>
      </c>
      <c r="C475" t="s">
        <v>156</v>
      </c>
      <c r="D475" s="77" t="s">
        <v>194</v>
      </c>
      <c r="E475" s="77" t="s">
        <v>165</v>
      </c>
      <c r="F475" s="94"/>
      <c r="G475" s="94">
        <v>43.08007479105656</v>
      </c>
      <c r="H475" s="95">
        <v>655.79949165932885</v>
      </c>
      <c r="I475" s="95">
        <v>1639.4987291483212</v>
      </c>
      <c r="J475" s="95"/>
      <c r="K475" s="95"/>
      <c r="L475" s="96">
        <v>756.54213941690625</v>
      </c>
      <c r="M475" s="96">
        <v>69.929460814815187</v>
      </c>
      <c r="N475" s="89">
        <v>14014.202662549507</v>
      </c>
      <c r="O475" s="89">
        <v>13746.563337028168</v>
      </c>
    </row>
    <row r="476" spans="2:15" x14ac:dyDescent="0.25">
      <c r="B476" t="s">
        <v>155</v>
      </c>
      <c r="C476" t="s">
        <v>156</v>
      </c>
      <c r="D476" s="77" t="s">
        <v>194</v>
      </c>
      <c r="E476" s="77" t="s">
        <v>166</v>
      </c>
      <c r="F476" s="94"/>
      <c r="G476" s="94">
        <v>65.884582468469844</v>
      </c>
      <c r="H476" s="95">
        <v>819.74936457416379</v>
      </c>
      <c r="I476" s="95">
        <v>1639.4987291483276</v>
      </c>
      <c r="J476" s="95"/>
      <c r="K476" s="95"/>
      <c r="L476" s="96">
        <v>797.60378689420179</v>
      </c>
      <c r="M476" s="96">
        <v>73.600532758971255</v>
      </c>
      <c r="N476" s="89">
        <v>247.35897958455229</v>
      </c>
      <c r="O476" s="89">
        <v>242.99797164521155</v>
      </c>
    </row>
    <row r="477" spans="2:15" x14ac:dyDescent="0.25">
      <c r="B477" t="s">
        <v>155</v>
      </c>
      <c r="C477" t="s">
        <v>156</v>
      </c>
      <c r="D477" s="77" t="s">
        <v>194</v>
      </c>
      <c r="E477" s="77" t="s">
        <v>167</v>
      </c>
      <c r="F477" s="94"/>
      <c r="G477" s="94">
        <v>23.971249543979546</v>
      </c>
      <c r="H477" s="95">
        <v>2184.3588068019553</v>
      </c>
      <c r="I477" s="95"/>
      <c r="J477" s="95">
        <v>546.49957638277613</v>
      </c>
      <c r="K477" s="95"/>
      <c r="L477" s="96">
        <v>1151.1961941662462</v>
      </c>
      <c r="M477" s="96">
        <v>42.34372632188758</v>
      </c>
      <c r="N477" s="89">
        <v>7510.2872214086947</v>
      </c>
      <c r="O477" s="89">
        <v>7247.7778788174874</v>
      </c>
    </row>
    <row r="478" spans="2:15" x14ac:dyDescent="0.25">
      <c r="B478" t="s">
        <v>155</v>
      </c>
      <c r="C478" t="s">
        <v>156</v>
      </c>
      <c r="D478" s="77" t="s">
        <v>194</v>
      </c>
      <c r="E478" s="77" t="s">
        <v>168</v>
      </c>
      <c r="F478" s="94"/>
      <c r="G478" s="94">
        <v>24.081950833302766</v>
      </c>
      <c r="H478" s="95">
        <v>2184.3588068019571</v>
      </c>
      <c r="I478" s="95"/>
      <c r="J478" s="95">
        <v>546.49957638277658</v>
      </c>
      <c r="K478" s="95"/>
      <c r="L478" s="96">
        <v>1151.1961941662432</v>
      </c>
      <c r="M478" s="96">
        <v>42.31197583847019</v>
      </c>
      <c r="N478" s="89">
        <v>833.7103715859032</v>
      </c>
      <c r="O478" s="89">
        <v>819.80220660408929</v>
      </c>
    </row>
    <row r="479" spans="2:15" x14ac:dyDescent="0.25">
      <c r="B479" t="s">
        <v>155</v>
      </c>
      <c r="C479" t="s">
        <v>156</v>
      </c>
      <c r="D479" s="77" t="s">
        <v>195</v>
      </c>
      <c r="E479" s="77" t="s">
        <v>157</v>
      </c>
      <c r="F479" s="94"/>
      <c r="G479" s="94">
        <v>38.202063107295508</v>
      </c>
      <c r="H479" s="95">
        <v>1382.1870720355425</v>
      </c>
      <c r="I479" s="95">
        <v>1014.0385512567144</v>
      </c>
      <c r="J479" s="95">
        <v>122.03979867896652</v>
      </c>
      <c r="K479" s="95"/>
      <c r="L479" s="96">
        <v>930.3235309520818</v>
      </c>
      <c r="M479" s="96">
        <v>60.465996434145161</v>
      </c>
      <c r="N479" s="89">
        <v>10306.258000000002</v>
      </c>
      <c r="O479" s="89">
        <v>9935.3849947285398</v>
      </c>
    </row>
    <row r="480" spans="2:15" x14ac:dyDescent="0.25">
      <c r="B480" t="s">
        <v>155</v>
      </c>
      <c r="C480" t="s">
        <v>156</v>
      </c>
      <c r="D480" s="77" t="s">
        <v>195</v>
      </c>
      <c r="E480" s="77" t="s">
        <v>161</v>
      </c>
      <c r="F480" s="94"/>
      <c r="G480" s="94">
        <v>1.2768900029953851</v>
      </c>
      <c r="H480" s="95">
        <v>2252.6743912927209</v>
      </c>
      <c r="I480" s="95"/>
      <c r="J480" s="95"/>
      <c r="K480" s="95"/>
      <c r="L480" s="96">
        <v>994.1293624655807</v>
      </c>
      <c r="M480" s="96">
        <v>32.364465380939315</v>
      </c>
      <c r="N480" s="89">
        <v>1.1564283961224773</v>
      </c>
      <c r="O480" s="89">
        <v>1.1470854337959635</v>
      </c>
    </row>
    <row r="481" spans="2:15" x14ac:dyDescent="0.25">
      <c r="B481" t="s">
        <v>155</v>
      </c>
      <c r="C481" t="s">
        <v>156</v>
      </c>
      <c r="D481" s="77" t="s">
        <v>195</v>
      </c>
      <c r="E481" s="77" t="s">
        <v>162</v>
      </c>
      <c r="F481" s="94"/>
      <c r="G481" s="94">
        <v>77.45498677260646</v>
      </c>
      <c r="H481" s="95">
        <v>3012.0172699997902</v>
      </c>
      <c r="I481" s="95"/>
      <c r="J481" s="95"/>
      <c r="K481" s="95"/>
      <c r="L481" s="96">
        <v>1148.9289942321286</v>
      </c>
      <c r="M481" s="96">
        <v>53.348173226504777</v>
      </c>
      <c r="N481" s="89">
        <v>565.94051761061814</v>
      </c>
      <c r="O481" s="89">
        <v>560.2438732471046</v>
      </c>
    </row>
    <row r="482" spans="2:15" x14ac:dyDescent="0.25">
      <c r="B482" t="s">
        <v>155</v>
      </c>
      <c r="C482" t="s">
        <v>156</v>
      </c>
      <c r="D482" s="77" t="s">
        <v>195</v>
      </c>
      <c r="E482" s="77" t="s">
        <v>163</v>
      </c>
      <c r="F482" s="94"/>
      <c r="G482" s="94">
        <v>16.135246401487112</v>
      </c>
      <c r="H482" s="95">
        <v>2716.1991315493037</v>
      </c>
      <c r="I482" s="95"/>
      <c r="J482" s="95"/>
      <c r="K482" s="95"/>
      <c r="L482" s="96">
        <v>1176.4689678544082</v>
      </c>
      <c r="M482" s="96">
        <v>42.679977555391801</v>
      </c>
      <c r="N482" s="89">
        <v>1248.2725723590775</v>
      </c>
      <c r="O482" s="89">
        <v>1031.1391946457029</v>
      </c>
    </row>
    <row r="483" spans="2:15" x14ac:dyDescent="0.25">
      <c r="B483" t="s">
        <v>155</v>
      </c>
      <c r="C483" t="s">
        <v>156</v>
      </c>
      <c r="D483" s="77" t="s">
        <v>195</v>
      </c>
      <c r="E483" s="77" t="s">
        <v>164</v>
      </c>
      <c r="F483" s="94"/>
      <c r="G483" s="94">
        <v>22.577736871145667</v>
      </c>
      <c r="H483" s="95">
        <v>1363.0978144798257</v>
      </c>
      <c r="I483" s="95">
        <v>1116.9270849556096</v>
      </c>
      <c r="J483" s="95"/>
      <c r="K483" s="95"/>
      <c r="L483" s="96">
        <v>959.05484201977561</v>
      </c>
      <c r="M483" s="96">
        <v>54.059916190848881</v>
      </c>
      <c r="N483" s="89">
        <v>2.3118700785963857</v>
      </c>
      <c r="O483" s="89">
        <v>2.2951078132252087</v>
      </c>
    </row>
    <row r="484" spans="2:15" x14ac:dyDescent="0.25">
      <c r="B484" t="s">
        <v>155</v>
      </c>
      <c r="C484" t="s">
        <v>156</v>
      </c>
      <c r="D484" s="77" t="s">
        <v>195</v>
      </c>
      <c r="E484" s="77" t="s">
        <v>165</v>
      </c>
      <c r="F484" s="94"/>
      <c r="G484" s="94">
        <v>44.371927604089642</v>
      </c>
      <c r="H484" s="95">
        <v>670.15625097336442</v>
      </c>
      <c r="I484" s="95">
        <v>1675.3906274334124</v>
      </c>
      <c r="J484" s="95"/>
      <c r="K484" s="95"/>
      <c r="L484" s="96">
        <v>773.10435629062692</v>
      </c>
      <c r="M484" s="96">
        <v>71.413962981330016</v>
      </c>
      <c r="N484" s="89">
        <v>5748.8907644425053</v>
      </c>
      <c r="O484" s="89">
        <v>5698.4415281775337</v>
      </c>
    </row>
    <row r="485" spans="2:15" x14ac:dyDescent="0.25">
      <c r="B485" t="s">
        <v>155</v>
      </c>
      <c r="C485" t="s">
        <v>156</v>
      </c>
      <c r="D485" s="77" t="s">
        <v>195</v>
      </c>
      <c r="E485" s="77" t="s">
        <v>166</v>
      </c>
      <c r="F485" s="94"/>
      <c r="G485" s="94">
        <v>28.265701429943203</v>
      </c>
      <c r="H485" s="95">
        <v>542.10056068320466</v>
      </c>
      <c r="I485" s="95">
        <v>1675.3906274334154</v>
      </c>
      <c r="J485" s="95"/>
      <c r="K485" s="95"/>
      <c r="L485" s="96">
        <v>763.16077951285479</v>
      </c>
      <c r="M485" s="96">
        <v>64.827087860646358</v>
      </c>
      <c r="N485" s="89">
        <v>487.48215647830057</v>
      </c>
      <c r="O485" s="89">
        <v>436.59455066430655</v>
      </c>
    </row>
    <row r="486" spans="2:15" x14ac:dyDescent="0.25">
      <c r="B486" t="s">
        <v>155</v>
      </c>
      <c r="C486" t="s">
        <v>156</v>
      </c>
      <c r="D486" s="77" t="s">
        <v>195</v>
      </c>
      <c r="E486" s="77" t="s">
        <v>167</v>
      </c>
      <c r="F486" s="94"/>
      <c r="G486" s="94">
        <v>24.609152785001999</v>
      </c>
      <c r="H486" s="95">
        <v>2232.1787792837895</v>
      </c>
      <c r="I486" s="95"/>
      <c r="J486" s="95">
        <v>558.46354247780653</v>
      </c>
      <c r="K486" s="95"/>
      <c r="L486" s="96">
        <v>1176.3981757064564</v>
      </c>
      <c r="M486" s="96">
        <v>43.244012668020808</v>
      </c>
      <c r="N486" s="89">
        <v>2134.7180615685816</v>
      </c>
      <c r="O486" s="89">
        <v>2090.5843485458281</v>
      </c>
    </row>
    <row r="487" spans="2:15" x14ac:dyDescent="0.25">
      <c r="B487" t="s">
        <v>155</v>
      </c>
      <c r="C487" t="s">
        <v>156</v>
      </c>
      <c r="D487" s="77" t="s">
        <v>195</v>
      </c>
      <c r="E487" s="77" t="s">
        <v>168</v>
      </c>
      <c r="F487" s="94"/>
      <c r="G487" s="94">
        <v>24.609152785001964</v>
      </c>
      <c r="H487" s="95">
        <v>2232.1787792837849</v>
      </c>
      <c r="I487" s="95"/>
      <c r="J487" s="95">
        <v>558.46354247780494</v>
      </c>
      <c r="K487" s="95"/>
      <c r="L487" s="96">
        <v>1176.3981757064535</v>
      </c>
      <c r="M487" s="96">
        <v>43.245450242244061</v>
      </c>
      <c r="N487" s="89">
        <v>117.4856290661989</v>
      </c>
      <c r="O487" s="89">
        <v>114.93930620104446</v>
      </c>
    </row>
    <row r="488" spans="2:15" x14ac:dyDescent="0.25">
      <c r="B488" t="s">
        <v>155</v>
      </c>
      <c r="C488" t="s">
        <v>156</v>
      </c>
      <c r="D488" s="77" t="s">
        <v>196</v>
      </c>
      <c r="E488" s="77" t="s">
        <v>157</v>
      </c>
      <c r="F488" s="94"/>
      <c r="G488" s="94">
        <v>242.44288541286321</v>
      </c>
      <c r="H488" s="95">
        <v>2989.6044991542803</v>
      </c>
      <c r="I488" s="95"/>
      <c r="J488" s="95"/>
      <c r="K488" s="95">
        <v>376.64662368201476</v>
      </c>
      <c r="L488" s="96">
        <v>904.35088469220739</v>
      </c>
      <c r="M488" s="96">
        <v>81.92559998503701</v>
      </c>
      <c r="N488" s="89">
        <v>1246.9530000000002</v>
      </c>
      <c r="O488" s="89">
        <v>1156.6127731739148</v>
      </c>
    </row>
    <row r="489" spans="2:15" x14ac:dyDescent="0.25">
      <c r="B489" t="s">
        <v>155</v>
      </c>
      <c r="C489" t="s">
        <v>156</v>
      </c>
      <c r="D489" s="77" t="s">
        <v>196</v>
      </c>
      <c r="E489" s="77" t="s">
        <v>161</v>
      </c>
      <c r="F489" s="94"/>
      <c r="G489" s="94"/>
      <c r="H489" s="95"/>
      <c r="I489" s="95"/>
      <c r="J489" s="95"/>
      <c r="K489" s="95"/>
      <c r="L489" s="96"/>
      <c r="M489" s="96"/>
      <c r="N489" s="89"/>
      <c r="O489" s="89"/>
    </row>
    <row r="490" spans="2:15" x14ac:dyDescent="0.25">
      <c r="B490" t="s">
        <v>155</v>
      </c>
      <c r="C490" t="s">
        <v>156</v>
      </c>
      <c r="D490" s="77" t="s">
        <v>196</v>
      </c>
      <c r="E490" s="77" t="s">
        <v>162</v>
      </c>
      <c r="F490" s="94"/>
      <c r="G490" s="94"/>
      <c r="H490" s="95"/>
      <c r="I490" s="95"/>
      <c r="J490" s="95"/>
      <c r="K490" s="95"/>
      <c r="L490" s="96"/>
      <c r="M490" s="96"/>
      <c r="N490" s="89"/>
      <c r="O490" s="89"/>
    </row>
    <row r="491" spans="2:15" x14ac:dyDescent="0.25">
      <c r="B491" t="s">
        <v>155</v>
      </c>
      <c r="C491" t="s">
        <v>156</v>
      </c>
      <c r="D491" s="77" t="s">
        <v>196</v>
      </c>
      <c r="E491" s="77" t="s">
        <v>163</v>
      </c>
      <c r="F491" s="94"/>
      <c r="G491" s="94"/>
      <c r="H491" s="95"/>
      <c r="I491" s="95"/>
      <c r="J491" s="95"/>
      <c r="K491" s="95"/>
      <c r="L491" s="96"/>
      <c r="M491" s="96"/>
      <c r="N491" s="89"/>
      <c r="O491" s="89"/>
    </row>
    <row r="492" spans="2:15" x14ac:dyDescent="0.25">
      <c r="B492" t="s">
        <v>155</v>
      </c>
      <c r="C492" t="s">
        <v>156</v>
      </c>
      <c r="D492" s="77" t="s">
        <v>196</v>
      </c>
      <c r="E492" s="77" t="s">
        <v>164</v>
      </c>
      <c r="F492" s="94"/>
      <c r="G492" s="94"/>
      <c r="H492" s="95"/>
      <c r="I492" s="95"/>
      <c r="J492" s="95"/>
      <c r="K492" s="95"/>
      <c r="L492" s="96"/>
      <c r="M492" s="96"/>
      <c r="N492" s="89"/>
      <c r="O492" s="89"/>
    </row>
    <row r="493" spans="2:15" x14ac:dyDescent="0.25">
      <c r="B493" t="s">
        <v>155</v>
      </c>
      <c r="C493" t="s">
        <v>156</v>
      </c>
      <c r="D493" s="77" t="s">
        <v>196</v>
      </c>
      <c r="E493" s="77" t="s">
        <v>165</v>
      </c>
      <c r="F493" s="94"/>
      <c r="G493" s="94">
        <v>186.37960429116217</v>
      </c>
      <c r="H493" s="95">
        <v>3044.9752159088785</v>
      </c>
      <c r="I493" s="95"/>
      <c r="J493" s="95"/>
      <c r="K493" s="95">
        <v>532.54314874757381</v>
      </c>
      <c r="L493" s="96">
        <v>1211.0716475214192</v>
      </c>
      <c r="M493" s="96">
        <v>79.948829133698595</v>
      </c>
      <c r="N493" s="89">
        <v>2.5754611009822255</v>
      </c>
      <c r="O493" s="89">
        <v>2.3949270163913812</v>
      </c>
    </row>
    <row r="494" spans="2:15" x14ac:dyDescent="0.25">
      <c r="B494" t="s">
        <v>155</v>
      </c>
      <c r="C494" t="s">
        <v>156</v>
      </c>
      <c r="D494" s="77" t="s">
        <v>196</v>
      </c>
      <c r="E494" s="77" t="s">
        <v>166</v>
      </c>
      <c r="F494" s="94"/>
      <c r="G494" s="94">
        <v>242.77776814348408</v>
      </c>
      <c r="H494" s="95">
        <v>2706.2777733054204</v>
      </c>
      <c r="I494" s="95"/>
      <c r="J494" s="95"/>
      <c r="K494" s="95">
        <v>532.54314874757358</v>
      </c>
      <c r="L494" s="96">
        <v>879.31652842429639</v>
      </c>
      <c r="M494" s="96">
        <v>80.897573689417513</v>
      </c>
      <c r="N494" s="89">
        <v>514.3122284082142</v>
      </c>
      <c r="O494" s="89">
        <v>475.85290774134381</v>
      </c>
    </row>
    <row r="495" spans="2:15" x14ac:dyDescent="0.25">
      <c r="B495" t="s">
        <v>155</v>
      </c>
      <c r="C495" t="s">
        <v>156</v>
      </c>
      <c r="D495" s="77" t="s">
        <v>196</v>
      </c>
      <c r="E495" s="77" t="s">
        <v>167</v>
      </c>
      <c r="F495" s="94"/>
      <c r="G495" s="94">
        <v>253.7640640460219</v>
      </c>
      <c r="H495" s="95">
        <v>3176.3003563900261</v>
      </c>
      <c r="I495" s="95"/>
      <c r="J495" s="95"/>
      <c r="K495" s="95">
        <v>266.27157437378673</v>
      </c>
      <c r="L495" s="96">
        <v>891.33069052572705</v>
      </c>
      <c r="M495" s="96">
        <v>79.707232417928594</v>
      </c>
      <c r="N495" s="89">
        <v>465.3600838447116</v>
      </c>
      <c r="O495" s="89">
        <v>432.4051014099544</v>
      </c>
    </row>
    <row r="496" spans="2:15" x14ac:dyDescent="0.25">
      <c r="B496" t="s">
        <v>155</v>
      </c>
      <c r="C496" t="s">
        <v>156</v>
      </c>
      <c r="D496" s="77" t="s">
        <v>196</v>
      </c>
      <c r="E496" s="77" t="s">
        <v>168</v>
      </c>
      <c r="F496" s="94"/>
      <c r="G496" s="94">
        <v>222.43790041460457</v>
      </c>
      <c r="H496" s="95">
        <v>3211.3416955776202</v>
      </c>
      <c r="I496" s="95"/>
      <c r="J496" s="95"/>
      <c r="K496" s="95">
        <v>266.27157437378696</v>
      </c>
      <c r="L496" s="96">
        <v>972.89734689951183</v>
      </c>
      <c r="M496" s="96">
        <v>87.842208917422894</v>
      </c>
      <c r="N496" s="89">
        <v>264.70522664609217</v>
      </c>
      <c r="O496" s="89">
        <v>245.95983700622509</v>
      </c>
    </row>
    <row r="497" spans="2:15" x14ac:dyDescent="0.25">
      <c r="B497" t="s">
        <v>155</v>
      </c>
      <c r="C497" t="s">
        <v>156</v>
      </c>
      <c r="D497" s="77" t="s">
        <v>197</v>
      </c>
      <c r="E497" s="77" t="s">
        <v>157</v>
      </c>
      <c r="F497" s="94"/>
      <c r="G497" s="94">
        <v>121.21596213645543</v>
      </c>
      <c r="H497" s="95">
        <v>2888.7373339333612</v>
      </c>
      <c r="I497" s="95"/>
      <c r="J497" s="95"/>
      <c r="K497" s="95">
        <v>800.87532254615655</v>
      </c>
      <c r="L497" s="96">
        <v>1371.1248732083718</v>
      </c>
      <c r="M497" s="96">
        <v>64.830413894548343</v>
      </c>
      <c r="N497" s="89">
        <v>3160.5619999999985</v>
      </c>
      <c r="O497" s="89">
        <v>1735.5475799441076</v>
      </c>
    </row>
    <row r="498" spans="2:15" x14ac:dyDescent="0.25">
      <c r="B498" t="s">
        <v>155</v>
      </c>
      <c r="C498" t="s">
        <v>156</v>
      </c>
      <c r="D498" s="77" t="s">
        <v>197</v>
      </c>
      <c r="E498" s="77" t="s">
        <v>161</v>
      </c>
      <c r="F498" s="94"/>
      <c r="G498" s="94">
        <v>1.5960427861664259</v>
      </c>
      <c r="H498" s="95">
        <v>2815.7199941815043</v>
      </c>
      <c r="I498" s="95"/>
      <c r="J498" s="95"/>
      <c r="K498" s="95"/>
      <c r="L498" s="96">
        <v>1242.6074240986541</v>
      </c>
      <c r="M498" s="96">
        <v>40.500092672729586</v>
      </c>
      <c r="N498" s="89">
        <v>258.69050143124002</v>
      </c>
      <c r="O498" s="89">
        <v>128.29638681729267</v>
      </c>
    </row>
    <row r="499" spans="2:15" x14ac:dyDescent="0.25">
      <c r="B499" t="s">
        <v>155</v>
      </c>
      <c r="C499" t="s">
        <v>156</v>
      </c>
      <c r="D499" s="77" t="s">
        <v>197</v>
      </c>
      <c r="E499" s="77" t="s">
        <v>162</v>
      </c>
      <c r="F499" s="94"/>
      <c r="G499" s="94"/>
      <c r="H499" s="95"/>
      <c r="I499" s="95"/>
      <c r="J499" s="95"/>
      <c r="K499" s="95"/>
      <c r="L499" s="96"/>
      <c r="M499" s="96"/>
      <c r="N499" s="89"/>
      <c r="O499" s="89"/>
    </row>
    <row r="500" spans="2:15" x14ac:dyDescent="0.25">
      <c r="B500" t="s">
        <v>155</v>
      </c>
      <c r="C500" t="s">
        <v>156</v>
      </c>
      <c r="D500" s="77" t="s">
        <v>197</v>
      </c>
      <c r="E500" s="77" t="s">
        <v>163</v>
      </c>
      <c r="F500" s="94"/>
      <c r="G500" s="94">
        <v>96.524314863383097</v>
      </c>
      <c r="H500" s="95">
        <v>3693.7259462060724</v>
      </c>
      <c r="I500" s="95"/>
      <c r="J500" s="95"/>
      <c r="K500" s="95"/>
      <c r="L500" s="96">
        <v>1382.8369912471417</v>
      </c>
      <c r="M500" s="96">
        <v>91.180302186828101</v>
      </c>
      <c r="N500" s="89">
        <v>54.723894565731797</v>
      </c>
      <c r="O500" s="89">
        <v>32.769420808188279</v>
      </c>
    </row>
    <row r="501" spans="2:15" x14ac:dyDescent="0.25">
      <c r="B501" t="s">
        <v>155</v>
      </c>
      <c r="C501" t="s">
        <v>156</v>
      </c>
      <c r="D501" s="77" t="s">
        <v>197</v>
      </c>
      <c r="E501" s="77" t="s">
        <v>164</v>
      </c>
      <c r="F501" s="94"/>
      <c r="G501" s="94">
        <v>127.42950699551517</v>
      </c>
      <c r="H501" s="95">
        <v>2706.2659209763506</v>
      </c>
      <c r="I501" s="95"/>
      <c r="J501" s="95"/>
      <c r="K501" s="95">
        <v>1018.1488851000357</v>
      </c>
      <c r="L501" s="96">
        <v>1366.5749401550461</v>
      </c>
      <c r="M501" s="96">
        <v>61.01992159059499</v>
      </c>
      <c r="N501" s="89">
        <v>1705.871540032892</v>
      </c>
      <c r="O501" s="89">
        <v>919.35423885506179</v>
      </c>
    </row>
    <row r="502" spans="2:15" x14ac:dyDescent="0.25">
      <c r="B502" t="s">
        <v>155</v>
      </c>
      <c r="C502" t="s">
        <v>156</v>
      </c>
      <c r="D502" s="77" t="s">
        <v>197</v>
      </c>
      <c r="E502" s="77" t="s">
        <v>165</v>
      </c>
      <c r="F502" s="94"/>
      <c r="G502" s="94">
        <v>215.6471446308951</v>
      </c>
      <c r="H502" s="95">
        <v>3278.2472193456647</v>
      </c>
      <c r="I502" s="95"/>
      <c r="J502" s="95"/>
      <c r="K502" s="95">
        <v>1018.1488851000371</v>
      </c>
      <c r="L502" s="96">
        <v>1442.5267815945442</v>
      </c>
      <c r="M502" s="96">
        <v>81.953535672032743</v>
      </c>
      <c r="N502" s="89">
        <v>93.499759452592244</v>
      </c>
      <c r="O502" s="89">
        <v>52.311410959694499</v>
      </c>
    </row>
    <row r="503" spans="2:15" x14ac:dyDescent="0.25">
      <c r="B503" t="s">
        <v>155</v>
      </c>
      <c r="C503" t="s">
        <v>156</v>
      </c>
      <c r="D503" s="77" t="s">
        <v>197</v>
      </c>
      <c r="E503" s="77" t="s">
        <v>166</v>
      </c>
      <c r="F503" s="94"/>
      <c r="G503" s="94">
        <v>205.59932981798414</v>
      </c>
      <c r="H503" s="95">
        <v>2871.1450797203424</v>
      </c>
      <c r="I503" s="95"/>
      <c r="J503" s="95"/>
      <c r="K503" s="95">
        <v>1018.1488851000356</v>
      </c>
      <c r="L503" s="96">
        <v>1289.8624592541473</v>
      </c>
      <c r="M503" s="96">
        <v>92.368391872826578</v>
      </c>
      <c r="N503" s="89">
        <v>422.15974252185924</v>
      </c>
      <c r="O503" s="89">
        <v>252.79506074551287</v>
      </c>
    </row>
    <row r="504" spans="2:15" x14ac:dyDescent="0.25">
      <c r="B504" t="s">
        <v>155</v>
      </c>
      <c r="C504" t="s">
        <v>156</v>
      </c>
      <c r="D504" s="77" t="s">
        <v>197</v>
      </c>
      <c r="E504" s="77" t="s">
        <v>167</v>
      </c>
      <c r="F504" s="94"/>
      <c r="G504" s="94">
        <v>67.868092111758571</v>
      </c>
      <c r="H504" s="95">
        <v>3332.2762070119834</v>
      </c>
      <c r="I504" s="95"/>
      <c r="J504" s="95"/>
      <c r="K504" s="95">
        <v>339.38296170001252</v>
      </c>
      <c r="L504" s="96">
        <v>1476.1528224677452</v>
      </c>
      <c r="M504" s="96">
        <v>60.870807851104658</v>
      </c>
      <c r="N504" s="89">
        <v>457.53754129940523</v>
      </c>
      <c r="O504" s="89">
        <v>255.98391367559609</v>
      </c>
    </row>
    <row r="505" spans="2:15" x14ac:dyDescent="0.25">
      <c r="B505" t="s">
        <v>155</v>
      </c>
      <c r="C505" t="s">
        <v>156</v>
      </c>
      <c r="D505" s="77" t="s">
        <v>197</v>
      </c>
      <c r="E505" s="77" t="s">
        <v>168</v>
      </c>
      <c r="F505" s="94"/>
      <c r="G505" s="94">
        <v>98.120357649549433</v>
      </c>
      <c r="H505" s="95">
        <v>3211.0949116777024</v>
      </c>
      <c r="I505" s="95"/>
      <c r="J505" s="95"/>
      <c r="K505" s="95">
        <v>678.76592340002355</v>
      </c>
      <c r="L505" s="96">
        <v>1489.7734748213165</v>
      </c>
      <c r="M505" s="96">
        <v>64.458563896215907</v>
      </c>
      <c r="N505" s="89">
        <v>168.07902069627784</v>
      </c>
      <c r="O505" s="89">
        <v>94.037148082761377</v>
      </c>
    </row>
    <row r="506" spans="2:15" x14ac:dyDescent="0.25">
      <c r="B506" t="s">
        <v>155</v>
      </c>
      <c r="C506" t="s">
        <v>156</v>
      </c>
      <c r="D506" s="77" t="s">
        <v>198</v>
      </c>
      <c r="E506" s="77" t="s">
        <v>157</v>
      </c>
      <c r="F506" s="94"/>
      <c r="G506" s="94">
        <v>134.68186286010013</v>
      </c>
      <c r="H506" s="95">
        <v>1726.3927422923462</v>
      </c>
      <c r="I506" s="95">
        <v>289.60313890814643</v>
      </c>
      <c r="J506" s="95"/>
      <c r="K506" s="95">
        <v>398.93790392173383</v>
      </c>
      <c r="L506" s="96">
        <v>742.30645660313292</v>
      </c>
      <c r="M506" s="96">
        <v>48.207711162930991</v>
      </c>
      <c r="N506" s="89">
        <v>89213.902000000002</v>
      </c>
      <c r="O506" s="89">
        <v>83503.829469971621</v>
      </c>
    </row>
    <row r="507" spans="2:15" x14ac:dyDescent="0.25">
      <c r="B507" t="s">
        <v>155</v>
      </c>
      <c r="C507" t="s">
        <v>156</v>
      </c>
      <c r="D507" s="77" t="s">
        <v>198</v>
      </c>
      <c r="E507" s="77" t="s">
        <v>161</v>
      </c>
      <c r="F507" s="94"/>
      <c r="G507" s="94">
        <v>51.057456852204943</v>
      </c>
      <c r="H507" s="95">
        <v>2025.7191836257252</v>
      </c>
      <c r="I507" s="95"/>
      <c r="J507" s="95"/>
      <c r="K507" s="95"/>
      <c r="L507" s="96">
        <v>834.72482292971074</v>
      </c>
      <c r="M507" s="96">
        <v>31.031852235692362</v>
      </c>
      <c r="N507" s="89">
        <v>11869.267591932436</v>
      </c>
      <c r="O507" s="89">
        <v>11869.267591932436</v>
      </c>
    </row>
    <row r="508" spans="2:15" x14ac:dyDescent="0.25">
      <c r="B508" t="s">
        <v>155</v>
      </c>
      <c r="C508" t="s">
        <v>156</v>
      </c>
      <c r="D508" s="77" t="s">
        <v>198</v>
      </c>
      <c r="E508" s="77" t="s">
        <v>162</v>
      </c>
      <c r="F508" s="94"/>
      <c r="G508" s="94">
        <v>61.151798002828421</v>
      </c>
      <c r="H508" s="95">
        <v>2050.2247217656513</v>
      </c>
      <c r="I508" s="95"/>
      <c r="J508" s="95"/>
      <c r="K508" s="95"/>
      <c r="L508" s="96">
        <v>818.30510355627723</v>
      </c>
      <c r="M508" s="96">
        <v>35.862027802246971</v>
      </c>
      <c r="N508" s="89">
        <v>3064.0886645821338</v>
      </c>
      <c r="O508" s="89">
        <v>3064.0886645821338</v>
      </c>
    </row>
    <row r="509" spans="2:15" x14ac:dyDescent="0.25">
      <c r="B509" t="s">
        <v>155</v>
      </c>
      <c r="C509" t="s">
        <v>156</v>
      </c>
      <c r="D509" s="77" t="s">
        <v>198</v>
      </c>
      <c r="E509" s="77" t="s">
        <v>163</v>
      </c>
      <c r="F509" s="94"/>
      <c r="G509" s="94">
        <v>56.146517094009667</v>
      </c>
      <c r="H509" s="95">
        <v>1461.1921904697872</v>
      </c>
      <c r="I509" s="95"/>
      <c r="J509" s="95"/>
      <c r="K509" s="95">
        <v>359.84637503565642</v>
      </c>
      <c r="L509" s="96">
        <v>572.43353970507405</v>
      </c>
      <c r="M509" s="96">
        <v>22.819511567872105</v>
      </c>
      <c r="N509" s="89">
        <v>9065.8270022983488</v>
      </c>
      <c r="O509" s="89">
        <v>9065.8270022983488</v>
      </c>
    </row>
    <row r="510" spans="2:15" x14ac:dyDescent="0.25">
      <c r="B510" t="s">
        <v>155</v>
      </c>
      <c r="C510" t="s">
        <v>156</v>
      </c>
      <c r="D510" s="77" t="s">
        <v>198</v>
      </c>
      <c r="E510" s="77" t="s">
        <v>164</v>
      </c>
      <c r="F510" s="94"/>
      <c r="G510" s="94">
        <v>190.21405493958727</v>
      </c>
      <c r="H510" s="95">
        <v>1439.3855001426289</v>
      </c>
      <c r="I510" s="95">
        <v>719.69275007131444</v>
      </c>
      <c r="J510" s="95"/>
      <c r="K510" s="95">
        <v>179.92318751782861</v>
      </c>
      <c r="L510" s="96">
        <v>609.33309153162838</v>
      </c>
      <c r="M510" s="96">
        <v>54.819969132719898</v>
      </c>
      <c r="N510" s="89">
        <v>8167.3656988632229</v>
      </c>
      <c r="O510" s="89">
        <v>6973.9058145870295</v>
      </c>
    </row>
    <row r="511" spans="2:15" x14ac:dyDescent="0.25">
      <c r="B511" t="s">
        <v>155</v>
      </c>
      <c r="C511" t="s">
        <v>156</v>
      </c>
      <c r="D511" s="77" t="s">
        <v>198</v>
      </c>
      <c r="E511" s="77" t="s">
        <v>165</v>
      </c>
      <c r="F511" s="94"/>
      <c r="G511" s="94">
        <v>202.90500703612781</v>
      </c>
      <c r="H511" s="95">
        <v>1439.3855001426264</v>
      </c>
      <c r="I511" s="95">
        <v>899.61593758914216</v>
      </c>
      <c r="J511" s="95"/>
      <c r="K511" s="95">
        <v>539.76956255348466</v>
      </c>
      <c r="L511" s="96">
        <v>637.58754441019664</v>
      </c>
      <c r="M511" s="96">
        <v>72.414393985226923</v>
      </c>
      <c r="N511" s="89">
        <v>3494.1799614898027</v>
      </c>
      <c r="O511" s="89">
        <v>3000.9768372554718</v>
      </c>
    </row>
    <row r="512" spans="2:15" x14ac:dyDescent="0.25">
      <c r="B512" t="s">
        <v>155</v>
      </c>
      <c r="C512" t="s">
        <v>156</v>
      </c>
      <c r="D512" s="77" t="s">
        <v>198</v>
      </c>
      <c r="E512" s="77" t="s">
        <v>166</v>
      </c>
      <c r="F512" s="94"/>
      <c r="G512" s="94">
        <v>274.05840810374696</v>
      </c>
      <c r="H512" s="95">
        <v>1439.3855001426286</v>
      </c>
      <c r="I512" s="95">
        <v>719.69275007131432</v>
      </c>
      <c r="J512" s="95"/>
      <c r="K512" s="95">
        <v>1007.5698500998401</v>
      </c>
      <c r="L512" s="96">
        <v>697.02741177754604</v>
      </c>
      <c r="M512" s="96">
        <v>78.939519276431113</v>
      </c>
      <c r="N512" s="89">
        <v>23364.431820334128</v>
      </c>
      <c r="O512" s="89">
        <v>21140.081702089137</v>
      </c>
    </row>
    <row r="513" spans="2:15" x14ac:dyDescent="0.25">
      <c r="B513" t="s">
        <v>155</v>
      </c>
      <c r="C513" t="s">
        <v>156</v>
      </c>
      <c r="D513" s="77" t="s">
        <v>198</v>
      </c>
      <c r="E513" s="77" t="s">
        <v>167</v>
      </c>
      <c r="F513" s="94"/>
      <c r="G513" s="94">
        <v>78.207671096072374</v>
      </c>
      <c r="H513" s="95">
        <v>1988.475083809541</v>
      </c>
      <c r="I513" s="95"/>
      <c r="J513" s="95"/>
      <c r="K513" s="95">
        <v>179.92318751782764</v>
      </c>
      <c r="L513" s="96">
        <v>832.40963518710828</v>
      </c>
      <c r="M513" s="96">
        <v>35.446607317868384</v>
      </c>
      <c r="N513" s="89">
        <v>23576.099892719762</v>
      </c>
      <c r="O513" s="89">
        <v>22201.225384572343</v>
      </c>
    </row>
    <row r="514" spans="2:15" x14ac:dyDescent="0.25">
      <c r="B514" t="s">
        <v>155</v>
      </c>
      <c r="C514" t="s">
        <v>156</v>
      </c>
      <c r="D514" s="77" t="s">
        <v>198</v>
      </c>
      <c r="E514" s="77" t="s">
        <v>168</v>
      </c>
      <c r="F514" s="94"/>
      <c r="G514" s="94">
        <v>77.349844828588061</v>
      </c>
      <c r="H514" s="95">
        <v>1988.4750838095263</v>
      </c>
      <c r="I514" s="95"/>
      <c r="J514" s="95"/>
      <c r="K514" s="95">
        <v>179.92318751782756</v>
      </c>
      <c r="L514" s="96">
        <v>832.40963518710407</v>
      </c>
      <c r="M514" s="96">
        <v>35.519399925201277</v>
      </c>
      <c r="N514" s="89">
        <v>6612.6413677801575</v>
      </c>
      <c r="O514" s="89">
        <v>6188.4564726547133</v>
      </c>
    </row>
    <row r="515" spans="2:15" x14ac:dyDescent="0.25">
      <c r="B515" t="s">
        <v>155</v>
      </c>
      <c r="C515" t="s">
        <v>156</v>
      </c>
      <c r="D515" s="77" t="s">
        <v>199</v>
      </c>
      <c r="E515" s="77" t="s">
        <v>157</v>
      </c>
      <c r="F515" s="94"/>
      <c r="G515" s="94">
        <v>32.386741548399741</v>
      </c>
      <c r="H515" s="95">
        <v>3108.9822014207248</v>
      </c>
      <c r="I515" s="95">
        <v>732.23894947721737</v>
      </c>
      <c r="J515" s="95">
        <v>116.9874336575661</v>
      </c>
      <c r="K515" s="95">
        <v>18.660270010415751</v>
      </c>
      <c r="L515" s="96">
        <v>1640.052868147435</v>
      </c>
      <c r="M515" s="96">
        <v>73.383883239678255</v>
      </c>
      <c r="N515" s="89">
        <v>7281.9240000000036</v>
      </c>
      <c r="O515" s="89">
        <v>6975.55050634703</v>
      </c>
    </row>
    <row r="516" spans="2:15" x14ac:dyDescent="0.25">
      <c r="B516" t="s">
        <v>155</v>
      </c>
      <c r="C516" t="s">
        <v>156</v>
      </c>
      <c r="D516" s="77" t="s">
        <v>199</v>
      </c>
      <c r="E516" s="77" t="s">
        <v>161</v>
      </c>
      <c r="F516" s="94"/>
      <c r="G516" s="94">
        <v>24.403872774405595</v>
      </c>
      <c r="H516" s="95">
        <v>4108.1354685832785</v>
      </c>
      <c r="I516" s="95"/>
      <c r="J516" s="95"/>
      <c r="K516" s="95"/>
      <c r="L516" s="96">
        <v>1779.3591929224613</v>
      </c>
      <c r="M516" s="96">
        <v>64.382514700250937</v>
      </c>
      <c r="N516" s="89">
        <v>1650.155333424118</v>
      </c>
      <c r="O516" s="89">
        <v>1558.7406171603482</v>
      </c>
    </row>
    <row r="517" spans="2:15" x14ac:dyDescent="0.25">
      <c r="B517" t="s">
        <v>155</v>
      </c>
      <c r="C517" t="s">
        <v>156</v>
      </c>
      <c r="D517" s="77" t="s">
        <v>199</v>
      </c>
      <c r="E517" s="77" t="s">
        <v>162</v>
      </c>
      <c r="F517" s="94"/>
      <c r="G517" s="94">
        <v>24.403519966706114</v>
      </c>
      <c r="H517" s="95">
        <v>4108.135468583283</v>
      </c>
      <c r="I517" s="95"/>
      <c r="J517" s="95"/>
      <c r="K517" s="95"/>
      <c r="L517" s="96">
        <v>1779.3591929224592</v>
      </c>
      <c r="M517" s="96">
        <v>64.358717022553421</v>
      </c>
      <c r="N517" s="89">
        <v>1511.0638641667053</v>
      </c>
      <c r="O517" s="89">
        <v>1452.5797736111715</v>
      </c>
    </row>
    <row r="518" spans="2:15" x14ac:dyDescent="0.25">
      <c r="B518" t="s">
        <v>155</v>
      </c>
      <c r="C518" t="s">
        <v>156</v>
      </c>
      <c r="D518" s="77" t="s">
        <v>199</v>
      </c>
      <c r="E518" s="77" t="s">
        <v>163</v>
      </c>
      <c r="F518" s="94"/>
      <c r="G518" s="94">
        <v>78.43474936665973</v>
      </c>
      <c r="H518" s="95">
        <v>4483.4989577455272</v>
      </c>
      <c r="I518" s="95"/>
      <c r="J518" s="95"/>
      <c r="K518" s="95"/>
      <c r="L518" s="96">
        <v>1852.476301215411</v>
      </c>
      <c r="M518" s="96">
        <v>82.370186434342074</v>
      </c>
      <c r="N518" s="89">
        <v>41.550253221581308</v>
      </c>
      <c r="O518" s="89">
        <v>40.145169037352268</v>
      </c>
    </row>
    <row r="519" spans="2:15" x14ac:dyDescent="0.25">
      <c r="B519" t="s">
        <v>155</v>
      </c>
      <c r="C519" t="s">
        <v>156</v>
      </c>
      <c r="D519" s="77" t="s">
        <v>199</v>
      </c>
      <c r="E519" s="77" t="s">
        <v>164</v>
      </c>
      <c r="F519" s="94"/>
      <c r="G519" s="94">
        <v>39.634347329655135</v>
      </c>
      <c r="H519" s="95">
        <v>1115.7012440018218</v>
      </c>
      <c r="I519" s="95">
        <v>2111.630789616589</v>
      </c>
      <c r="J519" s="95">
        <v>422.32615792331791</v>
      </c>
      <c r="K519" s="95"/>
      <c r="L519" s="96">
        <v>1345.6856083918328</v>
      </c>
      <c r="M519" s="96">
        <v>92.666160912280461</v>
      </c>
      <c r="N519" s="89">
        <v>2017.1461910822982</v>
      </c>
      <c r="O519" s="89">
        <v>1930.32178662345</v>
      </c>
    </row>
    <row r="520" spans="2:15" x14ac:dyDescent="0.25">
      <c r="B520" t="s">
        <v>155</v>
      </c>
      <c r="C520" t="s">
        <v>156</v>
      </c>
      <c r="D520" s="77" t="s">
        <v>199</v>
      </c>
      <c r="E520" s="77" t="s">
        <v>165</v>
      </c>
      <c r="F520" s="94"/>
      <c r="G520" s="94">
        <v>65.324541825689266</v>
      </c>
      <c r="H520" s="95">
        <v>1146.1931926038903</v>
      </c>
      <c r="I520" s="95">
        <v>2533.956947539913</v>
      </c>
      <c r="J520" s="95"/>
      <c r="K520" s="95">
        <v>253.39569475399094</v>
      </c>
      <c r="L520" s="96">
        <v>1460.8828078102038</v>
      </c>
      <c r="M520" s="96">
        <v>78.684992853318604</v>
      </c>
      <c r="N520" s="89">
        <v>310.36599567397144</v>
      </c>
      <c r="O520" s="89">
        <v>301.70015431285873</v>
      </c>
    </row>
    <row r="521" spans="2:15" x14ac:dyDescent="0.25">
      <c r="B521" t="s">
        <v>155</v>
      </c>
      <c r="C521" t="s">
        <v>156</v>
      </c>
      <c r="D521" s="77" t="s">
        <v>199</v>
      </c>
      <c r="E521" s="77" t="s">
        <v>166</v>
      </c>
      <c r="F521" s="94"/>
      <c r="G521" s="94">
        <v>114.20661323561757</v>
      </c>
      <c r="H521" s="95">
        <v>1629.7566434260841</v>
      </c>
      <c r="I521" s="95">
        <v>2111.6307896165904</v>
      </c>
      <c r="J521" s="95"/>
      <c r="K521" s="95">
        <v>422.32615792331802</v>
      </c>
      <c r="L521" s="96">
        <v>1455.9672763374172</v>
      </c>
      <c r="M521" s="96">
        <v>89.397876802169122</v>
      </c>
      <c r="N521" s="89">
        <v>135.52857160199724</v>
      </c>
      <c r="O521" s="89">
        <v>131.59544204639545</v>
      </c>
    </row>
    <row r="522" spans="2:15" x14ac:dyDescent="0.25">
      <c r="B522" t="s">
        <v>155</v>
      </c>
      <c r="C522" t="s">
        <v>156</v>
      </c>
      <c r="D522" s="77" t="s">
        <v>199</v>
      </c>
      <c r="E522" s="77" t="s">
        <v>167</v>
      </c>
      <c r="F522" s="94"/>
      <c r="G522" s="94">
        <v>24.373190055185226</v>
      </c>
      <c r="H522" s="95">
        <v>4108.1354685832903</v>
      </c>
      <c r="I522" s="95"/>
      <c r="J522" s="95"/>
      <c r="K522" s="95"/>
      <c r="L522" s="96">
        <v>1779.3591929224624</v>
      </c>
      <c r="M522" s="96">
        <v>64.354324698244042</v>
      </c>
      <c r="N522" s="89">
        <v>1579.1364648142755</v>
      </c>
      <c r="O522" s="89">
        <v>1524.7091945274187</v>
      </c>
    </row>
    <row r="523" spans="2:15" x14ac:dyDescent="0.25">
      <c r="B523" t="s">
        <v>155</v>
      </c>
      <c r="C523" t="s">
        <v>156</v>
      </c>
      <c r="D523" s="77" t="s">
        <v>199</v>
      </c>
      <c r="E523" s="77" t="s">
        <v>168</v>
      </c>
      <c r="F523" s="94"/>
      <c r="G523" s="94">
        <v>24.403872774405588</v>
      </c>
      <c r="H523" s="95">
        <v>4108.1354685832848</v>
      </c>
      <c r="I523" s="95"/>
      <c r="J523" s="95"/>
      <c r="K523" s="95"/>
      <c r="L523" s="96">
        <v>1779.3591929224638</v>
      </c>
      <c r="M523" s="96">
        <v>64.350510296886057</v>
      </c>
      <c r="N523" s="89">
        <v>36.977326015056931</v>
      </c>
      <c r="O523" s="89">
        <v>35.758369028034394</v>
      </c>
    </row>
    <row r="524" spans="2:15" x14ac:dyDescent="0.25">
      <c r="B524" t="s">
        <v>155</v>
      </c>
      <c r="C524" t="s">
        <v>156</v>
      </c>
      <c r="D524" s="77" t="s">
        <v>200</v>
      </c>
      <c r="E524" s="77" t="s">
        <v>157</v>
      </c>
      <c r="F524" s="94"/>
      <c r="G524" s="94">
        <v>46.249456520454792</v>
      </c>
      <c r="H524" s="95">
        <v>2768.6079466578522</v>
      </c>
      <c r="I524" s="95">
        <v>199.59386087723522</v>
      </c>
      <c r="J524" s="95">
        <v>36.731390657788474</v>
      </c>
      <c r="K524" s="95">
        <v>3.8029788110781744</v>
      </c>
      <c r="L524" s="96">
        <v>1148.5144399185083</v>
      </c>
      <c r="M524" s="96">
        <v>56.282291029020335</v>
      </c>
      <c r="N524" s="89">
        <v>21844.562999999995</v>
      </c>
      <c r="O524" s="89">
        <v>20205.127943196505</v>
      </c>
    </row>
    <row r="525" spans="2:15" x14ac:dyDescent="0.25">
      <c r="B525" t="s">
        <v>155</v>
      </c>
      <c r="C525" t="s">
        <v>156</v>
      </c>
      <c r="D525" s="77" t="s">
        <v>200</v>
      </c>
      <c r="E525" s="77" t="s">
        <v>161</v>
      </c>
      <c r="F525" s="94"/>
      <c r="G525" s="94">
        <v>5.9954443443709167</v>
      </c>
      <c r="H525" s="95">
        <v>2579.0527943952497</v>
      </c>
      <c r="I525" s="95"/>
      <c r="J525" s="95"/>
      <c r="K525" s="95"/>
      <c r="L525" s="96">
        <v>1129.6270037124787</v>
      </c>
      <c r="M525" s="96">
        <v>37.775390658515192</v>
      </c>
      <c r="N525" s="89">
        <v>8261.5466399590205</v>
      </c>
      <c r="O525" s="89">
        <v>7645.2153498300513</v>
      </c>
    </row>
    <row r="526" spans="2:15" x14ac:dyDescent="0.25">
      <c r="B526" t="s">
        <v>155</v>
      </c>
      <c r="C526" t="s">
        <v>156</v>
      </c>
      <c r="D526" s="77" t="s">
        <v>200</v>
      </c>
      <c r="E526" s="77" t="s">
        <v>162</v>
      </c>
      <c r="F526" s="94"/>
      <c r="G526" s="94">
        <v>83.563355174247576</v>
      </c>
      <c r="H526" s="95">
        <v>3272.2437774426025</v>
      </c>
      <c r="I526" s="95"/>
      <c r="J526" s="95"/>
      <c r="K526" s="95"/>
      <c r="L526" s="96">
        <v>1248.1919640851631</v>
      </c>
      <c r="M526" s="96">
        <v>58.355142297819917</v>
      </c>
      <c r="N526" s="89">
        <v>683.73797556541888</v>
      </c>
      <c r="O526" s="89">
        <v>621.55230423456305</v>
      </c>
    </row>
    <row r="527" spans="2:15" x14ac:dyDescent="0.25">
      <c r="B527" t="s">
        <v>155</v>
      </c>
      <c r="C527" t="s">
        <v>156</v>
      </c>
      <c r="D527" s="77" t="s">
        <v>200</v>
      </c>
      <c r="E527" s="77" t="s">
        <v>163</v>
      </c>
      <c r="F527" s="94"/>
      <c r="G527" s="94">
        <v>116.42886405172348</v>
      </c>
      <c r="H527" s="95">
        <v>3166.0200861672806</v>
      </c>
      <c r="I527" s="95"/>
      <c r="J527" s="95"/>
      <c r="K527" s="95"/>
      <c r="L527" s="96">
        <v>1158.6783944786976</v>
      </c>
      <c r="M527" s="96">
        <v>84.694559166251722</v>
      </c>
      <c r="N527" s="89">
        <v>1422.0374807656933</v>
      </c>
      <c r="O527" s="89">
        <v>1350.0551790239274</v>
      </c>
    </row>
    <row r="528" spans="2:15" x14ac:dyDescent="0.25">
      <c r="B528" t="s">
        <v>155</v>
      </c>
      <c r="C528" t="s">
        <v>156</v>
      </c>
      <c r="D528" s="77" t="s">
        <v>200</v>
      </c>
      <c r="E528" s="77" t="s">
        <v>164</v>
      </c>
      <c r="F528" s="94"/>
      <c r="G528" s="94">
        <v>8.4369980723132425</v>
      </c>
      <c r="H528" s="95">
        <v>2611.8691249859307</v>
      </c>
      <c r="I528" s="95">
        <v>400.45180312289602</v>
      </c>
      <c r="J528" s="95"/>
      <c r="K528" s="95"/>
      <c r="L528" s="96">
        <v>1140.831221146452</v>
      </c>
      <c r="M528" s="96">
        <v>51.349837189271838</v>
      </c>
      <c r="N528" s="89">
        <v>5438.5815273191829</v>
      </c>
      <c r="O528" s="89">
        <v>5027.9363208730983</v>
      </c>
    </row>
    <row r="529" spans="2:15" x14ac:dyDescent="0.25">
      <c r="B529" t="s">
        <v>155</v>
      </c>
      <c r="C529" t="s">
        <v>156</v>
      </c>
      <c r="D529" s="77" t="s">
        <v>200</v>
      </c>
      <c r="E529" s="77" t="s">
        <v>165</v>
      </c>
      <c r="F529" s="94"/>
      <c r="G529" s="94">
        <v>93.141476621399732</v>
      </c>
      <c r="H529" s="95">
        <v>2928.1970151558339</v>
      </c>
      <c r="I529" s="95">
        <v>547.89756294391486</v>
      </c>
      <c r="J529" s="95"/>
      <c r="K529" s="95">
        <v>20.472043650054534</v>
      </c>
      <c r="L529" s="96">
        <v>1140.9111706975016</v>
      </c>
      <c r="M529" s="96">
        <v>72.157920178651551</v>
      </c>
      <c r="N529" s="89">
        <v>1401.9003779478942</v>
      </c>
      <c r="O529" s="89">
        <v>1286.8560041090552</v>
      </c>
    </row>
    <row r="530" spans="2:15" x14ac:dyDescent="0.25">
      <c r="B530" t="s">
        <v>155</v>
      </c>
      <c r="C530" t="s">
        <v>156</v>
      </c>
      <c r="D530" s="77" t="s">
        <v>200</v>
      </c>
      <c r="E530" s="77" t="s">
        <v>166</v>
      </c>
      <c r="F530" s="94"/>
      <c r="G530" s="94">
        <v>140.51534515929751</v>
      </c>
      <c r="H530" s="95">
        <v>3193.5223055171691</v>
      </c>
      <c r="I530" s="95">
        <v>683.10987022388497</v>
      </c>
      <c r="J530" s="95"/>
      <c r="K530" s="95">
        <v>13.854123267384738</v>
      </c>
      <c r="L530" s="96">
        <v>1159.9425317170617</v>
      </c>
      <c r="M530" s="96">
        <v>106.91162465527528</v>
      </c>
      <c r="N530" s="89">
        <v>2070.0229207183211</v>
      </c>
      <c r="O530" s="89">
        <v>1935.3767473554371</v>
      </c>
    </row>
    <row r="531" spans="2:15" x14ac:dyDescent="0.25">
      <c r="B531" t="s">
        <v>155</v>
      </c>
      <c r="C531" t="s">
        <v>156</v>
      </c>
      <c r="D531" s="77" t="s">
        <v>200</v>
      </c>
      <c r="E531" s="77" t="s">
        <v>167</v>
      </c>
      <c r="F531" s="94"/>
      <c r="G531" s="94">
        <v>93.471120914525187</v>
      </c>
      <c r="H531" s="95">
        <v>2969.1468133549374</v>
      </c>
      <c r="I531" s="95"/>
      <c r="J531" s="95">
        <v>241.98450365581414</v>
      </c>
      <c r="K531" s="95">
        <v>12.022875832582679</v>
      </c>
      <c r="L531" s="96">
        <v>1209.0205518622022</v>
      </c>
      <c r="M531" s="96">
        <v>55.96249201940968</v>
      </c>
      <c r="N531" s="89">
        <v>1904.3672271203313</v>
      </c>
      <c r="O531" s="89">
        <v>1713.4716128225859</v>
      </c>
    </row>
    <row r="532" spans="2:15" x14ac:dyDescent="0.25">
      <c r="B532" t="s">
        <v>155</v>
      </c>
      <c r="C532" t="s">
        <v>156</v>
      </c>
      <c r="D532" s="77" t="s">
        <v>200</v>
      </c>
      <c r="E532" s="77" t="s">
        <v>168</v>
      </c>
      <c r="F532" s="94"/>
      <c r="G532" s="94">
        <v>136.27274335995682</v>
      </c>
      <c r="H532" s="95">
        <v>2804.4725668253582</v>
      </c>
      <c r="I532" s="95"/>
      <c r="J532" s="95">
        <v>515.65501420702162</v>
      </c>
      <c r="K532" s="95">
        <v>4.2277366637638947</v>
      </c>
      <c r="L532" s="96">
        <v>1128.8806230598011</v>
      </c>
      <c r="M532" s="96">
        <v>73.568216756026885</v>
      </c>
      <c r="N532" s="89">
        <v>662.36885060412783</v>
      </c>
      <c r="O532" s="89">
        <v>624.66442494778585</v>
      </c>
    </row>
    <row r="533" spans="2:15" x14ac:dyDescent="0.25">
      <c r="B533" t="s">
        <v>155</v>
      </c>
      <c r="C533" t="s">
        <v>156</v>
      </c>
      <c r="D533" s="77" t="s">
        <v>202</v>
      </c>
      <c r="E533" s="77" t="s">
        <v>157</v>
      </c>
      <c r="F533" s="94"/>
      <c r="G533" s="94">
        <v>22.141993849199835</v>
      </c>
      <c r="H533" s="95">
        <v>1259.1859549093683</v>
      </c>
      <c r="I533" s="95">
        <v>555.39298477768693</v>
      </c>
      <c r="J533" s="95">
        <v>382.15619487969894</v>
      </c>
      <c r="K533" s="95"/>
      <c r="L533" s="96">
        <v>694.09255901819938</v>
      </c>
      <c r="M533" s="96">
        <v>45.082228552600412</v>
      </c>
      <c r="N533" s="89">
        <v>44785.751999999993</v>
      </c>
      <c r="O533" s="89">
        <v>37528.836531016976</v>
      </c>
    </row>
    <row r="534" spans="2:15" x14ac:dyDescent="0.25">
      <c r="B534" t="s">
        <v>155</v>
      </c>
      <c r="C534" t="s">
        <v>156</v>
      </c>
      <c r="D534" s="77" t="s">
        <v>202</v>
      </c>
      <c r="E534" s="77" t="s">
        <v>161</v>
      </c>
      <c r="F534" s="94"/>
      <c r="G534" s="94">
        <v>0.90198366522646234</v>
      </c>
      <c r="H534" s="95">
        <v>1591.2690202394349</v>
      </c>
      <c r="I534" s="95"/>
      <c r="J534" s="95"/>
      <c r="K534" s="95"/>
      <c r="L534" s="96">
        <v>702.24408051003513</v>
      </c>
      <c r="M534" s="96">
        <v>22.870221053461737</v>
      </c>
      <c r="N534" s="89">
        <v>11530.669558193764</v>
      </c>
      <c r="O534" s="89">
        <v>9632.9544295734486</v>
      </c>
    </row>
    <row r="535" spans="2:15" x14ac:dyDescent="0.25">
      <c r="B535" t="s">
        <v>155</v>
      </c>
      <c r="C535" t="s">
        <v>156</v>
      </c>
      <c r="D535" s="77" t="s">
        <v>202</v>
      </c>
      <c r="E535" s="77" t="s">
        <v>162</v>
      </c>
      <c r="F535" s="94"/>
      <c r="G535" s="94">
        <v>36.632836585447329</v>
      </c>
      <c r="H535" s="95">
        <v>2094.0117228184904</v>
      </c>
      <c r="I535" s="95"/>
      <c r="J535" s="95"/>
      <c r="K535" s="95"/>
      <c r="L535" s="96">
        <v>865.19638513288965</v>
      </c>
      <c r="M535" s="96">
        <v>38.872339538779109</v>
      </c>
      <c r="N535" s="89">
        <v>888.60521025655373</v>
      </c>
      <c r="O535" s="89">
        <v>691.97935042759173</v>
      </c>
    </row>
    <row r="536" spans="2:15" x14ac:dyDescent="0.25">
      <c r="B536" t="s">
        <v>155</v>
      </c>
      <c r="C536" t="s">
        <v>156</v>
      </c>
      <c r="D536" s="77" t="s">
        <v>202</v>
      </c>
      <c r="E536" s="77" t="s">
        <v>163</v>
      </c>
      <c r="F536" s="94"/>
      <c r="G536" s="94">
        <v>54.713509147486846</v>
      </c>
      <c r="H536" s="95">
        <v>2127.6620308300967</v>
      </c>
      <c r="I536" s="95"/>
      <c r="J536" s="95"/>
      <c r="K536" s="95"/>
      <c r="L536" s="96">
        <v>811.59315436052589</v>
      </c>
      <c r="M536" s="96">
        <v>38.630442392151984</v>
      </c>
      <c r="N536" s="89">
        <v>379.7726561185105</v>
      </c>
      <c r="O536" s="89">
        <v>263.65902020511447</v>
      </c>
    </row>
    <row r="537" spans="2:15" x14ac:dyDescent="0.25">
      <c r="B537" t="s">
        <v>155</v>
      </c>
      <c r="C537" t="s">
        <v>156</v>
      </c>
      <c r="D537" s="77" t="s">
        <v>202</v>
      </c>
      <c r="E537" s="77" t="s">
        <v>164</v>
      </c>
      <c r="F537" s="94"/>
      <c r="G537" s="94">
        <v>0.90198366522645934</v>
      </c>
      <c r="H537" s="95">
        <v>1591.2690202394344</v>
      </c>
      <c r="I537" s="95">
        <v>986.23411522884157</v>
      </c>
      <c r="J537" s="95"/>
      <c r="K537" s="95"/>
      <c r="L537" s="96">
        <v>702.24408051003468</v>
      </c>
      <c r="M537" s="96">
        <v>54.42883290031908</v>
      </c>
      <c r="N537" s="89">
        <v>14053.733650025733</v>
      </c>
      <c r="O537" s="89">
        <v>11975.264475038628</v>
      </c>
    </row>
    <row r="538" spans="2:15" x14ac:dyDescent="0.25">
      <c r="B538" t="s">
        <v>155</v>
      </c>
      <c r="C538" t="s">
        <v>156</v>
      </c>
      <c r="D538" s="77" t="s">
        <v>202</v>
      </c>
      <c r="E538" s="77" t="s">
        <v>165</v>
      </c>
      <c r="F538" s="94"/>
      <c r="G538" s="94">
        <v>37.760316166980438</v>
      </c>
      <c r="H538" s="95">
        <v>841.77054203012392</v>
      </c>
      <c r="I538" s="95">
        <v>986.2341152288443</v>
      </c>
      <c r="J538" s="95"/>
      <c r="K538" s="95"/>
      <c r="L538" s="96">
        <v>652.63782397717034</v>
      </c>
      <c r="M538" s="96">
        <v>46.086174299897898</v>
      </c>
      <c r="N538" s="89">
        <v>4786.6607758167092</v>
      </c>
      <c r="O538" s="89">
        <v>3837.9458964785649</v>
      </c>
    </row>
    <row r="539" spans="2:15" x14ac:dyDescent="0.25">
      <c r="B539" t="s">
        <v>155</v>
      </c>
      <c r="C539" t="s">
        <v>156</v>
      </c>
      <c r="D539" s="77" t="s">
        <v>202</v>
      </c>
      <c r="E539" s="77" t="s">
        <v>166</v>
      </c>
      <c r="F539" s="94"/>
      <c r="G539" s="94">
        <v>56.681473507981011</v>
      </c>
      <c r="H539" s="95">
        <v>342.18378861979903</v>
      </c>
      <c r="I539" s="95">
        <v>591.74046913730581</v>
      </c>
      <c r="J539" s="95">
        <v>1609.4529303164393</v>
      </c>
      <c r="K539" s="95"/>
      <c r="L539" s="96">
        <v>646.88889971790798</v>
      </c>
      <c r="M539" s="96">
        <v>58.710878516558985</v>
      </c>
      <c r="N539" s="89">
        <v>10634.14297290496</v>
      </c>
      <c r="O539" s="89">
        <v>9134.8394626728386</v>
      </c>
    </row>
    <row r="540" spans="2:15" x14ac:dyDescent="0.25">
      <c r="B540" t="s">
        <v>155</v>
      </c>
      <c r="C540" t="s">
        <v>156</v>
      </c>
      <c r="D540" s="77" t="s">
        <v>202</v>
      </c>
      <c r="E540" s="77" t="s">
        <v>167</v>
      </c>
      <c r="F540" s="94"/>
      <c r="G540" s="94">
        <v>54.71350914748686</v>
      </c>
      <c r="H540" s="95">
        <v>2127.6620308300994</v>
      </c>
      <c r="I540" s="95"/>
      <c r="J540" s="95"/>
      <c r="K540" s="95"/>
      <c r="L540" s="96">
        <v>811.59315436052793</v>
      </c>
      <c r="M540" s="96">
        <v>38.317222252881457</v>
      </c>
      <c r="N540" s="89">
        <v>2218.8975207868975</v>
      </c>
      <c r="O540" s="89">
        <v>1757.761615492567</v>
      </c>
    </row>
    <row r="541" spans="2:15" x14ac:dyDescent="0.25">
      <c r="B541" t="s">
        <v>155</v>
      </c>
      <c r="C541" t="s">
        <v>156</v>
      </c>
      <c r="D541" s="77" t="s">
        <v>202</v>
      </c>
      <c r="E541" s="77" t="s">
        <v>168</v>
      </c>
      <c r="F541" s="94"/>
      <c r="G541" s="94">
        <v>54.713509147486896</v>
      </c>
      <c r="H541" s="95">
        <v>2127.6620308300953</v>
      </c>
      <c r="I541" s="95"/>
      <c r="J541" s="95"/>
      <c r="K541" s="95"/>
      <c r="L541" s="96">
        <v>811.59315436052566</v>
      </c>
      <c r="M541" s="96">
        <v>38.294203040488092</v>
      </c>
      <c r="N541" s="89">
        <v>293.26965589686785</v>
      </c>
      <c r="O541" s="89">
        <v>234.43228112822248</v>
      </c>
    </row>
    <row r="542" spans="2:15" x14ac:dyDescent="0.25">
      <c r="B542" t="s">
        <v>155</v>
      </c>
      <c r="C542" t="s">
        <v>156</v>
      </c>
      <c r="D542" s="77" t="s">
        <v>201</v>
      </c>
      <c r="E542" s="77" t="s">
        <v>157</v>
      </c>
      <c r="F542" s="94"/>
      <c r="G542" s="94">
        <v>32.316952468438473</v>
      </c>
      <c r="H542" s="95">
        <v>2480.5269525891408</v>
      </c>
      <c r="I542" s="95">
        <v>2137.0312015413169</v>
      </c>
      <c r="J542" s="95">
        <v>1819.1214327504799</v>
      </c>
      <c r="K542" s="95">
        <v>44.661634943763303</v>
      </c>
      <c r="L542" s="96">
        <v>2662.4943090243141</v>
      </c>
      <c r="M542" s="96">
        <v>89.013073707917556</v>
      </c>
      <c r="N542" s="89">
        <v>19586.549000000006</v>
      </c>
      <c r="O542" s="89">
        <v>17827.807457675033</v>
      </c>
    </row>
    <row r="543" spans="2:15" x14ac:dyDescent="0.25">
      <c r="B543" t="s">
        <v>155</v>
      </c>
      <c r="C543" t="s">
        <v>156</v>
      </c>
      <c r="D543" s="77" t="s">
        <v>201</v>
      </c>
      <c r="E543" s="77" t="s">
        <v>161</v>
      </c>
      <c r="F543" s="94"/>
      <c r="G543" s="94">
        <v>7.6929017207957502</v>
      </c>
      <c r="H543" s="95">
        <v>3082.0014110271145</v>
      </c>
      <c r="I543" s="95">
        <v>1138.7826673910388</v>
      </c>
      <c r="J543" s="95">
        <v>1233.1038398480625</v>
      </c>
      <c r="K543" s="95"/>
      <c r="L543" s="96">
        <v>2391.5753438502265</v>
      </c>
      <c r="M543" s="96">
        <v>77.657570118015528</v>
      </c>
      <c r="N543" s="89">
        <v>4298.2860585888702</v>
      </c>
      <c r="O543" s="89">
        <v>3838.3020471999744</v>
      </c>
    </row>
    <row r="544" spans="2:15" x14ac:dyDescent="0.25">
      <c r="B544" t="s">
        <v>155</v>
      </c>
      <c r="C544" t="s">
        <v>156</v>
      </c>
      <c r="D544" s="77" t="s">
        <v>201</v>
      </c>
      <c r="E544" s="77" t="s">
        <v>162</v>
      </c>
      <c r="F544" s="94"/>
      <c r="G544" s="94">
        <v>2.6037513516539557</v>
      </c>
      <c r="H544" s="95">
        <v>4593.5076454552482</v>
      </c>
      <c r="I544" s="95"/>
      <c r="J544" s="95"/>
      <c r="K544" s="95"/>
      <c r="L544" s="96">
        <v>2027.1641763711068</v>
      </c>
      <c r="M544" s="96">
        <v>66.011181207449965</v>
      </c>
      <c r="N544" s="89">
        <v>845.76711982617178</v>
      </c>
      <c r="O544" s="89">
        <v>751.91986637695345</v>
      </c>
    </row>
    <row r="545" spans="2:15" x14ac:dyDescent="0.25">
      <c r="B545" t="s">
        <v>155</v>
      </c>
      <c r="C545" t="s">
        <v>156</v>
      </c>
      <c r="D545" s="77" t="s">
        <v>201</v>
      </c>
      <c r="E545" s="77" t="s">
        <v>163</v>
      </c>
      <c r="F545" s="94"/>
      <c r="G545" s="94"/>
      <c r="H545" s="95"/>
      <c r="I545" s="95"/>
      <c r="J545" s="95"/>
      <c r="K545" s="95"/>
      <c r="L545" s="96"/>
      <c r="M545" s="96"/>
      <c r="N545" s="89"/>
      <c r="O545" s="89"/>
    </row>
    <row r="546" spans="2:15" x14ac:dyDescent="0.25">
      <c r="B546" t="s">
        <v>155</v>
      </c>
      <c r="C546" t="s">
        <v>156</v>
      </c>
      <c r="D546" s="77" t="s">
        <v>201</v>
      </c>
      <c r="E546" s="77" t="s">
        <v>164</v>
      </c>
      <c r="F546" s="94"/>
      <c r="G546" s="94">
        <v>30.357373713601753</v>
      </c>
      <c r="H546" s="95">
        <v>2277.5653347820803</v>
      </c>
      <c r="I546" s="95">
        <v>2619.2001349993875</v>
      </c>
      <c r="J546" s="95">
        <v>2466.2076796961228</v>
      </c>
      <c r="K546" s="95"/>
      <c r="L546" s="96">
        <v>3010.4659232151457</v>
      </c>
      <c r="M546" s="96">
        <v>88.844026915235474</v>
      </c>
      <c r="N546" s="89">
        <v>11602.408765435959</v>
      </c>
      <c r="O546" s="89">
        <v>10652.472648153936</v>
      </c>
    </row>
    <row r="547" spans="2:15" x14ac:dyDescent="0.25">
      <c r="B547" t="s">
        <v>155</v>
      </c>
      <c r="C547" t="s">
        <v>156</v>
      </c>
      <c r="D547" s="77" t="s">
        <v>201</v>
      </c>
      <c r="E547" s="77" t="s">
        <v>165</v>
      </c>
      <c r="F547" s="94"/>
      <c r="G547" s="94">
        <v>96.575504679528237</v>
      </c>
      <c r="H547" s="95">
        <v>1267.3512305394879</v>
      </c>
      <c r="I547" s="95">
        <v>2733.0784017384926</v>
      </c>
      <c r="J547" s="95">
        <v>616.55191992402979</v>
      </c>
      <c r="K547" s="95">
        <v>364.07665230526527</v>
      </c>
      <c r="L547" s="96">
        <v>1782.4003226054583</v>
      </c>
      <c r="M547" s="96">
        <v>121.22445273171375</v>
      </c>
      <c r="N547" s="89">
        <v>2346.0427522555965</v>
      </c>
      <c r="O547" s="89">
        <v>2136.8231810574116</v>
      </c>
    </row>
    <row r="548" spans="2:15" x14ac:dyDescent="0.25">
      <c r="B548" t="s">
        <v>155</v>
      </c>
      <c r="C548" t="s">
        <v>156</v>
      </c>
      <c r="D548" s="77" t="s">
        <v>201</v>
      </c>
      <c r="E548" s="77" t="s">
        <v>166</v>
      </c>
      <c r="F548" s="94"/>
      <c r="G548" s="94">
        <v>87.521551115822632</v>
      </c>
      <c r="H548" s="95">
        <v>1572.4311071335492</v>
      </c>
      <c r="I548" s="95">
        <v>2846.9566684776019</v>
      </c>
      <c r="J548" s="95"/>
      <c r="K548" s="95">
        <v>364.07665230526612</v>
      </c>
      <c r="L548" s="96">
        <v>1718.0842430630878</v>
      </c>
      <c r="M548" s="96">
        <v>103.22693392793667</v>
      </c>
      <c r="N548" s="89">
        <v>56.658150719836122</v>
      </c>
      <c r="O548" s="89">
        <v>52.261665811420023</v>
      </c>
    </row>
    <row r="549" spans="2:15" x14ac:dyDescent="0.25">
      <c r="B549" t="s">
        <v>155</v>
      </c>
      <c r="C549" t="s">
        <v>156</v>
      </c>
      <c r="D549" s="77" t="s">
        <v>201</v>
      </c>
      <c r="E549" s="77" t="s">
        <v>167</v>
      </c>
      <c r="F549" s="94"/>
      <c r="G549" s="94">
        <v>26.096689683622571</v>
      </c>
      <c r="H549" s="95">
        <v>4492.6115011243928</v>
      </c>
      <c r="I549" s="95"/>
      <c r="J549" s="95">
        <v>616.55191992403002</v>
      </c>
      <c r="K549" s="95"/>
      <c r="L549" s="96">
        <v>2165.8308650952285</v>
      </c>
      <c r="M549" s="96">
        <v>74.94980594308015</v>
      </c>
      <c r="N549" s="89">
        <v>233.96344962322556</v>
      </c>
      <c r="O549" s="89">
        <v>212.2865841304004</v>
      </c>
    </row>
    <row r="550" spans="2:15" x14ac:dyDescent="0.25">
      <c r="B550" t="s">
        <v>155</v>
      </c>
      <c r="C550" t="s">
        <v>156</v>
      </c>
      <c r="D550" s="77" t="s">
        <v>201</v>
      </c>
      <c r="E550" s="77" t="s">
        <v>168</v>
      </c>
      <c r="F550" s="94"/>
      <c r="G550" s="94">
        <v>26.096689683622547</v>
      </c>
      <c r="H550" s="95">
        <v>4492.6115011243937</v>
      </c>
      <c r="I550" s="95"/>
      <c r="J550" s="95">
        <v>616.5519199240307</v>
      </c>
      <c r="K550" s="95"/>
      <c r="L550" s="96">
        <v>2165.8308650952285</v>
      </c>
      <c r="M550" s="96">
        <v>74.956060818693885</v>
      </c>
      <c r="N550" s="89">
        <v>203.42270355034984</v>
      </c>
      <c r="O550" s="89">
        <v>183.74146494493382</v>
      </c>
    </row>
    <row r="551" spans="2:15" x14ac:dyDescent="0.25">
      <c r="B551" t="s">
        <v>169</v>
      </c>
      <c r="C551" t="s">
        <v>159</v>
      </c>
      <c r="D551" s="77" t="s">
        <v>173</v>
      </c>
      <c r="E551" s="77" t="s">
        <v>157</v>
      </c>
      <c r="F551" s="86">
        <v>625.06778502516158</v>
      </c>
      <c r="G551" s="86">
        <v>69.917864069978506</v>
      </c>
      <c r="H551" s="87">
        <v>2140.691113360615</v>
      </c>
      <c r="I551" s="87">
        <v>149.15433669404317</v>
      </c>
      <c r="J551" s="87">
        <v>680.44521573432428</v>
      </c>
      <c r="K551" s="87">
        <v>129.32374144740851</v>
      </c>
      <c r="L551" s="88">
        <v>1226.7336443088213</v>
      </c>
      <c r="M551" s="88">
        <v>44.741285430025123</v>
      </c>
      <c r="N551" s="85">
        <v>33289.406999999999</v>
      </c>
      <c r="O551" s="85">
        <v>62515.178531818208</v>
      </c>
    </row>
    <row r="552" spans="2:15" x14ac:dyDescent="0.25">
      <c r="B552" t="s">
        <v>169</v>
      </c>
      <c r="C552" t="s">
        <v>159</v>
      </c>
      <c r="D552" s="77" t="s">
        <v>173</v>
      </c>
      <c r="E552" s="77" t="s">
        <v>161</v>
      </c>
      <c r="F552" s="91">
        <v>364.3975870162547</v>
      </c>
      <c r="G552" s="91">
        <v>49.187765438872468</v>
      </c>
      <c r="H552" s="92">
        <v>2780.3281967005855</v>
      </c>
      <c r="I552" s="92"/>
      <c r="J552" s="92">
        <v>23.345816531696364</v>
      </c>
      <c r="K552" s="92">
        <v>1.3732782771757146</v>
      </c>
      <c r="L552" s="93">
        <v>1317.5493693857786</v>
      </c>
      <c r="M552" s="93">
        <v>38.175662784579757</v>
      </c>
      <c r="N552" s="90">
        <v>9401.3392365691561</v>
      </c>
      <c r="O552" s="90">
        <v>17352.654159130518</v>
      </c>
    </row>
    <row r="553" spans="2:15" x14ac:dyDescent="0.25">
      <c r="B553" t="s">
        <v>169</v>
      </c>
      <c r="C553" t="s">
        <v>159</v>
      </c>
      <c r="D553" s="77" t="s">
        <v>173</v>
      </c>
      <c r="E553" s="77" t="s">
        <v>162</v>
      </c>
      <c r="F553" s="91">
        <v>619.59379997271833</v>
      </c>
      <c r="G553" s="91">
        <v>80.141796393789392</v>
      </c>
      <c r="H553" s="92">
        <v>2836.8705633444888</v>
      </c>
      <c r="I553" s="92"/>
      <c r="J553" s="92">
        <v>10.520821632041283</v>
      </c>
      <c r="K553" s="92">
        <v>55.045213927436954</v>
      </c>
      <c r="L553" s="93">
        <v>1326.8948819067468</v>
      </c>
      <c r="M553" s="93">
        <v>42.355051852493553</v>
      </c>
      <c r="N553" s="90">
        <v>504.71141891515339</v>
      </c>
      <c r="O553" s="90">
        <v>1052.0866223543653</v>
      </c>
    </row>
    <row r="554" spans="2:15" x14ac:dyDescent="0.25">
      <c r="B554" t="s">
        <v>169</v>
      </c>
      <c r="C554" t="s">
        <v>159</v>
      </c>
      <c r="D554" s="77" t="s">
        <v>173</v>
      </c>
      <c r="E554" s="77" t="s">
        <v>163</v>
      </c>
      <c r="F554" s="91">
        <v>520.49090030177933</v>
      </c>
      <c r="G554" s="91">
        <v>65.501921465011947</v>
      </c>
      <c r="H554" s="92">
        <v>1953.2723088528883</v>
      </c>
      <c r="I554" s="92"/>
      <c r="J554" s="92">
        <v>80.362689827157723</v>
      </c>
      <c r="K554" s="92">
        <v>28.459996383748923</v>
      </c>
      <c r="L554" s="93">
        <v>940.32374170931212</v>
      </c>
      <c r="M554" s="93">
        <v>28.953688405915141</v>
      </c>
      <c r="N554" s="90">
        <v>1457.3194188755763</v>
      </c>
      <c r="O554" s="90">
        <v>2692.5774234157957</v>
      </c>
    </row>
    <row r="555" spans="2:15" x14ac:dyDescent="0.25">
      <c r="B555" t="s">
        <v>169</v>
      </c>
      <c r="C555" t="s">
        <v>159</v>
      </c>
      <c r="D555" s="77" t="s">
        <v>173</v>
      </c>
      <c r="E555" s="77" t="s">
        <v>164</v>
      </c>
      <c r="F555" s="91">
        <v>631.30910346795019</v>
      </c>
      <c r="G555" s="91">
        <v>79.100128827484113</v>
      </c>
      <c r="H555" s="92">
        <v>1480.4424985318037</v>
      </c>
      <c r="I555" s="92">
        <v>417.13720535020002</v>
      </c>
      <c r="J555" s="92">
        <v>1084.0662399917953</v>
      </c>
      <c r="K555" s="92">
        <v>208.98719728136004</v>
      </c>
      <c r="L555" s="93">
        <v>1230.6177261657892</v>
      </c>
      <c r="M555" s="93">
        <v>48.131370157094516</v>
      </c>
      <c r="N555" s="90">
        <v>10509.115504778474</v>
      </c>
      <c r="O555" s="90">
        <v>19156.946865252216</v>
      </c>
    </row>
    <row r="556" spans="2:15" x14ac:dyDescent="0.25">
      <c r="B556" t="s">
        <v>169</v>
      </c>
      <c r="C556" t="s">
        <v>159</v>
      </c>
      <c r="D556" s="77" t="s">
        <v>173</v>
      </c>
      <c r="E556" s="77" t="s">
        <v>165</v>
      </c>
      <c r="F556" s="91">
        <v>848.15788018496187</v>
      </c>
      <c r="G556" s="91">
        <v>62.970905743474411</v>
      </c>
      <c r="H556" s="92">
        <v>1952.2147583065268</v>
      </c>
      <c r="I556" s="92">
        <v>83.742559160028307</v>
      </c>
      <c r="J556" s="92">
        <v>789.02935892590097</v>
      </c>
      <c r="K556" s="92">
        <v>110.38468344290017</v>
      </c>
      <c r="L556" s="93">
        <v>1152.7205543803666</v>
      </c>
      <c r="M556" s="93">
        <v>43.567889466402811</v>
      </c>
      <c r="N556" s="90">
        <v>3176.2442675727852</v>
      </c>
      <c r="O556" s="90">
        <v>5981.6060746566536</v>
      </c>
    </row>
    <row r="557" spans="2:15" x14ac:dyDescent="0.25">
      <c r="B557" t="s">
        <v>169</v>
      </c>
      <c r="C557" t="s">
        <v>159</v>
      </c>
      <c r="D557" s="77" t="s">
        <v>173</v>
      </c>
      <c r="E557" s="77" t="s">
        <v>166</v>
      </c>
      <c r="F557" s="91">
        <v>736.5495551913192</v>
      </c>
      <c r="G557" s="91">
        <v>88.174541031207141</v>
      </c>
      <c r="H557" s="92">
        <v>2100.0388637842843</v>
      </c>
      <c r="I557" s="92">
        <v>83.718031864769372</v>
      </c>
      <c r="J557" s="92">
        <v>1262.3627228170644</v>
      </c>
      <c r="K557" s="92">
        <v>174.45213995300324</v>
      </c>
      <c r="L557" s="93">
        <v>1142.5089693991868</v>
      </c>
      <c r="M557" s="93">
        <v>52.288291164082025</v>
      </c>
      <c r="N557" s="90">
        <v>3768.9553510177134</v>
      </c>
      <c r="O557" s="90">
        <v>7182.1279776524461</v>
      </c>
    </row>
    <row r="558" spans="2:15" x14ac:dyDescent="0.25">
      <c r="B558" t="s">
        <v>169</v>
      </c>
      <c r="C558" t="s">
        <v>159</v>
      </c>
      <c r="D558" s="77" t="s">
        <v>173</v>
      </c>
      <c r="E558" s="77" t="s">
        <v>167</v>
      </c>
      <c r="F558" s="91">
        <v>978.64389110763921</v>
      </c>
      <c r="G558" s="91">
        <v>77.769392855203918</v>
      </c>
      <c r="H558" s="92">
        <v>2484.1136002855533</v>
      </c>
      <c r="I558" s="92"/>
      <c r="J558" s="92">
        <v>1235.6053269725337</v>
      </c>
      <c r="K558" s="92">
        <v>227.00097627061584</v>
      </c>
      <c r="L558" s="93">
        <v>1240.3517411430291</v>
      </c>
      <c r="M558" s="93">
        <v>57.2632132951505</v>
      </c>
      <c r="N558" s="90">
        <v>2868.4755782721027</v>
      </c>
      <c r="O558" s="90">
        <v>5918.8024271942686</v>
      </c>
    </row>
    <row r="559" spans="2:15" x14ac:dyDescent="0.25">
      <c r="B559" t="s">
        <v>169</v>
      </c>
      <c r="C559" t="s">
        <v>159</v>
      </c>
      <c r="D559" s="77" t="s">
        <v>173</v>
      </c>
      <c r="E559" s="77" t="s">
        <v>168</v>
      </c>
      <c r="F559" s="91">
        <v>872.8401172764826</v>
      </c>
      <c r="G559" s="91">
        <v>88.881407807993455</v>
      </c>
      <c r="H559" s="92">
        <v>2523.4816800958101</v>
      </c>
      <c r="I559" s="92"/>
      <c r="J559" s="92">
        <v>67.919665052898694</v>
      </c>
      <c r="K559" s="92">
        <v>229.16901573020058</v>
      </c>
      <c r="L559" s="93">
        <v>1217.8080045421636</v>
      </c>
      <c r="M559" s="93">
        <v>38.300980325824106</v>
      </c>
      <c r="N559" s="90">
        <v>1603.2462239990323</v>
      </c>
      <c r="O559" s="90">
        <v>3178.3769821619553</v>
      </c>
    </row>
    <row r="560" spans="2:15" x14ac:dyDescent="0.25">
      <c r="B560" t="s">
        <v>169</v>
      </c>
      <c r="C560" t="s">
        <v>159</v>
      </c>
      <c r="D560" s="77" t="s">
        <v>174</v>
      </c>
      <c r="E560" s="77" t="s">
        <v>157</v>
      </c>
      <c r="F560" s="94"/>
      <c r="G560" s="94"/>
      <c r="H560" s="95"/>
      <c r="I560" s="95"/>
      <c r="J560" s="95"/>
      <c r="K560" s="95"/>
      <c r="L560" s="96"/>
      <c r="M560" s="96"/>
      <c r="N560" s="89"/>
      <c r="O560" s="89"/>
    </row>
    <row r="561" spans="2:15" x14ac:dyDescent="0.25">
      <c r="B561" t="s">
        <v>169</v>
      </c>
      <c r="C561" t="s">
        <v>159</v>
      </c>
      <c r="D561" s="77" t="s">
        <v>174</v>
      </c>
      <c r="E561" s="77" t="s">
        <v>161</v>
      </c>
      <c r="F561" s="94"/>
      <c r="G561" s="94"/>
      <c r="H561" s="95"/>
      <c r="I561" s="95"/>
      <c r="J561" s="95"/>
      <c r="K561" s="95"/>
      <c r="L561" s="96"/>
      <c r="M561" s="96"/>
      <c r="N561" s="89"/>
      <c r="O561" s="89"/>
    </row>
    <row r="562" spans="2:15" x14ac:dyDescent="0.25">
      <c r="B562" t="s">
        <v>169</v>
      </c>
      <c r="C562" t="s">
        <v>159</v>
      </c>
      <c r="D562" s="77" t="s">
        <v>174</v>
      </c>
      <c r="E562" s="77" t="s">
        <v>162</v>
      </c>
      <c r="F562" s="94"/>
      <c r="G562" s="94"/>
      <c r="H562" s="95"/>
      <c r="I562" s="95"/>
      <c r="J562" s="95"/>
      <c r="K562" s="95"/>
      <c r="L562" s="96"/>
      <c r="M562" s="96"/>
      <c r="N562" s="89"/>
      <c r="O562" s="89"/>
    </row>
    <row r="563" spans="2:15" x14ac:dyDescent="0.25">
      <c r="B563" t="s">
        <v>169</v>
      </c>
      <c r="C563" t="s">
        <v>159</v>
      </c>
      <c r="D563" s="77" t="s">
        <v>174</v>
      </c>
      <c r="E563" s="77" t="s">
        <v>163</v>
      </c>
      <c r="F563" s="94"/>
      <c r="G563" s="94"/>
      <c r="H563" s="95"/>
      <c r="I563" s="95"/>
      <c r="J563" s="95"/>
      <c r="K563" s="95"/>
      <c r="L563" s="96"/>
      <c r="M563" s="96"/>
      <c r="N563" s="89"/>
      <c r="O563" s="89"/>
    </row>
    <row r="564" spans="2:15" x14ac:dyDescent="0.25">
      <c r="B564" t="s">
        <v>169</v>
      </c>
      <c r="C564" t="s">
        <v>159</v>
      </c>
      <c r="D564" s="77" t="s">
        <v>174</v>
      </c>
      <c r="E564" s="77" t="s">
        <v>164</v>
      </c>
      <c r="F564" s="94"/>
      <c r="G564" s="94"/>
      <c r="H564" s="95"/>
      <c r="I564" s="95"/>
      <c r="J564" s="95"/>
      <c r="K564" s="95"/>
      <c r="L564" s="96"/>
      <c r="M564" s="96"/>
      <c r="N564" s="89"/>
      <c r="O564" s="89"/>
    </row>
    <row r="565" spans="2:15" x14ac:dyDescent="0.25">
      <c r="B565" t="s">
        <v>169</v>
      </c>
      <c r="C565" t="s">
        <v>159</v>
      </c>
      <c r="D565" s="77" t="s">
        <v>174</v>
      </c>
      <c r="E565" s="77" t="s">
        <v>165</v>
      </c>
      <c r="F565" s="94"/>
      <c r="G565" s="94"/>
      <c r="H565" s="95"/>
      <c r="I565" s="95"/>
      <c r="J565" s="95"/>
      <c r="K565" s="95"/>
      <c r="L565" s="96"/>
      <c r="M565" s="96"/>
      <c r="N565" s="89"/>
      <c r="O565" s="89"/>
    </row>
    <row r="566" spans="2:15" x14ac:dyDescent="0.25">
      <c r="B566" t="s">
        <v>169</v>
      </c>
      <c r="C566" t="s">
        <v>159</v>
      </c>
      <c r="D566" s="77" t="s">
        <v>174</v>
      </c>
      <c r="E566" s="77" t="s">
        <v>166</v>
      </c>
      <c r="F566" s="94"/>
      <c r="G566" s="94"/>
      <c r="H566" s="95"/>
      <c r="I566" s="95"/>
      <c r="J566" s="95"/>
      <c r="K566" s="95"/>
      <c r="L566" s="96"/>
      <c r="M566" s="96"/>
      <c r="N566" s="89"/>
      <c r="O566" s="89"/>
    </row>
    <row r="567" spans="2:15" x14ac:dyDescent="0.25">
      <c r="B567" t="s">
        <v>169</v>
      </c>
      <c r="C567" t="s">
        <v>159</v>
      </c>
      <c r="D567" s="77" t="s">
        <v>174</v>
      </c>
      <c r="E567" s="77" t="s">
        <v>167</v>
      </c>
      <c r="F567" s="94"/>
      <c r="G567" s="94"/>
      <c r="H567" s="95"/>
      <c r="I567" s="95"/>
      <c r="J567" s="95"/>
      <c r="K567" s="95"/>
      <c r="L567" s="96"/>
      <c r="M567" s="96"/>
      <c r="N567" s="89"/>
      <c r="O567" s="89"/>
    </row>
    <row r="568" spans="2:15" x14ac:dyDescent="0.25">
      <c r="B568" t="s">
        <v>169</v>
      </c>
      <c r="C568" t="s">
        <v>159</v>
      </c>
      <c r="D568" s="77" t="s">
        <v>174</v>
      </c>
      <c r="E568" s="77" t="s">
        <v>168</v>
      </c>
      <c r="F568" s="94"/>
      <c r="G568" s="94"/>
      <c r="H568" s="95"/>
      <c r="I568" s="95"/>
      <c r="J568" s="95"/>
      <c r="K568" s="95"/>
      <c r="L568" s="96"/>
      <c r="M568" s="96"/>
      <c r="N568" s="89"/>
      <c r="O568" s="89"/>
    </row>
    <row r="569" spans="2:15" x14ac:dyDescent="0.25">
      <c r="B569" t="s">
        <v>169</v>
      </c>
      <c r="C569" t="s">
        <v>159</v>
      </c>
      <c r="D569" s="77" t="s">
        <v>175</v>
      </c>
      <c r="E569" s="77" t="s">
        <v>157</v>
      </c>
      <c r="F569" s="94">
        <v>300.00021126775334</v>
      </c>
      <c r="G569" s="94">
        <v>148.66384341637038</v>
      </c>
      <c r="H569" s="95">
        <v>1924.7226606807969</v>
      </c>
      <c r="I569" s="95">
        <v>212.98564222505198</v>
      </c>
      <c r="J569" s="95">
        <v>121.77774171041459</v>
      </c>
      <c r="K569" s="95"/>
      <c r="L569" s="96">
        <v>973.92270405075499</v>
      </c>
      <c r="M569" s="96">
        <v>26.497563048384421</v>
      </c>
      <c r="N569" s="89">
        <v>473.33299999999991</v>
      </c>
      <c r="O569" s="89">
        <v>1159.6658500000003</v>
      </c>
    </row>
    <row r="570" spans="2:15" x14ac:dyDescent="0.25">
      <c r="B570" t="s">
        <v>169</v>
      </c>
      <c r="C570" t="s">
        <v>159</v>
      </c>
      <c r="D570" s="77" t="s">
        <v>175</v>
      </c>
      <c r="E570" s="77" t="s">
        <v>161</v>
      </c>
      <c r="F570" s="94">
        <v>189.77184100132897</v>
      </c>
      <c r="G570" s="94">
        <v>122.64056727256731</v>
      </c>
      <c r="H570" s="95">
        <v>1964.1597816390311</v>
      </c>
      <c r="I570" s="95"/>
      <c r="J570" s="95"/>
      <c r="K570" s="95"/>
      <c r="L570" s="96">
        <v>961.67945000535542</v>
      </c>
      <c r="M570" s="96">
        <v>19.766075475471169</v>
      </c>
      <c r="N570" s="89">
        <v>131.75535568250356</v>
      </c>
      <c r="O570" s="89">
        <v>322.80062142213393</v>
      </c>
    </row>
    <row r="571" spans="2:15" x14ac:dyDescent="0.25">
      <c r="B571" t="s">
        <v>169</v>
      </c>
      <c r="C571" t="s">
        <v>159</v>
      </c>
      <c r="D571" s="77" t="s">
        <v>175</v>
      </c>
      <c r="E571" s="77" t="s">
        <v>162</v>
      </c>
      <c r="F571" s="94">
        <v>322.08852357869102</v>
      </c>
      <c r="G571" s="94">
        <v>173.453283124629</v>
      </c>
      <c r="H571" s="95">
        <v>2149.9509188788684</v>
      </c>
      <c r="I571" s="95"/>
      <c r="J571" s="95"/>
      <c r="K571" s="95"/>
      <c r="L571" s="96">
        <v>1025.7460894707524</v>
      </c>
      <c r="M571" s="96">
        <v>18.534365766083429</v>
      </c>
      <c r="N571" s="89">
        <v>59.31796920261668</v>
      </c>
      <c r="O571" s="89">
        <v>145.32902454641084</v>
      </c>
    </row>
    <row r="572" spans="2:15" x14ac:dyDescent="0.25">
      <c r="B572" t="s">
        <v>169</v>
      </c>
      <c r="C572" t="s">
        <v>159</v>
      </c>
      <c r="D572" s="77" t="s">
        <v>175</v>
      </c>
      <c r="E572" s="77" t="s">
        <v>163</v>
      </c>
      <c r="F572" s="94">
        <v>622.66674154052737</v>
      </c>
      <c r="G572" s="94">
        <v>170.00303698652587</v>
      </c>
      <c r="H572" s="95">
        <v>2044.2768253637835</v>
      </c>
      <c r="I572" s="95"/>
      <c r="J572" s="95"/>
      <c r="K572" s="95"/>
      <c r="L572" s="96">
        <v>878.28384810647731</v>
      </c>
      <c r="M572" s="96">
        <v>37.994535022936603</v>
      </c>
      <c r="N572" s="89">
        <v>0.51599365101261618</v>
      </c>
      <c r="O572" s="89">
        <v>1.2641844449809105</v>
      </c>
    </row>
    <row r="573" spans="2:15" x14ac:dyDescent="0.25">
      <c r="B573" t="s">
        <v>169</v>
      </c>
      <c r="C573" t="s">
        <v>159</v>
      </c>
      <c r="D573" s="77" t="s">
        <v>175</v>
      </c>
      <c r="E573" s="77" t="s">
        <v>164</v>
      </c>
      <c r="F573" s="94">
        <v>334.40034324096916</v>
      </c>
      <c r="G573" s="94">
        <v>112.60348759808646</v>
      </c>
      <c r="H573" s="95">
        <v>1753.3859103344946</v>
      </c>
      <c r="I573" s="95">
        <v>574.31572562544807</v>
      </c>
      <c r="J573" s="95">
        <v>287.15786281272403</v>
      </c>
      <c r="K573" s="95"/>
      <c r="L573" s="96">
        <v>955.06349375878233</v>
      </c>
      <c r="M573" s="96">
        <v>41.110957805675689</v>
      </c>
      <c r="N573" s="89">
        <v>118.27820669579276</v>
      </c>
      <c r="O573" s="89">
        <v>289.78160640469207</v>
      </c>
    </row>
    <row r="574" spans="2:15" x14ac:dyDescent="0.25">
      <c r="B574" t="s">
        <v>169</v>
      </c>
      <c r="C574" t="s">
        <v>159</v>
      </c>
      <c r="D574" s="77" t="s">
        <v>175</v>
      </c>
      <c r="E574" s="77" t="s">
        <v>165</v>
      </c>
      <c r="F574" s="94">
        <v>353.5048909927819</v>
      </c>
      <c r="G574" s="94">
        <v>162.7888859704924</v>
      </c>
      <c r="H574" s="95">
        <v>1937.4541003974537</v>
      </c>
      <c r="I574" s="95">
        <v>287.1578628127246</v>
      </c>
      <c r="J574" s="95">
        <v>143.5789314063623</v>
      </c>
      <c r="K574" s="95"/>
      <c r="L574" s="96">
        <v>979.45604299414299</v>
      </c>
      <c r="M574" s="96">
        <v>28.282967124211773</v>
      </c>
      <c r="N574" s="89">
        <v>113.6159492472141</v>
      </c>
      <c r="O574" s="89">
        <v>278.35907565567538</v>
      </c>
    </row>
    <row r="575" spans="2:15" x14ac:dyDescent="0.25">
      <c r="B575" t="s">
        <v>169</v>
      </c>
      <c r="C575" t="s">
        <v>159</v>
      </c>
      <c r="D575" s="77" t="s">
        <v>175</v>
      </c>
      <c r="E575" s="77" t="s">
        <v>166</v>
      </c>
      <c r="F575" s="94">
        <v>610.77946738384412</v>
      </c>
      <c r="G575" s="94">
        <v>293.2709217387486</v>
      </c>
      <c r="H575" s="95">
        <v>1455.6032065976981</v>
      </c>
      <c r="I575" s="95">
        <v>287.15786281272409</v>
      </c>
      <c r="J575" s="95">
        <v>373.30522165654139</v>
      </c>
      <c r="K575" s="95"/>
      <c r="L575" s="96">
        <v>884.46760641914898</v>
      </c>
      <c r="M575" s="96">
        <v>33.340698036611414</v>
      </c>
      <c r="N575" s="89">
        <v>0.89980374327817314</v>
      </c>
      <c r="O575" s="89">
        <v>2.2045191710315248</v>
      </c>
    </row>
    <row r="576" spans="2:15" x14ac:dyDescent="0.25">
      <c r="B576" t="s">
        <v>169</v>
      </c>
      <c r="C576" t="s">
        <v>159</v>
      </c>
      <c r="D576" s="77" t="s">
        <v>175</v>
      </c>
      <c r="E576" s="77" t="s">
        <v>167</v>
      </c>
      <c r="F576" s="94">
        <v>353.50489099278087</v>
      </c>
      <c r="G576" s="94">
        <v>239.94893596806696</v>
      </c>
      <c r="H576" s="95">
        <v>1937.4541003974477</v>
      </c>
      <c r="I576" s="95"/>
      <c r="J576" s="95">
        <v>143.57893140636202</v>
      </c>
      <c r="K576" s="95"/>
      <c r="L576" s="96">
        <v>979.45604299414163</v>
      </c>
      <c r="M576" s="96">
        <v>14.575422986346604</v>
      </c>
      <c r="N576" s="89">
        <v>34.503890265474844</v>
      </c>
      <c r="O576" s="89">
        <v>84.534531150413216</v>
      </c>
    </row>
    <row r="577" spans="2:15" x14ac:dyDescent="0.25">
      <c r="B577" t="s">
        <v>169</v>
      </c>
      <c r="C577" t="s">
        <v>159</v>
      </c>
      <c r="D577" s="77" t="s">
        <v>175</v>
      </c>
      <c r="E577" s="77" t="s">
        <v>168</v>
      </c>
      <c r="F577" s="94">
        <v>353.5048909927815</v>
      </c>
      <c r="G577" s="94">
        <v>240.576253447722</v>
      </c>
      <c r="H577" s="95">
        <v>1937.4541003974509</v>
      </c>
      <c r="I577" s="95"/>
      <c r="J577" s="95">
        <v>143.57893140636219</v>
      </c>
      <c r="K577" s="95"/>
      <c r="L577" s="96">
        <v>979.45604299414003</v>
      </c>
      <c r="M577" s="96">
        <v>14.53868727473801</v>
      </c>
      <c r="N577" s="89">
        <v>14.445831512107079</v>
      </c>
      <c r="O577" s="89">
        <v>35.39228720466236</v>
      </c>
    </row>
    <row r="578" spans="2:15" x14ac:dyDescent="0.25">
      <c r="B578" t="s">
        <v>169</v>
      </c>
      <c r="C578" t="s">
        <v>159</v>
      </c>
      <c r="D578" s="77" t="s">
        <v>176</v>
      </c>
      <c r="E578" s="77" t="s">
        <v>157</v>
      </c>
      <c r="F578" s="94"/>
      <c r="G578" s="94"/>
      <c r="H578" s="95"/>
      <c r="I578" s="95"/>
      <c r="J578" s="95"/>
      <c r="K578" s="95"/>
      <c r="L578" s="96"/>
      <c r="M578" s="96"/>
      <c r="N578" s="89"/>
      <c r="O578" s="89"/>
    </row>
    <row r="579" spans="2:15" x14ac:dyDescent="0.25">
      <c r="B579" t="s">
        <v>169</v>
      </c>
      <c r="C579" t="s">
        <v>159</v>
      </c>
      <c r="D579" s="77" t="s">
        <v>176</v>
      </c>
      <c r="E579" s="77" t="s">
        <v>161</v>
      </c>
      <c r="F579" s="94"/>
      <c r="G579" s="94"/>
      <c r="H579" s="95"/>
      <c r="I579" s="95"/>
      <c r="J579" s="95"/>
      <c r="K579" s="95"/>
      <c r="L579" s="96"/>
      <c r="M579" s="96"/>
      <c r="N579" s="89"/>
      <c r="O579" s="89"/>
    </row>
    <row r="580" spans="2:15" x14ac:dyDescent="0.25">
      <c r="B580" t="s">
        <v>169</v>
      </c>
      <c r="C580" t="s">
        <v>159</v>
      </c>
      <c r="D580" s="77" t="s">
        <v>176</v>
      </c>
      <c r="E580" s="77" t="s">
        <v>162</v>
      </c>
      <c r="F580" s="94"/>
      <c r="G580" s="94"/>
      <c r="H580" s="95"/>
      <c r="I580" s="95"/>
      <c r="J580" s="95"/>
      <c r="K580" s="95"/>
      <c r="L580" s="96"/>
      <c r="M580" s="96"/>
      <c r="N580" s="89"/>
      <c r="O580" s="89"/>
    </row>
    <row r="581" spans="2:15" x14ac:dyDescent="0.25">
      <c r="B581" t="s">
        <v>169</v>
      </c>
      <c r="C581" t="s">
        <v>159</v>
      </c>
      <c r="D581" s="77" t="s">
        <v>176</v>
      </c>
      <c r="E581" s="77" t="s">
        <v>163</v>
      </c>
      <c r="F581" s="94"/>
      <c r="G581" s="94"/>
      <c r="H581" s="95"/>
      <c r="I581" s="95"/>
      <c r="J581" s="95"/>
      <c r="K581" s="95"/>
      <c r="L581" s="96"/>
      <c r="M581" s="96"/>
      <c r="N581" s="89"/>
      <c r="O581" s="89"/>
    </row>
    <row r="582" spans="2:15" x14ac:dyDescent="0.25">
      <c r="B582" t="s">
        <v>169</v>
      </c>
      <c r="C582" t="s">
        <v>159</v>
      </c>
      <c r="D582" s="77" t="s">
        <v>176</v>
      </c>
      <c r="E582" s="77" t="s">
        <v>164</v>
      </c>
      <c r="F582" s="94"/>
      <c r="G582" s="94"/>
      <c r="H582" s="95"/>
      <c r="I582" s="95"/>
      <c r="J582" s="95"/>
      <c r="K582" s="95"/>
      <c r="L582" s="96"/>
      <c r="M582" s="96"/>
      <c r="N582" s="89"/>
      <c r="O582" s="89"/>
    </row>
    <row r="583" spans="2:15" x14ac:dyDescent="0.25">
      <c r="B583" t="s">
        <v>169</v>
      </c>
      <c r="C583" t="s">
        <v>159</v>
      </c>
      <c r="D583" s="77" t="s">
        <v>176</v>
      </c>
      <c r="E583" s="77" t="s">
        <v>165</v>
      </c>
      <c r="F583" s="94"/>
      <c r="G583" s="94"/>
      <c r="H583" s="95"/>
      <c r="I583" s="95"/>
      <c r="J583" s="95"/>
      <c r="K583" s="95"/>
      <c r="L583" s="96"/>
      <c r="M583" s="96"/>
      <c r="N583" s="89"/>
      <c r="O583" s="89"/>
    </row>
    <row r="584" spans="2:15" x14ac:dyDescent="0.25">
      <c r="B584" t="s">
        <v>169</v>
      </c>
      <c r="C584" t="s">
        <v>159</v>
      </c>
      <c r="D584" s="77" t="s">
        <v>176</v>
      </c>
      <c r="E584" s="77" t="s">
        <v>166</v>
      </c>
      <c r="F584" s="94"/>
      <c r="G584" s="94"/>
      <c r="H584" s="95"/>
      <c r="I584" s="95"/>
      <c r="J584" s="95"/>
      <c r="K584" s="95"/>
      <c r="L584" s="96"/>
      <c r="M584" s="96"/>
      <c r="N584" s="89"/>
      <c r="O584" s="89"/>
    </row>
    <row r="585" spans="2:15" x14ac:dyDescent="0.25">
      <c r="B585" t="s">
        <v>169</v>
      </c>
      <c r="C585" t="s">
        <v>159</v>
      </c>
      <c r="D585" s="77" t="s">
        <v>176</v>
      </c>
      <c r="E585" s="77" t="s">
        <v>167</v>
      </c>
      <c r="F585" s="94"/>
      <c r="G585" s="94"/>
      <c r="H585" s="95"/>
      <c r="I585" s="95"/>
      <c r="J585" s="95"/>
      <c r="K585" s="95"/>
      <c r="L585" s="96"/>
      <c r="M585" s="96"/>
      <c r="N585" s="89"/>
      <c r="O585" s="89"/>
    </row>
    <row r="586" spans="2:15" x14ac:dyDescent="0.25">
      <c r="B586" t="s">
        <v>169</v>
      </c>
      <c r="C586" t="s">
        <v>159</v>
      </c>
      <c r="D586" s="77" t="s">
        <v>176</v>
      </c>
      <c r="E586" s="77" t="s">
        <v>168</v>
      </c>
      <c r="F586" s="94"/>
      <c r="G586" s="94"/>
      <c r="H586" s="95"/>
      <c r="I586" s="95"/>
      <c r="J586" s="95"/>
      <c r="K586" s="95"/>
      <c r="L586" s="96"/>
      <c r="M586" s="96"/>
      <c r="N586" s="89"/>
      <c r="O586" s="89"/>
    </row>
    <row r="587" spans="2:15" x14ac:dyDescent="0.25">
      <c r="B587" t="s">
        <v>169</v>
      </c>
      <c r="C587" t="s">
        <v>159</v>
      </c>
      <c r="D587" s="77" t="s">
        <v>177</v>
      </c>
      <c r="E587" s="77" t="s">
        <v>157</v>
      </c>
      <c r="F587" s="94">
        <v>295.47394367898687</v>
      </c>
      <c r="G587" s="94">
        <v>56.070003337209371</v>
      </c>
      <c r="H587" s="95">
        <v>2002.1879589427276</v>
      </c>
      <c r="I587" s="95"/>
      <c r="J587" s="95"/>
      <c r="K587" s="95"/>
      <c r="L587" s="96">
        <v>965.26135781532059</v>
      </c>
      <c r="M587" s="96">
        <v>23.424066729515538</v>
      </c>
      <c r="N587" s="89">
        <v>3848.7590000000037</v>
      </c>
      <c r="O587" s="89">
        <v>6927.7661999999991</v>
      </c>
    </row>
    <row r="588" spans="2:15" x14ac:dyDescent="0.25">
      <c r="B588" t="s">
        <v>169</v>
      </c>
      <c r="C588" t="s">
        <v>159</v>
      </c>
      <c r="D588" s="77" t="s">
        <v>177</v>
      </c>
      <c r="E588" s="77" t="s">
        <v>161</v>
      </c>
      <c r="F588" s="94">
        <v>255.10951002734396</v>
      </c>
      <c r="G588" s="94">
        <v>50.55004726409009</v>
      </c>
      <c r="H588" s="95">
        <v>1907.8108411116759</v>
      </c>
      <c r="I588" s="95"/>
      <c r="J588" s="95"/>
      <c r="K588" s="95"/>
      <c r="L588" s="96">
        <v>919.35396861619279</v>
      </c>
      <c r="M588" s="96">
        <v>22.716294393630491</v>
      </c>
      <c r="N588" s="89">
        <v>190.46504913662051</v>
      </c>
      <c r="O588" s="89">
        <v>342.83708844591689</v>
      </c>
    </row>
    <row r="589" spans="2:15" x14ac:dyDescent="0.25">
      <c r="B589" t="s">
        <v>169</v>
      </c>
      <c r="C589" t="s">
        <v>159</v>
      </c>
      <c r="D589" s="77" t="s">
        <v>177</v>
      </c>
      <c r="E589" s="77" t="s">
        <v>162</v>
      </c>
      <c r="F589" s="94">
        <v>255.1095100273441</v>
      </c>
      <c r="G589" s="94">
        <v>50.550047264090082</v>
      </c>
      <c r="H589" s="95">
        <v>1907.8108411116741</v>
      </c>
      <c r="I589" s="95"/>
      <c r="J589" s="95"/>
      <c r="K589" s="95"/>
      <c r="L589" s="96">
        <v>919.35396861619245</v>
      </c>
      <c r="M589" s="96">
        <v>22.716294393630498</v>
      </c>
      <c r="N589" s="89">
        <v>0.11749762821295608</v>
      </c>
      <c r="O589" s="89">
        <v>0.21149573078332096</v>
      </c>
    </row>
    <row r="590" spans="2:15" x14ac:dyDescent="0.25">
      <c r="B590" t="s">
        <v>169</v>
      </c>
      <c r="C590" t="s">
        <v>159</v>
      </c>
      <c r="D590" s="77" t="s">
        <v>177</v>
      </c>
      <c r="E590" s="77" t="s">
        <v>163</v>
      </c>
      <c r="F590" s="94">
        <v>255.10951002734302</v>
      </c>
      <c r="G590" s="94">
        <v>58.743780415393388</v>
      </c>
      <c r="H590" s="95">
        <v>1907.8108411116682</v>
      </c>
      <c r="I590" s="95"/>
      <c r="J590" s="95"/>
      <c r="K590" s="95"/>
      <c r="L590" s="96">
        <v>919.35396861619097</v>
      </c>
      <c r="M590" s="96">
        <v>22.236469380290114</v>
      </c>
      <c r="N590" s="89">
        <v>808.89478981885134</v>
      </c>
      <c r="O590" s="89">
        <v>1456.0106216739275</v>
      </c>
    </row>
    <row r="591" spans="2:15" x14ac:dyDescent="0.25">
      <c r="B591" t="s">
        <v>169</v>
      </c>
      <c r="C591" t="s">
        <v>159</v>
      </c>
      <c r="D591" s="77" t="s">
        <v>177</v>
      </c>
      <c r="E591" s="77" t="s">
        <v>164</v>
      </c>
      <c r="F591" s="94">
        <v>318.23644729122259</v>
      </c>
      <c r="G591" s="94">
        <v>42.620628085409237</v>
      </c>
      <c r="H591" s="95">
        <v>2092.5900734651914</v>
      </c>
      <c r="I591" s="95"/>
      <c r="J591" s="95"/>
      <c r="K591" s="95"/>
      <c r="L591" s="96">
        <v>1002.840919966006</v>
      </c>
      <c r="M591" s="96">
        <v>25.361481959352755</v>
      </c>
      <c r="N591" s="89">
        <v>77.446686970971626</v>
      </c>
      <c r="O591" s="89">
        <v>139.40403654774877</v>
      </c>
    </row>
    <row r="592" spans="2:15" x14ac:dyDescent="0.25">
      <c r="B592" t="s">
        <v>169</v>
      </c>
      <c r="C592" t="s">
        <v>159</v>
      </c>
      <c r="D592" s="77" t="s">
        <v>177</v>
      </c>
      <c r="E592" s="77" t="s">
        <v>165</v>
      </c>
      <c r="F592" s="94">
        <v>303.58442497617858</v>
      </c>
      <c r="G592" s="94">
        <v>44.206511921145328</v>
      </c>
      <c r="H592" s="95">
        <v>2013.6768373924076</v>
      </c>
      <c r="I592" s="95"/>
      <c r="J592" s="95"/>
      <c r="K592" s="95"/>
      <c r="L592" s="96">
        <v>969.77560187581844</v>
      </c>
      <c r="M592" s="96">
        <v>24.217628975114827</v>
      </c>
      <c r="N592" s="89">
        <v>136.16483740223399</v>
      </c>
      <c r="O592" s="89">
        <v>245.09670732402105</v>
      </c>
    </row>
    <row r="593" spans="2:15" x14ac:dyDescent="0.25">
      <c r="B593" t="s">
        <v>169</v>
      </c>
      <c r="C593" t="s">
        <v>159</v>
      </c>
      <c r="D593" s="77" t="s">
        <v>177</v>
      </c>
      <c r="E593" s="77" t="s">
        <v>166</v>
      </c>
      <c r="F593" s="94">
        <v>309.33568607180388</v>
      </c>
      <c r="G593" s="94">
        <v>58.743780415393786</v>
      </c>
      <c r="H593" s="95">
        <v>2026.4585587281408</v>
      </c>
      <c r="I593" s="95"/>
      <c r="J593" s="95"/>
      <c r="K593" s="95"/>
      <c r="L593" s="96">
        <v>979.30089224556639</v>
      </c>
      <c r="M593" s="96">
        <v>23.492111176745968</v>
      </c>
      <c r="N593" s="89">
        <v>2009.7351850911543</v>
      </c>
      <c r="O593" s="89">
        <v>3617.5233331640779</v>
      </c>
    </row>
    <row r="594" spans="2:15" x14ac:dyDescent="0.25">
      <c r="B594" t="s">
        <v>169</v>
      </c>
      <c r="C594" t="s">
        <v>159</v>
      </c>
      <c r="D594" s="77" t="s">
        <v>177</v>
      </c>
      <c r="E594" s="77" t="s">
        <v>167</v>
      </c>
      <c r="F594" s="94">
        <v>311.66357746765084</v>
      </c>
      <c r="G594" s="94">
        <v>49.955340825689014</v>
      </c>
      <c r="H594" s="95">
        <v>2080.3640791440566</v>
      </c>
      <c r="I594" s="95"/>
      <c r="J594" s="95"/>
      <c r="K594" s="95"/>
      <c r="L594" s="96">
        <v>992.54606238648762</v>
      </c>
      <c r="M594" s="96">
        <v>24.8377463955498</v>
      </c>
      <c r="N594" s="89">
        <v>404.27714182180733</v>
      </c>
      <c r="O594" s="89">
        <v>727.69885527925226</v>
      </c>
    </row>
    <row r="595" spans="2:15" x14ac:dyDescent="0.25">
      <c r="B595" t="s">
        <v>169</v>
      </c>
      <c r="C595" t="s">
        <v>159</v>
      </c>
      <c r="D595" s="77" t="s">
        <v>177</v>
      </c>
      <c r="E595" s="77" t="s">
        <v>168</v>
      </c>
      <c r="F595" s="94">
        <v>309.33568607180348</v>
      </c>
      <c r="G595" s="94">
        <v>49.955340825688943</v>
      </c>
      <c r="H595" s="95">
        <v>2026.4585587281417</v>
      </c>
      <c r="I595" s="95"/>
      <c r="J595" s="95"/>
      <c r="K595" s="95"/>
      <c r="L595" s="96">
        <v>979.30089224556366</v>
      </c>
      <c r="M595" s="96">
        <v>24.006762199119002</v>
      </c>
      <c r="N595" s="89">
        <v>221.65781213015165</v>
      </c>
      <c r="O595" s="89">
        <v>398.98406183427261</v>
      </c>
    </row>
    <row r="596" spans="2:15" x14ac:dyDescent="0.25">
      <c r="B596" t="s">
        <v>169</v>
      </c>
      <c r="C596" t="s">
        <v>159</v>
      </c>
      <c r="D596" s="77" t="s">
        <v>178</v>
      </c>
      <c r="E596" s="77" t="s">
        <v>157</v>
      </c>
      <c r="F596" s="94">
        <v>6059.8146588037089</v>
      </c>
      <c r="G596" s="94">
        <v>629.32404223152946</v>
      </c>
      <c r="H596" s="95">
        <v>2516.6409454068953</v>
      </c>
      <c r="I596" s="95"/>
      <c r="J596" s="95"/>
      <c r="K596" s="95">
        <v>2500.9716311615075</v>
      </c>
      <c r="L596" s="96">
        <v>1610.9754898728443</v>
      </c>
      <c r="M596" s="96">
        <v>74.630155213179947</v>
      </c>
      <c r="N596" s="89">
        <v>2.3740000000000001</v>
      </c>
      <c r="O596" s="89">
        <v>6.1508181818181802</v>
      </c>
    </row>
    <row r="597" spans="2:15" x14ac:dyDescent="0.25">
      <c r="B597" t="s">
        <v>169</v>
      </c>
      <c r="C597" t="s">
        <v>159</v>
      </c>
      <c r="D597" s="77" t="s">
        <v>178</v>
      </c>
      <c r="E597" s="77" t="s">
        <v>161</v>
      </c>
      <c r="F597" s="94"/>
      <c r="G597" s="94"/>
      <c r="H597" s="95"/>
      <c r="I597" s="95"/>
      <c r="J597" s="95"/>
      <c r="K597" s="95"/>
      <c r="L597" s="96"/>
      <c r="M597" s="96"/>
      <c r="N597" s="89"/>
      <c r="O597" s="89"/>
    </row>
    <row r="598" spans="2:15" x14ac:dyDescent="0.25">
      <c r="B598" t="s">
        <v>169</v>
      </c>
      <c r="C598" t="s">
        <v>159</v>
      </c>
      <c r="D598" s="77" t="s">
        <v>178</v>
      </c>
      <c r="E598" s="77" t="s">
        <v>162</v>
      </c>
      <c r="F598" s="94"/>
      <c r="G598" s="94"/>
      <c r="H598" s="95"/>
      <c r="I598" s="95"/>
      <c r="J598" s="95"/>
      <c r="K598" s="95"/>
      <c r="L598" s="96"/>
      <c r="M598" s="96"/>
      <c r="N598" s="89"/>
      <c r="O598" s="89"/>
    </row>
    <row r="599" spans="2:15" x14ac:dyDescent="0.25">
      <c r="B599" t="s">
        <v>169</v>
      </c>
      <c r="C599" t="s">
        <v>159</v>
      </c>
      <c r="D599" s="77" t="s">
        <v>178</v>
      </c>
      <c r="E599" s="77" t="s">
        <v>163</v>
      </c>
      <c r="F599" s="94">
        <v>6632.6729971373525</v>
      </c>
      <c r="G599" s="94">
        <v>360.84046803961252</v>
      </c>
      <c r="H599" s="95">
        <v>1578.4744952298647</v>
      </c>
      <c r="I599" s="95"/>
      <c r="J599" s="95"/>
      <c r="K599" s="95">
        <v>3005.1843417870514</v>
      </c>
      <c r="L599" s="96">
        <v>1516.0668513528281</v>
      </c>
      <c r="M599" s="96">
        <v>84.019959798901695</v>
      </c>
      <c r="N599" s="89">
        <v>0.25433702456568086</v>
      </c>
      <c r="O599" s="89">
        <v>0.65896410910199144</v>
      </c>
    </row>
    <row r="600" spans="2:15" x14ac:dyDescent="0.25">
      <c r="B600" t="s">
        <v>169</v>
      </c>
      <c r="C600" t="s">
        <v>159</v>
      </c>
      <c r="D600" s="77" t="s">
        <v>178</v>
      </c>
      <c r="E600" s="77" t="s">
        <v>164</v>
      </c>
      <c r="F600" s="94"/>
      <c r="G600" s="94"/>
      <c r="H600" s="95"/>
      <c r="I600" s="95"/>
      <c r="J600" s="95"/>
      <c r="K600" s="95"/>
      <c r="L600" s="96"/>
      <c r="M600" s="96"/>
      <c r="N600" s="89"/>
      <c r="O600" s="89"/>
    </row>
    <row r="601" spans="2:15" x14ac:dyDescent="0.25">
      <c r="B601" t="s">
        <v>169</v>
      </c>
      <c r="C601" t="s">
        <v>159</v>
      </c>
      <c r="D601" s="77" t="s">
        <v>178</v>
      </c>
      <c r="E601" s="77" t="s">
        <v>165</v>
      </c>
      <c r="F601" s="94"/>
      <c r="G601" s="94"/>
      <c r="H601" s="95"/>
      <c r="I601" s="95"/>
      <c r="J601" s="95"/>
      <c r="K601" s="95"/>
      <c r="L601" s="96"/>
      <c r="M601" s="96"/>
      <c r="N601" s="89"/>
      <c r="O601" s="89"/>
    </row>
    <row r="602" spans="2:15" x14ac:dyDescent="0.25">
      <c r="B602" t="s">
        <v>169</v>
      </c>
      <c r="C602" t="s">
        <v>159</v>
      </c>
      <c r="D602" s="77" t="s">
        <v>178</v>
      </c>
      <c r="E602" s="77" t="s">
        <v>166</v>
      </c>
      <c r="F602" s="94">
        <v>6507.397684782225</v>
      </c>
      <c r="G602" s="94">
        <v>802.55996468490412</v>
      </c>
      <c r="H602" s="95">
        <v>2398.3967816314253</v>
      </c>
      <c r="I602" s="95"/>
      <c r="J602" s="95"/>
      <c r="K602" s="95">
        <v>3005.1843417870509</v>
      </c>
      <c r="L602" s="96">
        <v>1752.7702012512761</v>
      </c>
      <c r="M602" s="96">
        <v>71.830826448814406</v>
      </c>
      <c r="N602" s="89">
        <v>1.3230389824361146</v>
      </c>
      <c r="O602" s="89">
        <v>3.4278737272208408</v>
      </c>
    </row>
    <row r="603" spans="2:15" x14ac:dyDescent="0.25">
      <c r="B603" t="s">
        <v>169</v>
      </c>
      <c r="C603" t="s">
        <v>159</v>
      </c>
      <c r="D603" s="77" t="s">
        <v>178</v>
      </c>
      <c r="E603" s="77" t="s">
        <v>167</v>
      </c>
      <c r="F603" s="94">
        <v>5133.5698017555997</v>
      </c>
      <c r="G603" s="94">
        <v>419.13458233315322</v>
      </c>
      <c r="H603" s="95">
        <v>3012.5488079344123</v>
      </c>
      <c r="I603" s="95"/>
      <c r="J603" s="95"/>
      <c r="K603" s="95">
        <v>1502.5921708935259</v>
      </c>
      <c r="L603" s="96">
        <v>1405.7831389433018</v>
      </c>
      <c r="M603" s="96">
        <v>76.761408975434264</v>
      </c>
      <c r="N603" s="89">
        <v>0.65480661359032299</v>
      </c>
      <c r="O603" s="89">
        <v>1.6965444079385643</v>
      </c>
    </row>
    <row r="604" spans="2:15" x14ac:dyDescent="0.25">
      <c r="B604" t="s">
        <v>169</v>
      </c>
      <c r="C604" t="s">
        <v>159</v>
      </c>
      <c r="D604" s="77" t="s">
        <v>178</v>
      </c>
      <c r="E604" s="77" t="s">
        <v>168</v>
      </c>
      <c r="F604" s="94">
        <v>5133.5698017555997</v>
      </c>
      <c r="G604" s="94">
        <v>465.17549564207576</v>
      </c>
      <c r="H604" s="95">
        <v>3012.5488079344113</v>
      </c>
      <c r="I604" s="95"/>
      <c r="J604" s="95"/>
      <c r="K604" s="95">
        <v>1502.5921708935257</v>
      </c>
      <c r="L604" s="96">
        <v>1405.7831389433006</v>
      </c>
      <c r="M604" s="96">
        <v>74.065253092063699</v>
      </c>
      <c r="N604" s="89">
        <v>0.14181737940788158</v>
      </c>
      <c r="O604" s="89">
        <v>0.36743593755678405</v>
      </c>
    </row>
    <row r="605" spans="2:15" x14ac:dyDescent="0.25">
      <c r="B605" t="s">
        <v>169</v>
      </c>
      <c r="C605" t="s">
        <v>159</v>
      </c>
      <c r="D605" s="77" t="s">
        <v>179</v>
      </c>
      <c r="E605" s="77" t="s">
        <v>157</v>
      </c>
      <c r="F605" s="94">
        <v>719.48682582549213</v>
      </c>
      <c r="G605" s="94">
        <v>133.20839964420051</v>
      </c>
      <c r="H605" s="95">
        <v>2090.7410166801187</v>
      </c>
      <c r="I605" s="95"/>
      <c r="J605" s="95">
        <v>1818.7689941121143</v>
      </c>
      <c r="K605" s="95"/>
      <c r="L605" s="96">
        <v>1205.5972685886563</v>
      </c>
      <c r="M605" s="96">
        <v>53.791996696864537</v>
      </c>
      <c r="N605" s="89">
        <v>880.16900000000044</v>
      </c>
      <c r="O605" s="89">
        <v>2280.4378636363626</v>
      </c>
    </row>
    <row r="606" spans="2:15" x14ac:dyDescent="0.25">
      <c r="B606" t="s">
        <v>169</v>
      </c>
      <c r="C606" t="s">
        <v>159</v>
      </c>
      <c r="D606" s="77" t="s">
        <v>179</v>
      </c>
      <c r="E606" s="77" t="s">
        <v>161</v>
      </c>
      <c r="F606" s="94">
        <v>411.59896133655286</v>
      </c>
      <c r="G606" s="94">
        <v>76.891807470697742</v>
      </c>
      <c r="H606" s="95">
        <v>2671.2713828200208</v>
      </c>
      <c r="I606" s="95"/>
      <c r="J606" s="95"/>
      <c r="K606" s="95"/>
      <c r="L606" s="96">
        <v>1426.0313509897155</v>
      </c>
      <c r="M606" s="96">
        <v>29.356253294310097</v>
      </c>
      <c r="N606" s="89">
        <v>6.0436976546777146</v>
      </c>
      <c r="O606" s="89">
        <v>15.658671196210443</v>
      </c>
    </row>
    <row r="607" spans="2:15" x14ac:dyDescent="0.25">
      <c r="B607" t="s">
        <v>169</v>
      </c>
      <c r="C607" t="s">
        <v>159</v>
      </c>
      <c r="D607" s="77" t="s">
        <v>179</v>
      </c>
      <c r="E607" s="77" t="s">
        <v>162</v>
      </c>
      <c r="F607" s="94">
        <v>396.27717258967601</v>
      </c>
      <c r="G607" s="94">
        <v>101.40525289303945</v>
      </c>
      <c r="H607" s="95">
        <v>2380.6462139237583</v>
      </c>
      <c r="I607" s="95"/>
      <c r="J607" s="95"/>
      <c r="K607" s="95"/>
      <c r="L607" s="96">
        <v>1135.8112982500277</v>
      </c>
      <c r="M607" s="96">
        <v>25.553222576054424</v>
      </c>
      <c r="N607" s="89">
        <v>7.0771894093686364E-3</v>
      </c>
      <c r="O607" s="89">
        <v>1.8336354378818739E-2</v>
      </c>
    </row>
    <row r="608" spans="2:15" x14ac:dyDescent="0.25">
      <c r="B608" t="s">
        <v>169</v>
      </c>
      <c r="C608" t="s">
        <v>159</v>
      </c>
      <c r="D608" s="77" t="s">
        <v>179</v>
      </c>
      <c r="E608" s="77" t="s">
        <v>163</v>
      </c>
      <c r="F608" s="94">
        <v>396.27717258967607</v>
      </c>
      <c r="G608" s="94">
        <v>72.404423177182892</v>
      </c>
      <c r="H608" s="95">
        <v>2380.6462139237588</v>
      </c>
      <c r="I608" s="95"/>
      <c r="J608" s="95"/>
      <c r="K608" s="95"/>
      <c r="L608" s="96">
        <v>1135.8112982500279</v>
      </c>
      <c r="M608" s="96">
        <v>27.251511164215003</v>
      </c>
      <c r="N608" s="89">
        <v>12.568731894821079</v>
      </c>
      <c r="O608" s="89">
        <v>32.564441727490959</v>
      </c>
    </row>
    <row r="609" spans="2:15" x14ac:dyDescent="0.25">
      <c r="B609" t="s">
        <v>169</v>
      </c>
      <c r="C609" t="s">
        <v>159</v>
      </c>
      <c r="D609" s="77" t="s">
        <v>179</v>
      </c>
      <c r="E609" s="77" t="s">
        <v>164</v>
      </c>
      <c r="F609" s="94">
        <v>419.60807818151108</v>
      </c>
      <c r="G609" s="94">
        <v>135.85274077127383</v>
      </c>
      <c r="H609" s="95">
        <v>2409.8995131999691</v>
      </c>
      <c r="I609" s="95"/>
      <c r="J609" s="95">
        <v>1168.3624440635467</v>
      </c>
      <c r="K609" s="95"/>
      <c r="L609" s="96">
        <v>1443.0403597952545</v>
      </c>
      <c r="M609" s="96">
        <v>44.309322875587718</v>
      </c>
      <c r="N609" s="89">
        <v>9.4702924710207625</v>
      </c>
      <c r="O609" s="89">
        <v>24.536666856735614</v>
      </c>
    </row>
    <row r="610" spans="2:15" x14ac:dyDescent="0.25">
      <c r="B610" t="s">
        <v>169</v>
      </c>
      <c r="C610" t="s">
        <v>159</v>
      </c>
      <c r="D610" s="77" t="s">
        <v>179</v>
      </c>
      <c r="E610" s="77" t="s">
        <v>165</v>
      </c>
      <c r="F610" s="94">
        <v>400.4558422479152</v>
      </c>
      <c r="G610" s="94">
        <v>184.62926094919558</v>
      </c>
      <c r="H610" s="95">
        <v>2166.0160290167819</v>
      </c>
      <c r="I610" s="95"/>
      <c r="J610" s="95">
        <v>1168.3624440635474</v>
      </c>
      <c r="K610" s="95"/>
      <c r="L610" s="96">
        <v>1198.7391767528377</v>
      </c>
      <c r="M610" s="96">
        <v>39.618215111151223</v>
      </c>
      <c r="N610" s="89">
        <v>4.1390835030549897E-2</v>
      </c>
      <c r="O610" s="89">
        <v>0.10723989076097021</v>
      </c>
    </row>
    <row r="611" spans="2:15" x14ac:dyDescent="0.25">
      <c r="B611" t="s">
        <v>169</v>
      </c>
      <c r="C611" t="s">
        <v>159</v>
      </c>
      <c r="D611" s="77" t="s">
        <v>179</v>
      </c>
      <c r="E611" s="77" t="s">
        <v>166</v>
      </c>
      <c r="F611" s="94">
        <v>463.30999835726175</v>
      </c>
      <c r="G611" s="94">
        <v>169.78010999886155</v>
      </c>
      <c r="H611" s="95">
        <v>1751.0643381966236</v>
      </c>
      <c r="I611" s="95"/>
      <c r="J611" s="95">
        <v>2336.7248881270912</v>
      </c>
      <c r="K611" s="95"/>
      <c r="L611" s="96">
        <v>1139.3575445918443</v>
      </c>
      <c r="M611" s="96">
        <v>56.128666727902512</v>
      </c>
      <c r="N611" s="89">
        <v>508.59390266237307</v>
      </c>
      <c r="O611" s="89">
        <v>1317.7205659888755</v>
      </c>
    </row>
    <row r="612" spans="2:15" x14ac:dyDescent="0.25">
      <c r="B612" t="s">
        <v>169</v>
      </c>
      <c r="C612" t="s">
        <v>159</v>
      </c>
      <c r="D612" s="77" t="s">
        <v>179</v>
      </c>
      <c r="E612" s="77" t="s">
        <v>167</v>
      </c>
      <c r="F612" s="94">
        <v>1124.4103605378432</v>
      </c>
      <c r="G612" s="94">
        <v>82.040662276825145</v>
      </c>
      <c r="H612" s="95">
        <v>2564.1152756886854</v>
      </c>
      <c r="I612" s="95"/>
      <c r="J612" s="95">
        <v>1168.3624440635444</v>
      </c>
      <c r="K612" s="95"/>
      <c r="L612" s="96">
        <v>1295.8190646868711</v>
      </c>
      <c r="M612" s="96">
        <v>52.005411010262179</v>
      </c>
      <c r="N612" s="89">
        <v>292.98277434991394</v>
      </c>
      <c r="O612" s="89">
        <v>759.09173354295683</v>
      </c>
    </row>
    <row r="613" spans="2:15" x14ac:dyDescent="0.25">
      <c r="B613" t="s">
        <v>169</v>
      </c>
      <c r="C613" t="s">
        <v>159</v>
      </c>
      <c r="D613" s="77" t="s">
        <v>179</v>
      </c>
      <c r="E613" s="77" t="s">
        <v>168</v>
      </c>
      <c r="F613" s="94">
        <v>1124.4103605378421</v>
      </c>
      <c r="G613" s="94">
        <v>83.046230811123422</v>
      </c>
      <c r="H613" s="95">
        <v>2564.1152756886859</v>
      </c>
      <c r="I613" s="95"/>
      <c r="J613" s="95">
        <v>1168.3624440635474</v>
      </c>
      <c r="K613" s="95"/>
      <c r="L613" s="96">
        <v>1295.8190646868727</v>
      </c>
      <c r="M613" s="96">
        <v>51.946524916893736</v>
      </c>
      <c r="N613" s="89">
        <v>50.461132942753913</v>
      </c>
      <c r="O613" s="89">
        <v>130.74020807895337</v>
      </c>
    </row>
    <row r="614" spans="2:15" x14ac:dyDescent="0.25">
      <c r="B614" t="s">
        <v>169</v>
      </c>
      <c r="C614" t="s">
        <v>159</v>
      </c>
      <c r="D614" s="77" t="s">
        <v>180</v>
      </c>
      <c r="E614" s="77" t="s">
        <v>157</v>
      </c>
      <c r="F614" s="94">
        <v>3444.5542965921231</v>
      </c>
      <c r="G614" s="94">
        <v>232.01619876047218</v>
      </c>
      <c r="H614" s="95">
        <v>2580.0318929923201</v>
      </c>
      <c r="I614" s="95"/>
      <c r="J614" s="95"/>
      <c r="K614" s="95">
        <v>1475.9573655475353</v>
      </c>
      <c r="L614" s="96">
        <v>1243.6892853812628</v>
      </c>
      <c r="M614" s="96">
        <v>76.282492372642011</v>
      </c>
      <c r="N614" s="89">
        <v>230.61300000000008</v>
      </c>
      <c r="O614" s="89">
        <v>597.49731818181772</v>
      </c>
    </row>
    <row r="615" spans="2:15" x14ac:dyDescent="0.25">
      <c r="B615" t="s">
        <v>169</v>
      </c>
      <c r="C615" t="s">
        <v>159</v>
      </c>
      <c r="D615" s="77" t="s">
        <v>180</v>
      </c>
      <c r="E615" s="77" t="s">
        <v>161</v>
      </c>
      <c r="F615" s="94">
        <v>2839.1061711475768</v>
      </c>
      <c r="G615" s="94">
        <v>155.84512884923046</v>
      </c>
      <c r="H615" s="95">
        <v>2776.0675725023789</v>
      </c>
      <c r="I615" s="95"/>
      <c r="J615" s="95"/>
      <c r="K615" s="95">
        <v>690.90780798964192</v>
      </c>
      <c r="L615" s="96">
        <v>1029.175660985791</v>
      </c>
      <c r="M615" s="96">
        <v>79.156629857904448</v>
      </c>
      <c r="N615" s="89">
        <v>18.663315238049428</v>
      </c>
      <c r="O615" s="89">
        <v>48.35495311676442</v>
      </c>
    </row>
    <row r="616" spans="2:15" x14ac:dyDescent="0.25">
      <c r="B616" t="s">
        <v>169</v>
      </c>
      <c r="C616" t="s">
        <v>159</v>
      </c>
      <c r="D616" s="77" t="s">
        <v>180</v>
      </c>
      <c r="E616" s="77" t="s">
        <v>162</v>
      </c>
      <c r="F616" s="94">
        <v>3541.2690139285637</v>
      </c>
      <c r="G616" s="94">
        <v>169.31322640410221</v>
      </c>
      <c r="H616" s="95">
        <v>2463.7772432910592</v>
      </c>
      <c r="I616" s="95"/>
      <c r="J616" s="95"/>
      <c r="K616" s="95">
        <v>1381.8156159792841</v>
      </c>
      <c r="L616" s="96">
        <v>1075.6112813161662</v>
      </c>
      <c r="M616" s="96">
        <v>87.808859488010995</v>
      </c>
      <c r="N616" s="89">
        <v>19.993300440866058</v>
      </c>
      <c r="O616" s="89">
        <v>51.80082386951662</v>
      </c>
    </row>
    <row r="617" spans="2:15" x14ac:dyDescent="0.25">
      <c r="B617" t="s">
        <v>169</v>
      </c>
      <c r="C617" t="s">
        <v>159</v>
      </c>
      <c r="D617" s="77" t="s">
        <v>180</v>
      </c>
      <c r="E617" s="77" t="s">
        <v>163</v>
      </c>
      <c r="F617" s="94">
        <v>4039.7062689737945</v>
      </c>
      <c r="G617" s="94">
        <v>149.43174906119611</v>
      </c>
      <c r="H617" s="95">
        <v>2065.1234380810379</v>
      </c>
      <c r="I617" s="95"/>
      <c r="J617" s="95"/>
      <c r="K617" s="95">
        <v>2072.7234239689246</v>
      </c>
      <c r="L617" s="96">
        <v>1120.3714573894426</v>
      </c>
      <c r="M617" s="96">
        <v>97.222818691430575</v>
      </c>
      <c r="N617" s="89">
        <v>13.868033936352166</v>
      </c>
      <c r="O617" s="89">
        <v>35.930815198730613</v>
      </c>
    </row>
    <row r="618" spans="2:15" x14ac:dyDescent="0.25">
      <c r="B618" t="s">
        <v>169</v>
      </c>
      <c r="C618" t="s">
        <v>159</v>
      </c>
      <c r="D618" s="77" t="s">
        <v>180</v>
      </c>
      <c r="E618" s="77" t="s">
        <v>164</v>
      </c>
      <c r="F618" s="94">
        <v>3361.1884572670569</v>
      </c>
      <c r="G618" s="94">
        <v>275.34777223293372</v>
      </c>
      <c r="H618" s="95">
        <v>2947.4127088838072</v>
      </c>
      <c r="I618" s="95"/>
      <c r="J618" s="95"/>
      <c r="K618" s="95">
        <v>690.90780798964158</v>
      </c>
      <c r="L618" s="96">
        <v>973.01881536968256</v>
      </c>
      <c r="M618" s="96">
        <v>62.084736738843084</v>
      </c>
      <c r="N618" s="89">
        <v>17.06632060821201</v>
      </c>
      <c r="O618" s="89">
        <v>44.217285212185637</v>
      </c>
    </row>
    <row r="619" spans="2:15" x14ac:dyDescent="0.25">
      <c r="B619" t="s">
        <v>169</v>
      </c>
      <c r="C619" t="s">
        <v>159</v>
      </c>
      <c r="D619" s="77" t="s">
        <v>180</v>
      </c>
      <c r="E619" s="77" t="s">
        <v>165</v>
      </c>
      <c r="F619" s="94">
        <v>3942.4779011964656</v>
      </c>
      <c r="G619" s="94">
        <v>308.26978847817566</v>
      </c>
      <c r="H619" s="95">
        <v>2727.3585720391075</v>
      </c>
      <c r="I619" s="95"/>
      <c r="J619" s="95"/>
      <c r="K619" s="95">
        <v>1381.8156159792841</v>
      </c>
      <c r="L619" s="96">
        <v>1086.1028900172603</v>
      </c>
      <c r="M619" s="96">
        <v>73.252673866301862</v>
      </c>
      <c r="N619" s="89">
        <v>43.760169493163637</v>
      </c>
      <c r="O619" s="89">
        <v>113.37862095956017</v>
      </c>
    </row>
    <row r="620" spans="2:15" x14ac:dyDescent="0.25">
      <c r="B620" t="s">
        <v>169</v>
      </c>
      <c r="C620" t="s">
        <v>159</v>
      </c>
      <c r="D620" s="77" t="s">
        <v>180</v>
      </c>
      <c r="E620" s="77" t="s">
        <v>166</v>
      </c>
      <c r="F620" s="94">
        <v>4383.5996009177015</v>
      </c>
      <c r="G620" s="94">
        <v>368.55555848569787</v>
      </c>
      <c r="H620" s="95">
        <v>2463.4317893870693</v>
      </c>
      <c r="I620" s="95"/>
      <c r="J620" s="95"/>
      <c r="K620" s="95">
        <v>2072.7234239689246</v>
      </c>
      <c r="L620" s="96">
        <v>1158.3549643521321</v>
      </c>
      <c r="M620" s="96">
        <v>82.471242060123828</v>
      </c>
      <c r="N620" s="89">
        <v>31.67003092301637</v>
      </c>
      <c r="O620" s="89">
        <v>82.054171027815158</v>
      </c>
    </row>
    <row r="621" spans="2:15" x14ac:dyDescent="0.25">
      <c r="B621" t="s">
        <v>169</v>
      </c>
      <c r="C621" t="s">
        <v>159</v>
      </c>
      <c r="D621" s="77" t="s">
        <v>180</v>
      </c>
      <c r="E621" s="77" t="s">
        <v>167</v>
      </c>
      <c r="F621" s="94">
        <v>2760.6046679810593</v>
      </c>
      <c r="G621" s="94">
        <v>178.50573743361772</v>
      </c>
      <c r="H621" s="95">
        <v>2647.5587202163001</v>
      </c>
      <c r="I621" s="95"/>
      <c r="J621" s="95"/>
      <c r="K621" s="95">
        <v>1381.8156159792818</v>
      </c>
      <c r="L621" s="96">
        <v>1530.0818038912778</v>
      </c>
      <c r="M621" s="96">
        <v>69.611615123751221</v>
      </c>
      <c r="N621" s="89">
        <v>63.977381048680535</v>
      </c>
      <c r="O621" s="89">
        <v>165.75957817158096</v>
      </c>
    </row>
    <row r="622" spans="2:15" x14ac:dyDescent="0.25">
      <c r="B622" t="s">
        <v>169</v>
      </c>
      <c r="C622" t="s">
        <v>159</v>
      </c>
      <c r="D622" s="77" t="s">
        <v>180</v>
      </c>
      <c r="E622" s="77" t="s">
        <v>168</v>
      </c>
      <c r="F622" s="94">
        <v>3202.2938484480856</v>
      </c>
      <c r="G622" s="94">
        <v>178.50573743361801</v>
      </c>
      <c r="H622" s="95">
        <v>2231.2867659025446</v>
      </c>
      <c r="I622" s="95"/>
      <c r="J622" s="95"/>
      <c r="K622" s="95">
        <v>2072.7234239689265</v>
      </c>
      <c r="L622" s="96">
        <v>1473.6002630077392</v>
      </c>
      <c r="M622" s="96">
        <v>77.725229726247179</v>
      </c>
      <c r="N622" s="89">
        <v>21.614448311659892</v>
      </c>
      <c r="O622" s="89">
        <v>56.001070625664198</v>
      </c>
    </row>
    <row r="623" spans="2:15" x14ac:dyDescent="0.25">
      <c r="B623" t="s">
        <v>169</v>
      </c>
      <c r="C623" t="s">
        <v>159</v>
      </c>
      <c r="D623" s="77" t="s">
        <v>181</v>
      </c>
      <c r="E623" s="77" t="s">
        <v>157</v>
      </c>
      <c r="F623" s="94"/>
      <c r="G623" s="94"/>
      <c r="H623" s="95"/>
      <c r="I623" s="95"/>
      <c r="J623" s="95"/>
      <c r="K623" s="95"/>
      <c r="L623" s="96"/>
      <c r="M623" s="96"/>
      <c r="N623" s="89"/>
      <c r="O623" s="89"/>
    </row>
    <row r="624" spans="2:15" x14ac:dyDescent="0.25">
      <c r="B624" t="s">
        <v>169</v>
      </c>
      <c r="C624" t="s">
        <v>159</v>
      </c>
      <c r="D624" s="77" t="s">
        <v>181</v>
      </c>
      <c r="E624" s="77" t="s">
        <v>161</v>
      </c>
      <c r="F624" s="94"/>
      <c r="G624" s="94"/>
      <c r="H624" s="95"/>
      <c r="I624" s="95"/>
      <c r="J624" s="95"/>
      <c r="K624" s="95"/>
      <c r="L624" s="96"/>
      <c r="M624" s="96"/>
      <c r="N624" s="89"/>
      <c r="O624" s="89"/>
    </row>
    <row r="625" spans="2:15" x14ac:dyDescent="0.25">
      <c r="B625" t="s">
        <v>169</v>
      </c>
      <c r="C625" t="s">
        <v>159</v>
      </c>
      <c r="D625" s="77" t="s">
        <v>181</v>
      </c>
      <c r="E625" s="77" t="s">
        <v>162</v>
      </c>
      <c r="F625" s="94"/>
      <c r="G625" s="94"/>
      <c r="H625" s="95"/>
      <c r="I625" s="95"/>
      <c r="J625" s="95"/>
      <c r="K625" s="95"/>
      <c r="L625" s="96"/>
      <c r="M625" s="96"/>
      <c r="N625" s="89"/>
      <c r="O625" s="89"/>
    </row>
    <row r="626" spans="2:15" x14ac:dyDescent="0.25">
      <c r="B626" t="s">
        <v>169</v>
      </c>
      <c r="C626" t="s">
        <v>159</v>
      </c>
      <c r="D626" s="77" t="s">
        <v>181</v>
      </c>
      <c r="E626" s="77" t="s">
        <v>163</v>
      </c>
      <c r="F626" s="94"/>
      <c r="G626" s="94"/>
      <c r="H626" s="95"/>
      <c r="I626" s="95"/>
      <c r="J626" s="95"/>
      <c r="K626" s="95"/>
      <c r="L626" s="96"/>
      <c r="M626" s="96"/>
      <c r="N626" s="89"/>
      <c r="O626" s="89"/>
    </row>
    <row r="627" spans="2:15" x14ac:dyDescent="0.25">
      <c r="B627" t="s">
        <v>169</v>
      </c>
      <c r="C627" t="s">
        <v>159</v>
      </c>
      <c r="D627" s="77" t="s">
        <v>181</v>
      </c>
      <c r="E627" s="77" t="s">
        <v>164</v>
      </c>
      <c r="F627" s="94"/>
      <c r="G627" s="94"/>
      <c r="H627" s="95"/>
      <c r="I627" s="95"/>
      <c r="J627" s="95"/>
      <c r="K627" s="95"/>
      <c r="L627" s="96"/>
      <c r="M627" s="96"/>
      <c r="N627" s="89"/>
      <c r="O627" s="89"/>
    </row>
    <row r="628" spans="2:15" x14ac:dyDescent="0.25">
      <c r="B628" t="s">
        <v>169</v>
      </c>
      <c r="C628" t="s">
        <v>159</v>
      </c>
      <c r="D628" s="77" t="s">
        <v>181</v>
      </c>
      <c r="E628" s="77" t="s">
        <v>165</v>
      </c>
      <c r="F628" s="94"/>
      <c r="G628" s="94"/>
      <c r="H628" s="95"/>
      <c r="I628" s="95"/>
      <c r="J628" s="95"/>
      <c r="K628" s="95"/>
      <c r="L628" s="96"/>
      <c r="M628" s="96"/>
      <c r="N628" s="89"/>
      <c r="O628" s="89"/>
    </row>
    <row r="629" spans="2:15" x14ac:dyDescent="0.25">
      <c r="B629" t="s">
        <v>169</v>
      </c>
      <c r="C629" t="s">
        <v>159</v>
      </c>
      <c r="D629" s="77" t="s">
        <v>181</v>
      </c>
      <c r="E629" s="77" t="s">
        <v>166</v>
      </c>
      <c r="F629" s="94"/>
      <c r="G629" s="94"/>
      <c r="H629" s="95"/>
      <c r="I629" s="95"/>
      <c r="J629" s="95"/>
      <c r="K629" s="95"/>
      <c r="L629" s="96"/>
      <c r="M629" s="96"/>
      <c r="N629" s="89"/>
      <c r="O629" s="89"/>
    </row>
    <row r="630" spans="2:15" x14ac:dyDescent="0.25">
      <c r="B630" t="s">
        <v>169</v>
      </c>
      <c r="C630" t="s">
        <v>159</v>
      </c>
      <c r="D630" s="77" t="s">
        <v>181</v>
      </c>
      <c r="E630" s="77" t="s">
        <v>167</v>
      </c>
      <c r="F630" s="94"/>
      <c r="G630" s="94"/>
      <c r="H630" s="95"/>
      <c r="I630" s="95"/>
      <c r="J630" s="95"/>
      <c r="K630" s="95"/>
      <c r="L630" s="96"/>
      <c r="M630" s="96"/>
      <c r="N630" s="89"/>
      <c r="O630" s="89"/>
    </row>
    <row r="631" spans="2:15" x14ac:dyDescent="0.25">
      <c r="B631" t="s">
        <v>169</v>
      </c>
      <c r="C631" t="s">
        <v>159</v>
      </c>
      <c r="D631" s="77" t="s">
        <v>181</v>
      </c>
      <c r="E631" s="77" t="s">
        <v>168</v>
      </c>
      <c r="F631" s="94"/>
      <c r="G631" s="94"/>
      <c r="H631" s="95"/>
      <c r="I631" s="95"/>
      <c r="J631" s="95"/>
      <c r="K631" s="95"/>
      <c r="L631" s="96"/>
      <c r="M631" s="96"/>
      <c r="N631" s="89"/>
      <c r="O631" s="89"/>
    </row>
    <row r="632" spans="2:15" x14ac:dyDescent="0.25">
      <c r="B632" t="s">
        <v>169</v>
      </c>
      <c r="C632" t="s">
        <v>159</v>
      </c>
      <c r="D632" s="77" t="s">
        <v>182</v>
      </c>
      <c r="E632" s="77" t="s">
        <v>157</v>
      </c>
      <c r="F632" s="94">
        <v>1319.7343268564337</v>
      </c>
      <c r="G632" s="94">
        <v>119.83371229114239</v>
      </c>
      <c r="H632" s="95">
        <v>2209.1748200892039</v>
      </c>
      <c r="I632" s="95"/>
      <c r="J632" s="95">
        <v>89.65106685750645</v>
      </c>
      <c r="K632" s="95">
        <v>724.85247027436765</v>
      </c>
      <c r="L632" s="96">
        <v>1197.5606270081269</v>
      </c>
      <c r="M632" s="96">
        <v>40.652724203757153</v>
      </c>
      <c r="N632" s="89">
        <v>2411.0830000000001</v>
      </c>
      <c r="O632" s="89">
        <v>6246.8968636363707</v>
      </c>
    </row>
    <row r="633" spans="2:15" x14ac:dyDescent="0.25">
      <c r="B633" t="s">
        <v>169</v>
      </c>
      <c r="C633" t="s">
        <v>159</v>
      </c>
      <c r="D633" s="77" t="s">
        <v>182</v>
      </c>
      <c r="E633" s="77" t="s">
        <v>161</v>
      </c>
      <c r="F633" s="94">
        <v>411.69809892140665</v>
      </c>
      <c r="G633" s="94">
        <v>82.131504911355307</v>
      </c>
      <c r="H633" s="95">
        <v>2473.2878607966281</v>
      </c>
      <c r="I633" s="95"/>
      <c r="J633" s="95"/>
      <c r="K633" s="95"/>
      <c r="L633" s="96">
        <v>1180.010822140335</v>
      </c>
      <c r="M633" s="96">
        <v>27.907369651455756</v>
      </c>
      <c r="N633" s="89">
        <v>460.63141088499032</v>
      </c>
      <c r="O633" s="89">
        <v>1193.454110020203</v>
      </c>
    </row>
    <row r="634" spans="2:15" x14ac:dyDescent="0.25">
      <c r="B634" t="s">
        <v>169</v>
      </c>
      <c r="C634" t="s">
        <v>159</v>
      </c>
      <c r="D634" s="77" t="s">
        <v>182</v>
      </c>
      <c r="E634" s="77" t="s">
        <v>162</v>
      </c>
      <c r="F634" s="94">
        <v>427.61612735070514</v>
      </c>
      <c r="G634" s="94">
        <v>80.459365937249899</v>
      </c>
      <c r="H634" s="95">
        <v>2775.2225615803977</v>
      </c>
      <c r="I634" s="95"/>
      <c r="J634" s="95"/>
      <c r="K634" s="95"/>
      <c r="L634" s="96">
        <v>1481.5246418765978</v>
      </c>
      <c r="M634" s="96">
        <v>30.464944441511967</v>
      </c>
      <c r="N634" s="89">
        <v>100.24456891047096</v>
      </c>
      <c r="O634" s="89">
        <v>259.7245649044018</v>
      </c>
    </row>
    <row r="635" spans="2:15" x14ac:dyDescent="0.25">
      <c r="B635" t="s">
        <v>169</v>
      </c>
      <c r="C635" t="s">
        <v>159</v>
      </c>
      <c r="D635" s="77" t="s">
        <v>182</v>
      </c>
      <c r="E635" s="77" t="s">
        <v>163</v>
      </c>
      <c r="F635" s="94">
        <v>1219.538041708314</v>
      </c>
      <c r="G635" s="94">
        <v>81.521331947645194</v>
      </c>
      <c r="H635" s="95"/>
      <c r="I635" s="95"/>
      <c r="J635" s="95">
        <v>2645.7255697546511</v>
      </c>
      <c r="K635" s="95"/>
      <c r="L635" s="96">
        <v>1001.234618117165</v>
      </c>
      <c r="M635" s="96">
        <v>45.904815750023559</v>
      </c>
      <c r="N635" s="89">
        <v>44.265402949200109</v>
      </c>
      <c r="O635" s="89">
        <v>114.68763491383663</v>
      </c>
    </row>
    <row r="636" spans="2:15" x14ac:dyDescent="0.25">
      <c r="B636" t="s">
        <v>169</v>
      </c>
      <c r="C636" t="s">
        <v>159</v>
      </c>
      <c r="D636" s="77" t="s">
        <v>182</v>
      </c>
      <c r="E636" s="77" t="s">
        <v>164</v>
      </c>
      <c r="F636" s="94">
        <v>1084.0539133725788</v>
      </c>
      <c r="G636" s="94">
        <v>128.8589535659379</v>
      </c>
      <c r="H636" s="95">
        <v>1770.6455100667692</v>
      </c>
      <c r="I636" s="95"/>
      <c r="J636" s="95"/>
      <c r="K636" s="95">
        <v>967.73863113175514</v>
      </c>
      <c r="L636" s="96">
        <v>1064.8256792092707</v>
      </c>
      <c r="M636" s="96">
        <v>38.190448050591691</v>
      </c>
      <c r="N636" s="89">
        <v>762.92882501757254</v>
      </c>
      <c r="O636" s="89">
        <v>1976.6792284546216</v>
      </c>
    </row>
    <row r="637" spans="2:15" x14ac:dyDescent="0.25">
      <c r="B637" t="s">
        <v>169</v>
      </c>
      <c r="C637" t="s">
        <v>159</v>
      </c>
      <c r="D637" s="77" t="s">
        <v>182</v>
      </c>
      <c r="E637" s="77" t="s">
        <v>165</v>
      </c>
      <c r="F637" s="94">
        <v>1430.4519183965219</v>
      </c>
      <c r="G637" s="94">
        <v>135.62333579664042</v>
      </c>
      <c r="H637" s="95">
        <v>2327.9363637015931</v>
      </c>
      <c r="I637" s="95"/>
      <c r="J637" s="95"/>
      <c r="K637" s="95">
        <v>967.73863113175378</v>
      </c>
      <c r="L637" s="96">
        <v>1400.3834259447606</v>
      </c>
      <c r="M637" s="96">
        <v>41.890792891365614</v>
      </c>
      <c r="N637" s="89">
        <v>131.08462712057096</v>
      </c>
      <c r="O637" s="89">
        <v>339.62835208511518</v>
      </c>
    </row>
    <row r="638" spans="2:15" x14ac:dyDescent="0.25">
      <c r="B638" t="s">
        <v>169</v>
      </c>
      <c r="C638" t="s">
        <v>159</v>
      </c>
      <c r="D638" s="77" t="s">
        <v>182</v>
      </c>
      <c r="E638" s="77" t="s">
        <v>166</v>
      </c>
      <c r="F638" s="94">
        <v>2556.6524297694027</v>
      </c>
      <c r="G638" s="94">
        <v>153.84350897200181</v>
      </c>
      <c r="H638" s="95">
        <v>1321.377246318486</v>
      </c>
      <c r="I638" s="95"/>
      <c r="J638" s="95">
        <v>1169.3667506894456</v>
      </c>
      <c r="K638" s="95">
        <v>967.73863113175503</v>
      </c>
      <c r="L638" s="96">
        <v>931.74379719444448</v>
      </c>
      <c r="M638" s="96">
        <v>58.346991993882838</v>
      </c>
      <c r="N638" s="89">
        <v>84.697170272211196</v>
      </c>
      <c r="O638" s="89">
        <v>219.44266843254729</v>
      </c>
    </row>
    <row r="639" spans="2:15" x14ac:dyDescent="0.25">
      <c r="B639" t="s">
        <v>169</v>
      </c>
      <c r="C639" t="s">
        <v>159</v>
      </c>
      <c r="D639" s="77" t="s">
        <v>182</v>
      </c>
      <c r="E639" s="77" t="s">
        <v>167</v>
      </c>
      <c r="F639" s="94">
        <v>2012.0026161260148</v>
      </c>
      <c r="G639" s="94">
        <v>113.09303418410842</v>
      </c>
      <c r="H639" s="95">
        <v>2588.2476812263303</v>
      </c>
      <c r="I639" s="95"/>
      <c r="J639" s="95"/>
      <c r="K639" s="95">
        <v>967.73863113175321</v>
      </c>
      <c r="L639" s="96">
        <v>1300.9209841936781</v>
      </c>
      <c r="M639" s="96">
        <v>50.152087492852182</v>
      </c>
      <c r="N639" s="89">
        <v>515.93407457079036</v>
      </c>
      <c r="O639" s="89">
        <v>1336.7382841152325</v>
      </c>
    </row>
    <row r="640" spans="2:15" x14ac:dyDescent="0.25">
      <c r="B640" t="s">
        <v>169</v>
      </c>
      <c r="C640" t="s">
        <v>159</v>
      </c>
      <c r="D640" s="77" t="s">
        <v>182</v>
      </c>
      <c r="E640" s="77" t="s">
        <v>168</v>
      </c>
      <c r="F640" s="94">
        <v>2012.0026161260246</v>
      </c>
      <c r="G640" s="94">
        <v>166.90008431310065</v>
      </c>
      <c r="H640" s="95">
        <v>2588.2476812263344</v>
      </c>
      <c r="I640" s="95"/>
      <c r="J640" s="95"/>
      <c r="K640" s="95">
        <v>967.73863113175457</v>
      </c>
      <c r="L640" s="96">
        <v>1300.9209841936804</v>
      </c>
      <c r="M640" s="96">
        <v>47.001146637298561</v>
      </c>
      <c r="N640" s="89">
        <v>311.29692027419361</v>
      </c>
      <c r="O640" s="89">
        <v>806.54202071041152</v>
      </c>
    </row>
    <row r="641" spans="2:15" x14ac:dyDescent="0.25">
      <c r="B641" t="s">
        <v>169</v>
      </c>
      <c r="C641" t="s">
        <v>159</v>
      </c>
      <c r="D641" s="77" t="s">
        <v>183</v>
      </c>
      <c r="E641" s="77" t="s">
        <v>157</v>
      </c>
      <c r="F641" s="94">
        <v>2382.0309903622342</v>
      </c>
      <c r="G641" s="94">
        <v>70.961401675080083</v>
      </c>
      <c r="H641" s="95">
        <v>5453.6149238834169</v>
      </c>
      <c r="I641" s="95"/>
      <c r="J641" s="95"/>
      <c r="K641" s="95">
        <v>425.33517072133907</v>
      </c>
      <c r="L641" s="96">
        <v>2523.7502990343946</v>
      </c>
      <c r="M641" s="96">
        <v>77.989589757027872</v>
      </c>
      <c r="N641" s="89">
        <v>481.4400000000004</v>
      </c>
      <c r="O641" s="89">
        <v>866.59199999999987</v>
      </c>
    </row>
    <row r="642" spans="2:15" x14ac:dyDescent="0.25">
      <c r="B642" t="s">
        <v>169</v>
      </c>
      <c r="C642" t="s">
        <v>159</v>
      </c>
      <c r="D642" s="77" t="s">
        <v>183</v>
      </c>
      <c r="E642" s="77" t="s">
        <v>161</v>
      </c>
      <c r="F642" s="94">
        <v>2301.902496075465</v>
      </c>
      <c r="G642" s="94">
        <v>53.912930633459901</v>
      </c>
      <c r="H642" s="95">
        <v>5877.7832505769366</v>
      </c>
      <c r="I642" s="95"/>
      <c r="J642" s="95"/>
      <c r="K642" s="95"/>
      <c r="L642" s="96">
        <v>2630.7777091460316</v>
      </c>
      <c r="M642" s="96">
        <v>78.443778499333547</v>
      </c>
      <c r="N642" s="89">
        <v>10.214150191264139</v>
      </c>
      <c r="O642" s="89">
        <v>18.385470344275443</v>
      </c>
    </row>
    <row r="643" spans="2:15" x14ac:dyDescent="0.25">
      <c r="B643" t="s">
        <v>169</v>
      </c>
      <c r="C643" t="s">
        <v>159</v>
      </c>
      <c r="D643" s="77" t="s">
        <v>183</v>
      </c>
      <c r="E643" s="77" t="s">
        <v>162</v>
      </c>
      <c r="F643" s="94"/>
      <c r="G643" s="94"/>
      <c r="H643" s="95"/>
      <c r="I643" s="95"/>
      <c r="J643" s="95"/>
      <c r="K643" s="95"/>
      <c r="L643" s="96"/>
      <c r="M643" s="96"/>
      <c r="N643" s="89"/>
      <c r="O643" s="89"/>
    </row>
    <row r="644" spans="2:15" x14ac:dyDescent="0.25">
      <c r="B644" t="s">
        <v>169</v>
      </c>
      <c r="C644" t="s">
        <v>159</v>
      </c>
      <c r="D644" s="77" t="s">
        <v>183</v>
      </c>
      <c r="E644" s="77" t="s">
        <v>163</v>
      </c>
      <c r="F644" s="94">
        <v>2301.90249607546</v>
      </c>
      <c r="G644" s="94">
        <v>56.495881449388229</v>
      </c>
      <c r="H644" s="95">
        <v>5877.7832505769093</v>
      </c>
      <c r="I644" s="95"/>
      <c r="J644" s="95"/>
      <c r="K644" s="95"/>
      <c r="L644" s="96">
        <v>2630.777709146043</v>
      </c>
      <c r="M644" s="96">
        <v>78.292520899552599</v>
      </c>
      <c r="N644" s="89">
        <v>116.39755901003288</v>
      </c>
      <c r="O644" s="89">
        <v>209.51560621805891</v>
      </c>
    </row>
    <row r="645" spans="2:15" x14ac:dyDescent="0.25">
      <c r="B645" t="s">
        <v>169</v>
      </c>
      <c r="C645" t="s">
        <v>159</v>
      </c>
      <c r="D645" s="77" t="s">
        <v>183</v>
      </c>
      <c r="E645" s="77" t="s">
        <v>164</v>
      </c>
      <c r="F645" s="94">
        <v>2335.0160274590212</v>
      </c>
      <c r="G645" s="94">
        <v>80.758463994153928</v>
      </c>
      <c r="H645" s="95">
        <v>5431.4008993451698</v>
      </c>
      <c r="I645" s="95"/>
      <c r="J645" s="95"/>
      <c r="K645" s="95">
        <v>336.16129078700891</v>
      </c>
      <c r="L645" s="96">
        <v>2495.8003683805</v>
      </c>
      <c r="M645" s="96">
        <v>75.665079263405019</v>
      </c>
      <c r="N645" s="89">
        <v>33.847458289213854</v>
      </c>
      <c r="O645" s="89">
        <v>60.925424920584902</v>
      </c>
    </row>
    <row r="646" spans="2:15" x14ac:dyDescent="0.25">
      <c r="B646" t="s">
        <v>169</v>
      </c>
      <c r="C646" t="s">
        <v>159</v>
      </c>
      <c r="D646" s="77" t="s">
        <v>183</v>
      </c>
      <c r="E646" s="77" t="s">
        <v>165</v>
      </c>
      <c r="F646" s="94">
        <v>2335.0160274590198</v>
      </c>
      <c r="G646" s="94">
        <v>82.977103114872492</v>
      </c>
      <c r="H646" s="95">
        <v>5431.4008993451716</v>
      </c>
      <c r="I646" s="95"/>
      <c r="J646" s="95"/>
      <c r="K646" s="95">
        <v>336.16129078700851</v>
      </c>
      <c r="L646" s="96">
        <v>2495.8003683804995</v>
      </c>
      <c r="M646" s="96">
        <v>75.535155756495811</v>
      </c>
      <c r="N646" s="89">
        <v>0.52264221557464585</v>
      </c>
      <c r="O646" s="89">
        <v>0.94075598803436233</v>
      </c>
    </row>
    <row r="647" spans="2:15" x14ac:dyDescent="0.25">
      <c r="B647" t="s">
        <v>169</v>
      </c>
      <c r="C647" t="s">
        <v>159</v>
      </c>
      <c r="D647" s="77" t="s">
        <v>183</v>
      </c>
      <c r="E647" s="77" t="s">
        <v>166</v>
      </c>
      <c r="F647" s="94">
        <v>2440.5014006293163</v>
      </c>
      <c r="G647" s="94">
        <v>81.190380222858252</v>
      </c>
      <c r="H647" s="95">
        <v>5251.227017353569</v>
      </c>
      <c r="I647" s="95"/>
      <c r="J647" s="95"/>
      <c r="K647" s="95">
        <v>672.322581574016</v>
      </c>
      <c r="L647" s="96">
        <v>2481.5134761723675</v>
      </c>
      <c r="M647" s="96">
        <v>78.353372608703609</v>
      </c>
      <c r="N647" s="89">
        <v>254.32383410144718</v>
      </c>
      <c r="O647" s="89">
        <v>457.78290138260445</v>
      </c>
    </row>
    <row r="648" spans="2:15" x14ac:dyDescent="0.25">
      <c r="B648" t="s">
        <v>169</v>
      </c>
      <c r="C648" t="s">
        <v>159</v>
      </c>
      <c r="D648" s="77" t="s">
        <v>183</v>
      </c>
      <c r="E648" s="77" t="s">
        <v>167</v>
      </c>
      <c r="F648" s="94">
        <v>2335.0160274590148</v>
      </c>
      <c r="G648" s="94">
        <v>55.683197473263334</v>
      </c>
      <c r="H648" s="95">
        <v>5431.4008993451662</v>
      </c>
      <c r="I648" s="95"/>
      <c r="J648" s="95"/>
      <c r="K648" s="95">
        <v>336.1612907870084</v>
      </c>
      <c r="L648" s="96">
        <v>2495.8003683804914</v>
      </c>
      <c r="M648" s="96">
        <v>77.133486870868452</v>
      </c>
      <c r="N648" s="89">
        <v>47.504887381410647</v>
      </c>
      <c r="O648" s="89">
        <v>85.508797286539064</v>
      </c>
    </row>
    <row r="649" spans="2:15" x14ac:dyDescent="0.25">
      <c r="B649" t="s">
        <v>169</v>
      </c>
      <c r="C649" t="s">
        <v>159</v>
      </c>
      <c r="D649" s="77" t="s">
        <v>183</v>
      </c>
      <c r="E649" s="77" t="s">
        <v>168</v>
      </c>
      <c r="F649" s="94">
        <v>2335.0160274590198</v>
      </c>
      <c r="G649" s="94">
        <v>51.868943376092368</v>
      </c>
      <c r="H649" s="95">
        <v>5431.4008993451644</v>
      </c>
      <c r="I649" s="95"/>
      <c r="J649" s="95"/>
      <c r="K649" s="95">
        <v>336.16129078700914</v>
      </c>
      <c r="L649" s="96">
        <v>2495.8003683805005</v>
      </c>
      <c r="M649" s="96">
        <v>77.356849590798745</v>
      </c>
      <c r="N649" s="89">
        <v>18.629468811057063</v>
      </c>
      <c r="O649" s="89">
        <v>33.533043859902733</v>
      </c>
    </row>
    <row r="650" spans="2:15" x14ac:dyDescent="0.25">
      <c r="B650" t="s">
        <v>169</v>
      </c>
      <c r="C650" t="s">
        <v>159</v>
      </c>
      <c r="D650" s="77" t="s">
        <v>184</v>
      </c>
      <c r="E650" s="77" t="s">
        <v>157</v>
      </c>
      <c r="F650" s="94">
        <v>1184.7336793965728</v>
      </c>
      <c r="G650" s="94">
        <v>37.949157733537589</v>
      </c>
      <c r="H650" s="95">
        <v>802.96193196111824</v>
      </c>
      <c r="I650" s="95">
        <v>79.279847059474292</v>
      </c>
      <c r="J650" s="95">
        <v>3795.1072806444349</v>
      </c>
      <c r="K650" s="95">
        <v>129.35600825487288</v>
      </c>
      <c r="L650" s="96">
        <v>1491.1304045924683</v>
      </c>
      <c r="M650" s="96">
        <v>79.904061589749901</v>
      </c>
      <c r="N650" s="89">
        <v>2842.8329999999969</v>
      </c>
      <c r="O650" s="89">
        <v>5117.0993999999937</v>
      </c>
    </row>
    <row r="651" spans="2:15" x14ac:dyDescent="0.25">
      <c r="B651" t="s">
        <v>169</v>
      </c>
      <c r="C651" t="s">
        <v>159</v>
      </c>
      <c r="D651" s="77" t="s">
        <v>184</v>
      </c>
      <c r="E651" s="77" t="s">
        <v>161</v>
      </c>
      <c r="F651" s="94">
        <v>808.88450366849679</v>
      </c>
      <c r="G651" s="94">
        <v>33.515137524506954</v>
      </c>
      <c r="H651" s="95">
        <v>1775.2972167440028</v>
      </c>
      <c r="I651" s="95"/>
      <c r="J651" s="95">
        <v>1701.9438265708104</v>
      </c>
      <c r="K651" s="95"/>
      <c r="L651" s="96">
        <v>1307.3667237456159</v>
      </c>
      <c r="M651" s="96">
        <v>58.561212647880481</v>
      </c>
      <c r="N651" s="89">
        <v>125.39736846326527</v>
      </c>
      <c r="O651" s="89">
        <v>225.71526323387786</v>
      </c>
    </row>
    <row r="652" spans="2:15" x14ac:dyDescent="0.25">
      <c r="B652" t="s">
        <v>169</v>
      </c>
      <c r="C652" t="s">
        <v>159</v>
      </c>
      <c r="D652" s="77" t="s">
        <v>184</v>
      </c>
      <c r="E652" s="77" t="s">
        <v>162</v>
      </c>
      <c r="F652" s="94">
        <v>964.70814231048882</v>
      </c>
      <c r="G652" s="94">
        <v>52.959779994993447</v>
      </c>
      <c r="H652" s="95"/>
      <c r="I652" s="95"/>
      <c r="J652" s="95">
        <v>5673.1460885693668</v>
      </c>
      <c r="K652" s="95"/>
      <c r="L652" s="96">
        <v>1601.4537933642025</v>
      </c>
      <c r="M652" s="96">
        <v>97.216128113816993</v>
      </c>
      <c r="N652" s="89">
        <v>0.65033908004235774</v>
      </c>
      <c r="O652" s="89">
        <v>1.1706103440762443</v>
      </c>
    </row>
    <row r="653" spans="2:15" x14ac:dyDescent="0.25">
      <c r="B653" t="s">
        <v>169</v>
      </c>
      <c r="C653" t="s">
        <v>159</v>
      </c>
      <c r="D653" s="77" t="s">
        <v>184</v>
      </c>
      <c r="E653" s="77" t="s">
        <v>163</v>
      </c>
      <c r="F653" s="94">
        <v>1295.1341657897897</v>
      </c>
      <c r="G653" s="94">
        <v>72.111287151854498</v>
      </c>
      <c r="H653" s="95">
        <v>3077.0359075254632</v>
      </c>
      <c r="I653" s="95"/>
      <c r="J653" s="95"/>
      <c r="K653" s="95"/>
      <c r="L653" s="96">
        <v>1276.1866422861583</v>
      </c>
      <c r="M653" s="96">
        <v>75.278052633960684</v>
      </c>
      <c r="N653" s="89">
        <v>2.2721474069802881</v>
      </c>
      <c r="O653" s="89">
        <v>4.0898653325645151</v>
      </c>
    </row>
    <row r="654" spans="2:15" x14ac:dyDescent="0.25">
      <c r="B654" t="s">
        <v>169</v>
      </c>
      <c r="C654" t="s">
        <v>159</v>
      </c>
      <c r="D654" s="77" t="s">
        <v>184</v>
      </c>
      <c r="E654" s="77" t="s">
        <v>164</v>
      </c>
      <c r="F654" s="94">
        <v>1308.9185645927364</v>
      </c>
      <c r="G654" s="94">
        <v>36.251067118344181</v>
      </c>
      <c r="H654" s="95"/>
      <c r="I654" s="95"/>
      <c r="J654" s="95">
        <v>5673.146088569365</v>
      </c>
      <c r="K654" s="95">
        <v>146.46382032632198</v>
      </c>
      <c r="L654" s="96">
        <v>1590.3721576323665</v>
      </c>
      <c r="M654" s="96">
        <v>99.989506992404429</v>
      </c>
      <c r="N654" s="89">
        <v>1863.4717500972604</v>
      </c>
      <c r="O654" s="89">
        <v>3354.2491501750683</v>
      </c>
    </row>
    <row r="655" spans="2:15" x14ac:dyDescent="0.25">
      <c r="B655" t="s">
        <v>169</v>
      </c>
      <c r="C655" t="s">
        <v>159</v>
      </c>
      <c r="D655" s="77" t="s">
        <v>184</v>
      </c>
      <c r="E655" s="77" t="s">
        <v>165</v>
      </c>
      <c r="F655" s="94">
        <v>1216.6230247817095</v>
      </c>
      <c r="G655" s="94">
        <v>38.791573169764611</v>
      </c>
      <c r="H655" s="95">
        <v>1653.8064700987588</v>
      </c>
      <c r="I655" s="95">
        <v>729.6741540254842</v>
      </c>
      <c r="J655" s="95"/>
      <c r="K655" s="95">
        <v>292.92764065264402</v>
      </c>
      <c r="L655" s="96">
        <v>1264.281387465863</v>
      </c>
      <c r="M655" s="96">
        <v>32.855175596729921</v>
      </c>
      <c r="N655" s="89">
        <v>279.32809218250281</v>
      </c>
      <c r="O655" s="89">
        <v>502.79056592850526</v>
      </c>
    </row>
    <row r="656" spans="2:15" x14ac:dyDescent="0.25">
      <c r="B656" t="s">
        <v>169</v>
      </c>
      <c r="C656" t="s">
        <v>159</v>
      </c>
      <c r="D656" s="77" t="s">
        <v>184</v>
      </c>
      <c r="E656" s="77" t="s">
        <v>166</v>
      </c>
      <c r="F656" s="94">
        <v>1955.7864388527007</v>
      </c>
      <c r="G656" s="94">
        <v>60.385874606837518</v>
      </c>
      <c r="H656" s="95">
        <v>1593.6083523916575</v>
      </c>
      <c r="I656" s="95">
        <v>729.67415402548454</v>
      </c>
      <c r="J656" s="95"/>
      <c r="K656" s="95">
        <v>439.39146097896685</v>
      </c>
      <c r="L656" s="96">
        <v>1262.026895087678</v>
      </c>
      <c r="M656" s="96">
        <v>44.747897217896863</v>
      </c>
      <c r="N656" s="89">
        <v>29.54863616568948</v>
      </c>
      <c r="O656" s="89">
        <v>53.187545098241102</v>
      </c>
    </row>
    <row r="657" spans="2:15" x14ac:dyDescent="0.25">
      <c r="B657" t="s">
        <v>169</v>
      </c>
      <c r="C657" t="s">
        <v>159</v>
      </c>
      <c r="D657" s="77" t="s">
        <v>184</v>
      </c>
      <c r="E657" s="77" t="s">
        <v>167</v>
      </c>
      <c r="F657" s="94">
        <v>805.08879965029291</v>
      </c>
      <c r="G657" s="94">
        <v>42.993179331728989</v>
      </c>
      <c r="H657" s="95">
        <v>2806.6916334590223</v>
      </c>
      <c r="I657" s="95"/>
      <c r="J657" s="95"/>
      <c r="K657" s="95"/>
      <c r="L657" s="96">
        <v>1290.6197639559357</v>
      </c>
      <c r="M657" s="96">
        <v>41.733546233310513</v>
      </c>
      <c r="N657" s="89">
        <v>351.36549645745748</v>
      </c>
      <c r="O657" s="89">
        <v>632.45789362342248</v>
      </c>
    </row>
    <row r="658" spans="2:15" x14ac:dyDescent="0.25">
      <c r="B658" t="s">
        <v>169</v>
      </c>
      <c r="C658" t="s">
        <v>159</v>
      </c>
      <c r="D658" s="77" t="s">
        <v>184</v>
      </c>
      <c r="E658" s="77" t="s">
        <v>168</v>
      </c>
      <c r="F658" s="94">
        <v>751.34962170837503</v>
      </c>
      <c r="G658" s="94">
        <v>42.993179331728953</v>
      </c>
      <c r="H658" s="95">
        <v>2923.804335180118</v>
      </c>
      <c r="I658" s="95"/>
      <c r="J658" s="95"/>
      <c r="K658" s="95"/>
      <c r="L658" s="96">
        <v>1381.6615599468971</v>
      </c>
      <c r="M658" s="96">
        <v>42.375720220117223</v>
      </c>
      <c r="N658" s="89">
        <v>190.79917014679873</v>
      </c>
      <c r="O658" s="89">
        <v>343.43850626423767</v>
      </c>
    </row>
    <row r="659" spans="2:15" x14ac:dyDescent="0.25">
      <c r="B659" t="s">
        <v>169</v>
      </c>
      <c r="C659" t="s">
        <v>159</v>
      </c>
      <c r="D659" s="77" t="s">
        <v>185</v>
      </c>
      <c r="E659" s="77" t="s">
        <v>157</v>
      </c>
      <c r="F659" s="94"/>
      <c r="G659" s="94"/>
      <c r="H659" s="95"/>
      <c r="I659" s="95"/>
      <c r="J659" s="95"/>
      <c r="K659" s="95"/>
      <c r="L659" s="96"/>
      <c r="M659" s="96"/>
      <c r="N659" s="89"/>
      <c r="O659" s="89"/>
    </row>
    <row r="660" spans="2:15" x14ac:dyDescent="0.25">
      <c r="B660" t="s">
        <v>169</v>
      </c>
      <c r="C660" t="s">
        <v>159</v>
      </c>
      <c r="D660" s="77" t="s">
        <v>185</v>
      </c>
      <c r="E660" s="77" t="s">
        <v>161</v>
      </c>
      <c r="F660" s="94"/>
      <c r="G660" s="94"/>
      <c r="H660" s="95"/>
      <c r="I660" s="95"/>
      <c r="J660" s="95"/>
      <c r="K660" s="95"/>
      <c r="L660" s="96"/>
      <c r="M660" s="96"/>
      <c r="N660" s="89"/>
      <c r="O660" s="89"/>
    </row>
    <row r="661" spans="2:15" x14ac:dyDescent="0.25">
      <c r="B661" t="s">
        <v>169</v>
      </c>
      <c r="C661" t="s">
        <v>159</v>
      </c>
      <c r="D661" s="77" t="s">
        <v>185</v>
      </c>
      <c r="E661" s="77" t="s">
        <v>162</v>
      </c>
      <c r="F661" s="94"/>
      <c r="G661" s="94"/>
      <c r="H661" s="95"/>
      <c r="I661" s="95"/>
      <c r="J661" s="95"/>
      <c r="K661" s="95"/>
      <c r="L661" s="96"/>
      <c r="M661" s="96"/>
      <c r="N661" s="89"/>
      <c r="O661" s="89"/>
    </row>
    <row r="662" spans="2:15" x14ac:dyDescent="0.25">
      <c r="B662" t="s">
        <v>169</v>
      </c>
      <c r="C662" t="s">
        <v>159</v>
      </c>
      <c r="D662" s="77" t="s">
        <v>185</v>
      </c>
      <c r="E662" s="77" t="s">
        <v>163</v>
      </c>
      <c r="F662" s="94"/>
      <c r="G662" s="94"/>
      <c r="H662" s="95"/>
      <c r="I662" s="95"/>
      <c r="J662" s="95"/>
      <c r="K662" s="95"/>
      <c r="L662" s="96"/>
      <c r="M662" s="96"/>
      <c r="N662" s="89"/>
      <c r="O662" s="89"/>
    </row>
    <row r="663" spans="2:15" x14ac:dyDescent="0.25">
      <c r="B663" t="s">
        <v>169</v>
      </c>
      <c r="C663" t="s">
        <v>159</v>
      </c>
      <c r="D663" s="77" t="s">
        <v>185</v>
      </c>
      <c r="E663" s="77" t="s">
        <v>164</v>
      </c>
      <c r="F663" s="94"/>
      <c r="G663" s="94"/>
      <c r="H663" s="95"/>
      <c r="I663" s="95"/>
      <c r="J663" s="95"/>
      <c r="K663" s="95"/>
      <c r="L663" s="96"/>
      <c r="M663" s="96"/>
      <c r="N663" s="89"/>
      <c r="O663" s="89"/>
    </row>
    <row r="664" spans="2:15" x14ac:dyDescent="0.25">
      <c r="B664" t="s">
        <v>169</v>
      </c>
      <c r="C664" t="s">
        <v>159</v>
      </c>
      <c r="D664" s="77" t="s">
        <v>185</v>
      </c>
      <c r="E664" s="77" t="s">
        <v>165</v>
      </c>
      <c r="F664" s="94"/>
      <c r="G664" s="94"/>
      <c r="H664" s="95"/>
      <c r="I664" s="95"/>
      <c r="J664" s="95"/>
      <c r="K664" s="95"/>
      <c r="L664" s="96"/>
      <c r="M664" s="96"/>
      <c r="N664" s="89"/>
      <c r="O664" s="89"/>
    </row>
    <row r="665" spans="2:15" x14ac:dyDescent="0.25">
      <c r="B665" t="s">
        <v>169</v>
      </c>
      <c r="C665" t="s">
        <v>159</v>
      </c>
      <c r="D665" s="77" t="s">
        <v>185</v>
      </c>
      <c r="E665" s="77" t="s">
        <v>166</v>
      </c>
      <c r="F665" s="94"/>
      <c r="G665" s="94"/>
      <c r="H665" s="95"/>
      <c r="I665" s="95"/>
      <c r="J665" s="95"/>
      <c r="K665" s="95"/>
      <c r="L665" s="96"/>
      <c r="M665" s="96"/>
      <c r="N665" s="89"/>
      <c r="O665" s="89"/>
    </row>
    <row r="666" spans="2:15" x14ac:dyDescent="0.25">
      <c r="B666" t="s">
        <v>169</v>
      </c>
      <c r="C666" t="s">
        <v>159</v>
      </c>
      <c r="D666" s="77" t="s">
        <v>185</v>
      </c>
      <c r="E666" s="77" t="s">
        <v>167</v>
      </c>
      <c r="F666" s="94"/>
      <c r="G666" s="94"/>
      <c r="H666" s="95"/>
      <c r="I666" s="95"/>
      <c r="J666" s="95"/>
      <c r="K666" s="95"/>
      <c r="L666" s="96"/>
      <c r="M666" s="96"/>
      <c r="N666" s="89"/>
      <c r="O666" s="89"/>
    </row>
    <row r="667" spans="2:15" x14ac:dyDescent="0.25">
      <c r="B667" t="s">
        <v>169</v>
      </c>
      <c r="C667" t="s">
        <v>159</v>
      </c>
      <c r="D667" s="77" t="s">
        <v>185</v>
      </c>
      <c r="E667" s="77" t="s">
        <v>168</v>
      </c>
      <c r="F667" s="94"/>
      <c r="G667" s="94"/>
      <c r="H667" s="95"/>
      <c r="I667" s="95"/>
      <c r="J667" s="95"/>
      <c r="K667" s="95"/>
      <c r="L667" s="96"/>
      <c r="M667" s="96"/>
      <c r="N667" s="89"/>
      <c r="O667" s="89"/>
    </row>
    <row r="668" spans="2:15" x14ac:dyDescent="0.25">
      <c r="B668" t="s">
        <v>169</v>
      </c>
      <c r="C668" t="s">
        <v>159</v>
      </c>
      <c r="D668" s="77" t="s">
        <v>186</v>
      </c>
      <c r="E668" s="77" t="s">
        <v>157</v>
      </c>
      <c r="F668" s="94">
        <v>1748.0271824905087</v>
      </c>
      <c r="G668" s="94">
        <v>159.88916272032986</v>
      </c>
      <c r="H668" s="95">
        <v>1916.474751547305</v>
      </c>
      <c r="I668" s="95">
        <v>201.28468111287705</v>
      </c>
      <c r="J668" s="95">
        <v>1908.258324917427</v>
      </c>
      <c r="K668" s="95">
        <v>1175.0382824272474</v>
      </c>
      <c r="L668" s="96">
        <v>1593.1299459414874</v>
      </c>
      <c r="M668" s="96">
        <v>92.285396698362277</v>
      </c>
      <c r="N668" s="89">
        <v>76.667000000000044</v>
      </c>
      <c r="O668" s="89">
        <v>187.83415000000025</v>
      </c>
    </row>
    <row r="669" spans="2:15" x14ac:dyDescent="0.25">
      <c r="B669" t="s">
        <v>169</v>
      </c>
      <c r="C669" t="s">
        <v>159</v>
      </c>
      <c r="D669" s="77" t="s">
        <v>186</v>
      </c>
      <c r="E669" s="77" t="s">
        <v>161</v>
      </c>
      <c r="F669" s="94">
        <v>16.604869523265478</v>
      </c>
      <c r="G669" s="94">
        <v>107.78166714575244</v>
      </c>
      <c r="H669" s="95">
        <v>2451.129659662337</v>
      </c>
      <c r="I669" s="95"/>
      <c r="J669" s="95">
        <v>449.25396987946027</v>
      </c>
      <c r="K669" s="95"/>
      <c r="L669" s="96">
        <v>1473.7803693698791</v>
      </c>
      <c r="M669" s="96">
        <v>37.349589340962815</v>
      </c>
      <c r="N669" s="89">
        <v>13.344943086436365</v>
      </c>
      <c r="O669" s="89">
        <v>32.695110561769077</v>
      </c>
    </row>
    <row r="670" spans="2:15" x14ac:dyDescent="0.25">
      <c r="B670" t="s">
        <v>169</v>
      </c>
      <c r="C670" t="s">
        <v>159</v>
      </c>
      <c r="D670" s="77" t="s">
        <v>186</v>
      </c>
      <c r="E670" s="77" t="s">
        <v>162</v>
      </c>
      <c r="F670" s="94">
        <v>1443.0738607019259</v>
      </c>
      <c r="G670" s="94">
        <v>149.40578924040386</v>
      </c>
      <c r="H670" s="95">
        <v>1624.9516090540089</v>
      </c>
      <c r="I670" s="95"/>
      <c r="J670" s="95">
        <v>2246.269849397303</v>
      </c>
      <c r="K670" s="95"/>
      <c r="L670" s="96">
        <v>1451.025886121573</v>
      </c>
      <c r="M670" s="96">
        <v>46.433929607416374</v>
      </c>
      <c r="N670" s="89">
        <v>3.6895800510821343E-2</v>
      </c>
      <c r="O670" s="89">
        <v>9.0394711251512286E-2</v>
      </c>
    </row>
    <row r="671" spans="2:15" x14ac:dyDescent="0.25">
      <c r="B671" t="s">
        <v>169</v>
      </c>
      <c r="C671" t="s">
        <v>159</v>
      </c>
      <c r="D671" s="77" t="s">
        <v>186</v>
      </c>
      <c r="E671" s="77" t="s">
        <v>163</v>
      </c>
      <c r="F671" s="94">
        <v>2977.1424063913464</v>
      </c>
      <c r="G671" s="94">
        <v>152.43801005524602</v>
      </c>
      <c r="H671" s="95">
        <v>3232.3823132827183</v>
      </c>
      <c r="I671" s="95"/>
      <c r="J671" s="95"/>
      <c r="K671" s="95">
        <v>1347.7619096383823</v>
      </c>
      <c r="L671" s="96">
        <v>1562.6138181121485</v>
      </c>
      <c r="M671" s="96">
        <v>102.02230121029744</v>
      </c>
      <c r="N671" s="89">
        <v>2.3349991739481122</v>
      </c>
      <c r="O671" s="89">
        <v>5.7207479761728779</v>
      </c>
    </row>
    <row r="672" spans="2:15" x14ac:dyDescent="0.25">
      <c r="B672" t="s">
        <v>169</v>
      </c>
      <c r="C672" t="s">
        <v>159</v>
      </c>
      <c r="D672" s="77" t="s">
        <v>186</v>
      </c>
      <c r="E672" s="77" t="s">
        <v>164</v>
      </c>
      <c r="F672" s="94">
        <v>638.51258273463418</v>
      </c>
      <c r="G672" s="94">
        <v>106.40338495718788</v>
      </c>
      <c r="H672" s="95">
        <v>985.66320991553459</v>
      </c>
      <c r="I672" s="95">
        <v>1347.7619096383778</v>
      </c>
      <c r="J672" s="95">
        <v>898.50793975891941</v>
      </c>
      <c r="K672" s="95"/>
      <c r="L672" s="96">
        <v>1468.066784495207</v>
      </c>
      <c r="M672" s="96">
        <v>65.136711564180359</v>
      </c>
      <c r="N672" s="89">
        <v>11.450013935340799</v>
      </c>
      <c r="O672" s="89">
        <v>28.0525341415849</v>
      </c>
    </row>
    <row r="673" spans="2:15" x14ac:dyDescent="0.25">
      <c r="B673" t="s">
        <v>169</v>
      </c>
      <c r="C673" t="s">
        <v>159</v>
      </c>
      <c r="D673" s="77" t="s">
        <v>186</v>
      </c>
      <c r="E673" s="77" t="s">
        <v>165</v>
      </c>
      <c r="F673" s="94">
        <v>1703.2168165664189</v>
      </c>
      <c r="G673" s="94">
        <v>183.58718751680621</v>
      </c>
      <c r="H673" s="95"/>
      <c r="I673" s="95"/>
      <c r="J673" s="95">
        <v>5391.0476385535294</v>
      </c>
      <c r="K673" s="95">
        <v>898.50793975892157</v>
      </c>
      <c r="L673" s="96">
        <v>2760.8680953434432</v>
      </c>
      <c r="M673" s="96">
        <v>52.014348498330499</v>
      </c>
      <c r="N673" s="89">
        <v>5.3886935011426305</v>
      </c>
      <c r="O673" s="89">
        <v>13.20229907779944</v>
      </c>
    </row>
    <row r="674" spans="2:15" x14ac:dyDescent="0.25">
      <c r="B674" t="s">
        <v>169</v>
      </c>
      <c r="C674" t="s">
        <v>159</v>
      </c>
      <c r="D674" s="77" t="s">
        <v>186</v>
      </c>
      <c r="E674" s="77" t="s">
        <v>166</v>
      </c>
      <c r="F674" s="94">
        <v>3935.5754752742359</v>
      </c>
      <c r="G674" s="94">
        <v>249.19341969248194</v>
      </c>
      <c r="H674" s="95"/>
      <c r="I674" s="95"/>
      <c r="J674" s="95">
        <v>9883.5873373481372</v>
      </c>
      <c r="K674" s="95">
        <v>5840.3016084329984</v>
      </c>
      <c r="L674" s="96">
        <v>1750.2506979948989</v>
      </c>
      <c r="M674" s="96">
        <v>289.78931653177528</v>
      </c>
      <c r="N674" s="89">
        <v>8.5927021441053775</v>
      </c>
      <c r="O674" s="89">
        <v>21.052120253058199</v>
      </c>
    </row>
    <row r="675" spans="2:15" x14ac:dyDescent="0.25">
      <c r="B675" t="s">
        <v>169</v>
      </c>
      <c r="C675" t="s">
        <v>159</v>
      </c>
      <c r="D675" s="77" t="s">
        <v>186</v>
      </c>
      <c r="E675" s="77" t="s">
        <v>167</v>
      </c>
      <c r="F675" s="94">
        <v>2153.3194797770707</v>
      </c>
      <c r="G675" s="94">
        <v>172.00961713286347</v>
      </c>
      <c r="H675" s="95">
        <v>2683.8432160599009</v>
      </c>
      <c r="I675" s="95"/>
      <c r="J675" s="95">
        <v>449.25396987946095</v>
      </c>
      <c r="K675" s="95">
        <v>898.50793975892191</v>
      </c>
      <c r="L675" s="96">
        <v>1465.2682370188779</v>
      </c>
      <c r="M675" s="96">
        <v>79.41445160455919</v>
      </c>
      <c r="N675" s="89">
        <v>30.388071808710865</v>
      </c>
      <c r="O675" s="89">
        <v>74.450775931341781</v>
      </c>
    </row>
    <row r="676" spans="2:15" x14ac:dyDescent="0.25">
      <c r="B676" t="s">
        <v>169</v>
      </c>
      <c r="C676" t="s">
        <v>159</v>
      </c>
      <c r="D676" s="77" t="s">
        <v>186</v>
      </c>
      <c r="E676" s="77" t="s">
        <v>168</v>
      </c>
      <c r="F676" s="94">
        <v>2153.3194797770698</v>
      </c>
      <c r="G676" s="94">
        <v>172.0096171328635</v>
      </c>
      <c r="H676" s="95">
        <v>2683.8432160598986</v>
      </c>
      <c r="I676" s="95"/>
      <c r="J676" s="95">
        <v>449.2539698794605</v>
      </c>
      <c r="K676" s="95">
        <v>898.507939758921</v>
      </c>
      <c r="L676" s="96">
        <v>1465.2682370188786</v>
      </c>
      <c r="M676" s="96">
        <v>79.414451604559162</v>
      </c>
      <c r="N676" s="89">
        <v>5.1306805498050752</v>
      </c>
      <c r="O676" s="89">
        <v>12.570167347022444</v>
      </c>
    </row>
    <row r="677" spans="2:15" x14ac:dyDescent="0.25">
      <c r="B677" t="s">
        <v>169</v>
      </c>
      <c r="C677" t="s">
        <v>159</v>
      </c>
      <c r="D677" s="77" t="s">
        <v>187</v>
      </c>
      <c r="E677" s="77" t="s">
        <v>157</v>
      </c>
      <c r="F677" s="94">
        <v>383.51179421268603</v>
      </c>
      <c r="G677" s="94">
        <v>79.55095259686523</v>
      </c>
      <c r="H677" s="95">
        <v>2027.3131167556026</v>
      </c>
      <c r="I677" s="95">
        <v>277.09172569061047</v>
      </c>
      <c r="J677" s="95">
        <v>836.43330434064649</v>
      </c>
      <c r="K677" s="95">
        <v>119.01590191288413</v>
      </c>
      <c r="L677" s="96">
        <v>1115.2925365854162</v>
      </c>
      <c r="M677" s="96">
        <v>46.292383528717181</v>
      </c>
      <c r="N677" s="89">
        <v>7035.9479999999994</v>
      </c>
      <c r="O677" s="89">
        <v>12664.70640000003</v>
      </c>
    </row>
    <row r="678" spans="2:15" x14ac:dyDescent="0.25">
      <c r="B678" t="s">
        <v>169</v>
      </c>
      <c r="C678" t="s">
        <v>159</v>
      </c>
      <c r="D678" s="77" t="s">
        <v>187</v>
      </c>
      <c r="E678" s="77" t="s">
        <v>161</v>
      </c>
      <c r="F678" s="94">
        <v>292.67899679721728</v>
      </c>
      <c r="G678" s="94">
        <v>56.913935137818328</v>
      </c>
      <c r="H678" s="95">
        <v>2511.8246730003616</v>
      </c>
      <c r="I678" s="95"/>
      <c r="J678" s="95"/>
      <c r="K678" s="95"/>
      <c r="L678" s="96">
        <v>1198.396816011882</v>
      </c>
      <c r="M678" s="96">
        <v>30.77693511208204</v>
      </c>
      <c r="N678" s="89">
        <v>3608.4267134698689</v>
      </c>
      <c r="O678" s="89">
        <v>6495.1680842457808</v>
      </c>
    </row>
    <row r="679" spans="2:15" x14ac:dyDescent="0.25">
      <c r="B679" t="s">
        <v>169</v>
      </c>
      <c r="C679" t="s">
        <v>159</v>
      </c>
      <c r="D679" s="77" t="s">
        <v>187</v>
      </c>
      <c r="E679" s="77" t="s">
        <v>162</v>
      </c>
      <c r="F679" s="94">
        <v>560.79661908289256</v>
      </c>
      <c r="G679" s="94">
        <v>127.23639359437485</v>
      </c>
      <c r="H679" s="95">
        <v>2422.9194321368491</v>
      </c>
      <c r="I679" s="95"/>
      <c r="J679" s="95"/>
      <c r="K679" s="95"/>
      <c r="L679" s="96">
        <v>1056.6049141255246</v>
      </c>
      <c r="M679" s="96">
        <v>35.121081689797336</v>
      </c>
      <c r="N679" s="89">
        <v>0.27948377523003082</v>
      </c>
      <c r="O679" s="89">
        <v>0.50307079541405553</v>
      </c>
    </row>
    <row r="680" spans="2:15" x14ac:dyDescent="0.25">
      <c r="B680" t="s">
        <v>169</v>
      </c>
      <c r="C680" t="s">
        <v>159</v>
      </c>
      <c r="D680" s="77" t="s">
        <v>187</v>
      </c>
      <c r="E680" s="77" t="s">
        <v>163</v>
      </c>
      <c r="F680" s="94">
        <v>565.81176885226489</v>
      </c>
      <c r="G680" s="94">
        <v>47.727989569252657</v>
      </c>
      <c r="H680" s="95">
        <v>2388.3638102163154</v>
      </c>
      <c r="I680" s="95"/>
      <c r="J680" s="95"/>
      <c r="K680" s="95"/>
      <c r="L680" s="96">
        <v>1026.1141406530155</v>
      </c>
      <c r="M680" s="96">
        <v>54.3638476196423</v>
      </c>
      <c r="N680" s="89">
        <v>17.136766571002592</v>
      </c>
      <c r="O680" s="89">
        <v>30.846179827804669</v>
      </c>
    </row>
    <row r="681" spans="2:15" x14ac:dyDescent="0.25">
      <c r="B681" t="s">
        <v>169</v>
      </c>
      <c r="C681" t="s">
        <v>159</v>
      </c>
      <c r="D681" s="77" t="s">
        <v>187</v>
      </c>
      <c r="E681" s="77" t="s">
        <v>164</v>
      </c>
      <c r="F681" s="94">
        <v>467.30908363843901</v>
      </c>
      <c r="G681" s="94">
        <v>109.43877924069793</v>
      </c>
      <c r="H681" s="95">
        <v>1353.3726099750852</v>
      </c>
      <c r="I681" s="95">
        <v>670.98294991327907</v>
      </c>
      <c r="J681" s="95"/>
      <c r="K681" s="95">
        <v>275.58605815722331</v>
      </c>
      <c r="L681" s="96">
        <v>998.79914534118757</v>
      </c>
      <c r="M681" s="96">
        <v>36.552681436334943</v>
      </c>
      <c r="N681" s="89">
        <v>2761.1670892695438</v>
      </c>
      <c r="O681" s="89">
        <v>4970.1007606851927</v>
      </c>
    </row>
    <row r="682" spans="2:15" x14ac:dyDescent="0.25">
      <c r="B682" t="s">
        <v>169</v>
      </c>
      <c r="C682" t="s">
        <v>159</v>
      </c>
      <c r="D682" s="77" t="s">
        <v>187</v>
      </c>
      <c r="E682" s="77" t="s">
        <v>165</v>
      </c>
      <c r="F682" s="94">
        <v>898.09758946914087</v>
      </c>
      <c r="G682" s="94">
        <v>86.420164317891334</v>
      </c>
      <c r="H682" s="95">
        <v>1180.2590088974578</v>
      </c>
      <c r="I682" s="95">
        <v>670.98294991327862</v>
      </c>
      <c r="J682" s="95">
        <v>21925.982159092855</v>
      </c>
      <c r="K682" s="95">
        <v>413.3790872358349</v>
      </c>
      <c r="L682" s="96">
        <v>979.56923772884204</v>
      </c>
      <c r="M682" s="96">
        <v>373.96086280887704</v>
      </c>
      <c r="N682" s="89">
        <v>22.879765394539177</v>
      </c>
      <c r="O682" s="89">
        <v>41.183577710170546</v>
      </c>
    </row>
    <row r="683" spans="2:15" x14ac:dyDescent="0.25">
      <c r="B683" t="s">
        <v>169</v>
      </c>
      <c r="C683" t="s">
        <v>159</v>
      </c>
      <c r="D683" s="77" t="s">
        <v>187</v>
      </c>
      <c r="E683" s="77" t="s">
        <v>166</v>
      </c>
      <c r="F683" s="94">
        <v>1006.2447934702213</v>
      </c>
      <c r="G683" s="94">
        <v>79.291488177466235</v>
      </c>
      <c r="H683" s="95">
        <v>1148.3873187765762</v>
      </c>
      <c r="I683" s="95">
        <v>670.98294991327896</v>
      </c>
      <c r="J683" s="95">
        <v>21925.982159092855</v>
      </c>
      <c r="K683" s="95">
        <v>551.17211631444638</v>
      </c>
      <c r="L683" s="96">
        <v>1015.6528373983364</v>
      </c>
      <c r="M683" s="96">
        <v>383.00033031565113</v>
      </c>
      <c r="N683" s="89">
        <v>121.54556529437956</v>
      </c>
      <c r="O683" s="89">
        <v>218.78201752988332</v>
      </c>
    </row>
    <row r="684" spans="2:15" x14ac:dyDescent="0.25">
      <c r="B684" t="s">
        <v>169</v>
      </c>
      <c r="C684" t="s">
        <v>159</v>
      </c>
      <c r="D684" s="77" t="s">
        <v>187</v>
      </c>
      <c r="E684" s="77" t="s">
        <v>167</v>
      </c>
      <c r="F684" s="94">
        <v>510.13074705384867</v>
      </c>
      <c r="G684" s="94">
        <v>69.892587855541876</v>
      </c>
      <c r="H684" s="95">
        <v>2270.9417939814898</v>
      </c>
      <c r="I684" s="95"/>
      <c r="J684" s="95">
        <v>21925.98215909283</v>
      </c>
      <c r="K684" s="95"/>
      <c r="L684" s="96">
        <v>1175.9369268747816</v>
      </c>
      <c r="M684" s="96">
        <v>361.92576711783511</v>
      </c>
      <c r="N684" s="89">
        <v>123.98231427344633</v>
      </c>
      <c r="O684" s="89">
        <v>223.16816569220342</v>
      </c>
    </row>
    <row r="685" spans="2:15" x14ac:dyDescent="0.25">
      <c r="B685" t="s">
        <v>169</v>
      </c>
      <c r="C685" t="s">
        <v>159</v>
      </c>
      <c r="D685" s="77" t="s">
        <v>187</v>
      </c>
      <c r="E685" s="77" t="s">
        <v>168</v>
      </c>
      <c r="F685" s="94">
        <v>357.36156946373796</v>
      </c>
      <c r="G685" s="94">
        <v>81.554965947220538</v>
      </c>
      <c r="H685" s="95">
        <v>2558.7934794942857</v>
      </c>
      <c r="I685" s="95"/>
      <c r="J685" s="95"/>
      <c r="K685" s="95"/>
      <c r="L685" s="96">
        <v>1196.8205949614908</v>
      </c>
      <c r="M685" s="96">
        <v>33.649011417014684</v>
      </c>
      <c r="N685" s="89">
        <v>380.53030195198841</v>
      </c>
      <c r="O685" s="89">
        <v>684.95454351357853</v>
      </c>
    </row>
    <row r="686" spans="2:15" x14ac:dyDescent="0.25">
      <c r="B686" t="s">
        <v>169</v>
      </c>
      <c r="C686" t="s">
        <v>159</v>
      </c>
      <c r="D686" s="77" t="s">
        <v>188</v>
      </c>
      <c r="E686" s="77" t="s">
        <v>157</v>
      </c>
      <c r="F686" s="94"/>
      <c r="G686" s="94"/>
      <c r="H686" s="95"/>
      <c r="I686" s="95"/>
      <c r="J686" s="95"/>
      <c r="K686" s="95"/>
      <c r="L686" s="96"/>
      <c r="M686" s="96"/>
      <c r="N686" s="89">
        <v>9.8000000000000004E-2</v>
      </c>
      <c r="O686" s="89">
        <v>0.17639999999999997</v>
      </c>
    </row>
    <row r="687" spans="2:15" x14ac:dyDescent="0.25">
      <c r="B687" t="s">
        <v>169</v>
      </c>
      <c r="C687" t="s">
        <v>159</v>
      </c>
      <c r="D687" s="77" t="s">
        <v>188</v>
      </c>
      <c r="E687" s="77" t="s">
        <v>161</v>
      </c>
      <c r="F687" s="94"/>
      <c r="G687" s="94"/>
      <c r="H687" s="95"/>
      <c r="I687" s="95"/>
      <c r="J687" s="95"/>
      <c r="K687" s="95"/>
      <c r="L687" s="96"/>
      <c r="M687" s="96"/>
      <c r="N687" s="89"/>
      <c r="O687" s="89"/>
    </row>
    <row r="688" spans="2:15" x14ac:dyDescent="0.25">
      <c r="B688" t="s">
        <v>169</v>
      </c>
      <c r="C688" t="s">
        <v>159</v>
      </c>
      <c r="D688" s="77" t="s">
        <v>188</v>
      </c>
      <c r="E688" s="77" t="s">
        <v>162</v>
      </c>
      <c r="F688" s="94"/>
      <c r="G688" s="94"/>
      <c r="H688" s="95"/>
      <c r="I688" s="95"/>
      <c r="J688" s="95"/>
      <c r="K688" s="95"/>
      <c r="L688" s="96"/>
      <c r="M688" s="96"/>
      <c r="N688" s="89"/>
      <c r="O688" s="89"/>
    </row>
    <row r="689" spans="2:15" x14ac:dyDescent="0.25">
      <c r="B689" t="s">
        <v>169</v>
      </c>
      <c r="C689" t="s">
        <v>159</v>
      </c>
      <c r="D689" s="77" t="s">
        <v>188</v>
      </c>
      <c r="E689" s="77" t="s">
        <v>163</v>
      </c>
      <c r="F689" s="94"/>
      <c r="G689" s="94"/>
      <c r="H689" s="95"/>
      <c r="I689" s="95"/>
      <c r="J689" s="95"/>
      <c r="K689" s="95"/>
      <c r="L689" s="96"/>
      <c r="M689" s="96"/>
      <c r="N689" s="89"/>
      <c r="O689" s="89"/>
    </row>
    <row r="690" spans="2:15" x14ac:dyDescent="0.25">
      <c r="B690" t="s">
        <v>169</v>
      </c>
      <c r="C690" t="s">
        <v>159</v>
      </c>
      <c r="D690" s="77" t="s">
        <v>188</v>
      </c>
      <c r="E690" s="77" t="s">
        <v>164</v>
      </c>
      <c r="F690" s="94"/>
      <c r="G690" s="94"/>
      <c r="H690" s="95"/>
      <c r="I690" s="95"/>
      <c r="J690" s="95"/>
      <c r="K690" s="95"/>
      <c r="L690" s="96"/>
      <c r="M690" s="96"/>
      <c r="N690" s="89"/>
      <c r="O690" s="89"/>
    </row>
    <row r="691" spans="2:15" x14ac:dyDescent="0.25">
      <c r="B691" t="s">
        <v>169</v>
      </c>
      <c r="C691" t="s">
        <v>159</v>
      </c>
      <c r="D691" s="77" t="s">
        <v>188</v>
      </c>
      <c r="E691" s="77" t="s">
        <v>165</v>
      </c>
      <c r="F691" s="94"/>
      <c r="G691" s="94"/>
      <c r="H691" s="95"/>
      <c r="I691" s="95"/>
      <c r="J691" s="95"/>
      <c r="K691" s="95"/>
      <c r="L691" s="96"/>
      <c r="M691" s="96"/>
      <c r="N691" s="89">
        <v>7.7759626604434083E-3</v>
      </c>
      <c r="O691" s="89">
        <v>1.3996732788798136E-2</v>
      </c>
    </row>
    <row r="692" spans="2:15" x14ac:dyDescent="0.25">
      <c r="B692" t="s">
        <v>169</v>
      </c>
      <c r="C692" t="s">
        <v>159</v>
      </c>
      <c r="D692" s="77" t="s">
        <v>188</v>
      </c>
      <c r="E692" s="77" t="s">
        <v>166</v>
      </c>
      <c r="F692" s="94"/>
      <c r="G692" s="94"/>
      <c r="H692" s="95"/>
      <c r="I692" s="95"/>
      <c r="J692" s="95"/>
      <c r="K692" s="95"/>
      <c r="L692" s="96"/>
      <c r="M692" s="96"/>
      <c r="N692" s="89">
        <v>1.1778296382730456E-2</v>
      </c>
      <c r="O692" s="89">
        <v>2.120093348891482E-2</v>
      </c>
    </row>
    <row r="693" spans="2:15" x14ac:dyDescent="0.25">
      <c r="B693" t="s">
        <v>169</v>
      </c>
      <c r="C693" t="s">
        <v>159</v>
      </c>
      <c r="D693" s="77" t="s">
        <v>188</v>
      </c>
      <c r="E693" s="77" t="s">
        <v>167</v>
      </c>
      <c r="F693" s="94"/>
      <c r="G693" s="94"/>
      <c r="H693" s="95"/>
      <c r="I693" s="95"/>
      <c r="J693" s="95"/>
      <c r="K693" s="95"/>
      <c r="L693" s="96"/>
      <c r="M693" s="96"/>
      <c r="N693" s="89">
        <v>4.333955659276547E-2</v>
      </c>
      <c r="O693" s="89">
        <v>7.8011201866977811E-2</v>
      </c>
    </row>
    <row r="694" spans="2:15" x14ac:dyDescent="0.25">
      <c r="B694" t="s">
        <v>169</v>
      </c>
      <c r="C694" t="s">
        <v>159</v>
      </c>
      <c r="D694" s="77" t="s">
        <v>188</v>
      </c>
      <c r="E694" s="77" t="s">
        <v>168</v>
      </c>
      <c r="F694" s="94"/>
      <c r="G694" s="94"/>
      <c r="H694" s="95"/>
      <c r="I694" s="95"/>
      <c r="J694" s="95"/>
      <c r="K694" s="95"/>
      <c r="L694" s="96"/>
      <c r="M694" s="96"/>
      <c r="N694" s="89">
        <v>3.5106184364060676E-2</v>
      </c>
      <c r="O694" s="89">
        <v>6.319113185530921E-2</v>
      </c>
    </row>
    <row r="695" spans="2:15" x14ac:dyDescent="0.25">
      <c r="B695" t="s">
        <v>169</v>
      </c>
      <c r="C695" t="s">
        <v>159</v>
      </c>
      <c r="D695" s="77" t="s">
        <v>189</v>
      </c>
      <c r="E695" s="77" t="s">
        <v>157</v>
      </c>
      <c r="F695" s="94">
        <v>1792.2853628536295</v>
      </c>
      <c r="G695" s="94">
        <v>73.914421579909259</v>
      </c>
      <c r="H695" s="95">
        <v>680.90137220329757</v>
      </c>
      <c r="I695" s="95">
        <v>36.903647994267367</v>
      </c>
      <c r="J695" s="95">
        <v>4024.5916304008933</v>
      </c>
      <c r="K695" s="95">
        <v>986.83411827717384</v>
      </c>
      <c r="L695" s="96">
        <v>2288.7265610206432</v>
      </c>
      <c r="M695" s="96">
        <v>70.199825418967052</v>
      </c>
      <c r="N695" s="89">
        <v>101.62499999999999</v>
      </c>
      <c r="O695" s="89">
        <v>248.9812500000001</v>
      </c>
    </row>
    <row r="696" spans="2:15" x14ac:dyDescent="0.25">
      <c r="B696" t="s">
        <v>169</v>
      </c>
      <c r="C696" t="s">
        <v>159</v>
      </c>
      <c r="D696" s="77" t="s">
        <v>189</v>
      </c>
      <c r="E696" s="77" t="s">
        <v>161</v>
      </c>
      <c r="F696" s="94">
        <v>16.067923871491786</v>
      </c>
      <c r="G696" s="94">
        <v>121.5264347490577</v>
      </c>
      <c r="H696" s="95">
        <v>2371.868367615135</v>
      </c>
      <c r="I696" s="95"/>
      <c r="J696" s="95">
        <v>434.72660696758339</v>
      </c>
      <c r="K696" s="95"/>
      <c r="L696" s="96">
        <v>1426.1232673436441</v>
      </c>
      <c r="M696" s="96">
        <v>35.132836630245798</v>
      </c>
      <c r="N696" s="89">
        <v>0.15502889499935149</v>
      </c>
      <c r="O696" s="89">
        <v>0.37982079274841118</v>
      </c>
    </row>
    <row r="697" spans="2:15" x14ac:dyDescent="0.25">
      <c r="B697" t="s">
        <v>169</v>
      </c>
      <c r="C697" t="s">
        <v>159</v>
      </c>
      <c r="D697" s="77" t="s">
        <v>189</v>
      </c>
      <c r="E697" s="77" t="s">
        <v>162</v>
      </c>
      <c r="F697" s="94">
        <v>1396.4097039251137</v>
      </c>
      <c r="G697" s="94">
        <v>121.03682439007845</v>
      </c>
      <c r="H697" s="95">
        <v>1572.4061374017492</v>
      </c>
      <c r="I697" s="95"/>
      <c r="J697" s="95">
        <v>2173.633034837917</v>
      </c>
      <c r="K697" s="95"/>
      <c r="L697" s="96">
        <v>1404.1045875788532</v>
      </c>
      <c r="M697" s="96">
        <v>46.310779215734136</v>
      </c>
      <c r="N697" s="89">
        <v>0.70740196572901293</v>
      </c>
      <c r="O697" s="89">
        <v>1.7331348160360815</v>
      </c>
    </row>
    <row r="698" spans="2:15" x14ac:dyDescent="0.25">
      <c r="B698" t="s">
        <v>169</v>
      </c>
      <c r="C698" t="s">
        <v>159</v>
      </c>
      <c r="D698" s="77" t="s">
        <v>189</v>
      </c>
      <c r="E698" s="77" t="s">
        <v>163</v>
      </c>
      <c r="F698" s="94">
        <v>2880.8716306660012</v>
      </c>
      <c r="G698" s="94">
        <v>113.60634653018177</v>
      </c>
      <c r="H698" s="95">
        <v>3127.8579371317624</v>
      </c>
      <c r="I698" s="95"/>
      <c r="J698" s="95"/>
      <c r="K698" s="95">
        <v>1304.1798209027502</v>
      </c>
      <c r="L698" s="96">
        <v>1512.0841410278913</v>
      </c>
      <c r="M698" s="96">
        <v>100.70856349869787</v>
      </c>
      <c r="N698" s="89">
        <v>0.5648507132726075</v>
      </c>
      <c r="O698" s="89">
        <v>1.3838842475178883</v>
      </c>
    </row>
    <row r="699" spans="2:15" x14ac:dyDescent="0.25">
      <c r="B699" t="s">
        <v>169</v>
      </c>
      <c r="C699" t="s">
        <v>159</v>
      </c>
      <c r="D699" s="77" t="s">
        <v>189</v>
      </c>
      <c r="E699" s="77" t="s">
        <v>164</v>
      </c>
      <c r="F699" s="94">
        <v>617.8652326050975</v>
      </c>
      <c r="G699" s="94">
        <v>110.11866311445588</v>
      </c>
      <c r="H699" s="95">
        <v>953.79017568687777</v>
      </c>
      <c r="I699" s="95">
        <v>1304.17982090275</v>
      </c>
      <c r="J699" s="95">
        <v>869.45321393516667</v>
      </c>
      <c r="K699" s="95"/>
      <c r="L699" s="96">
        <v>1420.5944405937016</v>
      </c>
      <c r="M699" s="96">
        <v>62.611353609451591</v>
      </c>
      <c r="N699" s="89">
        <v>2.87562586639429</v>
      </c>
      <c r="O699" s="89">
        <v>7.0452833726660105</v>
      </c>
    </row>
    <row r="700" spans="2:15" x14ac:dyDescent="0.25">
      <c r="B700" t="s">
        <v>169</v>
      </c>
      <c r="C700" t="s">
        <v>159</v>
      </c>
      <c r="D700" s="77" t="s">
        <v>189</v>
      </c>
      <c r="E700" s="77" t="s">
        <v>165</v>
      </c>
      <c r="F700" s="94">
        <v>1648.1405112451514</v>
      </c>
      <c r="G700" s="94">
        <v>81.47799345637236</v>
      </c>
      <c r="H700" s="95"/>
      <c r="I700" s="95"/>
      <c r="J700" s="95">
        <v>5216.7192836110016</v>
      </c>
      <c r="K700" s="95">
        <v>869.45321393516713</v>
      </c>
      <c r="L700" s="96">
        <v>2671.5909036835924</v>
      </c>
      <c r="M700" s="96">
        <v>55.964246903434855</v>
      </c>
      <c r="N700" s="89">
        <v>69.861307338876216</v>
      </c>
      <c r="O700" s="89">
        <v>171.16020298024685</v>
      </c>
    </row>
    <row r="701" spans="2:15" x14ac:dyDescent="0.25">
      <c r="B701" t="s">
        <v>169</v>
      </c>
      <c r="C701" t="s">
        <v>159</v>
      </c>
      <c r="D701" s="77" t="s">
        <v>189</v>
      </c>
      <c r="E701" s="77" t="s">
        <v>166</v>
      </c>
      <c r="F701" s="94">
        <v>3808.3121965285081</v>
      </c>
      <c r="G701" s="94">
        <v>116.99095061744707</v>
      </c>
      <c r="H701" s="95"/>
      <c r="I701" s="95"/>
      <c r="J701" s="95">
        <v>9563.9853532868383</v>
      </c>
      <c r="K701" s="95">
        <v>5651.4458905785841</v>
      </c>
      <c r="L701" s="96">
        <v>1693.6534750847454</v>
      </c>
      <c r="M701" s="96">
        <v>287.68839993871927</v>
      </c>
      <c r="N701" s="89">
        <v>3.1228287483457682</v>
      </c>
      <c r="O701" s="89">
        <v>7.6509304334471331</v>
      </c>
    </row>
    <row r="702" spans="2:15" x14ac:dyDescent="0.25">
      <c r="B702" t="s">
        <v>169</v>
      </c>
      <c r="C702" t="s">
        <v>159</v>
      </c>
      <c r="D702" s="77" t="s">
        <v>189</v>
      </c>
      <c r="E702" s="77" t="s">
        <v>167</v>
      </c>
      <c r="F702" s="94">
        <v>2083.688367655056</v>
      </c>
      <c r="G702" s="94">
        <v>51.085818153934845</v>
      </c>
      <c r="H702" s="95">
        <v>2597.0567500243433</v>
      </c>
      <c r="I702" s="95"/>
      <c r="J702" s="95">
        <v>434.72660696758322</v>
      </c>
      <c r="K702" s="95">
        <v>869.45321393516645</v>
      </c>
      <c r="L702" s="96">
        <v>1417.8863887335283</v>
      </c>
      <c r="M702" s="96">
        <v>83.602029738643836</v>
      </c>
      <c r="N702" s="89">
        <v>15.623232883474397</v>
      </c>
      <c r="O702" s="89">
        <v>38.276920564512281</v>
      </c>
    </row>
    <row r="703" spans="2:15" x14ac:dyDescent="0.25">
      <c r="B703" t="s">
        <v>169</v>
      </c>
      <c r="C703" t="s">
        <v>159</v>
      </c>
      <c r="D703" s="77" t="s">
        <v>189</v>
      </c>
      <c r="E703" s="77" t="s">
        <v>168</v>
      </c>
      <c r="F703" s="94">
        <v>2083.6883676550551</v>
      </c>
      <c r="G703" s="94">
        <v>19.579865370900663</v>
      </c>
      <c r="H703" s="95">
        <v>2597.0567500243437</v>
      </c>
      <c r="I703" s="95"/>
      <c r="J703" s="95">
        <v>434.72660696758339</v>
      </c>
      <c r="K703" s="95">
        <v>869.45321393516679</v>
      </c>
      <c r="L703" s="96">
        <v>1417.8863887335278</v>
      </c>
      <c r="M703" s="96">
        <v>85.447018333618317</v>
      </c>
      <c r="N703" s="89">
        <v>8.7147235889083401</v>
      </c>
      <c r="O703" s="89">
        <v>21.351072792825438</v>
      </c>
    </row>
    <row r="704" spans="2:15" x14ac:dyDescent="0.25">
      <c r="B704" t="s">
        <v>169</v>
      </c>
      <c r="C704" t="s">
        <v>159</v>
      </c>
      <c r="D704" s="77" t="s">
        <v>190</v>
      </c>
      <c r="E704" s="77" t="s">
        <v>157</v>
      </c>
      <c r="F704" s="94">
        <v>584.69733145394241</v>
      </c>
      <c r="G704" s="94">
        <v>81.99391157442399</v>
      </c>
      <c r="H704" s="95">
        <v>2719.6414132124969</v>
      </c>
      <c r="I704" s="95"/>
      <c r="J704" s="95"/>
      <c r="K704" s="95"/>
      <c r="L704" s="96">
        <v>1389.7063190344918</v>
      </c>
      <c r="M704" s="96">
        <v>30.69576244650542</v>
      </c>
      <c r="N704" s="89">
        <v>417.15599999999989</v>
      </c>
      <c r="O704" s="89">
        <v>750.88080000000014</v>
      </c>
    </row>
    <row r="705" spans="2:15" x14ac:dyDescent="0.25">
      <c r="B705" t="s">
        <v>169</v>
      </c>
      <c r="C705" t="s">
        <v>159</v>
      </c>
      <c r="D705" s="77" t="s">
        <v>190</v>
      </c>
      <c r="E705" s="77" t="s">
        <v>161</v>
      </c>
      <c r="F705" s="94">
        <v>420.27885575433766</v>
      </c>
      <c r="G705" s="94">
        <v>61.20424361657129</v>
      </c>
      <c r="H705" s="95">
        <v>2727.6037736716316</v>
      </c>
      <c r="I705" s="95"/>
      <c r="J705" s="95"/>
      <c r="K705" s="95"/>
      <c r="L705" s="96">
        <v>1456.103831063155</v>
      </c>
      <c r="M705" s="96">
        <v>30.988944275024693</v>
      </c>
      <c r="N705" s="89">
        <v>15.158665429300228</v>
      </c>
      <c r="O705" s="89">
        <v>27.28559777274042</v>
      </c>
    </row>
    <row r="706" spans="2:15" x14ac:dyDescent="0.25">
      <c r="B706" t="s">
        <v>169</v>
      </c>
      <c r="C706" t="s">
        <v>159</v>
      </c>
      <c r="D706" s="77" t="s">
        <v>190</v>
      </c>
      <c r="E706" s="77" t="s">
        <v>162</v>
      </c>
      <c r="F706" s="94">
        <v>420.27885575433731</v>
      </c>
      <c r="G706" s="94">
        <v>81.862933499254453</v>
      </c>
      <c r="H706" s="95">
        <v>2727.6037736716294</v>
      </c>
      <c r="I706" s="95"/>
      <c r="J706" s="95"/>
      <c r="K706" s="95"/>
      <c r="L706" s="96">
        <v>1456.1038310631545</v>
      </c>
      <c r="M706" s="96">
        <v>29.779171395494753</v>
      </c>
      <c r="N706" s="89">
        <v>16.539922887459191</v>
      </c>
      <c r="O706" s="89">
        <v>29.771861197426539</v>
      </c>
    </row>
    <row r="707" spans="2:15" x14ac:dyDescent="0.25">
      <c r="B707" t="s">
        <v>169</v>
      </c>
      <c r="C707" t="s">
        <v>159</v>
      </c>
      <c r="D707" s="77" t="s">
        <v>190</v>
      </c>
      <c r="E707" s="77" t="s">
        <v>163</v>
      </c>
      <c r="F707" s="94">
        <v>420.27885575433766</v>
      </c>
      <c r="G707" s="94">
        <v>76.682199720095667</v>
      </c>
      <c r="H707" s="95">
        <v>2727.6037736716316</v>
      </c>
      <c r="I707" s="95"/>
      <c r="J707" s="95"/>
      <c r="K707" s="95"/>
      <c r="L707" s="96">
        <v>1456.103831063155</v>
      </c>
      <c r="M707" s="96">
        <v>30.082555165602322</v>
      </c>
      <c r="N707" s="89">
        <v>17.614492781528615</v>
      </c>
      <c r="O707" s="89">
        <v>31.706087006751499</v>
      </c>
    </row>
    <row r="708" spans="2:15" x14ac:dyDescent="0.25">
      <c r="B708" t="s">
        <v>169</v>
      </c>
      <c r="C708" t="s">
        <v>159</v>
      </c>
      <c r="D708" s="77" t="s">
        <v>190</v>
      </c>
      <c r="E708" s="77" t="s">
        <v>164</v>
      </c>
      <c r="F708" s="94">
        <v>650.6855380968176</v>
      </c>
      <c r="G708" s="94">
        <v>92.1824773399333</v>
      </c>
      <c r="H708" s="95">
        <v>2699.0322783635625</v>
      </c>
      <c r="I708" s="95"/>
      <c r="J708" s="95"/>
      <c r="K708" s="95"/>
      <c r="L708" s="96">
        <v>1349.2439396609382</v>
      </c>
      <c r="M708" s="96">
        <v>30.380438832873423</v>
      </c>
      <c r="N708" s="89">
        <v>63.292556636830369</v>
      </c>
      <c r="O708" s="89">
        <v>113.92660194629467</v>
      </c>
    </row>
    <row r="709" spans="2:15" x14ac:dyDescent="0.25">
      <c r="B709" t="s">
        <v>169</v>
      </c>
      <c r="C709" t="s">
        <v>159</v>
      </c>
      <c r="D709" s="77" t="s">
        <v>190</v>
      </c>
      <c r="E709" s="77" t="s">
        <v>165</v>
      </c>
      <c r="F709" s="94">
        <v>650.68553809681703</v>
      </c>
      <c r="G709" s="94">
        <v>128.59007486227551</v>
      </c>
      <c r="H709" s="95">
        <v>2699.0322783635629</v>
      </c>
      <c r="I709" s="95"/>
      <c r="J709" s="95"/>
      <c r="K709" s="95"/>
      <c r="L709" s="96">
        <v>1349.2439396609366</v>
      </c>
      <c r="M709" s="96">
        <v>28.248409921965042</v>
      </c>
      <c r="N709" s="89">
        <v>78.813682318318143</v>
      </c>
      <c r="O709" s="89">
        <v>141.86462817297269</v>
      </c>
    </row>
    <row r="710" spans="2:15" x14ac:dyDescent="0.25">
      <c r="B710" t="s">
        <v>169</v>
      </c>
      <c r="C710" t="s">
        <v>159</v>
      </c>
      <c r="D710" s="77" t="s">
        <v>190</v>
      </c>
      <c r="E710" s="77" t="s">
        <v>166</v>
      </c>
      <c r="F710" s="94">
        <v>650.68553809681748</v>
      </c>
      <c r="G710" s="94">
        <v>78.527253593693857</v>
      </c>
      <c r="H710" s="95">
        <v>2699.0322783635611</v>
      </c>
      <c r="I710" s="95"/>
      <c r="J710" s="95"/>
      <c r="K710" s="95"/>
      <c r="L710" s="96">
        <v>1349.2439396609373</v>
      </c>
      <c r="M710" s="96">
        <v>31.180088735453229</v>
      </c>
      <c r="N710" s="89">
        <v>107.34182580249949</v>
      </c>
      <c r="O710" s="89">
        <v>193.2152864444991</v>
      </c>
    </row>
    <row r="711" spans="2:15" x14ac:dyDescent="0.25">
      <c r="B711" t="s">
        <v>169</v>
      </c>
      <c r="C711" t="s">
        <v>159</v>
      </c>
      <c r="D711" s="77" t="s">
        <v>190</v>
      </c>
      <c r="E711" s="77" t="s">
        <v>167</v>
      </c>
      <c r="F711" s="94">
        <v>514.14824485682868</v>
      </c>
      <c r="G711" s="94">
        <v>49.553020896285012</v>
      </c>
      <c r="H711" s="95">
        <v>2759.7467058932129</v>
      </c>
      <c r="I711" s="95"/>
      <c r="J711" s="95"/>
      <c r="K711" s="95"/>
      <c r="L711" s="96">
        <v>1447.3016966725254</v>
      </c>
      <c r="M711" s="96">
        <v>32.387753244785308</v>
      </c>
      <c r="N711" s="89">
        <v>92.009881387556277</v>
      </c>
      <c r="O711" s="89">
        <v>165.61778649760163</v>
      </c>
    </row>
    <row r="712" spans="2:15" x14ac:dyDescent="0.25">
      <c r="B712" t="s">
        <v>169</v>
      </c>
      <c r="C712" t="s">
        <v>159</v>
      </c>
      <c r="D712" s="77" t="s">
        <v>190</v>
      </c>
      <c r="E712" s="77" t="s">
        <v>168</v>
      </c>
      <c r="F712" s="94">
        <v>514.14824485682925</v>
      </c>
      <c r="G712" s="94">
        <v>61.171355014367919</v>
      </c>
      <c r="H712" s="95">
        <v>2759.7467058932116</v>
      </c>
      <c r="I712" s="95"/>
      <c r="J712" s="95"/>
      <c r="K712" s="95"/>
      <c r="L712" s="96">
        <v>1447.301696672524</v>
      </c>
      <c r="M712" s="96">
        <v>31.707383598830344</v>
      </c>
      <c r="N712" s="89">
        <v>26.384972756507587</v>
      </c>
      <c r="O712" s="89">
        <v>47.49295096171366</v>
      </c>
    </row>
    <row r="713" spans="2:15" x14ac:dyDescent="0.25">
      <c r="B713" t="s">
        <v>169</v>
      </c>
      <c r="C713" t="s">
        <v>159</v>
      </c>
      <c r="D713" s="77" t="s">
        <v>191</v>
      </c>
      <c r="E713" s="77" t="s">
        <v>157</v>
      </c>
      <c r="F713" s="94">
        <v>4395.0959981494325</v>
      </c>
      <c r="G713" s="94">
        <v>272.50075765503237</v>
      </c>
      <c r="H713" s="95">
        <v>2321.9836196550036</v>
      </c>
      <c r="I713" s="95"/>
      <c r="J713" s="95"/>
      <c r="K713" s="95">
        <v>2051.4407890335251</v>
      </c>
      <c r="L713" s="96">
        <v>1139.3947395281245</v>
      </c>
      <c r="M713" s="96">
        <v>88.077671817139347</v>
      </c>
      <c r="N713" s="89">
        <v>8.6460000000000061</v>
      </c>
      <c r="O713" s="89">
        <v>22.400999999999982</v>
      </c>
    </row>
    <row r="714" spans="2:15" x14ac:dyDescent="0.25">
      <c r="B714" t="s">
        <v>169</v>
      </c>
      <c r="C714" t="s">
        <v>159</v>
      </c>
      <c r="D714" s="77" t="s">
        <v>191</v>
      </c>
      <c r="E714" s="77" t="s">
        <v>161</v>
      </c>
      <c r="F714" s="94">
        <v>2822.3159543955826</v>
      </c>
      <c r="G714" s="94">
        <v>101.88330005306125</v>
      </c>
      <c r="H714" s="95">
        <v>2958.4652837592216</v>
      </c>
      <c r="I714" s="95"/>
      <c r="J714" s="95"/>
      <c r="K714" s="95">
        <v>717.81275840330534</v>
      </c>
      <c r="L714" s="96">
        <v>1185.000155567501</v>
      </c>
      <c r="M714" s="96">
        <v>79.032459631016948</v>
      </c>
      <c r="N714" s="89">
        <v>2.2324385868165635E-2</v>
      </c>
      <c r="O714" s="89">
        <v>5.784045429479278E-2</v>
      </c>
    </row>
    <row r="715" spans="2:15" x14ac:dyDescent="0.25">
      <c r="B715" t="s">
        <v>169</v>
      </c>
      <c r="C715" t="s">
        <v>159</v>
      </c>
      <c r="D715" s="77" t="s">
        <v>191</v>
      </c>
      <c r="E715" s="77" t="s">
        <v>162</v>
      </c>
      <c r="F715" s="94">
        <v>3580.7114190576917</v>
      </c>
      <c r="G715" s="94">
        <v>135.96722502560434</v>
      </c>
      <c r="H715" s="95">
        <v>2675.6470569483195</v>
      </c>
      <c r="I715" s="95"/>
      <c r="J715" s="95"/>
      <c r="K715" s="95">
        <v>1435.6255168066104</v>
      </c>
      <c r="L715" s="96">
        <v>1256.5201162735591</v>
      </c>
      <c r="M715" s="96">
        <v>87.907335748770365</v>
      </c>
      <c r="N715" s="89">
        <v>9.0074441687344922E-2</v>
      </c>
      <c r="O715" s="89">
        <v>0.23337468982630274</v>
      </c>
    </row>
    <row r="716" spans="2:15" x14ac:dyDescent="0.25">
      <c r="B716" t="s">
        <v>169</v>
      </c>
      <c r="C716" t="s">
        <v>159</v>
      </c>
      <c r="D716" s="77" t="s">
        <v>191</v>
      </c>
      <c r="E716" s="77" t="s">
        <v>163</v>
      </c>
      <c r="F716" s="94">
        <v>4770.875434085865</v>
      </c>
      <c r="G716" s="94">
        <v>217.76864495970759</v>
      </c>
      <c r="H716" s="95">
        <v>1693.3202970733914</v>
      </c>
      <c r="I716" s="95"/>
      <c r="J716" s="95"/>
      <c r="K716" s="95">
        <v>2871.2510336132177</v>
      </c>
      <c r="L716" s="96">
        <v>1173.1708829362287</v>
      </c>
      <c r="M716" s="96">
        <v>104.36787784789901</v>
      </c>
      <c r="N716" s="89">
        <v>2.8150402109574646</v>
      </c>
      <c r="O716" s="89">
        <v>7.2935132738443214</v>
      </c>
    </row>
    <row r="717" spans="2:15" x14ac:dyDescent="0.25">
      <c r="B717" t="s">
        <v>169</v>
      </c>
      <c r="C717" t="s">
        <v>159</v>
      </c>
      <c r="D717" s="77" t="s">
        <v>191</v>
      </c>
      <c r="E717" s="77" t="s">
        <v>164</v>
      </c>
      <c r="F717" s="94"/>
      <c r="G717" s="94"/>
      <c r="H717" s="95"/>
      <c r="I717" s="95"/>
      <c r="J717" s="95"/>
      <c r="K717" s="95"/>
      <c r="L717" s="96"/>
      <c r="M717" s="96"/>
      <c r="N717" s="89"/>
      <c r="O717" s="89"/>
    </row>
    <row r="718" spans="2:15" x14ac:dyDescent="0.25">
      <c r="B718" t="s">
        <v>169</v>
      </c>
      <c r="C718" t="s">
        <v>159</v>
      </c>
      <c r="D718" s="77" t="s">
        <v>191</v>
      </c>
      <c r="E718" s="77" t="s">
        <v>165</v>
      </c>
      <c r="F718" s="94"/>
      <c r="G718" s="94"/>
      <c r="H718" s="95"/>
      <c r="I718" s="95"/>
      <c r="J718" s="95"/>
      <c r="K718" s="95"/>
      <c r="L718" s="96"/>
      <c r="M718" s="96"/>
      <c r="N718" s="89"/>
      <c r="O718" s="89"/>
    </row>
    <row r="719" spans="2:15" x14ac:dyDescent="0.25">
      <c r="B719" t="s">
        <v>169</v>
      </c>
      <c r="C719" t="s">
        <v>159</v>
      </c>
      <c r="D719" s="77" t="s">
        <v>191</v>
      </c>
      <c r="E719" s="77" t="s">
        <v>166</v>
      </c>
      <c r="F719" s="94">
        <v>4645.0985236469596</v>
      </c>
      <c r="G719" s="94">
        <v>345.26094810024739</v>
      </c>
      <c r="H719" s="95">
        <v>2472.5060463201862</v>
      </c>
      <c r="I719" s="95"/>
      <c r="J719" s="95"/>
      <c r="K719" s="95">
        <v>2153.4382752099164</v>
      </c>
      <c r="L719" s="96">
        <v>1185.3157717078932</v>
      </c>
      <c r="M719" s="96">
        <v>87.019632399222843</v>
      </c>
      <c r="N719" s="89">
        <v>0.55730937574293704</v>
      </c>
      <c r="O719" s="89">
        <v>1.4439379280612457</v>
      </c>
    </row>
    <row r="720" spans="2:15" x14ac:dyDescent="0.25">
      <c r="B720" t="s">
        <v>169</v>
      </c>
      <c r="C720" t="s">
        <v>159</v>
      </c>
      <c r="D720" s="77" t="s">
        <v>191</v>
      </c>
      <c r="E720" s="77" t="s">
        <v>167</v>
      </c>
      <c r="F720" s="94">
        <v>4051.5887275133541</v>
      </c>
      <c r="G720" s="94">
        <v>284.83107031108955</v>
      </c>
      <c r="H720" s="95">
        <v>2699.6937843548289</v>
      </c>
      <c r="I720" s="95"/>
      <c r="J720" s="95"/>
      <c r="K720" s="95">
        <v>1435.6255168066089</v>
      </c>
      <c r="L720" s="96">
        <v>1088.0778760182841</v>
      </c>
      <c r="M720" s="96">
        <v>76.835613313171365</v>
      </c>
      <c r="N720" s="89">
        <v>3.9088689494978119</v>
      </c>
      <c r="O720" s="89">
        <v>10.127524096426132</v>
      </c>
    </row>
    <row r="721" spans="2:15" x14ac:dyDescent="0.25">
      <c r="B721" t="s">
        <v>169</v>
      </c>
      <c r="C721" t="s">
        <v>159</v>
      </c>
      <c r="D721" s="77" t="s">
        <v>191</v>
      </c>
      <c r="E721" s="77" t="s">
        <v>168</v>
      </c>
      <c r="F721" s="94">
        <v>4597.9321822323673</v>
      </c>
      <c r="G721" s="94">
        <v>337.52297594431872</v>
      </c>
      <c r="H721" s="95">
        <v>2452.4072890848915</v>
      </c>
      <c r="I721" s="95"/>
      <c r="J721" s="95"/>
      <c r="K721" s="95">
        <v>2153.4382752099159</v>
      </c>
      <c r="L721" s="96">
        <v>1193.9701966731641</v>
      </c>
      <c r="M721" s="96">
        <v>87.193816872279839</v>
      </c>
      <c r="N721" s="89">
        <v>1.2523826362462827</v>
      </c>
      <c r="O721" s="89">
        <v>3.2448095575471871</v>
      </c>
    </row>
    <row r="722" spans="2:15" x14ac:dyDescent="0.25">
      <c r="B722" t="s">
        <v>169</v>
      </c>
      <c r="C722" t="s">
        <v>159</v>
      </c>
      <c r="D722" s="77" t="s">
        <v>192</v>
      </c>
      <c r="E722" s="77" t="s">
        <v>157</v>
      </c>
      <c r="F722" s="94">
        <v>327.3523889004814</v>
      </c>
      <c r="G722" s="94">
        <v>121.2960948148046</v>
      </c>
      <c r="H722" s="95">
        <v>1606.2677824939665</v>
      </c>
      <c r="I722" s="95">
        <v>7.4812650947761137</v>
      </c>
      <c r="J722" s="95">
        <v>107.16957452969477</v>
      </c>
      <c r="K722" s="95"/>
      <c r="L722" s="96">
        <v>806.05460020614953</v>
      </c>
      <c r="M722" s="96">
        <v>19.652786649974281</v>
      </c>
      <c r="N722" s="89">
        <v>239.64999999999986</v>
      </c>
      <c r="O722" s="89">
        <v>587.14249999999993</v>
      </c>
    </row>
    <row r="723" spans="2:15" x14ac:dyDescent="0.25">
      <c r="B723" t="s">
        <v>169</v>
      </c>
      <c r="C723" t="s">
        <v>159</v>
      </c>
      <c r="D723" s="77" t="s">
        <v>192</v>
      </c>
      <c r="E723" s="77" t="s">
        <v>161</v>
      </c>
      <c r="F723" s="94">
        <v>221.4186060094348</v>
      </c>
      <c r="G723" s="94">
        <v>71.994413304180924</v>
      </c>
      <c r="H723" s="95">
        <v>1655.8568001771262</v>
      </c>
      <c r="I723" s="95"/>
      <c r="J723" s="95"/>
      <c r="K723" s="95"/>
      <c r="L723" s="96">
        <v>797.93996757870639</v>
      </c>
      <c r="M723" s="96">
        <v>18.069558093151411</v>
      </c>
      <c r="N723" s="89">
        <v>39.686165910273992</v>
      </c>
      <c r="O723" s="89">
        <v>97.231106480171064</v>
      </c>
    </row>
    <row r="724" spans="2:15" x14ac:dyDescent="0.25">
      <c r="B724" t="s">
        <v>169</v>
      </c>
      <c r="C724" t="s">
        <v>159</v>
      </c>
      <c r="D724" s="77" t="s">
        <v>192</v>
      </c>
      <c r="E724" s="77" t="s">
        <v>162</v>
      </c>
      <c r="F724" s="94">
        <v>221.41860600943514</v>
      </c>
      <c r="G724" s="94">
        <v>116.36948646609301</v>
      </c>
      <c r="H724" s="95">
        <v>1655.8568001771314</v>
      </c>
      <c r="I724" s="95"/>
      <c r="J724" s="95"/>
      <c r="K724" s="95"/>
      <c r="L724" s="96">
        <v>797.93996757870786</v>
      </c>
      <c r="M724" s="96">
        <v>15.470953808789892</v>
      </c>
      <c r="N724" s="89">
        <v>14.448511888598368</v>
      </c>
      <c r="O724" s="89">
        <v>35.398854127066052</v>
      </c>
    </row>
    <row r="725" spans="2:15" x14ac:dyDescent="0.25">
      <c r="B725" t="s">
        <v>169</v>
      </c>
      <c r="C725" t="s">
        <v>159</v>
      </c>
      <c r="D725" s="77" t="s">
        <v>192</v>
      </c>
      <c r="E725" s="77" t="s">
        <v>163</v>
      </c>
      <c r="F725" s="94">
        <v>439.62824671438614</v>
      </c>
      <c r="G725" s="94">
        <v>99.797882380731679</v>
      </c>
      <c r="H725" s="95">
        <v>1665.0211693013287</v>
      </c>
      <c r="I725" s="95"/>
      <c r="J725" s="95"/>
      <c r="K725" s="95"/>
      <c r="L725" s="96">
        <v>730.83964113483023</v>
      </c>
      <c r="M725" s="96">
        <v>30.984317869476644</v>
      </c>
      <c r="N725" s="89">
        <v>40.571852953312813</v>
      </c>
      <c r="O725" s="89">
        <v>99.401039735616521</v>
      </c>
    </row>
    <row r="726" spans="2:15" x14ac:dyDescent="0.25">
      <c r="B726" t="s">
        <v>169</v>
      </c>
      <c r="C726" t="s">
        <v>159</v>
      </c>
      <c r="D726" s="77" t="s">
        <v>192</v>
      </c>
      <c r="E726" s="77" t="s">
        <v>164</v>
      </c>
      <c r="F726" s="94">
        <v>65.724363458517175</v>
      </c>
      <c r="G726" s="94">
        <v>90.40730673236024</v>
      </c>
      <c r="H726" s="95">
        <v>1289.7643704263489</v>
      </c>
      <c r="I726" s="95">
        <v>120.58380426573925</v>
      </c>
      <c r="J726" s="95">
        <v>241.16760853147849</v>
      </c>
      <c r="K726" s="95"/>
      <c r="L726" s="96">
        <v>804.25281756160553</v>
      </c>
      <c r="M726" s="96">
        <v>22.076491700753216</v>
      </c>
      <c r="N726" s="89">
        <v>14.868374661757832</v>
      </c>
      <c r="O726" s="89">
        <v>36.427517921306723</v>
      </c>
    </row>
    <row r="727" spans="2:15" x14ac:dyDescent="0.25">
      <c r="B727" t="s">
        <v>169</v>
      </c>
      <c r="C727" t="s">
        <v>159</v>
      </c>
      <c r="D727" s="77" t="s">
        <v>192</v>
      </c>
      <c r="E727" s="77" t="s">
        <v>165</v>
      </c>
      <c r="F727" s="94">
        <v>338.01101207237389</v>
      </c>
      <c r="G727" s="94">
        <v>102.55981639495855</v>
      </c>
      <c r="H727" s="95">
        <v>1388.1607547071919</v>
      </c>
      <c r="I727" s="95"/>
      <c r="J727" s="95">
        <v>361.75141279721828</v>
      </c>
      <c r="K727" s="95"/>
      <c r="L727" s="96">
        <v>800.84878283666569</v>
      </c>
      <c r="M727" s="96">
        <v>15.8485644048593</v>
      </c>
      <c r="N727" s="89">
        <v>13.24899571131202</v>
      </c>
      <c r="O727" s="89">
        <v>32.460039492714472</v>
      </c>
    </row>
    <row r="728" spans="2:15" x14ac:dyDescent="0.25">
      <c r="B728" t="s">
        <v>169</v>
      </c>
      <c r="C728" t="s">
        <v>159</v>
      </c>
      <c r="D728" s="77" t="s">
        <v>192</v>
      </c>
      <c r="E728" s="77" t="s">
        <v>166</v>
      </c>
      <c r="F728" s="94">
        <v>933.0958002040104</v>
      </c>
      <c r="G728" s="94">
        <v>194.25602566729137</v>
      </c>
      <c r="H728" s="95">
        <v>1633.6693801922354</v>
      </c>
      <c r="I728" s="95"/>
      <c r="J728" s="95">
        <v>361.75141279721805</v>
      </c>
      <c r="K728" s="95"/>
      <c r="L728" s="96">
        <v>946.6452443949413</v>
      </c>
      <c r="M728" s="96">
        <v>28.121858746562427</v>
      </c>
      <c r="N728" s="89">
        <v>13.340265051148235</v>
      </c>
      <c r="O728" s="89">
        <v>32.683649375313195</v>
      </c>
    </row>
    <row r="729" spans="2:15" x14ac:dyDescent="0.25">
      <c r="B729" t="s">
        <v>169</v>
      </c>
      <c r="C729" t="s">
        <v>159</v>
      </c>
      <c r="D729" s="77" t="s">
        <v>192</v>
      </c>
      <c r="E729" s="77" t="s">
        <v>167</v>
      </c>
      <c r="F729" s="94">
        <v>296.88871594823814</v>
      </c>
      <c r="G729" s="94">
        <v>146.75076062258822</v>
      </c>
      <c r="H729" s="95">
        <v>1627.1578547618831</v>
      </c>
      <c r="I729" s="95"/>
      <c r="J729" s="95">
        <v>120.58380426573872</v>
      </c>
      <c r="K729" s="95"/>
      <c r="L729" s="96">
        <v>822.58960014844797</v>
      </c>
      <c r="M729" s="96">
        <v>15.448329221789328</v>
      </c>
      <c r="N729" s="89">
        <v>100.77947221339871</v>
      </c>
      <c r="O729" s="89">
        <v>246.90970692282696</v>
      </c>
    </row>
    <row r="730" spans="2:15" x14ac:dyDescent="0.25">
      <c r="B730" t="s">
        <v>169</v>
      </c>
      <c r="C730" t="s">
        <v>159</v>
      </c>
      <c r="D730" s="77" t="s">
        <v>192</v>
      </c>
      <c r="E730" s="77" t="s">
        <v>168</v>
      </c>
      <c r="F730" s="94">
        <v>296.88871594823814</v>
      </c>
      <c r="G730" s="94">
        <v>146.7507606225887</v>
      </c>
      <c r="H730" s="95">
        <v>1627.1578547618847</v>
      </c>
      <c r="I730" s="95"/>
      <c r="J730" s="95">
        <v>120.58380426573915</v>
      </c>
      <c r="K730" s="95"/>
      <c r="L730" s="96">
        <v>822.58960014844945</v>
      </c>
      <c r="M730" s="96">
        <v>15.44832922178932</v>
      </c>
      <c r="N730" s="89">
        <v>2.7063616101979209</v>
      </c>
      <c r="O730" s="89">
        <v>6.6305859449849036</v>
      </c>
    </row>
    <row r="731" spans="2:15" x14ac:dyDescent="0.25">
      <c r="B731" t="s">
        <v>169</v>
      </c>
      <c r="C731" t="s">
        <v>159</v>
      </c>
      <c r="D731" s="77" t="s">
        <v>193</v>
      </c>
      <c r="E731" s="77" t="s">
        <v>157</v>
      </c>
      <c r="F731" s="94">
        <v>796.79504332726981</v>
      </c>
      <c r="G731" s="94">
        <v>52.090793619525229</v>
      </c>
      <c r="H731" s="95">
        <v>2059.2149198180537</v>
      </c>
      <c r="I731" s="95">
        <v>8.4507096196529599</v>
      </c>
      <c r="J731" s="95">
        <v>575.51561704460426</v>
      </c>
      <c r="K731" s="95">
        <v>13.295183476745619</v>
      </c>
      <c r="L731" s="96">
        <v>1112.2300647524735</v>
      </c>
      <c r="M731" s="96">
        <v>41.40086435470608</v>
      </c>
      <c r="N731" s="89">
        <v>2544.9329999999995</v>
      </c>
      <c r="O731" s="89">
        <v>4580.8793999999971</v>
      </c>
    </row>
    <row r="732" spans="2:15" x14ac:dyDescent="0.25">
      <c r="B732" t="s">
        <v>169</v>
      </c>
      <c r="C732" t="s">
        <v>159</v>
      </c>
      <c r="D732" s="77" t="s">
        <v>193</v>
      </c>
      <c r="E732" s="77" t="s">
        <v>161</v>
      </c>
      <c r="F732" s="94">
        <v>395.15812384699564</v>
      </c>
      <c r="G732" s="94">
        <v>45.17236811976754</v>
      </c>
      <c r="H732" s="95">
        <v>2373.9234972579252</v>
      </c>
      <c r="I732" s="95"/>
      <c r="J732" s="95"/>
      <c r="K732" s="95"/>
      <c r="L732" s="96">
        <v>1132.6038760386427</v>
      </c>
      <c r="M732" s="96">
        <v>28.757291291537676</v>
      </c>
      <c r="N732" s="89">
        <v>257.87369216251471</v>
      </c>
      <c r="O732" s="89">
        <v>464.17264589252653</v>
      </c>
    </row>
    <row r="733" spans="2:15" x14ac:dyDescent="0.25">
      <c r="B733" t="s">
        <v>169</v>
      </c>
      <c r="C733" t="s">
        <v>159</v>
      </c>
      <c r="D733" s="77" t="s">
        <v>193</v>
      </c>
      <c r="E733" s="77" t="s">
        <v>162</v>
      </c>
      <c r="F733" s="94">
        <v>757.15491129031159</v>
      </c>
      <c r="G733" s="94">
        <v>71.380243501207005</v>
      </c>
      <c r="H733" s="95">
        <v>2289.8992249494777</v>
      </c>
      <c r="I733" s="95"/>
      <c r="J733" s="95"/>
      <c r="K733" s="95"/>
      <c r="L733" s="96">
        <v>998.59646253280414</v>
      </c>
      <c r="M733" s="96">
        <v>34.455667484115502</v>
      </c>
      <c r="N733" s="89">
        <v>1.1326351319822889</v>
      </c>
      <c r="O733" s="89">
        <v>2.0387432375681196</v>
      </c>
    </row>
    <row r="734" spans="2:15" x14ac:dyDescent="0.25">
      <c r="B734" t="s">
        <v>169</v>
      </c>
      <c r="C734" t="s">
        <v>159</v>
      </c>
      <c r="D734" s="77" t="s">
        <v>193</v>
      </c>
      <c r="E734" s="77" t="s">
        <v>163</v>
      </c>
      <c r="F734" s="94">
        <v>1125.5756225395755</v>
      </c>
      <c r="G734" s="94">
        <v>97.193025283931348</v>
      </c>
      <c r="H734" s="95">
        <v>2674.1913684884935</v>
      </c>
      <c r="I734" s="95"/>
      <c r="J734" s="95"/>
      <c r="K734" s="95"/>
      <c r="L734" s="96">
        <v>1109.1087026431508</v>
      </c>
      <c r="M734" s="96">
        <v>63.40103546916297</v>
      </c>
      <c r="N734" s="89">
        <v>0.77569375541666052</v>
      </c>
      <c r="O734" s="89">
        <v>1.3962487597499889</v>
      </c>
    </row>
    <row r="735" spans="2:15" x14ac:dyDescent="0.25">
      <c r="B735" t="s">
        <v>169</v>
      </c>
      <c r="C735" t="s">
        <v>159</v>
      </c>
      <c r="D735" s="77" t="s">
        <v>193</v>
      </c>
      <c r="E735" s="77" t="s">
        <v>164</v>
      </c>
      <c r="F735" s="94">
        <v>770.34999802685377</v>
      </c>
      <c r="G735" s="94">
        <v>48.859908374442426</v>
      </c>
      <c r="H735" s="95">
        <v>1972.5094265315265</v>
      </c>
      <c r="I735" s="95"/>
      <c r="J735" s="95">
        <v>414.12005398621272</v>
      </c>
      <c r="K735" s="95">
        <v>79.932849585918405</v>
      </c>
      <c r="L735" s="96">
        <v>1139.9979708498499</v>
      </c>
      <c r="M735" s="96">
        <v>30.240288208871743</v>
      </c>
      <c r="N735" s="89">
        <v>389.383069267324</v>
      </c>
      <c r="O735" s="89">
        <v>700.88952468118271</v>
      </c>
    </row>
    <row r="736" spans="2:15" x14ac:dyDescent="0.25">
      <c r="B736" t="s">
        <v>169</v>
      </c>
      <c r="C736" t="s">
        <v>159</v>
      </c>
      <c r="D736" s="77" t="s">
        <v>193</v>
      </c>
      <c r="E736" s="77" t="s">
        <v>165</v>
      </c>
      <c r="F736" s="94">
        <v>873.13277892203041</v>
      </c>
      <c r="G736" s="94">
        <v>52.28405289664056</v>
      </c>
      <c r="H736" s="95">
        <v>1955.0704266184525</v>
      </c>
      <c r="I736" s="95"/>
      <c r="J736" s="95">
        <v>828.24010797242772</v>
      </c>
      <c r="K736" s="95"/>
      <c r="L736" s="96">
        <v>1099.5073073386332</v>
      </c>
      <c r="M736" s="96">
        <v>46.881321708418319</v>
      </c>
      <c r="N736" s="89">
        <v>1573.6950379723273</v>
      </c>
      <c r="O736" s="89">
        <v>2832.6510683501883</v>
      </c>
    </row>
    <row r="737" spans="2:15" x14ac:dyDescent="0.25">
      <c r="B737" t="s">
        <v>169</v>
      </c>
      <c r="C737" t="s">
        <v>159</v>
      </c>
      <c r="D737" s="77" t="s">
        <v>193</v>
      </c>
      <c r="E737" s="77" t="s">
        <v>166</v>
      </c>
      <c r="F737" s="94">
        <v>1088.7682753271135</v>
      </c>
      <c r="G737" s="94">
        <v>81.389281335324569</v>
      </c>
      <c r="H737" s="95">
        <v>1739.7780458734119</v>
      </c>
      <c r="I737" s="95">
        <v>634.14545138451342</v>
      </c>
      <c r="J737" s="95"/>
      <c r="K737" s="95">
        <v>79.932849585918447</v>
      </c>
      <c r="L737" s="96">
        <v>1141.356923368344</v>
      </c>
      <c r="M737" s="96">
        <v>43.020486982574937</v>
      </c>
      <c r="N737" s="89">
        <v>33.914127646138134</v>
      </c>
      <c r="O737" s="89">
        <v>61.045429763048645</v>
      </c>
    </row>
    <row r="738" spans="2:15" x14ac:dyDescent="0.25">
      <c r="B738" t="s">
        <v>169</v>
      </c>
      <c r="C738" t="s">
        <v>159</v>
      </c>
      <c r="D738" s="77" t="s">
        <v>193</v>
      </c>
      <c r="E738" s="77" t="s">
        <v>167</v>
      </c>
      <c r="F738" s="94">
        <v>739.96657462034091</v>
      </c>
      <c r="G738" s="94">
        <v>57.947061144891286</v>
      </c>
      <c r="H738" s="95">
        <v>2498.5330784549833</v>
      </c>
      <c r="I738" s="95"/>
      <c r="J738" s="95"/>
      <c r="K738" s="95"/>
      <c r="L738" s="96">
        <v>1122.9839719731547</v>
      </c>
      <c r="M738" s="96">
        <v>37.644214892597674</v>
      </c>
      <c r="N738" s="89">
        <v>120.43792083750552</v>
      </c>
      <c r="O738" s="89">
        <v>216.78825750750983</v>
      </c>
    </row>
    <row r="739" spans="2:15" x14ac:dyDescent="0.25">
      <c r="B739" t="s">
        <v>169</v>
      </c>
      <c r="C739" t="s">
        <v>159</v>
      </c>
      <c r="D739" s="77" t="s">
        <v>193</v>
      </c>
      <c r="E739" s="77" t="s">
        <v>168</v>
      </c>
      <c r="F739" s="94">
        <v>739.96657462034136</v>
      </c>
      <c r="G739" s="94">
        <v>57.947061144891315</v>
      </c>
      <c r="H739" s="95">
        <v>2498.5330784549824</v>
      </c>
      <c r="I739" s="95"/>
      <c r="J739" s="95"/>
      <c r="K739" s="95"/>
      <c r="L739" s="96">
        <v>1122.9839719731549</v>
      </c>
      <c r="M739" s="96">
        <v>37.644214892597809</v>
      </c>
      <c r="N739" s="89">
        <v>167.72082322679086</v>
      </c>
      <c r="O739" s="89">
        <v>301.89748180822374</v>
      </c>
    </row>
    <row r="740" spans="2:15" x14ac:dyDescent="0.25">
      <c r="B740" t="s">
        <v>169</v>
      </c>
      <c r="C740" t="s">
        <v>159</v>
      </c>
      <c r="D740" s="77" t="s">
        <v>194</v>
      </c>
      <c r="E740" s="77" t="s">
        <v>157</v>
      </c>
      <c r="F740" s="94">
        <v>355.41981805440827</v>
      </c>
      <c r="G740" s="94">
        <v>41.089108400354164</v>
      </c>
      <c r="H740" s="95">
        <v>2049.9526817985675</v>
      </c>
      <c r="I740" s="95"/>
      <c r="J740" s="95"/>
      <c r="K740" s="95"/>
      <c r="L740" s="96">
        <v>970.88138587736898</v>
      </c>
      <c r="M740" s="96">
        <v>25.554977057288614</v>
      </c>
      <c r="N740" s="89">
        <v>843.85800000000199</v>
      </c>
      <c r="O740" s="89">
        <v>1518.9444000000069</v>
      </c>
    </row>
    <row r="741" spans="2:15" x14ac:dyDescent="0.25">
      <c r="B741" t="s">
        <v>169</v>
      </c>
      <c r="C741" t="s">
        <v>159</v>
      </c>
      <c r="D741" s="77" t="s">
        <v>194</v>
      </c>
      <c r="E741" s="77" t="s">
        <v>161</v>
      </c>
      <c r="F741" s="94">
        <v>311.08621701478734</v>
      </c>
      <c r="G741" s="94">
        <v>45.341504123156383</v>
      </c>
      <c r="H741" s="95">
        <v>2076.5101801526625</v>
      </c>
      <c r="I741" s="95"/>
      <c r="J741" s="95"/>
      <c r="K741" s="95"/>
      <c r="L741" s="96">
        <v>990.70735910032522</v>
      </c>
      <c r="M741" s="96">
        <v>25.056501144962208</v>
      </c>
      <c r="N741" s="89">
        <v>0.12392093953849062</v>
      </c>
      <c r="O741" s="89">
        <v>0.22305769116928312</v>
      </c>
    </row>
    <row r="742" spans="2:15" x14ac:dyDescent="0.25">
      <c r="B742" t="s">
        <v>169</v>
      </c>
      <c r="C742" t="s">
        <v>159</v>
      </c>
      <c r="D742" s="77" t="s">
        <v>194</v>
      </c>
      <c r="E742" s="77" t="s">
        <v>162</v>
      </c>
      <c r="F742" s="94">
        <v>311.08621701478722</v>
      </c>
      <c r="G742" s="94">
        <v>44.569532917392969</v>
      </c>
      <c r="H742" s="95">
        <v>2076.5101801526644</v>
      </c>
      <c r="I742" s="95"/>
      <c r="J742" s="95"/>
      <c r="K742" s="95"/>
      <c r="L742" s="96">
        <v>990.70735910032658</v>
      </c>
      <c r="M742" s="96">
        <v>25.101707778771715</v>
      </c>
      <c r="N742" s="89">
        <v>10.431685171363654</v>
      </c>
      <c r="O742" s="89">
        <v>18.777033308454609</v>
      </c>
    </row>
    <row r="743" spans="2:15" x14ac:dyDescent="0.25">
      <c r="B743" t="s">
        <v>169</v>
      </c>
      <c r="C743" t="s">
        <v>159</v>
      </c>
      <c r="D743" s="77" t="s">
        <v>194</v>
      </c>
      <c r="E743" s="77" t="s">
        <v>163</v>
      </c>
      <c r="F743" s="94">
        <v>601.39690459800715</v>
      </c>
      <c r="G743" s="94">
        <v>46.823252623913149</v>
      </c>
      <c r="H743" s="95">
        <v>1974.4458357829317</v>
      </c>
      <c r="I743" s="95"/>
      <c r="J743" s="95"/>
      <c r="K743" s="95"/>
      <c r="L743" s="96">
        <v>848.28231921117197</v>
      </c>
      <c r="M743" s="96">
        <v>43.570009514016704</v>
      </c>
      <c r="N743" s="89">
        <v>0.84831480248053837</v>
      </c>
      <c r="O743" s="89">
        <v>1.5269666444649692</v>
      </c>
    </row>
    <row r="744" spans="2:15" x14ac:dyDescent="0.25">
      <c r="B744" t="s">
        <v>169</v>
      </c>
      <c r="C744" t="s">
        <v>159</v>
      </c>
      <c r="D744" s="77" t="s">
        <v>194</v>
      </c>
      <c r="E744" s="77" t="s">
        <v>164</v>
      </c>
      <c r="F744" s="94">
        <v>347.03335017598653</v>
      </c>
      <c r="G744" s="94">
        <v>37.517872039160764</v>
      </c>
      <c r="H744" s="95">
        <v>2046.2791651083671</v>
      </c>
      <c r="I744" s="95"/>
      <c r="J744" s="95"/>
      <c r="K744" s="95"/>
      <c r="L744" s="96">
        <v>971.90729194988808</v>
      </c>
      <c r="M744" s="96">
        <v>25.136889219007458</v>
      </c>
      <c r="N744" s="89">
        <v>5.694469587637097</v>
      </c>
      <c r="O744" s="89">
        <v>10.25004525774678</v>
      </c>
    </row>
    <row r="745" spans="2:15" x14ac:dyDescent="0.25">
      <c r="B745" t="s">
        <v>169</v>
      </c>
      <c r="C745" t="s">
        <v>159</v>
      </c>
      <c r="D745" s="77" t="s">
        <v>194</v>
      </c>
      <c r="E745" s="77" t="s">
        <v>165</v>
      </c>
      <c r="F745" s="94">
        <v>347.03335017598664</v>
      </c>
      <c r="G745" s="94">
        <v>38.150865680425404</v>
      </c>
      <c r="H745" s="95">
        <v>2046.2791651083598</v>
      </c>
      <c r="I745" s="95"/>
      <c r="J745" s="95"/>
      <c r="K745" s="95"/>
      <c r="L745" s="96">
        <v>971.90729194989149</v>
      </c>
      <c r="M745" s="96">
        <v>25.099821111375139</v>
      </c>
      <c r="N745" s="89">
        <v>545.88155221578438</v>
      </c>
      <c r="O745" s="89">
        <v>982.5867939884165</v>
      </c>
    </row>
    <row r="746" spans="2:15" x14ac:dyDescent="0.25">
      <c r="B746" t="s">
        <v>169</v>
      </c>
      <c r="C746" t="s">
        <v>159</v>
      </c>
      <c r="D746" s="77" t="s">
        <v>194</v>
      </c>
      <c r="E746" s="77" t="s">
        <v>166</v>
      </c>
      <c r="F746" s="94">
        <v>645.95494798413165</v>
      </c>
      <c r="G746" s="94">
        <v>42.496547001703391</v>
      </c>
      <c r="H746" s="95">
        <v>2163.5976913811814</v>
      </c>
      <c r="I746" s="95"/>
      <c r="J746" s="95"/>
      <c r="K746" s="95"/>
      <c r="L746" s="96">
        <v>932.30406328580716</v>
      </c>
      <c r="M746" s="96">
        <v>45.866935366736726</v>
      </c>
      <c r="N746" s="89">
        <v>24.222577003727626</v>
      </c>
      <c r="O746" s="89">
        <v>43.600638606709673</v>
      </c>
    </row>
    <row r="747" spans="2:15" x14ac:dyDescent="0.25">
      <c r="B747" t="s">
        <v>169</v>
      </c>
      <c r="C747" t="s">
        <v>159</v>
      </c>
      <c r="D747" s="77" t="s">
        <v>194</v>
      </c>
      <c r="E747" s="77" t="s">
        <v>167</v>
      </c>
      <c r="F747" s="94">
        <v>347.03335017598562</v>
      </c>
      <c r="G747" s="94">
        <v>47.084015952823933</v>
      </c>
      <c r="H747" s="95">
        <v>2046.2791651083601</v>
      </c>
      <c r="I747" s="95"/>
      <c r="J747" s="95"/>
      <c r="K747" s="95"/>
      <c r="L747" s="96">
        <v>971.90729194989046</v>
      </c>
      <c r="M747" s="96">
        <v>24.57669583142328</v>
      </c>
      <c r="N747" s="89">
        <v>192.72663379346685</v>
      </c>
      <c r="O747" s="89">
        <v>346.90794082823885</v>
      </c>
    </row>
    <row r="748" spans="2:15" x14ac:dyDescent="0.25">
      <c r="B748" t="s">
        <v>169</v>
      </c>
      <c r="C748" t="s">
        <v>159</v>
      </c>
      <c r="D748" s="77" t="s">
        <v>194</v>
      </c>
      <c r="E748" s="77" t="s">
        <v>168</v>
      </c>
      <c r="F748" s="94">
        <v>347.03335017598693</v>
      </c>
      <c r="G748" s="94">
        <v>47.238142204125047</v>
      </c>
      <c r="H748" s="95">
        <v>2046.2791651083669</v>
      </c>
      <c r="I748" s="95"/>
      <c r="J748" s="95"/>
      <c r="K748" s="95"/>
      <c r="L748" s="96">
        <v>971.90729194988842</v>
      </c>
      <c r="M748" s="96">
        <v>24.567670198147152</v>
      </c>
      <c r="N748" s="89">
        <v>63.928846486003295</v>
      </c>
      <c r="O748" s="89">
        <v>115.07192367480607</v>
      </c>
    </row>
    <row r="749" spans="2:15" x14ac:dyDescent="0.25">
      <c r="B749" t="s">
        <v>169</v>
      </c>
      <c r="C749" t="s">
        <v>159</v>
      </c>
      <c r="D749" s="77" t="s">
        <v>195</v>
      </c>
      <c r="E749" s="77" t="s">
        <v>157</v>
      </c>
      <c r="F749" s="94">
        <v>170.44450290098831</v>
      </c>
      <c r="G749" s="94">
        <v>69.38058474976647</v>
      </c>
      <c r="H749" s="95">
        <v>473.82863424319657</v>
      </c>
      <c r="I749" s="95">
        <v>13.583396732434405</v>
      </c>
      <c r="J749" s="95"/>
      <c r="K749" s="95">
        <v>6.7916983662172026</v>
      </c>
      <c r="L749" s="96">
        <v>212.30133844531196</v>
      </c>
      <c r="M749" s="96">
        <v>7.1424878037058903</v>
      </c>
      <c r="N749" s="89">
        <v>338.33300000000008</v>
      </c>
      <c r="O749" s="89">
        <v>608.99940000000095</v>
      </c>
    </row>
    <row r="750" spans="2:15" x14ac:dyDescent="0.25">
      <c r="B750" t="s">
        <v>169</v>
      </c>
      <c r="C750" t="s">
        <v>159</v>
      </c>
      <c r="D750" s="77" t="s">
        <v>195</v>
      </c>
      <c r="E750" s="77" t="s">
        <v>161</v>
      </c>
      <c r="F750" s="94"/>
      <c r="G750" s="94"/>
      <c r="H750" s="95"/>
      <c r="I750" s="95"/>
      <c r="J750" s="95"/>
      <c r="K750" s="95"/>
      <c r="L750" s="96"/>
      <c r="M750" s="96"/>
      <c r="N750" s="89"/>
      <c r="O750" s="89"/>
    </row>
    <row r="751" spans="2:15" x14ac:dyDescent="0.25">
      <c r="B751" t="s">
        <v>169</v>
      </c>
      <c r="C751" t="s">
        <v>159</v>
      </c>
      <c r="D751" s="77" t="s">
        <v>195</v>
      </c>
      <c r="E751" s="77" t="s">
        <v>162</v>
      </c>
      <c r="F751" s="94"/>
      <c r="G751" s="94"/>
      <c r="H751" s="95"/>
      <c r="I751" s="95"/>
      <c r="J751" s="95"/>
      <c r="K751" s="95"/>
      <c r="L751" s="96"/>
      <c r="M751" s="96"/>
      <c r="N751" s="89"/>
      <c r="O751" s="89"/>
    </row>
    <row r="752" spans="2:15" x14ac:dyDescent="0.25">
      <c r="B752" t="s">
        <v>169</v>
      </c>
      <c r="C752" t="s">
        <v>159</v>
      </c>
      <c r="D752" s="77" t="s">
        <v>195</v>
      </c>
      <c r="E752" s="77" t="s">
        <v>163</v>
      </c>
      <c r="F752" s="94">
        <v>163.62801401615351</v>
      </c>
      <c r="G752" s="94">
        <v>71.600443066086399</v>
      </c>
      <c r="H752" s="95">
        <v>483.48633586137453</v>
      </c>
      <c r="I752" s="95"/>
      <c r="J752" s="95"/>
      <c r="K752" s="95"/>
      <c r="L752" s="96">
        <v>207.72051725023272</v>
      </c>
      <c r="M752" s="96">
        <v>7.0323870334274474</v>
      </c>
      <c r="N752" s="89">
        <v>295.16138798415665</v>
      </c>
      <c r="O752" s="89">
        <v>531.29049837148284</v>
      </c>
    </row>
    <row r="753" spans="2:15" x14ac:dyDescent="0.25">
      <c r="B753" t="s">
        <v>169</v>
      </c>
      <c r="C753" t="s">
        <v>159</v>
      </c>
      <c r="D753" s="77" t="s">
        <v>195</v>
      </c>
      <c r="E753" s="77" t="s">
        <v>164</v>
      </c>
      <c r="F753" s="94"/>
      <c r="G753" s="94"/>
      <c r="H753" s="95"/>
      <c r="I753" s="95"/>
      <c r="J753" s="95"/>
      <c r="K753" s="95"/>
      <c r="L753" s="96"/>
      <c r="M753" s="96"/>
      <c r="N753" s="89"/>
      <c r="O753" s="89"/>
    </row>
    <row r="754" spans="2:15" x14ac:dyDescent="0.25">
      <c r="B754" t="s">
        <v>169</v>
      </c>
      <c r="C754" t="s">
        <v>159</v>
      </c>
      <c r="D754" s="77" t="s">
        <v>195</v>
      </c>
      <c r="E754" s="77" t="s">
        <v>165</v>
      </c>
      <c r="F754" s="94"/>
      <c r="G754" s="94"/>
      <c r="H754" s="95"/>
      <c r="I754" s="95"/>
      <c r="J754" s="95"/>
      <c r="K754" s="95"/>
      <c r="L754" s="96"/>
      <c r="M754" s="96"/>
      <c r="N754" s="89"/>
      <c r="O754" s="89"/>
    </row>
    <row r="755" spans="2:15" x14ac:dyDescent="0.25">
      <c r="B755" t="s">
        <v>169</v>
      </c>
      <c r="C755" t="s">
        <v>159</v>
      </c>
      <c r="D755" s="77" t="s">
        <v>195</v>
      </c>
      <c r="E755" s="77" t="s">
        <v>166</v>
      </c>
      <c r="F755" s="94">
        <v>233.20710815802258</v>
      </c>
      <c r="G755" s="94">
        <v>48.575986864442896</v>
      </c>
      <c r="H755" s="95">
        <v>372.64918174903221</v>
      </c>
      <c r="I755" s="95">
        <v>135.82984572590931</v>
      </c>
      <c r="J755" s="95"/>
      <c r="K755" s="95">
        <v>67.914922862954654</v>
      </c>
      <c r="L755" s="96">
        <v>244.47125573612027</v>
      </c>
      <c r="M755" s="96">
        <v>8.8538416400953235</v>
      </c>
      <c r="N755" s="89">
        <v>33.834326632074685</v>
      </c>
      <c r="O755" s="89">
        <v>60.901787937734454</v>
      </c>
    </row>
    <row r="756" spans="2:15" x14ac:dyDescent="0.25">
      <c r="B756" t="s">
        <v>169</v>
      </c>
      <c r="C756" t="s">
        <v>159</v>
      </c>
      <c r="D756" s="77" t="s">
        <v>195</v>
      </c>
      <c r="E756" s="77" t="s">
        <v>167</v>
      </c>
      <c r="F756" s="94">
        <v>158.49604448564691</v>
      </c>
      <c r="G756" s="94">
        <v>74.595494279308298</v>
      </c>
      <c r="H756" s="95">
        <v>535.16959216008274</v>
      </c>
      <c r="I756" s="95"/>
      <c r="J756" s="95"/>
      <c r="K756" s="95"/>
      <c r="L756" s="96">
        <v>240.53588862422228</v>
      </c>
      <c r="M756" s="96">
        <v>4.4216746909238624</v>
      </c>
      <c r="N756" s="89">
        <v>8.518779629671231</v>
      </c>
      <c r="O756" s="89">
        <v>15.333803333408216</v>
      </c>
    </row>
    <row r="757" spans="2:15" x14ac:dyDescent="0.25">
      <c r="B757" t="s">
        <v>169</v>
      </c>
      <c r="C757" t="s">
        <v>159</v>
      </c>
      <c r="D757" s="77" t="s">
        <v>195</v>
      </c>
      <c r="E757" s="77" t="s">
        <v>168</v>
      </c>
      <c r="F757" s="94">
        <v>158.49604448564693</v>
      </c>
      <c r="G757" s="94">
        <v>74.595494279308269</v>
      </c>
      <c r="H757" s="95">
        <v>535.16959216008252</v>
      </c>
      <c r="I757" s="95"/>
      <c r="J757" s="95"/>
      <c r="K757" s="95"/>
      <c r="L757" s="96">
        <v>240.53588862422242</v>
      </c>
      <c r="M757" s="96">
        <v>4.4216746909238633</v>
      </c>
      <c r="N757" s="89">
        <v>0.81850575409750148</v>
      </c>
      <c r="O757" s="89">
        <v>1.4733103573755026</v>
      </c>
    </row>
    <row r="758" spans="2:15" x14ac:dyDescent="0.25">
      <c r="B758" t="s">
        <v>169</v>
      </c>
      <c r="C758" t="s">
        <v>159</v>
      </c>
      <c r="D758" s="77" t="s">
        <v>196</v>
      </c>
      <c r="E758" s="77" t="s">
        <v>157</v>
      </c>
      <c r="F758" s="94">
        <v>549.98008761449603</v>
      </c>
      <c r="G758" s="94">
        <v>197.64936557993298</v>
      </c>
      <c r="H758" s="95">
        <v>1617.3486065335435</v>
      </c>
      <c r="I758" s="95">
        <v>0.25026396279369723</v>
      </c>
      <c r="J758" s="95">
        <v>244.7962392587479</v>
      </c>
      <c r="K758" s="95"/>
      <c r="L758" s="96">
        <v>827.98572357138391</v>
      </c>
      <c r="M758" s="96">
        <v>16.920596669175218</v>
      </c>
      <c r="N758" s="89">
        <v>7.5329999999999968</v>
      </c>
      <c r="O758" s="89">
        <v>19.517318181818183</v>
      </c>
    </row>
    <row r="759" spans="2:15" x14ac:dyDescent="0.25">
      <c r="B759" t="s">
        <v>169</v>
      </c>
      <c r="C759" t="s">
        <v>159</v>
      </c>
      <c r="D759" s="77" t="s">
        <v>196</v>
      </c>
      <c r="E759" s="77" t="s">
        <v>161</v>
      </c>
      <c r="F759" s="94"/>
      <c r="G759" s="94"/>
      <c r="H759" s="95"/>
      <c r="I759" s="95"/>
      <c r="J759" s="95"/>
      <c r="K759" s="95"/>
      <c r="L759" s="96"/>
      <c r="M759" s="96"/>
      <c r="N759" s="89"/>
      <c r="O759" s="89"/>
    </row>
    <row r="760" spans="2:15" x14ac:dyDescent="0.25">
      <c r="B760" t="s">
        <v>169</v>
      </c>
      <c r="C760" t="s">
        <v>159</v>
      </c>
      <c r="D760" s="77" t="s">
        <v>196</v>
      </c>
      <c r="E760" s="77" t="s">
        <v>162</v>
      </c>
      <c r="F760" s="94"/>
      <c r="G760" s="94"/>
      <c r="H760" s="95"/>
      <c r="I760" s="95"/>
      <c r="J760" s="95"/>
      <c r="K760" s="95"/>
      <c r="L760" s="96"/>
      <c r="M760" s="96"/>
      <c r="N760" s="89"/>
      <c r="O760" s="89"/>
    </row>
    <row r="761" spans="2:15" x14ac:dyDescent="0.25">
      <c r="B761" t="s">
        <v>169</v>
      </c>
      <c r="C761" t="s">
        <v>159</v>
      </c>
      <c r="D761" s="77" t="s">
        <v>196</v>
      </c>
      <c r="E761" s="77" t="s">
        <v>163</v>
      </c>
      <c r="F761" s="94"/>
      <c r="G761" s="94"/>
      <c r="H761" s="95"/>
      <c r="I761" s="95"/>
      <c r="J761" s="95"/>
      <c r="K761" s="95"/>
      <c r="L761" s="96"/>
      <c r="M761" s="96"/>
      <c r="N761" s="89"/>
      <c r="O761" s="89"/>
    </row>
    <row r="762" spans="2:15" x14ac:dyDescent="0.25">
      <c r="B762" t="s">
        <v>169</v>
      </c>
      <c r="C762" t="s">
        <v>159</v>
      </c>
      <c r="D762" s="77" t="s">
        <v>196</v>
      </c>
      <c r="E762" s="77" t="s">
        <v>164</v>
      </c>
      <c r="F762" s="94"/>
      <c r="G762" s="94"/>
      <c r="H762" s="95"/>
      <c r="I762" s="95"/>
      <c r="J762" s="95"/>
      <c r="K762" s="95"/>
      <c r="L762" s="96"/>
      <c r="M762" s="96"/>
      <c r="N762" s="89"/>
      <c r="O762" s="89"/>
    </row>
    <row r="763" spans="2:15" x14ac:dyDescent="0.25">
      <c r="B763" t="s">
        <v>169</v>
      </c>
      <c r="C763" t="s">
        <v>159</v>
      </c>
      <c r="D763" s="77" t="s">
        <v>196</v>
      </c>
      <c r="E763" s="77" t="s">
        <v>165</v>
      </c>
      <c r="F763" s="94">
        <v>273.85008449315382</v>
      </c>
      <c r="G763" s="94">
        <v>175.22898202047818</v>
      </c>
      <c r="H763" s="95">
        <v>1252.1327638084958</v>
      </c>
      <c r="I763" s="95">
        <v>244.79623925874799</v>
      </c>
      <c r="J763" s="95">
        <v>244.79623925874799</v>
      </c>
      <c r="K763" s="95"/>
      <c r="L763" s="96">
        <v>832.58069001258787</v>
      </c>
      <c r="M763" s="96">
        <v>12.578190521292081</v>
      </c>
      <c r="N763" s="89">
        <v>7.7012556950772316E-3</v>
      </c>
      <c r="O763" s="89">
        <v>1.995325339179101E-2</v>
      </c>
    </row>
    <row r="764" spans="2:15" x14ac:dyDescent="0.25">
      <c r="B764" t="s">
        <v>169</v>
      </c>
      <c r="C764" t="s">
        <v>159</v>
      </c>
      <c r="D764" s="77" t="s">
        <v>196</v>
      </c>
      <c r="E764" s="77" t="s">
        <v>166</v>
      </c>
      <c r="F764" s="94">
        <v>678.3922063729085</v>
      </c>
      <c r="G764" s="94">
        <v>193.26225589831398</v>
      </c>
      <c r="H764" s="95">
        <v>1640.1348030336128</v>
      </c>
      <c r="I764" s="95"/>
      <c r="J764" s="95">
        <v>244.79623925874813</v>
      </c>
      <c r="K764" s="95"/>
      <c r="L764" s="96">
        <v>809.20474001203104</v>
      </c>
      <c r="M764" s="96">
        <v>20.254026766868382</v>
      </c>
      <c r="N764" s="89">
        <v>3.4242126680742309</v>
      </c>
      <c r="O764" s="89">
        <v>8.8718237309196013</v>
      </c>
    </row>
    <row r="765" spans="2:15" x14ac:dyDescent="0.25">
      <c r="B765" t="s">
        <v>169</v>
      </c>
      <c r="C765" t="s">
        <v>159</v>
      </c>
      <c r="D765" s="77" t="s">
        <v>196</v>
      </c>
      <c r="E765" s="77" t="s">
        <v>167</v>
      </c>
      <c r="F765" s="94">
        <v>443.28058219229609</v>
      </c>
      <c r="G765" s="94">
        <v>210.44490364983659</v>
      </c>
      <c r="H765" s="95">
        <v>1599.0090348381434</v>
      </c>
      <c r="I765" s="95"/>
      <c r="J765" s="95">
        <v>244.79623925874807</v>
      </c>
      <c r="K765" s="95"/>
      <c r="L765" s="96">
        <v>843.65832678346612</v>
      </c>
      <c r="M765" s="96">
        <v>13.613160580636618</v>
      </c>
      <c r="N765" s="89">
        <v>2.7809903989332119</v>
      </c>
      <c r="O765" s="89">
        <v>7.2052933063269613</v>
      </c>
    </row>
    <row r="766" spans="2:15" x14ac:dyDescent="0.25">
      <c r="B766" t="s">
        <v>169</v>
      </c>
      <c r="C766" t="s">
        <v>159</v>
      </c>
      <c r="D766" s="77" t="s">
        <v>196</v>
      </c>
      <c r="E766" s="77" t="s">
        <v>168</v>
      </c>
      <c r="F766" s="94">
        <v>443.28058219229587</v>
      </c>
      <c r="G766" s="94">
        <v>182.20411625624487</v>
      </c>
      <c r="H766" s="95">
        <v>1599.0090348381432</v>
      </c>
      <c r="I766" s="95"/>
      <c r="J766" s="95">
        <v>244.79623925874816</v>
      </c>
      <c r="K766" s="95"/>
      <c r="L766" s="96">
        <v>843.65832678346601</v>
      </c>
      <c r="M766" s="96">
        <v>15.266941090405354</v>
      </c>
      <c r="N766" s="89">
        <v>1.320095677297477</v>
      </c>
      <c r="O766" s="89">
        <v>3.4202478911798284</v>
      </c>
    </row>
    <row r="767" spans="2:15" x14ac:dyDescent="0.25">
      <c r="B767" t="s">
        <v>169</v>
      </c>
      <c r="C767" t="s">
        <v>159</v>
      </c>
      <c r="D767" s="77" t="s">
        <v>197</v>
      </c>
      <c r="E767" s="77" t="s">
        <v>157</v>
      </c>
      <c r="F767" s="94">
        <v>505.79268587764358</v>
      </c>
      <c r="G767" s="94">
        <v>126.17593073593058</v>
      </c>
      <c r="H767" s="95">
        <v>1486.3846313379629</v>
      </c>
      <c r="I767" s="95">
        <v>486.53226641021547</v>
      </c>
      <c r="J767" s="95">
        <v>77.885299739071797</v>
      </c>
      <c r="K767" s="95">
        <v>283.67229933941235</v>
      </c>
      <c r="L767" s="96">
        <v>984.95855187565292</v>
      </c>
      <c r="M767" s="96">
        <v>35.489739047810254</v>
      </c>
      <c r="N767" s="89">
        <v>1963.0790000000004</v>
      </c>
      <c r="O767" s="89">
        <v>2748.3105999999993</v>
      </c>
    </row>
    <row r="768" spans="2:15" x14ac:dyDescent="0.25">
      <c r="B768" t="s">
        <v>169</v>
      </c>
      <c r="C768" t="s">
        <v>159</v>
      </c>
      <c r="D768" s="77" t="s">
        <v>197</v>
      </c>
      <c r="E768" s="77" t="s">
        <v>161</v>
      </c>
      <c r="F768" s="94">
        <v>276.63678540080787</v>
      </c>
      <c r="G768" s="94">
        <v>93.29964527037923</v>
      </c>
      <c r="H768" s="95">
        <v>2374.1474811419098</v>
      </c>
      <c r="I768" s="95"/>
      <c r="J768" s="95"/>
      <c r="K768" s="95"/>
      <c r="L768" s="96">
        <v>1132.7107392191404</v>
      </c>
      <c r="M768" s="96">
        <v>26.776573532188447</v>
      </c>
      <c r="N768" s="89">
        <v>184.61166402565635</v>
      </c>
      <c r="O768" s="89">
        <v>258.45632963591885</v>
      </c>
    </row>
    <row r="769" spans="2:15" x14ac:dyDescent="0.25">
      <c r="B769" t="s">
        <v>169</v>
      </c>
      <c r="C769" t="s">
        <v>159</v>
      </c>
      <c r="D769" s="77" t="s">
        <v>197</v>
      </c>
      <c r="E769" s="77" t="s">
        <v>162</v>
      </c>
      <c r="F769" s="94"/>
      <c r="G769" s="94"/>
      <c r="H769" s="95"/>
      <c r="I769" s="95"/>
      <c r="J769" s="95"/>
      <c r="K769" s="95"/>
      <c r="L769" s="96"/>
      <c r="M769" s="96"/>
      <c r="N769" s="89"/>
      <c r="O769" s="89"/>
    </row>
    <row r="770" spans="2:15" x14ac:dyDescent="0.25">
      <c r="B770" t="s">
        <v>169</v>
      </c>
      <c r="C770" t="s">
        <v>159</v>
      </c>
      <c r="D770" s="77" t="s">
        <v>197</v>
      </c>
      <c r="E770" s="77" t="s">
        <v>163</v>
      </c>
      <c r="F770" s="94">
        <v>534.79870639874991</v>
      </c>
      <c r="G770" s="94">
        <v>93.299645270379187</v>
      </c>
      <c r="H770" s="95">
        <v>2257.4537088619304</v>
      </c>
      <c r="I770" s="95"/>
      <c r="J770" s="95"/>
      <c r="K770" s="95"/>
      <c r="L770" s="96">
        <v>969.87115724342868</v>
      </c>
      <c r="M770" s="96">
        <v>48.562204826784814</v>
      </c>
      <c r="N770" s="89">
        <v>43.840299185334764</v>
      </c>
      <c r="O770" s="89">
        <v>61.376418859468657</v>
      </c>
    </row>
    <row r="771" spans="2:15" x14ac:dyDescent="0.25">
      <c r="B771" t="s">
        <v>169</v>
      </c>
      <c r="C771" t="s">
        <v>159</v>
      </c>
      <c r="D771" s="77" t="s">
        <v>197</v>
      </c>
      <c r="E771" s="77" t="s">
        <v>164</v>
      </c>
      <c r="F771" s="94">
        <v>441.69511342114981</v>
      </c>
      <c r="G771" s="94">
        <v>133.42459075267294</v>
      </c>
      <c r="H771" s="95">
        <v>1279.1920580908863</v>
      </c>
      <c r="I771" s="95">
        <v>634.20528413033583</v>
      </c>
      <c r="J771" s="95"/>
      <c r="K771" s="95">
        <v>308.34294914616294</v>
      </c>
      <c r="L771" s="96">
        <v>944.05334120951068</v>
      </c>
      <c r="M771" s="96">
        <v>33.712241719324346</v>
      </c>
      <c r="N771" s="89">
        <v>1199.2834476296857</v>
      </c>
      <c r="O771" s="89">
        <v>1678.996826681559</v>
      </c>
    </row>
    <row r="772" spans="2:15" x14ac:dyDescent="0.25">
      <c r="B772" t="s">
        <v>169</v>
      </c>
      <c r="C772" t="s">
        <v>159</v>
      </c>
      <c r="D772" s="77" t="s">
        <v>197</v>
      </c>
      <c r="E772" s="77" t="s">
        <v>165</v>
      </c>
      <c r="F772" s="94">
        <v>848.87140124747009</v>
      </c>
      <c r="G772" s="94">
        <v>133.42459075267297</v>
      </c>
      <c r="H772" s="95">
        <v>1115.5670947852607</v>
      </c>
      <c r="I772" s="95">
        <v>634.20528413033549</v>
      </c>
      <c r="J772" s="95">
        <v>337.58507384354783</v>
      </c>
      <c r="K772" s="95">
        <v>462.51442371924492</v>
      </c>
      <c r="L772" s="96">
        <v>925.8774560805906</v>
      </c>
      <c r="M772" s="96">
        <v>41.93562867062046</v>
      </c>
      <c r="N772" s="89">
        <v>13.333720660547526</v>
      </c>
      <c r="O772" s="89">
        <v>18.66720892476653</v>
      </c>
    </row>
    <row r="773" spans="2:15" x14ac:dyDescent="0.25">
      <c r="B773" t="s">
        <v>169</v>
      </c>
      <c r="C773" t="s">
        <v>159</v>
      </c>
      <c r="D773" s="77" t="s">
        <v>197</v>
      </c>
      <c r="E773" s="77" t="s">
        <v>166</v>
      </c>
      <c r="F773" s="94">
        <v>951.09088126595907</v>
      </c>
      <c r="G773" s="94">
        <v>133.42459075267291</v>
      </c>
      <c r="H773" s="95">
        <v>1085.4423437890698</v>
      </c>
      <c r="I773" s="95">
        <v>634.20528413033571</v>
      </c>
      <c r="J773" s="95">
        <v>337.58507384354755</v>
      </c>
      <c r="K773" s="95">
        <v>616.68589829232587</v>
      </c>
      <c r="L773" s="96">
        <v>959.98325501899092</v>
      </c>
      <c r="M773" s="96">
        <v>50.544531624216646</v>
      </c>
      <c r="N773" s="89">
        <v>293.36409505101909</v>
      </c>
      <c r="O773" s="89">
        <v>410.70973307142674</v>
      </c>
    </row>
    <row r="774" spans="2:15" x14ac:dyDescent="0.25">
      <c r="B774" t="s">
        <v>169</v>
      </c>
      <c r="C774" t="s">
        <v>159</v>
      </c>
      <c r="D774" s="77" t="s">
        <v>197</v>
      </c>
      <c r="E774" s="77" t="s">
        <v>167</v>
      </c>
      <c r="F774" s="94">
        <v>482.1696518826908</v>
      </c>
      <c r="G774" s="94">
        <v>108.42272502662362</v>
      </c>
      <c r="H774" s="95">
        <v>2146.4677841391203</v>
      </c>
      <c r="I774" s="95"/>
      <c r="J774" s="95">
        <v>337.58507384354772</v>
      </c>
      <c r="K774" s="95"/>
      <c r="L774" s="96">
        <v>1111.4819131013148</v>
      </c>
      <c r="M774" s="96">
        <v>29.731068541834635</v>
      </c>
      <c r="N774" s="89">
        <v>146.21023080157994</v>
      </c>
      <c r="O774" s="89">
        <v>204.69432312221153</v>
      </c>
    </row>
    <row r="775" spans="2:15" x14ac:dyDescent="0.25">
      <c r="B775" t="s">
        <v>169</v>
      </c>
      <c r="C775" t="s">
        <v>159</v>
      </c>
      <c r="D775" s="77" t="s">
        <v>197</v>
      </c>
      <c r="E775" s="77" t="s">
        <v>168</v>
      </c>
      <c r="F775" s="94">
        <v>337.77400115502877</v>
      </c>
      <c r="G775" s="94">
        <v>116.35014586659037</v>
      </c>
      <c r="H775" s="95">
        <v>2418.5418510310351</v>
      </c>
      <c r="I775" s="95"/>
      <c r="J775" s="95"/>
      <c r="K775" s="95"/>
      <c r="L775" s="96">
        <v>1131.2209134057573</v>
      </c>
      <c r="M775" s="96">
        <v>29.505276106417647</v>
      </c>
      <c r="N775" s="89">
        <v>82.435542646176998</v>
      </c>
      <c r="O775" s="89">
        <v>115.40975970464775</v>
      </c>
    </row>
    <row r="776" spans="2:15" x14ac:dyDescent="0.25">
      <c r="B776" t="s">
        <v>169</v>
      </c>
      <c r="C776" t="s">
        <v>159</v>
      </c>
      <c r="D776" s="77" t="s">
        <v>198</v>
      </c>
      <c r="E776" s="77" t="s">
        <v>157</v>
      </c>
      <c r="F776" s="94"/>
      <c r="G776" s="94"/>
      <c r="H776" s="95"/>
      <c r="I776" s="95"/>
      <c r="J776" s="95"/>
      <c r="K776" s="95"/>
      <c r="L776" s="96"/>
      <c r="M776" s="96"/>
      <c r="N776" s="89"/>
      <c r="O776" s="89"/>
    </row>
    <row r="777" spans="2:15" x14ac:dyDescent="0.25">
      <c r="B777" t="s">
        <v>169</v>
      </c>
      <c r="C777" t="s">
        <v>159</v>
      </c>
      <c r="D777" s="77" t="s">
        <v>198</v>
      </c>
      <c r="E777" s="77" t="s">
        <v>161</v>
      </c>
      <c r="F777" s="94"/>
      <c r="G777" s="94"/>
      <c r="H777" s="95"/>
      <c r="I777" s="95"/>
      <c r="J777" s="95"/>
      <c r="K777" s="95"/>
      <c r="L777" s="96"/>
      <c r="M777" s="96"/>
      <c r="N777" s="89"/>
      <c r="O777" s="89"/>
    </row>
    <row r="778" spans="2:15" x14ac:dyDescent="0.25">
      <c r="B778" t="s">
        <v>169</v>
      </c>
      <c r="C778" t="s">
        <v>159</v>
      </c>
      <c r="D778" s="77" t="s">
        <v>198</v>
      </c>
      <c r="E778" s="77" t="s">
        <v>162</v>
      </c>
      <c r="F778" s="94"/>
      <c r="G778" s="94"/>
      <c r="H778" s="95"/>
      <c r="I778" s="95"/>
      <c r="J778" s="95"/>
      <c r="K778" s="95"/>
      <c r="L778" s="96"/>
      <c r="M778" s="96"/>
      <c r="N778" s="89"/>
      <c r="O778" s="89"/>
    </row>
    <row r="779" spans="2:15" x14ac:dyDescent="0.25">
      <c r="B779" t="s">
        <v>169</v>
      </c>
      <c r="C779" t="s">
        <v>159</v>
      </c>
      <c r="D779" s="77" t="s">
        <v>198</v>
      </c>
      <c r="E779" s="77" t="s">
        <v>163</v>
      </c>
      <c r="F779" s="94"/>
      <c r="G779" s="94"/>
      <c r="H779" s="95"/>
      <c r="I779" s="95"/>
      <c r="J779" s="95"/>
      <c r="K779" s="95"/>
      <c r="L779" s="96"/>
      <c r="M779" s="96"/>
      <c r="N779" s="89"/>
      <c r="O779" s="89"/>
    </row>
    <row r="780" spans="2:15" x14ac:dyDescent="0.25">
      <c r="B780" t="s">
        <v>169</v>
      </c>
      <c r="C780" t="s">
        <v>159</v>
      </c>
      <c r="D780" s="77" t="s">
        <v>198</v>
      </c>
      <c r="E780" s="77" t="s">
        <v>164</v>
      </c>
      <c r="F780" s="94"/>
      <c r="G780" s="94"/>
      <c r="H780" s="95"/>
      <c r="I780" s="95"/>
      <c r="J780" s="95"/>
      <c r="K780" s="95"/>
      <c r="L780" s="96"/>
      <c r="M780" s="96"/>
      <c r="N780" s="89"/>
      <c r="O780" s="89"/>
    </row>
    <row r="781" spans="2:15" x14ac:dyDescent="0.25">
      <c r="B781" t="s">
        <v>169</v>
      </c>
      <c r="C781" t="s">
        <v>159</v>
      </c>
      <c r="D781" s="77" t="s">
        <v>198</v>
      </c>
      <c r="E781" s="77" t="s">
        <v>165</v>
      </c>
      <c r="F781" s="94"/>
      <c r="G781" s="94"/>
      <c r="H781" s="95"/>
      <c r="I781" s="95"/>
      <c r="J781" s="95"/>
      <c r="K781" s="95"/>
      <c r="L781" s="96"/>
      <c r="M781" s="96"/>
      <c r="N781" s="89"/>
      <c r="O781" s="89"/>
    </row>
    <row r="782" spans="2:15" x14ac:dyDescent="0.25">
      <c r="B782" t="s">
        <v>169</v>
      </c>
      <c r="C782" t="s">
        <v>159</v>
      </c>
      <c r="D782" s="77" t="s">
        <v>198</v>
      </c>
      <c r="E782" s="77" t="s">
        <v>166</v>
      </c>
      <c r="F782" s="94"/>
      <c r="G782" s="94"/>
      <c r="H782" s="95"/>
      <c r="I782" s="95"/>
      <c r="J782" s="95"/>
      <c r="K782" s="95"/>
      <c r="L782" s="96"/>
      <c r="M782" s="96"/>
      <c r="N782" s="89"/>
      <c r="O782" s="89"/>
    </row>
    <row r="783" spans="2:15" x14ac:dyDescent="0.25">
      <c r="B783" t="s">
        <v>169</v>
      </c>
      <c r="C783" t="s">
        <v>159</v>
      </c>
      <c r="D783" s="77" t="s">
        <v>198</v>
      </c>
      <c r="E783" s="77" t="s">
        <v>167</v>
      </c>
      <c r="F783" s="94"/>
      <c r="G783" s="94"/>
      <c r="H783" s="95"/>
      <c r="I783" s="95"/>
      <c r="J783" s="95"/>
      <c r="K783" s="95"/>
      <c r="L783" s="96"/>
      <c r="M783" s="96"/>
      <c r="N783" s="89"/>
      <c r="O783" s="89"/>
    </row>
    <row r="784" spans="2:15" x14ac:dyDescent="0.25">
      <c r="B784" t="s">
        <v>169</v>
      </c>
      <c r="C784" t="s">
        <v>159</v>
      </c>
      <c r="D784" s="77" t="s">
        <v>198</v>
      </c>
      <c r="E784" s="77" t="s">
        <v>168</v>
      </c>
      <c r="F784" s="94"/>
      <c r="G784" s="94"/>
      <c r="H784" s="95"/>
      <c r="I784" s="95"/>
      <c r="J784" s="95"/>
      <c r="K784" s="95"/>
      <c r="L784" s="96"/>
      <c r="M784" s="96"/>
      <c r="N784" s="89"/>
      <c r="O784" s="89"/>
    </row>
    <row r="785" spans="2:15" x14ac:dyDescent="0.25">
      <c r="B785" t="s">
        <v>169</v>
      </c>
      <c r="C785" t="s">
        <v>159</v>
      </c>
      <c r="D785" s="77" t="s">
        <v>199</v>
      </c>
      <c r="E785" s="77" t="s">
        <v>157</v>
      </c>
      <c r="F785" s="94">
        <v>350.34017204346509</v>
      </c>
      <c r="G785" s="94">
        <v>49.340931224266775</v>
      </c>
      <c r="H785" s="95">
        <v>2466.4048076505537</v>
      </c>
      <c r="I785" s="95">
        <v>180.0400841986075</v>
      </c>
      <c r="J785" s="95">
        <v>251.50011016359133</v>
      </c>
      <c r="K785" s="95"/>
      <c r="L785" s="96">
        <v>1340.5365161547636</v>
      </c>
      <c r="M785" s="96">
        <v>48.505185496366281</v>
      </c>
      <c r="N785" s="89">
        <v>283.53300000000019</v>
      </c>
      <c r="O785" s="89">
        <v>510.35939999999988</v>
      </c>
    </row>
    <row r="786" spans="2:15" x14ac:dyDescent="0.25">
      <c r="B786" t="s">
        <v>169</v>
      </c>
      <c r="C786" t="s">
        <v>159</v>
      </c>
      <c r="D786" s="77" t="s">
        <v>199</v>
      </c>
      <c r="E786" s="77" t="s">
        <v>161</v>
      </c>
      <c r="F786" s="94">
        <v>287.69429547536572</v>
      </c>
      <c r="G786" s="94">
        <v>55.29330749736463</v>
      </c>
      <c r="H786" s="95">
        <v>2880.5525638156828</v>
      </c>
      <c r="I786" s="95"/>
      <c r="J786" s="95"/>
      <c r="K786" s="95"/>
      <c r="L786" s="96">
        <v>1374.3176655352095</v>
      </c>
      <c r="M786" s="96">
        <v>36.216612991753557</v>
      </c>
      <c r="N786" s="89">
        <v>73.924596547804683</v>
      </c>
      <c r="O786" s="89">
        <v>133.06427378604843</v>
      </c>
    </row>
    <row r="787" spans="2:15" x14ac:dyDescent="0.25">
      <c r="B787" t="s">
        <v>169</v>
      </c>
      <c r="C787" t="s">
        <v>159</v>
      </c>
      <c r="D787" s="77" t="s">
        <v>199</v>
      </c>
      <c r="E787" s="77" t="s">
        <v>162</v>
      </c>
      <c r="F787" s="94">
        <v>287.69429547536578</v>
      </c>
      <c r="G787" s="94">
        <v>54.193440621286861</v>
      </c>
      <c r="H787" s="95">
        <v>2880.5525638156823</v>
      </c>
      <c r="I787" s="95"/>
      <c r="J787" s="95"/>
      <c r="K787" s="95"/>
      <c r="L787" s="96">
        <v>1374.3176655352106</v>
      </c>
      <c r="M787" s="96">
        <v>36.281021196016709</v>
      </c>
      <c r="N787" s="89">
        <v>39.785632212795292</v>
      </c>
      <c r="O787" s="89">
        <v>71.614137983031611</v>
      </c>
    </row>
    <row r="788" spans="2:15" x14ac:dyDescent="0.25">
      <c r="B788" t="s">
        <v>169</v>
      </c>
      <c r="C788" t="s">
        <v>159</v>
      </c>
      <c r="D788" s="77" t="s">
        <v>199</v>
      </c>
      <c r="E788" s="77" t="s">
        <v>163</v>
      </c>
      <c r="F788" s="94">
        <v>556.17526366063657</v>
      </c>
      <c r="G788" s="94">
        <v>54.193440621286825</v>
      </c>
      <c r="H788" s="95">
        <v>2738.9680381733456</v>
      </c>
      <c r="I788" s="95"/>
      <c r="J788" s="95"/>
      <c r="K788" s="95"/>
      <c r="L788" s="96">
        <v>1176.7444401662449</v>
      </c>
      <c r="M788" s="96">
        <v>63.028540038284213</v>
      </c>
      <c r="N788" s="89">
        <v>1.1530094435653742</v>
      </c>
      <c r="O788" s="89">
        <v>2.0754169984176736</v>
      </c>
    </row>
    <row r="789" spans="2:15" x14ac:dyDescent="0.25">
      <c r="B789" t="s">
        <v>169</v>
      </c>
      <c r="C789" t="s">
        <v>159</v>
      </c>
      <c r="D789" s="77" t="s">
        <v>199</v>
      </c>
      <c r="E789" s="77" t="s">
        <v>164</v>
      </c>
      <c r="F789" s="94">
        <v>245.98115070081764</v>
      </c>
      <c r="G789" s="94">
        <v>47.79421516047065</v>
      </c>
      <c r="H789" s="95">
        <v>2068.7499847251097</v>
      </c>
      <c r="I789" s="95">
        <v>769.48111762139058</v>
      </c>
      <c r="J789" s="95"/>
      <c r="K789" s="95"/>
      <c r="L789" s="96">
        <v>1306.550047438189</v>
      </c>
      <c r="M789" s="96">
        <v>49.882859003195222</v>
      </c>
      <c r="N789" s="89">
        <v>66.339906235620973</v>
      </c>
      <c r="O789" s="89">
        <v>119.41183122411752</v>
      </c>
    </row>
    <row r="790" spans="2:15" x14ac:dyDescent="0.25">
      <c r="B790" t="s">
        <v>169</v>
      </c>
      <c r="C790" t="s">
        <v>159</v>
      </c>
      <c r="D790" s="77" t="s">
        <v>199</v>
      </c>
      <c r="E790" s="77" t="s">
        <v>165</v>
      </c>
      <c r="F790" s="94">
        <v>290.72797873169634</v>
      </c>
      <c r="G790" s="94">
        <v>69.891540579851423</v>
      </c>
      <c r="H790" s="95">
        <v>2620.852686618462</v>
      </c>
      <c r="I790" s="95"/>
      <c r="J790" s="95">
        <v>384.74055881069609</v>
      </c>
      <c r="K790" s="95"/>
      <c r="L790" s="96">
        <v>1450.459622578876</v>
      </c>
      <c r="M790" s="96">
        <v>38.86460685102454</v>
      </c>
      <c r="N790" s="89">
        <v>13.065800334606587</v>
      </c>
      <c r="O790" s="89">
        <v>23.51844060229184</v>
      </c>
    </row>
    <row r="791" spans="2:15" x14ac:dyDescent="0.25">
      <c r="B791" t="s">
        <v>169</v>
      </c>
      <c r="C791" t="s">
        <v>159</v>
      </c>
      <c r="D791" s="77" t="s">
        <v>199</v>
      </c>
      <c r="E791" s="77" t="s">
        <v>166</v>
      </c>
      <c r="F791" s="94">
        <v>644.40488503225572</v>
      </c>
      <c r="G791" s="94">
        <v>54.993343803888834</v>
      </c>
      <c r="H791" s="95">
        <v>2977.5071846359779</v>
      </c>
      <c r="I791" s="95"/>
      <c r="J791" s="95"/>
      <c r="K791" s="95"/>
      <c r="L791" s="96">
        <v>1284.4188535896481</v>
      </c>
      <c r="M791" s="96">
        <v>61.572612509010547</v>
      </c>
      <c r="N791" s="89">
        <v>3.1259604821559952</v>
      </c>
      <c r="O791" s="89">
        <v>5.626728867880793</v>
      </c>
    </row>
    <row r="792" spans="2:15" x14ac:dyDescent="0.25">
      <c r="B792" t="s">
        <v>169</v>
      </c>
      <c r="C792" t="s">
        <v>159</v>
      </c>
      <c r="D792" s="77" t="s">
        <v>199</v>
      </c>
      <c r="E792" s="77" t="s">
        <v>167</v>
      </c>
      <c r="F792" s="94">
        <v>509.02676971849604</v>
      </c>
      <c r="G792" s="94">
        <v>39.795183334450485</v>
      </c>
      <c r="H792" s="95">
        <v>2180.3247467802139</v>
      </c>
      <c r="I792" s="95"/>
      <c r="J792" s="95">
        <v>769.48111762139172</v>
      </c>
      <c r="K792" s="95"/>
      <c r="L792" s="96">
        <v>1309.6725756578285</v>
      </c>
      <c r="M792" s="96">
        <v>64.430162623381804</v>
      </c>
      <c r="N792" s="89">
        <v>83.875826254386141</v>
      </c>
      <c r="O792" s="89">
        <v>150.97648725789486</v>
      </c>
    </row>
    <row r="793" spans="2:15" x14ac:dyDescent="0.25">
      <c r="B793" t="s">
        <v>169</v>
      </c>
      <c r="C793" t="s">
        <v>159</v>
      </c>
      <c r="D793" s="77" t="s">
        <v>199</v>
      </c>
      <c r="E793" s="77" t="s">
        <v>168</v>
      </c>
      <c r="F793" s="94">
        <v>509.02676971849593</v>
      </c>
      <c r="G793" s="94">
        <v>39.795183334450442</v>
      </c>
      <c r="H793" s="95">
        <v>2180.324746780213</v>
      </c>
      <c r="I793" s="95"/>
      <c r="J793" s="95">
        <v>769.48111762139217</v>
      </c>
      <c r="K793" s="95"/>
      <c r="L793" s="96">
        <v>1309.6725756578292</v>
      </c>
      <c r="M793" s="96">
        <v>64.43016262338169</v>
      </c>
      <c r="N793" s="89">
        <v>2.262268489065077</v>
      </c>
      <c r="O793" s="89">
        <v>4.0720832803171367</v>
      </c>
    </row>
    <row r="794" spans="2:15" x14ac:dyDescent="0.25">
      <c r="B794" t="s">
        <v>169</v>
      </c>
      <c r="C794" t="s">
        <v>159</v>
      </c>
      <c r="D794" s="77" t="s">
        <v>200</v>
      </c>
      <c r="E794" s="77" t="s">
        <v>157</v>
      </c>
      <c r="F794" s="94">
        <v>372.73528547644702</v>
      </c>
      <c r="G794" s="94">
        <v>31.0628177671381</v>
      </c>
      <c r="H794" s="95">
        <v>2455.4571429100247</v>
      </c>
      <c r="I794" s="95">
        <v>196.87139347986718</v>
      </c>
      <c r="J794" s="95"/>
      <c r="K794" s="95">
        <v>3.3808992303281959</v>
      </c>
      <c r="L794" s="96">
        <v>1216.3135437672215</v>
      </c>
      <c r="M794" s="96">
        <v>43.061064028885902</v>
      </c>
      <c r="N794" s="89">
        <v>30.63300000000001</v>
      </c>
      <c r="O794" s="89">
        <v>55.139400000000009</v>
      </c>
    </row>
    <row r="795" spans="2:15" x14ac:dyDescent="0.25">
      <c r="B795" t="s">
        <v>169</v>
      </c>
      <c r="C795" t="s">
        <v>159</v>
      </c>
      <c r="D795" s="77" t="s">
        <v>200</v>
      </c>
      <c r="E795" s="77" t="s">
        <v>161</v>
      </c>
      <c r="F795" s="94">
        <v>330.05542929089637</v>
      </c>
      <c r="G795" s="94">
        <v>27.018106108971256</v>
      </c>
      <c r="H795" s="95">
        <v>2757.1542230370846</v>
      </c>
      <c r="I795" s="95"/>
      <c r="J795" s="95"/>
      <c r="K795" s="95"/>
      <c r="L795" s="96">
        <v>1289.5995648183377</v>
      </c>
      <c r="M795" s="96">
        <v>40.208697052644162</v>
      </c>
      <c r="N795" s="89">
        <v>15.464485305547282</v>
      </c>
      <c r="O795" s="89">
        <v>27.836073549985109</v>
      </c>
    </row>
    <row r="796" spans="2:15" x14ac:dyDescent="0.25">
      <c r="B796" t="s">
        <v>169</v>
      </c>
      <c r="C796" t="s">
        <v>159</v>
      </c>
      <c r="D796" s="77" t="s">
        <v>200</v>
      </c>
      <c r="E796" s="77" t="s">
        <v>162</v>
      </c>
      <c r="F796" s="94">
        <v>701.67955244714403</v>
      </c>
      <c r="G796" s="94">
        <v>42.693333851493882</v>
      </c>
      <c r="H796" s="95">
        <v>2564.4751616920253</v>
      </c>
      <c r="I796" s="95"/>
      <c r="J796" s="95"/>
      <c r="K796" s="95">
        <v>50.562880802754208</v>
      </c>
      <c r="L796" s="96">
        <v>1212.5732274507229</v>
      </c>
      <c r="M796" s="96">
        <v>42.768784736328406</v>
      </c>
      <c r="N796" s="89">
        <v>0.50590659286232276</v>
      </c>
      <c r="O796" s="89">
        <v>0.91063186715218081</v>
      </c>
    </row>
    <row r="797" spans="2:15" x14ac:dyDescent="0.25">
      <c r="B797" t="s">
        <v>169</v>
      </c>
      <c r="C797" t="s">
        <v>159</v>
      </c>
      <c r="D797" s="77" t="s">
        <v>200</v>
      </c>
      <c r="E797" s="77" t="s">
        <v>163</v>
      </c>
      <c r="F797" s="94"/>
      <c r="G797" s="94"/>
      <c r="H797" s="95"/>
      <c r="I797" s="95"/>
      <c r="J797" s="95"/>
      <c r="K797" s="95"/>
      <c r="L797" s="96"/>
      <c r="M797" s="96"/>
      <c r="N797" s="89"/>
      <c r="O797" s="89"/>
    </row>
    <row r="798" spans="2:15" x14ac:dyDescent="0.25">
      <c r="B798" t="s">
        <v>169</v>
      </c>
      <c r="C798" t="s">
        <v>159</v>
      </c>
      <c r="D798" s="77" t="s">
        <v>200</v>
      </c>
      <c r="E798" s="77" t="s">
        <v>164</v>
      </c>
      <c r="F798" s="94">
        <v>287.89289694175295</v>
      </c>
      <c r="G798" s="94">
        <v>26.230406222412331</v>
      </c>
      <c r="H798" s="95">
        <v>1780.3834467625081</v>
      </c>
      <c r="I798" s="95">
        <v>722.99835401523205</v>
      </c>
      <c r="J798" s="95"/>
      <c r="K798" s="95"/>
      <c r="L798" s="96">
        <v>1125.9353855502511</v>
      </c>
      <c r="M798" s="96">
        <v>48.05926389383319</v>
      </c>
      <c r="N798" s="89">
        <v>8.3413210596904257</v>
      </c>
      <c r="O798" s="89">
        <v>15.014377907442761</v>
      </c>
    </row>
    <row r="799" spans="2:15" x14ac:dyDescent="0.25">
      <c r="B799" t="s">
        <v>169</v>
      </c>
      <c r="C799" t="s">
        <v>159</v>
      </c>
      <c r="D799" s="77" t="s">
        <v>200</v>
      </c>
      <c r="E799" s="77" t="s">
        <v>165</v>
      </c>
      <c r="F799" s="94">
        <v>701.67955244714369</v>
      </c>
      <c r="G799" s="94">
        <v>50.334022751115519</v>
      </c>
      <c r="H799" s="95">
        <v>2564.4751616920266</v>
      </c>
      <c r="I799" s="95"/>
      <c r="J799" s="95"/>
      <c r="K799" s="95">
        <v>50.562880802754208</v>
      </c>
      <c r="L799" s="96">
        <v>1212.5732274507238</v>
      </c>
      <c r="M799" s="96">
        <v>42.321345994366574</v>
      </c>
      <c r="N799" s="89">
        <v>1.5423763466849465</v>
      </c>
      <c r="O799" s="89">
        <v>2.7762774240329038</v>
      </c>
    </row>
    <row r="800" spans="2:15" x14ac:dyDescent="0.25">
      <c r="B800" t="s">
        <v>169</v>
      </c>
      <c r="C800" t="s">
        <v>159</v>
      </c>
      <c r="D800" s="77" t="s">
        <v>200</v>
      </c>
      <c r="E800" s="77" t="s">
        <v>166</v>
      </c>
      <c r="F800" s="94"/>
      <c r="G800" s="94"/>
      <c r="H800" s="95"/>
      <c r="I800" s="95"/>
      <c r="J800" s="95"/>
      <c r="K800" s="95"/>
      <c r="L800" s="96"/>
      <c r="M800" s="96"/>
      <c r="N800" s="89"/>
      <c r="O800" s="89"/>
    </row>
    <row r="801" spans="2:15" x14ac:dyDescent="0.25">
      <c r="B801" t="s">
        <v>169</v>
      </c>
      <c r="C801" t="s">
        <v>159</v>
      </c>
      <c r="D801" s="77" t="s">
        <v>200</v>
      </c>
      <c r="E801" s="77" t="s">
        <v>167</v>
      </c>
      <c r="F801" s="94">
        <v>517.9459255622877</v>
      </c>
      <c r="G801" s="94">
        <v>45.135203499826559</v>
      </c>
      <c r="H801" s="95">
        <v>2610.747056349001</v>
      </c>
      <c r="I801" s="95"/>
      <c r="J801" s="95"/>
      <c r="K801" s="95"/>
      <c r="L801" s="96">
        <v>1138.5141960103358</v>
      </c>
      <c r="M801" s="96">
        <v>43.836886648992468</v>
      </c>
      <c r="N801" s="89">
        <v>4.4094171824969957</v>
      </c>
      <c r="O801" s="89">
        <v>7.9369509284945901</v>
      </c>
    </row>
    <row r="802" spans="2:15" x14ac:dyDescent="0.25">
      <c r="B802" t="s">
        <v>169</v>
      </c>
      <c r="C802" t="s">
        <v>159</v>
      </c>
      <c r="D802" s="77" t="s">
        <v>200</v>
      </c>
      <c r="E802" s="77" t="s">
        <v>168</v>
      </c>
      <c r="F802" s="94">
        <v>517.94592556228747</v>
      </c>
      <c r="G802" s="94">
        <v>45.135203499826602</v>
      </c>
      <c r="H802" s="95">
        <v>2610.7470563490019</v>
      </c>
      <c r="I802" s="95"/>
      <c r="J802" s="95"/>
      <c r="K802" s="95"/>
      <c r="L802" s="96">
        <v>1138.5141960103354</v>
      </c>
      <c r="M802" s="96">
        <v>43.836886648992468</v>
      </c>
      <c r="N802" s="89">
        <v>0.36949351271803782</v>
      </c>
      <c r="O802" s="89">
        <v>0.665088322892468</v>
      </c>
    </row>
    <row r="803" spans="2:15" x14ac:dyDescent="0.25">
      <c r="B803" t="s">
        <v>169</v>
      </c>
      <c r="C803" t="s">
        <v>159</v>
      </c>
      <c r="D803" s="77" t="s">
        <v>202</v>
      </c>
      <c r="E803" s="77" t="s">
        <v>157</v>
      </c>
      <c r="F803" s="94">
        <v>427.93771505079394</v>
      </c>
      <c r="G803" s="94">
        <v>43.263830634792463</v>
      </c>
      <c r="H803" s="95">
        <v>3052.0856688042645</v>
      </c>
      <c r="I803" s="95">
        <v>161.18557578737457</v>
      </c>
      <c r="J803" s="95">
        <v>180.80546286457476</v>
      </c>
      <c r="K803" s="95"/>
      <c r="L803" s="96">
        <v>1547.8284170992972</v>
      </c>
      <c r="M803" s="96">
        <v>49.374238437879448</v>
      </c>
      <c r="N803" s="89">
        <v>6651.0449999999928</v>
      </c>
      <c r="O803" s="89">
        <v>11971.881000000005</v>
      </c>
    </row>
    <row r="804" spans="2:15" x14ac:dyDescent="0.25">
      <c r="B804" t="s">
        <v>169</v>
      </c>
      <c r="C804" t="s">
        <v>159</v>
      </c>
      <c r="D804" s="77" t="s">
        <v>202</v>
      </c>
      <c r="E804" s="77" t="s">
        <v>161</v>
      </c>
      <c r="F804" s="94">
        <v>405.85988628870217</v>
      </c>
      <c r="G804" s="94">
        <v>35.477600150104024</v>
      </c>
      <c r="H804" s="95">
        <v>3390.3950674175817</v>
      </c>
      <c r="I804" s="95"/>
      <c r="J804" s="95"/>
      <c r="K804" s="95"/>
      <c r="L804" s="96">
        <v>1585.7843449496236</v>
      </c>
      <c r="M804" s="96">
        <v>49.311499214418831</v>
      </c>
      <c r="N804" s="89">
        <v>3403.4134393715904</v>
      </c>
      <c r="O804" s="89">
        <v>6126.1441908688848</v>
      </c>
    </row>
    <row r="805" spans="2:15" x14ac:dyDescent="0.25">
      <c r="B805" t="s">
        <v>169</v>
      </c>
      <c r="C805" t="s">
        <v>159</v>
      </c>
      <c r="D805" s="77" t="s">
        <v>202</v>
      </c>
      <c r="E805" s="77" t="s">
        <v>162</v>
      </c>
      <c r="F805" s="94">
        <v>636.90354951602433</v>
      </c>
      <c r="G805" s="94">
        <v>53.081603461196465</v>
      </c>
      <c r="H805" s="95">
        <v>3210.3622888278255</v>
      </c>
      <c r="I805" s="95"/>
      <c r="J805" s="95"/>
      <c r="K805" s="95"/>
      <c r="L805" s="96">
        <v>1399.9989126783146</v>
      </c>
      <c r="M805" s="96">
        <v>54.046696258213743</v>
      </c>
      <c r="N805" s="89">
        <v>233.21850404768995</v>
      </c>
      <c r="O805" s="89">
        <v>419.79330728584233</v>
      </c>
    </row>
    <row r="806" spans="2:15" x14ac:dyDescent="0.25">
      <c r="B806" t="s">
        <v>169</v>
      </c>
      <c r="C806" t="s">
        <v>159</v>
      </c>
      <c r="D806" s="77" t="s">
        <v>202</v>
      </c>
      <c r="E806" s="77" t="s">
        <v>163</v>
      </c>
      <c r="F806" s="94">
        <v>946.81167427479647</v>
      </c>
      <c r="G806" s="94">
        <v>50.107866262460981</v>
      </c>
      <c r="H806" s="95">
        <v>3749.1270484594106</v>
      </c>
      <c r="I806" s="95"/>
      <c r="J806" s="95"/>
      <c r="K806" s="95"/>
      <c r="L806" s="96">
        <v>1554.9333850073169</v>
      </c>
      <c r="M806" s="96">
        <v>98.374988160406815</v>
      </c>
      <c r="N806" s="89">
        <v>35.465715608784194</v>
      </c>
      <c r="O806" s="89">
        <v>63.838288095811585</v>
      </c>
    </row>
    <row r="807" spans="2:15" x14ac:dyDescent="0.25">
      <c r="B807" t="s">
        <v>169</v>
      </c>
      <c r="C807" t="s">
        <v>159</v>
      </c>
      <c r="D807" s="77" t="s">
        <v>202</v>
      </c>
      <c r="E807" s="77" t="s">
        <v>164</v>
      </c>
      <c r="F807" s="94">
        <v>276.90188715486875</v>
      </c>
      <c r="G807" s="94">
        <v>51.396492257533801</v>
      </c>
      <c r="H807" s="95">
        <v>2652.4829378891754</v>
      </c>
      <c r="I807" s="95">
        <v>444.52537923398324</v>
      </c>
      <c r="J807" s="95"/>
      <c r="K807" s="95"/>
      <c r="L807" s="96">
        <v>1504.646591710208</v>
      </c>
      <c r="M807" s="96">
        <v>39.756529075733383</v>
      </c>
      <c r="N807" s="89">
        <v>2411.6789906576851</v>
      </c>
      <c r="O807" s="89">
        <v>4341.0221831838253</v>
      </c>
    </row>
    <row r="808" spans="2:15" x14ac:dyDescent="0.25">
      <c r="B808" t="s">
        <v>169</v>
      </c>
      <c r="C808" t="s">
        <v>159</v>
      </c>
      <c r="D808" s="77" t="s">
        <v>202</v>
      </c>
      <c r="E808" s="77" t="s">
        <v>165</v>
      </c>
      <c r="F808" s="94">
        <v>1020.7105956357474</v>
      </c>
      <c r="G808" s="94">
        <v>53.081603461196423</v>
      </c>
      <c r="H808" s="95">
        <v>2448.0012634415443</v>
      </c>
      <c r="I808" s="95"/>
      <c r="J808" s="95">
        <v>2176.2865322565431</v>
      </c>
      <c r="K808" s="95"/>
      <c r="L808" s="96">
        <v>1535.7340910524147</v>
      </c>
      <c r="M808" s="96">
        <v>79.095108640406224</v>
      </c>
      <c r="N808" s="89">
        <v>119.63353417527043</v>
      </c>
      <c r="O808" s="89">
        <v>215.34036151548679</v>
      </c>
    </row>
    <row r="809" spans="2:15" x14ac:dyDescent="0.25">
      <c r="B809" t="s">
        <v>169</v>
      </c>
      <c r="C809" t="s">
        <v>159</v>
      </c>
      <c r="D809" s="77" t="s">
        <v>202</v>
      </c>
      <c r="E809" s="77" t="s">
        <v>166</v>
      </c>
      <c r="F809" s="94">
        <v>1382.756892184751</v>
      </c>
      <c r="G809" s="94">
        <v>52.983847285393026</v>
      </c>
      <c r="H809" s="95">
        <v>2303.9750405697259</v>
      </c>
      <c r="I809" s="95"/>
      <c r="J809" s="95">
        <v>2901.7153763420556</v>
      </c>
      <c r="K809" s="95"/>
      <c r="L809" s="96">
        <v>1543.7445864566475</v>
      </c>
      <c r="M809" s="96">
        <v>102.66395901414033</v>
      </c>
      <c r="N809" s="89">
        <v>201.76617488031314</v>
      </c>
      <c r="O809" s="89">
        <v>363.17911478456324</v>
      </c>
    </row>
    <row r="810" spans="2:15" x14ac:dyDescent="0.25">
      <c r="B810" t="s">
        <v>169</v>
      </c>
      <c r="C810" t="s">
        <v>159</v>
      </c>
      <c r="D810" s="77" t="s">
        <v>202</v>
      </c>
      <c r="E810" s="77" t="s">
        <v>167</v>
      </c>
      <c r="F810" s="94">
        <v>869.99184693119946</v>
      </c>
      <c r="G810" s="94">
        <v>47.779888979408696</v>
      </c>
      <c r="H810" s="95">
        <v>2945.8696881836045</v>
      </c>
      <c r="I810" s="95"/>
      <c r="J810" s="95">
        <v>1450.8576881710314</v>
      </c>
      <c r="K810" s="95"/>
      <c r="L810" s="96">
        <v>1594.424213215628</v>
      </c>
      <c r="M810" s="96">
        <v>74.914089649710803</v>
      </c>
      <c r="N810" s="89">
        <v>223.80751418924149</v>
      </c>
      <c r="O810" s="89">
        <v>402.85352554063604</v>
      </c>
    </row>
    <row r="811" spans="2:15" x14ac:dyDescent="0.25">
      <c r="B811" t="s">
        <v>169</v>
      </c>
      <c r="C811" t="s">
        <v>159</v>
      </c>
      <c r="D811" s="77" t="s">
        <v>202</v>
      </c>
      <c r="E811" s="77" t="s">
        <v>168</v>
      </c>
      <c r="F811" s="94">
        <v>869.99184693119855</v>
      </c>
      <c r="G811" s="94">
        <v>52.671516565139555</v>
      </c>
      <c r="H811" s="95">
        <v>2945.8696881836031</v>
      </c>
      <c r="I811" s="95"/>
      <c r="J811" s="95">
        <v>1450.8576881710296</v>
      </c>
      <c r="K811" s="95"/>
      <c r="L811" s="96">
        <v>1594.4242132156267</v>
      </c>
      <c r="M811" s="96">
        <v>74.627635938290297</v>
      </c>
      <c r="N811" s="89">
        <v>22.061127069418781</v>
      </c>
      <c r="O811" s="89">
        <v>39.710028724953801</v>
      </c>
    </row>
    <row r="812" spans="2:15" x14ac:dyDescent="0.25">
      <c r="B812" t="s">
        <v>169</v>
      </c>
      <c r="C812" t="s">
        <v>159</v>
      </c>
      <c r="D812" s="77" t="s">
        <v>201</v>
      </c>
      <c r="E812" s="77" t="s">
        <v>157</v>
      </c>
      <c r="F812" s="94">
        <v>428.79803256970166</v>
      </c>
      <c r="G812" s="94">
        <v>31.998763656474324</v>
      </c>
      <c r="H812" s="95">
        <v>1785.9556182761185</v>
      </c>
      <c r="I812" s="95">
        <v>354.14309516752166</v>
      </c>
      <c r="J812" s="95">
        <v>398.97711548611568</v>
      </c>
      <c r="K812" s="95"/>
      <c r="L812" s="96">
        <v>1021.4293801767894</v>
      </c>
      <c r="M812" s="96">
        <v>36.853122979261791</v>
      </c>
      <c r="N812" s="89">
        <v>1576.0660000000005</v>
      </c>
      <c r="O812" s="89">
        <v>2836.9188000000022</v>
      </c>
    </row>
    <row r="813" spans="2:15" x14ac:dyDescent="0.25">
      <c r="B813" t="s">
        <v>169</v>
      </c>
      <c r="C813" t="s">
        <v>159</v>
      </c>
      <c r="D813" s="77" t="s">
        <v>201</v>
      </c>
      <c r="E813" s="77" t="s">
        <v>161</v>
      </c>
      <c r="F813" s="94">
        <v>413.64223461434312</v>
      </c>
      <c r="G813" s="94">
        <v>30.66587915082776</v>
      </c>
      <c r="H813" s="95">
        <v>2337.6925779687035</v>
      </c>
      <c r="I813" s="95"/>
      <c r="J813" s="95"/>
      <c r="K813" s="95"/>
      <c r="L813" s="96">
        <v>1069.5805220843276</v>
      </c>
      <c r="M813" s="96">
        <v>39.102800738759683</v>
      </c>
      <c r="N813" s="89">
        <v>845.96324978838732</v>
      </c>
      <c r="O813" s="89">
        <v>1522.7338496190973</v>
      </c>
    </row>
    <row r="814" spans="2:15" x14ac:dyDescent="0.25">
      <c r="B814" t="s">
        <v>169</v>
      </c>
      <c r="C814" t="s">
        <v>159</v>
      </c>
      <c r="D814" s="77" t="s">
        <v>201</v>
      </c>
      <c r="E814" s="77" t="s">
        <v>162</v>
      </c>
      <c r="F814" s="94">
        <v>440.03563306216267</v>
      </c>
      <c r="G814" s="94">
        <v>54.179652301622141</v>
      </c>
      <c r="H814" s="95">
        <v>2299.653201699984</v>
      </c>
      <c r="I814" s="95"/>
      <c r="J814" s="95"/>
      <c r="K814" s="95"/>
      <c r="L814" s="96">
        <v>1019.6107321344183</v>
      </c>
      <c r="M814" s="96">
        <v>36.5207609009043</v>
      </c>
      <c r="N814" s="89">
        <v>7.2040125476267427</v>
      </c>
      <c r="O814" s="89">
        <v>12.967222585728123</v>
      </c>
    </row>
    <row r="815" spans="2:15" x14ac:dyDescent="0.25">
      <c r="B815" t="s">
        <v>169</v>
      </c>
      <c r="C815" t="s">
        <v>159</v>
      </c>
      <c r="D815" s="77" t="s">
        <v>201</v>
      </c>
      <c r="E815" s="77" t="s">
        <v>163</v>
      </c>
      <c r="F815" s="94"/>
      <c r="G815" s="94"/>
      <c r="H815" s="95"/>
      <c r="I815" s="95"/>
      <c r="J815" s="95"/>
      <c r="K815" s="95"/>
      <c r="L815" s="96"/>
      <c r="M815" s="96"/>
      <c r="N815" s="89"/>
      <c r="O815" s="89"/>
    </row>
    <row r="816" spans="2:15" x14ac:dyDescent="0.25">
      <c r="B816" t="s">
        <v>169</v>
      </c>
      <c r="C816" t="s">
        <v>159</v>
      </c>
      <c r="D816" s="77" t="s">
        <v>201</v>
      </c>
      <c r="E816" s="77" t="s">
        <v>164</v>
      </c>
      <c r="F816" s="94">
        <v>439.16167947117572</v>
      </c>
      <c r="G816" s="94">
        <v>32.625360246727247</v>
      </c>
      <c r="H816" s="95">
        <v>1122.5606143636703</v>
      </c>
      <c r="I816" s="95">
        <v>798.02887277038212</v>
      </c>
      <c r="J816" s="95">
        <v>864.12666393777192</v>
      </c>
      <c r="K816" s="95"/>
      <c r="L816" s="96">
        <v>966.17184984291384</v>
      </c>
      <c r="M816" s="96">
        <v>33.866044215231533</v>
      </c>
      <c r="N816" s="89">
        <v>692.2310998209216</v>
      </c>
      <c r="O816" s="89">
        <v>1246.0159796776593</v>
      </c>
    </row>
    <row r="817" spans="2:15" x14ac:dyDescent="0.25">
      <c r="B817" t="s">
        <v>169</v>
      </c>
      <c r="C817" t="s">
        <v>159</v>
      </c>
      <c r="D817" s="77" t="s">
        <v>201</v>
      </c>
      <c r="E817" s="77" t="s">
        <v>165</v>
      </c>
      <c r="F817" s="94">
        <v>621.03142175565597</v>
      </c>
      <c r="G817" s="94">
        <v>67.01425347976415</v>
      </c>
      <c r="H817" s="95">
        <v>1338.5604292601863</v>
      </c>
      <c r="I817" s="95">
        <v>399.01443638519083</v>
      </c>
      <c r="J817" s="95">
        <v>1152.1688852503614</v>
      </c>
      <c r="K817" s="95"/>
      <c r="L817" s="96">
        <v>958.93192306566232</v>
      </c>
      <c r="M817" s="96">
        <v>48.745368743422745</v>
      </c>
      <c r="N817" s="89">
        <v>14.366615888729857</v>
      </c>
      <c r="O817" s="89">
        <v>25.859908599713695</v>
      </c>
    </row>
    <row r="818" spans="2:15" x14ac:dyDescent="0.25">
      <c r="B818" t="s">
        <v>169</v>
      </c>
      <c r="C818" t="s">
        <v>159</v>
      </c>
      <c r="D818" s="77" t="s">
        <v>201</v>
      </c>
      <c r="E818" s="77" t="s">
        <v>166</v>
      </c>
      <c r="F818" s="94"/>
      <c r="G818" s="94"/>
      <c r="H818" s="95"/>
      <c r="I818" s="95"/>
      <c r="J818" s="95"/>
      <c r="K818" s="95"/>
      <c r="L818" s="96"/>
      <c r="M818" s="96"/>
      <c r="N818" s="89"/>
      <c r="O818" s="89"/>
    </row>
    <row r="819" spans="2:15" x14ac:dyDescent="0.25">
      <c r="B819" t="s">
        <v>169</v>
      </c>
      <c r="C819" t="s">
        <v>159</v>
      </c>
      <c r="D819" s="77" t="s">
        <v>201</v>
      </c>
      <c r="E819" s="77" t="s">
        <v>167</v>
      </c>
      <c r="F819" s="94">
        <v>600.84309380384707</v>
      </c>
      <c r="G819" s="94">
        <v>33.899022959061952</v>
      </c>
      <c r="H819" s="95">
        <v>1491.5159632078435</v>
      </c>
      <c r="I819" s="95"/>
      <c r="J819" s="95">
        <v>864.12666393777261</v>
      </c>
      <c r="K819" s="95"/>
      <c r="L819" s="96">
        <v>924.98530608978319</v>
      </c>
      <c r="M819" s="96">
        <v>36.616764995013334</v>
      </c>
      <c r="N819" s="89">
        <v>7.7726316030183016</v>
      </c>
      <c r="O819" s="89">
        <v>13.990736885432936</v>
      </c>
    </row>
    <row r="820" spans="2:15" x14ac:dyDescent="0.25">
      <c r="B820" t="s">
        <v>169</v>
      </c>
      <c r="C820" t="s">
        <v>159</v>
      </c>
      <c r="D820" s="77" t="s">
        <v>201</v>
      </c>
      <c r="E820" s="77" t="s">
        <v>168</v>
      </c>
      <c r="F820" s="94">
        <v>600.84309380384707</v>
      </c>
      <c r="G820" s="94">
        <v>33.899022959061959</v>
      </c>
      <c r="H820" s="95">
        <v>1491.5159632078437</v>
      </c>
      <c r="I820" s="95"/>
      <c r="J820" s="95">
        <v>864.12666393777261</v>
      </c>
      <c r="K820" s="95"/>
      <c r="L820" s="96">
        <v>924.98530608978388</v>
      </c>
      <c r="M820" s="96">
        <v>36.616764995013341</v>
      </c>
      <c r="N820" s="89">
        <v>8.5283903513169399</v>
      </c>
      <c r="O820" s="89">
        <v>15.351102632370491</v>
      </c>
    </row>
    <row r="821" spans="2:15" x14ac:dyDescent="0.25">
      <c r="B821" t="s">
        <v>170</v>
      </c>
      <c r="C821" t="s">
        <v>160</v>
      </c>
      <c r="D821" s="77" t="s">
        <v>173</v>
      </c>
      <c r="E821" s="77" t="s">
        <v>157</v>
      </c>
      <c r="F821" s="86"/>
      <c r="G821" s="86">
        <v>73.068876339311558</v>
      </c>
      <c r="H821" s="87">
        <v>1952.0913894546372</v>
      </c>
      <c r="I821" s="87">
        <v>313.17232666837521</v>
      </c>
      <c r="J821" s="87">
        <v>926.87262726237827</v>
      </c>
      <c r="K821" s="87">
        <v>361.06583984247533</v>
      </c>
      <c r="L821" s="88">
        <v>1392.7374989504983</v>
      </c>
      <c r="M821" s="88">
        <v>72.187596384880905</v>
      </c>
      <c r="N821" s="85">
        <v>147907.45419090905</v>
      </c>
      <c r="O821" s="85">
        <v>118681.68265909093</v>
      </c>
    </row>
    <row r="822" spans="2:15" x14ac:dyDescent="0.25">
      <c r="B822" t="s">
        <v>170</v>
      </c>
      <c r="C822" t="s">
        <v>160</v>
      </c>
      <c r="D822" s="77" t="s">
        <v>173</v>
      </c>
      <c r="E822" s="77" t="s">
        <v>161</v>
      </c>
      <c r="F822" s="91"/>
      <c r="G822" s="91">
        <v>58.97863587634653</v>
      </c>
      <c r="H822" s="92">
        <v>3007.3057887159475</v>
      </c>
      <c r="I822" s="92">
        <v>41.668604452682253</v>
      </c>
      <c r="J822" s="92">
        <v>403.26469165279394</v>
      </c>
      <c r="K822" s="92">
        <v>233.65776845467829</v>
      </c>
      <c r="L822" s="93">
        <v>1572.3805078180133</v>
      </c>
      <c r="M822" s="93">
        <v>74.914373487662246</v>
      </c>
      <c r="N822" s="90">
        <v>28965.050434892612</v>
      </c>
      <c r="O822" s="90">
        <v>21013.735512331295</v>
      </c>
    </row>
    <row r="823" spans="2:15" x14ac:dyDescent="0.25">
      <c r="B823" t="s">
        <v>170</v>
      </c>
      <c r="C823" t="s">
        <v>160</v>
      </c>
      <c r="D823" s="77" t="s">
        <v>173</v>
      </c>
      <c r="E823" s="77" t="s">
        <v>162</v>
      </c>
      <c r="F823" s="91"/>
      <c r="G823" s="91">
        <v>58.846618659200587</v>
      </c>
      <c r="H823" s="92">
        <v>3273.7957806602371</v>
      </c>
      <c r="I823" s="92"/>
      <c r="J823" s="92">
        <v>305.82086439832335</v>
      </c>
      <c r="K823" s="92">
        <v>322.60412698555109</v>
      </c>
      <c r="L823" s="93">
        <v>1587.7625110916999</v>
      </c>
      <c r="M823" s="93">
        <v>82.68726360213266</v>
      </c>
      <c r="N823" s="90">
        <v>5065.0912167483148</v>
      </c>
      <c r="O823" s="90">
        <v>4517.716013309102</v>
      </c>
    </row>
    <row r="824" spans="2:15" x14ac:dyDescent="0.25">
      <c r="B824" t="s">
        <v>170</v>
      </c>
      <c r="C824" t="s">
        <v>160</v>
      </c>
      <c r="D824" s="77" t="s">
        <v>173</v>
      </c>
      <c r="E824" s="77" t="s">
        <v>163</v>
      </c>
      <c r="F824" s="91"/>
      <c r="G824" s="91">
        <v>86.309450865104068</v>
      </c>
      <c r="H824" s="92">
        <v>878.42109133891597</v>
      </c>
      <c r="I824" s="92"/>
      <c r="J824" s="92">
        <v>1810.4375697064322</v>
      </c>
      <c r="K824" s="92">
        <v>496.28356380720328</v>
      </c>
      <c r="L824" s="93">
        <v>1132.8943242426799</v>
      </c>
      <c r="M824" s="93">
        <v>64.886129739717859</v>
      </c>
      <c r="N824" s="90">
        <v>13726.176265630715</v>
      </c>
      <c r="O824" s="90">
        <v>12490.918261090488</v>
      </c>
    </row>
    <row r="825" spans="2:15" x14ac:dyDescent="0.25">
      <c r="B825" t="s">
        <v>170</v>
      </c>
      <c r="C825" t="s">
        <v>160</v>
      </c>
      <c r="D825" s="77" t="s">
        <v>173</v>
      </c>
      <c r="E825" s="77" t="s">
        <v>164</v>
      </c>
      <c r="F825" s="91"/>
      <c r="G825" s="91">
        <v>61.681740710207556</v>
      </c>
      <c r="H825" s="92">
        <v>1999.1251899863846</v>
      </c>
      <c r="I825" s="92">
        <v>703.68855356513507</v>
      </c>
      <c r="J825" s="92">
        <v>697.5212668029526</v>
      </c>
      <c r="K825" s="92">
        <v>359.6809006120061</v>
      </c>
      <c r="L825" s="93">
        <v>1489.8931477283811</v>
      </c>
      <c r="M825" s="93">
        <v>74.163308470317233</v>
      </c>
      <c r="N825" s="90">
        <v>40928.831812035765</v>
      </c>
      <c r="O825" s="90">
        <v>32281.000451562031</v>
      </c>
    </row>
    <row r="826" spans="2:15" x14ac:dyDescent="0.25">
      <c r="B826" t="s">
        <v>170</v>
      </c>
      <c r="C826" t="s">
        <v>160</v>
      </c>
      <c r="D826" s="77" t="s">
        <v>173</v>
      </c>
      <c r="E826" s="77" t="s">
        <v>165</v>
      </c>
      <c r="F826" s="91"/>
      <c r="G826" s="91">
        <v>61.85338236224802</v>
      </c>
      <c r="H826" s="92">
        <v>1882.999981784676</v>
      </c>
      <c r="I826" s="92">
        <v>724.30004029482188</v>
      </c>
      <c r="J826" s="92">
        <v>829.45839894877213</v>
      </c>
      <c r="K826" s="92">
        <v>316.4285450680697</v>
      </c>
      <c r="L826" s="93">
        <v>1446.1257373801418</v>
      </c>
      <c r="M826" s="93">
        <v>81.453535906248305</v>
      </c>
      <c r="N826" s="90">
        <v>15482.901616521694</v>
      </c>
      <c r="O826" s="90">
        <v>12677.539809437829</v>
      </c>
    </row>
    <row r="827" spans="2:15" x14ac:dyDescent="0.25">
      <c r="B827" t="s">
        <v>170</v>
      </c>
      <c r="C827" t="s">
        <v>160</v>
      </c>
      <c r="D827" s="77" t="s">
        <v>173</v>
      </c>
      <c r="E827" s="77" t="s">
        <v>166</v>
      </c>
      <c r="F827" s="91"/>
      <c r="G827" s="91">
        <v>116.34303765633707</v>
      </c>
      <c r="H827" s="92">
        <v>757.51991845247096</v>
      </c>
      <c r="I827" s="92">
        <v>145.26786882634525</v>
      </c>
      <c r="J827" s="92">
        <v>1711.5331932328722</v>
      </c>
      <c r="K827" s="92">
        <v>497.21019387576808</v>
      </c>
      <c r="L827" s="93">
        <v>1043.7683012849952</v>
      </c>
      <c r="M827" s="93">
        <v>67.780139784600479</v>
      </c>
      <c r="N827" s="90">
        <v>20681.020315734393</v>
      </c>
      <c r="O827" s="90">
        <v>17267.847689099712</v>
      </c>
    </row>
    <row r="828" spans="2:15" x14ac:dyDescent="0.25">
      <c r="B828" t="s">
        <v>170</v>
      </c>
      <c r="C828" t="s">
        <v>160</v>
      </c>
      <c r="D828" s="77" t="s">
        <v>173</v>
      </c>
      <c r="E828" s="77" t="s">
        <v>167</v>
      </c>
      <c r="F828" s="91"/>
      <c r="G828" s="91">
        <v>66.937221913765711</v>
      </c>
      <c r="H828" s="92">
        <v>1991.7974383140997</v>
      </c>
      <c r="I828" s="92">
        <v>81.704587121731919</v>
      </c>
      <c r="J828" s="92">
        <v>1008.1040738144342</v>
      </c>
      <c r="K828" s="92">
        <v>329.47356776847789</v>
      </c>
      <c r="L828" s="93">
        <v>1381.8205276028359</v>
      </c>
      <c r="M828" s="93">
        <v>65.273817702867206</v>
      </c>
      <c r="N828" s="90">
        <v>16244.104708064082</v>
      </c>
      <c r="O828" s="90">
        <v>13193.777859141917</v>
      </c>
    </row>
    <row r="829" spans="2:15" x14ac:dyDescent="0.25">
      <c r="B829" t="s">
        <v>170</v>
      </c>
      <c r="C829" t="s">
        <v>160</v>
      </c>
      <c r="D829" s="77" t="s">
        <v>173</v>
      </c>
      <c r="E829" s="77" t="s">
        <v>168</v>
      </c>
      <c r="F829" s="91"/>
      <c r="G829" s="91">
        <v>80.39351043196983</v>
      </c>
      <c r="H829" s="92">
        <v>2052.3457061991076</v>
      </c>
      <c r="I829" s="92">
        <v>112.50876684848112</v>
      </c>
      <c r="J829" s="92">
        <v>858.23305603390293</v>
      </c>
      <c r="K829" s="92">
        <v>430.70693883449587</v>
      </c>
      <c r="L829" s="93">
        <v>1387.8607341739096</v>
      </c>
      <c r="M829" s="93">
        <v>64.437668213279949</v>
      </c>
      <c r="N829" s="90">
        <v>6814.2778212814528</v>
      </c>
      <c r="O829" s="90">
        <v>5239.1470631185302</v>
      </c>
    </row>
    <row r="830" spans="2:15" x14ac:dyDescent="0.25">
      <c r="B830" t="s">
        <v>170</v>
      </c>
      <c r="C830" t="s">
        <v>160</v>
      </c>
      <c r="D830" s="77" t="s">
        <v>174</v>
      </c>
      <c r="E830" s="77" t="s">
        <v>157</v>
      </c>
      <c r="F830" s="94"/>
      <c r="G830" s="94">
        <v>76.600214266683764</v>
      </c>
      <c r="H830" s="95">
        <v>4153.5199215028488</v>
      </c>
      <c r="I830" s="95"/>
      <c r="J830" s="95"/>
      <c r="K830" s="95">
        <v>196.19618627306144</v>
      </c>
      <c r="L830" s="96">
        <v>1799.2262311329371</v>
      </c>
      <c r="M830" s="96">
        <v>102.32176273934556</v>
      </c>
      <c r="N830" s="89">
        <v>15967.018</v>
      </c>
      <c r="O830" s="89">
        <v>15967.018</v>
      </c>
    </row>
    <row r="831" spans="2:15" x14ac:dyDescent="0.25">
      <c r="B831" t="s">
        <v>170</v>
      </c>
      <c r="C831" t="s">
        <v>160</v>
      </c>
      <c r="D831" s="77" t="s">
        <v>174</v>
      </c>
      <c r="E831" s="77" t="s">
        <v>161</v>
      </c>
      <c r="F831" s="94"/>
      <c r="G831" s="94">
        <v>76.076865454616893</v>
      </c>
      <c r="H831" s="95">
        <v>4120.8960706293365</v>
      </c>
      <c r="I831" s="95"/>
      <c r="J831" s="95"/>
      <c r="K831" s="95">
        <v>196.19618627306158</v>
      </c>
      <c r="L831" s="96">
        <v>1788.6015870491676</v>
      </c>
      <c r="M831" s="96">
        <v>109.31510289903252</v>
      </c>
      <c r="N831" s="89">
        <v>4334.7899999999991</v>
      </c>
      <c r="O831" s="89">
        <v>4334.7899999999991</v>
      </c>
    </row>
    <row r="832" spans="2:15" x14ac:dyDescent="0.25">
      <c r="B832" t="s">
        <v>170</v>
      </c>
      <c r="C832" t="s">
        <v>160</v>
      </c>
      <c r="D832" s="77" t="s">
        <v>174</v>
      </c>
      <c r="E832" s="77" t="s">
        <v>162</v>
      </c>
      <c r="F832" s="94"/>
      <c r="G832" s="94">
        <v>75.615793542770646</v>
      </c>
      <c r="H832" s="95">
        <v>4217.1378047629305</v>
      </c>
      <c r="I832" s="95"/>
      <c r="J832" s="95"/>
      <c r="K832" s="95">
        <v>196.19618627306181</v>
      </c>
      <c r="L832" s="96">
        <v>1862.8526551153077</v>
      </c>
      <c r="M832" s="96">
        <v>88.315909136567385</v>
      </c>
      <c r="N832" s="89">
        <v>1317.8369999999991</v>
      </c>
      <c r="O832" s="89">
        <v>1317.8369999999991</v>
      </c>
    </row>
    <row r="833" spans="2:15" x14ac:dyDescent="0.25">
      <c r="B833" t="s">
        <v>170</v>
      </c>
      <c r="C833" t="s">
        <v>160</v>
      </c>
      <c r="D833" s="77" t="s">
        <v>174</v>
      </c>
      <c r="E833" s="77" t="s">
        <v>163</v>
      </c>
      <c r="F833" s="94"/>
      <c r="G833" s="94">
        <v>93.251794170886257</v>
      </c>
      <c r="H833" s="95">
        <v>4808.8057384705862</v>
      </c>
      <c r="I833" s="95"/>
      <c r="J833" s="95"/>
      <c r="K833" s="95">
        <v>196.1961862730617</v>
      </c>
      <c r="L833" s="96">
        <v>2032.052922359999</v>
      </c>
      <c r="M833" s="96">
        <v>139.55815522172986</v>
      </c>
      <c r="N833" s="89">
        <v>409.83600000000024</v>
      </c>
      <c r="O833" s="89">
        <v>409.83600000000024</v>
      </c>
    </row>
    <row r="834" spans="2:15" x14ac:dyDescent="0.25">
      <c r="B834" t="s">
        <v>170</v>
      </c>
      <c r="C834" t="s">
        <v>160</v>
      </c>
      <c r="D834" s="77" t="s">
        <v>174</v>
      </c>
      <c r="E834" s="77" t="s">
        <v>164</v>
      </c>
      <c r="F834" s="94"/>
      <c r="G834" s="94">
        <v>78.266957035886023</v>
      </c>
      <c r="H834" s="95">
        <v>4067.3069232140369</v>
      </c>
      <c r="I834" s="95"/>
      <c r="J834" s="95"/>
      <c r="K834" s="95">
        <v>196.19618627306195</v>
      </c>
      <c r="L834" s="96">
        <v>1729.8278535395862</v>
      </c>
      <c r="M834" s="96">
        <v>109.12735624584194</v>
      </c>
      <c r="N834" s="89">
        <v>5046.1779999999999</v>
      </c>
      <c r="O834" s="89">
        <v>5046.1779999999999</v>
      </c>
    </row>
    <row r="835" spans="2:15" x14ac:dyDescent="0.25">
      <c r="B835" t="s">
        <v>170</v>
      </c>
      <c r="C835" t="s">
        <v>160</v>
      </c>
      <c r="D835" s="77" t="s">
        <v>174</v>
      </c>
      <c r="E835" s="77" t="s">
        <v>165</v>
      </c>
      <c r="F835" s="94"/>
      <c r="G835" s="94">
        <v>82.416604242501407</v>
      </c>
      <c r="H835" s="95">
        <v>4216.5909767280773</v>
      </c>
      <c r="I835" s="95"/>
      <c r="J835" s="95"/>
      <c r="K835" s="95">
        <v>196.19618627306164</v>
      </c>
      <c r="L835" s="96">
        <v>1785.5705066450907</v>
      </c>
      <c r="M835" s="96">
        <v>94.031628554041504</v>
      </c>
      <c r="N835" s="89">
        <v>2603.4830000000015</v>
      </c>
      <c r="O835" s="89">
        <v>2603.4830000000015</v>
      </c>
    </row>
    <row r="836" spans="2:15" x14ac:dyDescent="0.25">
      <c r="B836" t="s">
        <v>170</v>
      </c>
      <c r="C836" t="s">
        <v>160</v>
      </c>
      <c r="D836" s="77" t="s">
        <v>174</v>
      </c>
      <c r="E836" s="77" t="s">
        <v>166</v>
      </c>
      <c r="F836" s="94"/>
      <c r="G836" s="94">
        <v>102.81903634169412</v>
      </c>
      <c r="H836" s="95">
        <v>4555.0775303002047</v>
      </c>
      <c r="I836" s="95"/>
      <c r="J836" s="95"/>
      <c r="K836" s="95">
        <v>196.19618627306178</v>
      </c>
      <c r="L836" s="96">
        <v>1859.7031104015869</v>
      </c>
      <c r="M836" s="96">
        <v>132.56544998066042</v>
      </c>
      <c r="N836" s="89">
        <v>124.88300000000002</v>
      </c>
      <c r="O836" s="89">
        <v>124.88300000000002</v>
      </c>
    </row>
    <row r="837" spans="2:15" x14ac:dyDescent="0.25">
      <c r="B837" t="s">
        <v>170</v>
      </c>
      <c r="C837" t="s">
        <v>160</v>
      </c>
      <c r="D837" s="77" t="s">
        <v>174</v>
      </c>
      <c r="E837" s="77" t="s">
        <v>167</v>
      </c>
      <c r="F837" s="94"/>
      <c r="G837" s="94">
        <v>62.475244055154981</v>
      </c>
      <c r="H837" s="95">
        <v>4158.0803769991271</v>
      </c>
      <c r="I837" s="95"/>
      <c r="J837" s="95"/>
      <c r="K837" s="95">
        <v>196.1961862730617</v>
      </c>
      <c r="L837" s="96">
        <v>1914.2406907252923</v>
      </c>
      <c r="M837" s="96">
        <v>81.82704311117763</v>
      </c>
      <c r="N837" s="89">
        <v>1902.6709999999987</v>
      </c>
      <c r="O837" s="89">
        <v>1902.6709999999987</v>
      </c>
    </row>
    <row r="838" spans="2:15" x14ac:dyDescent="0.25">
      <c r="B838" t="s">
        <v>170</v>
      </c>
      <c r="C838" t="s">
        <v>160</v>
      </c>
      <c r="D838" s="77" t="s">
        <v>174</v>
      </c>
      <c r="E838" s="77" t="s">
        <v>168</v>
      </c>
      <c r="F838" s="94"/>
      <c r="G838" s="94">
        <v>62.475244055154903</v>
      </c>
      <c r="H838" s="95">
        <v>4158.0803769991271</v>
      </c>
      <c r="I838" s="95"/>
      <c r="J838" s="95"/>
      <c r="K838" s="95">
        <v>196.1961862730615</v>
      </c>
      <c r="L838" s="96">
        <v>1914.2406907252935</v>
      </c>
      <c r="M838" s="96">
        <v>81.827043111177602</v>
      </c>
      <c r="N838" s="89">
        <v>227.3400000000002</v>
      </c>
      <c r="O838" s="89">
        <v>227.3400000000002</v>
      </c>
    </row>
    <row r="839" spans="2:15" x14ac:dyDescent="0.25">
      <c r="B839" t="s">
        <v>170</v>
      </c>
      <c r="C839" t="s">
        <v>160</v>
      </c>
      <c r="D839" s="77" t="s">
        <v>175</v>
      </c>
      <c r="E839" s="77" t="s">
        <v>157</v>
      </c>
      <c r="F839" s="94"/>
      <c r="G839" s="94">
        <v>32.483023598437022</v>
      </c>
      <c r="H839" s="95">
        <v>2737.4551914876588</v>
      </c>
      <c r="I839" s="95">
        <v>622.55943639989277</v>
      </c>
      <c r="J839" s="95">
        <v>1140.3777794243229</v>
      </c>
      <c r="K839" s="95">
        <v>636.57944681736194</v>
      </c>
      <c r="L839" s="96">
        <v>2071.8843625121553</v>
      </c>
      <c r="M839" s="96">
        <v>114.89921505408577</v>
      </c>
      <c r="N839" s="89">
        <v>1904.3690000000004</v>
      </c>
      <c r="O839" s="89">
        <v>1218.0361500000001</v>
      </c>
    </row>
    <row r="840" spans="2:15" x14ac:dyDescent="0.25">
      <c r="B840" t="s">
        <v>170</v>
      </c>
      <c r="C840" t="s">
        <v>160</v>
      </c>
      <c r="D840" s="77" t="s">
        <v>175</v>
      </c>
      <c r="E840" s="77" t="s">
        <v>161</v>
      </c>
      <c r="F840" s="94"/>
      <c r="G840" s="94">
        <v>26.79694234517439</v>
      </c>
      <c r="H840" s="95">
        <v>4209.9722776774852</v>
      </c>
      <c r="I840" s="95"/>
      <c r="J840" s="95">
        <v>635.3716084632473</v>
      </c>
      <c r="K840" s="95">
        <v>635.3716084632473</v>
      </c>
      <c r="L840" s="96">
        <v>2387.6094652984125</v>
      </c>
      <c r="M840" s="96">
        <v>96.65039447014658</v>
      </c>
      <c r="N840" s="89">
        <v>530.09364431749691</v>
      </c>
      <c r="O840" s="89">
        <v>339.04837857786634</v>
      </c>
    </row>
    <row r="841" spans="2:15" x14ac:dyDescent="0.25">
      <c r="B841" t="s">
        <v>170</v>
      </c>
      <c r="C841" t="s">
        <v>160</v>
      </c>
      <c r="D841" s="77" t="s">
        <v>175</v>
      </c>
      <c r="E841" s="77" t="s">
        <v>162</v>
      </c>
      <c r="F841" s="94"/>
      <c r="G841" s="94">
        <v>37.899511807881062</v>
      </c>
      <c r="H841" s="95">
        <v>4762.7455770405059</v>
      </c>
      <c r="I841" s="95"/>
      <c r="J841" s="95"/>
      <c r="K841" s="95">
        <v>635.37160846324866</v>
      </c>
      <c r="L841" s="96">
        <v>2157.8413391837366</v>
      </c>
      <c r="M841" s="96">
        <v>138.80546176576382</v>
      </c>
      <c r="N841" s="89">
        <v>238.65503079738374</v>
      </c>
      <c r="O841" s="89">
        <v>152.64397545358929</v>
      </c>
    </row>
    <row r="842" spans="2:15" x14ac:dyDescent="0.25">
      <c r="B842" t="s">
        <v>170</v>
      </c>
      <c r="C842" t="s">
        <v>160</v>
      </c>
      <c r="D842" s="77" t="s">
        <v>175</v>
      </c>
      <c r="E842" s="77" t="s">
        <v>163</v>
      </c>
      <c r="F842" s="94"/>
      <c r="G842" s="94">
        <v>37.145633634487289</v>
      </c>
      <c r="H842" s="95">
        <v>4831.365710754545</v>
      </c>
      <c r="I842" s="95"/>
      <c r="J842" s="95"/>
      <c r="K842" s="95">
        <v>635.37160846324889</v>
      </c>
      <c r="L842" s="96">
        <v>2224.1986678419648</v>
      </c>
      <c r="M842" s="96">
        <v>109.66963316918638</v>
      </c>
      <c r="N842" s="89">
        <v>2.0760063489873839</v>
      </c>
      <c r="O842" s="89">
        <v>1.32781555501909</v>
      </c>
    </row>
    <row r="843" spans="2:15" x14ac:dyDescent="0.25">
      <c r="B843" t="s">
        <v>170</v>
      </c>
      <c r="C843" t="s">
        <v>160</v>
      </c>
      <c r="D843" s="77" t="s">
        <v>175</v>
      </c>
      <c r="E843" s="77" t="s">
        <v>164</v>
      </c>
      <c r="F843" s="94"/>
      <c r="G843" s="94">
        <v>24.603842204392848</v>
      </c>
      <c r="H843" s="95">
        <v>2218.0822851452031</v>
      </c>
      <c r="I843" s="95">
        <v>1270.7432169264987</v>
      </c>
      <c r="J843" s="95">
        <v>635.37160846324934</v>
      </c>
      <c r="K843" s="95">
        <v>635.37160846324934</v>
      </c>
      <c r="L843" s="96">
        <v>1974.4881651475703</v>
      </c>
      <c r="M843" s="96">
        <v>105.52608016159832</v>
      </c>
      <c r="N843" s="89">
        <v>475.87079330420681</v>
      </c>
      <c r="O843" s="89">
        <v>304.36739359530782</v>
      </c>
    </row>
    <row r="844" spans="2:15" x14ac:dyDescent="0.25">
      <c r="B844" t="s">
        <v>170</v>
      </c>
      <c r="C844" t="s">
        <v>160</v>
      </c>
      <c r="D844" s="77" t="s">
        <v>175</v>
      </c>
      <c r="E844" s="77" t="s">
        <v>165</v>
      </c>
      <c r="F844" s="94"/>
      <c r="G844" s="94">
        <v>35.56934290830052</v>
      </c>
      <c r="H844" s="95">
        <v>1704.7020255068987</v>
      </c>
      <c r="I844" s="95">
        <v>1270.7432169264955</v>
      </c>
      <c r="J844" s="95">
        <v>1270.7432169264955</v>
      </c>
      <c r="K844" s="95">
        <v>635.37160846324775</v>
      </c>
      <c r="L844" s="96">
        <v>1831.6559547839333</v>
      </c>
      <c r="M844" s="96">
        <v>129.73525439201953</v>
      </c>
      <c r="N844" s="89">
        <v>457.11305075278545</v>
      </c>
      <c r="O844" s="89">
        <v>292.36992434432483</v>
      </c>
    </row>
    <row r="845" spans="2:15" x14ac:dyDescent="0.25">
      <c r="B845" t="s">
        <v>170</v>
      </c>
      <c r="C845" t="s">
        <v>160</v>
      </c>
      <c r="D845" s="77" t="s">
        <v>175</v>
      </c>
      <c r="E845" s="77" t="s">
        <v>166</v>
      </c>
      <c r="F845" s="94"/>
      <c r="G845" s="94">
        <v>64.079644738460587</v>
      </c>
      <c r="H845" s="95"/>
      <c r="I845" s="95"/>
      <c r="J845" s="95">
        <v>4442.518286375037</v>
      </c>
      <c r="K845" s="95">
        <v>1270.7432169264971</v>
      </c>
      <c r="L845" s="96">
        <v>1901.2399284176356</v>
      </c>
      <c r="M845" s="96">
        <v>145.90884416512023</v>
      </c>
      <c r="N845" s="89">
        <v>3.6201962567218255</v>
      </c>
      <c r="O845" s="89">
        <v>2.3154808289684725</v>
      </c>
    </row>
    <row r="846" spans="2:15" x14ac:dyDescent="0.25">
      <c r="B846" t="s">
        <v>170</v>
      </c>
      <c r="C846" t="s">
        <v>160</v>
      </c>
      <c r="D846" s="77" t="s">
        <v>175</v>
      </c>
      <c r="E846" s="77" t="s">
        <v>167</v>
      </c>
      <c r="F846" s="94"/>
      <c r="G846" s="94">
        <v>52.428800240558772</v>
      </c>
      <c r="H846" s="95"/>
      <c r="I846" s="95"/>
      <c r="J846" s="95">
        <v>4741.7783139612256</v>
      </c>
      <c r="K846" s="95">
        <v>635.37160846325003</v>
      </c>
      <c r="L846" s="96">
        <v>1912.766206841296</v>
      </c>
      <c r="M846" s="96">
        <v>122.55081430038916</v>
      </c>
      <c r="N846" s="89">
        <v>138.82010973452518</v>
      </c>
      <c r="O846" s="89">
        <v>88.789468849586584</v>
      </c>
    </row>
    <row r="847" spans="2:15" x14ac:dyDescent="0.25">
      <c r="B847" t="s">
        <v>170</v>
      </c>
      <c r="C847" t="s">
        <v>160</v>
      </c>
      <c r="D847" s="77" t="s">
        <v>175</v>
      </c>
      <c r="E847" s="77" t="s">
        <v>168</v>
      </c>
      <c r="F847" s="94"/>
      <c r="G847" s="94">
        <v>52.56586899935747</v>
      </c>
      <c r="H847" s="95"/>
      <c r="I847" s="95"/>
      <c r="J847" s="95">
        <v>4771.640779558993</v>
      </c>
      <c r="K847" s="95">
        <v>635.37160846324889</v>
      </c>
      <c r="L847" s="96">
        <v>1911.3888108035205</v>
      </c>
      <c r="M847" s="96">
        <v>123.21459961538419</v>
      </c>
      <c r="N847" s="89">
        <v>58.120168487893025</v>
      </c>
      <c r="O847" s="89">
        <v>37.173712795337735</v>
      </c>
    </row>
    <row r="848" spans="2:15" x14ac:dyDescent="0.25">
      <c r="B848" t="s">
        <v>170</v>
      </c>
      <c r="C848" t="s">
        <v>160</v>
      </c>
      <c r="D848" s="77" t="s">
        <v>176</v>
      </c>
      <c r="E848" s="77" t="s">
        <v>157</v>
      </c>
      <c r="F848" s="94"/>
      <c r="G848" s="94">
        <v>146.40809165518687</v>
      </c>
      <c r="H848" s="95">
        <v>1765.7126324681522</v>
      </c>
      <c r="I848" s="95"/>
      <c r="J848" s="95"/>
      <c r="K848" s="95">
        <v>608.01202245635909</v>
      </c>
      <c r="L848" s="96">
        <v>763.26358149492194</v>
      </c>
      <c r="M848" s="96">
        <v>39.42146909124736</v>
      </c>
      <c r="N848" s="89">
        <v>84.927000000000035</v>
      </c>
      <c r="O848" s="89">
        <v>84.927000000000035</v>
      </c>
    </row>
    <row r="849" spans="2:15" x14ac:dyDescent="0.25">
      <c r="B849" t="s">
        <v>170</v>
      </c>
      <c r="C849" t="s">
        <v>160</v>
      </c>
      <c r="D849" s="77" t="s">
        <v>176</v>
      </c>
      <c r="E849" s="77" t="s">
        <v>161</v>
      </c>
      <c r="F849" s="94"/>
      <c r="G849" s="94"/>
      <c r="H849" s="95"/>
      <c r="I849" s="95"/>
      <c r="J849" s="95"/>
      <c r="K849" s="95"/>
      <c r="L849" s="96"/>
      <c r="M849" s="96"/>
      <c r="N849" s="89"/>
      <c r="O849" s="89"/>
    </row>
    <row r="850" spans="2:15" x14ac:dyDescent="0.25">
      <c r="B850" t="s">
        <v>170</v>
      </c>
      <c r="C850" t="s">
        <v>160</v>
      </c>
      <c r="D850" s="77" t="s">
        <v>176</v>
      </c>
      <c r="E850" s="77" t="s">
        <v>162</v>
      </c>
      <c r="F850" s="94"/>
      <c r="G850" s="94"/>
      <c r="H850" s="95"/>
      <c r="I850" s="95"/>
      <c r="J850" s="95"/>
      <c r="K850" s="95"/>
      <c r="L850" s="96"/>
      <c r="M850" s="96"/>
      <c r="N850" s="89"/>
      <c r="O850" s="89"/>
    </row>
    <row r="851" spans="2:15" x14ac:dyDescent="0.25">
      <c r="B851" t="s">
        <v>170</v>
      </c>
      <c r="C851" t="s">
        <v>160</v>
      </c>
      <c r="D851" s="77" t="s">
        <v>176</v>
      </c>
      <c r="E851" s="77" t="s">
        <v>163</v>
      </c>
      <c r="F851" s="94"/>
      <c r="G851" s="94">
        <v>87.891013341821875</v>
      </c>
      <c r="H851" s="95">
        <v>1264.2102938083267</v>
      </c>
      <c r="I851" s="95"/>
      <c r="J851" s="95"/>
      <c r="K851" s="95">
        <v>569.33910388470326</v>
      </c>
      <c r="L851" s="96">
        <v>577.39904655705186</v>
      </c>
      <c r="M851" s="96">
        <v>24.419362949302261</v>
      </c>
      <c r="N851" s="89">
        <v>9.3229999999999951</v>
      </c>
      <c r="O851" s="89">
        <v>9.3229999999999951</v>
      </c>
    </row>
    <row r="852" spans="2:15" x14ac:dyDescent="0.25">
      <c r="B852" t="s">
        <v>170</v>
      </c>
      <c r="C852" t="s">
        <v>160</v>
      </c>
      <c r="D852" s="77" t="s">
        <v>176</v>
      </c>
      <c r="E852" s="77" t="s">
        <v>164</v>
      </c>
      <c r="F852" s="94"/>
      <c r="G852" s="94"/>
      <c r="H852" s="95"/>
      <c r="I852" s="95"/>
      <c r="J852" s="95"/>
      <c r="K852" s="95"/>
      <c r="L852" s="96"/>
      <c r="M852" s="96"/>
      <c r="N852" s="89"/>
      <c r="O852" s="89"/>
    </row>
    <row r="853" spans="2:15" x14ac:dyDescent="0.25">
      <c r="B853" t="s">
        <v>170</v>
      </c>
      <c r="C853" t="s">
        <v>160</v>
      </c>
      <c r="D853" s="77" t="s">
        <v>176</v>
      </c>
      <c r="E853" s="77" t="s">
        <v>165</v>
      </c>
      <c r="F853" s="94"/>
      <c r="G853" s="94"/>
      <c r="H853" s="95"/>
      <c r="I853" s="95"/>
      <c r="J853" s="95"/>
      <c r="K853" s="95"/>
      <c r="L853" s="96"/>
      <c r="M853" s="96"/>
      <c r="N853" s="89"/>
      <c r="O853" s="89"/>
    </row>
    <row r="854" spans="2:15" x14ac:dyDescent="0.25">
      <c r="B854" t="s">
        <v>170</v>
      </c>
      <c r="C854" t="s">
        <v>160</v>
      </c>
      <c r="D854" s="77" t="s">
        <v>176</v>
      </c>
      <c r="E854" s="77" t="s">
        <v>166</v>
      </c>
      <c r="F854" s="94"/>
      <c r="G854" s="94">
        <v>216.77268526652506</v>
      </c>
      <c r="H854" s="95">
        <v>1672.9640018244743</v>
      </c>
      <c r="I854" s="95"/>
      <c r="J854" s="95"/>
      <c r="K854" s="95">
        <v>854.00865582705433</v>
      </c>
      <c r="L854" s="96">
        <v>612.48034100176983</v>
      </c>
      <c r="M854" s="96">
        <v>43.752280513481395</v>
      </c>
      <c r="N854" s="89">
        <v>32.893000000000029</v>
      </c>
      <c r="O854" s="89">
        <v>32.893000000000029</v>
      </c>
    </row>
    <row r="855" spans="2:15" x14ac:dyDescent="0.25">
      <c r="B855" t="s">
        <v>170</v>
      </c>
      <c r="C855" t="s">
        <v>160</v>
      </c>
      <c r="D855" s="77" t="s">
        <v>176</v>
      </c>
      <c r="E855" s="77" t="s">
        <v>167</v>
      </c>
      <c r="F855" s="94"/>
      <c r="G855" s="94">
        <v>104.99141078744091</v>
      </c>
      <c r="H855" s="95">
        <v>1946.6095211171596</v>
      </c>
      <c r="I855" s="95"/>
      <c r="J855" s="95"/>
      <c r="K855" s="95">
        <v>427.00432791352733</v>
      </c>
      <c r="L855" s="96">
        <v>919.9568967712413</v>
      </c>
      <c r="M855" s="96">
        <v>39.360858369180534</v>
      </c>
      <c r="N855" s="89">
        <v>34.76600000000002</v>
      </c>
      <c r="O855" s="89">
        <v>34.76600000000002</v>
      </c>
    </row>
    <row r="856" spans="2:15" x14ac:dyDescent="0.25">
      <c r="B856" t="s">
        <v>170</v>
      </c>
      <c r="C856" t="s">
        <v>160</v>
      </c>
      <c r="D856" s="77" t="s">
        <v>176</v>
      </c>
      <c r="E856" s="77" t="s">
        <v>168</v>
      </c>
      <c r="F856" s="94"/>
      <c r="G856" s="94">
        <v>104.99141078744103</v>
      </c>
      <c r="H856" s="95">
        <v>1946.6095211171632</v>
      </c>
      <c r="I856" s="95"/>
      <c r="J856" s="95"/>
      <c r="K856" s="95">
        <v>427.00432791352773</v>
      </c>
      <c r="L856" s="96">
        <v>919.95689677124267</v>
      </c>
      <c r="M856" s="96">
        <v>39.360858369180583</v>
      </c>
      <c r="N856" s="89">
        <v>7.9449999999999994</v>
      </c>
      <c r="O856" s="89">
        <v>7.9449999999999994</v>
      </c>
    </row>
    <row r="857" spans="2:15" x14ac:dyDescent="0.25">
      <c r="B857" t="s">
        <v>170</v>
      </c>
      <c r="C857" t="s">
        <v>160</v>
      </c>
      <c r="D857" s="77" t="s">
        <v>177</v>
      </c>
      <c r="E857" s="77" t="s">
        <v>157</v>
      </c>
      <c r="F857" s="94"/>
      <c r="G857" s="94">
        <v>121.55911890053464</v>
      </c>
      <c r="H857" s="95">
        <v>32.247719216527116</v>
      </c>
      <c r="I857" s="95">
        <v>23.267565626772324</v>
      </c>
      <c r="J857" s="95">
        <v>2305.1087880686532</v>
      </c>
      <c r="K857" s="95">
        <v>439.93382451249505</v>
      </c>
      <c r="L857" s="96">
        <v>972.60804856626351</v>
      </c>
      <c r="M857" s="96">
        <v>58.764053872728873</v>
      </c>
      <c r="N857" s="89">
        <v>23764.596999999951</v>
      </c>
      <c r="O857" s="89">
        <v>20685.589799999998</v>
      </c>
    </row>
    <row r="858" spans="2:15" x14ac:dyDescent="0.25">
      <c r="B858" t="s">
        <v>170</v>
      </c>
      <c r="C858" t="s">
        <v>160</v>
      </c>
      <c r="D858" s="77" t="s">
        <v>177</v>
      </c>
      <c r="E858" s="77" t="s">
        <v>161</v>
      </c>
      <c r="F858" s="94"/>
      <c r="G858" s="94">
        <v>109.59191796097757</v>
      </c>
      <c r="H858" s="95"/>
      <c r="I858" s="95"/>
      <c r="J858" s="95">
        <v>2372.5075199182493</v>
      </c>
      <c r="K858" s="95">
        <v>317.90265575750345</v>
      </c>
      <c r="L858" s="96">
        <v>957.03592810635996</v>
      </c>
      <c r="M858" s="96">
        <v>56.713557606976302</v>
      </c>
      <c r="N858" s="89">
        <v>1176.0479508633784</v>
      </c>
      <c r="O858" s="89">
        <v>1023.6759115540816</v>
      </c>
    </row>
    <row r="859" spans="2:15" x14ac:dyDescent="0.25">
      <c r="B859" t="s">
        <v>170</v>
      </c>
      <c r="C859" t="s">
        <v>160</v>
      </c>
      <c r="D859" s="77" t="s">
        <v>177</v>
      </c>
      <c r="E859" s="77" t="s">
        <v>162</v>
      </c>
      <c r="F859" s="94"/>
      <c r="G859" s="94">
        <v>109.59191796097747</v>
      </c>
      <c r="H859" s="95"/>
      <c r="I859" s="95"/>
      <c r="J859" s="95">
        <v>2372.5075199182497</v>
      </c>
      <c r="K859" s="95">
        <v>317.90265575750368</v>
      </c>
      <c r="L859" s="96">
        <v>957.03592810635848</v>
      </c>
      <c r="M859" s="96">
        <v>56.713557606976281</v>
      </c>
      <c r="N859" s="89">
        <v>0.72550237178704391</v>
      </c>
      <c r="O859" s="89">
        <v>0.63150426921667913</v>
      </c>
    </row>
    <row r="860" spans="2:15" x14ac:dyDescent="0.25">
      <c r="B860" t="s">
        <v>170</v>
      </c>
      <c r="C860" t="s">
        <v>160</v>
      </c>
      <c r="D860" s="77" t="s">
        <v>177</v>
      </c>
      <c r="E860" s="77" t="s">
        <v>163</v>
      </c>
      <c r="F860" s="94"/>
      <c r="G860" s="94">
        <v>127.35583668929297</v>
      </c>
      <c r="H860" s="95"/>
      <c r="I860" s="95"/>
      <c r="J860" s="95">
        <v>2362.3346349340131</v>
      </c>
      <c r="K860" s="95">
        <v>476.85398363625484</v>
      </c>
      <c r="L860" s="96">
        <v>970.72472041773096</v>
      </c>
      <c r="M860" s="96">
        <v>60.158006483360246</v>
      </c>
      <c r="N860" s="89">
        <v>4994.612210181157</v>
      </c>
      <c r="O860" s="89">
        <v>4347.4963783260728</v>
      </c>
    </row>
    <row r="861" spans="2:15" x14ac:dyDescent="0.25">
      <c r="B861" t="s">
        <v>170</v>
      </c>
      <c r="C861" t="s">
        <v>160</v>
      </c>
      <c r="D861" s="77" t="s">
        <v>177</v>
      </c>
      <c r="E861" s="77" t="s">
        <v>164</v>
      </c>
      <c r="F861" s="94"/>
      <c r="G861" s="94">
        <v>92.40102886905953</v>
      </c>
      <c r="H861" s="95">
        <v>317.90265575750374</v>
      </c>
      <c r="I861" s="95">
        <v>317.90265575750374</v>
      </c>
      <c r="J861" s="95">
        <v>1751.9615358796038</v>
      </c>
      <c r="K861" s="95">
        <v>317.90265575750374</v>
      </c>
      <c r="L861" s="96">
        <v>1036.7718095608127</v>
      </c>
      <c r="M861" s="96">
        <v>50.607157169481496</v>
      </c>
      <c r="N861" s="89">
        <v>478.20331302902815</v>
      </c>
      <c r="O861" s="89">
        <v>416.24596345225092</v>
      </c>
    </row>
    <row r="862" spans="2:15" x14ac:dyDescent="0.25">
      <c r="B862" t="s">
        <v>170</v>
      </c>
      <c r="C862" t="s">
        <v>160</v>
      </c>
      <c r="D862" s="77" t="s">
        <v>177</v>
      </c>
      <c r="E862" s="77" t="s">
        <v>165</v>
      </c>
      <c r="F862" s="94"/>
      <c r="G862" s="94">
        <v>95.839206687443124</v>
      </c>
      <c r="H862" s="95"/>
      <c r="I862" s="95">
        <v>476.85398363625501</v>
      </c>
      <c r="J862" s="95">
        <v>1723.6681995171837</v>
      </c>
      <c r="K862" s="95">
        <v>476.85398363625518</v>
      </c>
      <c r="L862" s="96">
        <v>1000.3129403411036</v>
      </c>
      <c r="M862" s="96">
        <v>49.899861721668152</v>
      </c>
      <c r="N862" s="89">
        <v>840.76516259776668</v>
      </c>
      <c r="O862" s="89">
        <v>731.83329267597776</v>
      </c>
    </row>
    <row r="863" spans="2:15" x14ac:dyDescent="0.25">
      <c r="B863" t="s">
        <v>170</v>
      </c>
      <c r="C863" t="s">
        <v>160</v>
      </c>
      <c r="D863" s="77" t="s">
        <v>177</v>
      </c>
      <c r="E863" s="77" t="s">
        <v>166</v>
      </c>
      <c r="F863" s="94"/>
      <c r="G863" s="94">
        <v>127.35583668929233</v>
      </c>
      <c r="H863" s="95"/>
      <c r="I863" s="95"/>
      <c r="J863" s="95">
        <v>2362.3346349340177</v>
      </c>
      <c r="K863" s="95">
        <v>476.8539836362562</v>
      </c>
      <c r="L863" s="96">
        <v>970.72472041773801</v>
      </c>
      <c r="M863" s="96">
        <v>60.158006483360204</v>
      </c>
      <c r="N863" s="89">
        <v>12409.336814908789</v>
      </c>
      <c r="O863" s="89">
        <v>10801.54866683591</v>
      </c>
    </row>
    <row r="864" spans="2:15" x14ac:dyDescent="0.25">
      <c r="B864" t="s">
        <v>170</v>
      </c>
      <c r="C864" t="s">
        <v>160</v>
      </c>
      <c r="D864" s="77" t="s">
        <v>177</v>
      </c>
      <c r="E864" s="77" t="s">
        <v>167</v>
      </c>
      <c r="F864" s="94"/>
      <c r="G864" s="94">
        <v>108.30260127908325</v>
      </c>
      <c r="H864" s="95">
        <v>158.95132787875201</v>
      </c>
      <c r="I864" s="95"/>
      <c r="J864" s="95">
        <v>2221.8216610891936</v>
      </c>
      <c r="K864" s="95">
        <v>317.90265575750402</v>
      </c>
      <c r="L864" s="96">
        <v>971.86432392582014</v>
      </c>
      <c r="M864" s="96">
        <v>56.048864551284495</v>
      </c>
      <c r="N864" s="89">
        <v>2496.2548581781998</v>
      </c>
      <c r="O864" s="89">
        <v>2172.8331447207602</v>
      </c>
    </row>
    <row r="865" spans="2:15" x14ac:dyDescent="0.25">
      <c r="B865" t="s">
        <v>170</v>
      </c>
      <c r="C865" t="s">
        <v>160</v>
      </c>
      <c r="D865" s="77" t="s">
        <v>177</v>
      </c>
      <c r="E865" s="77" t="s">
        <v>168</v>
      </c>
      <c r="F865" s="94"/>
      <c r="G865" s="94">
        <v>108.30260127908358</v>
      </c>
      <c r="H865" s="95">
        <v>158.9513278787519</v>
      </c>
      <c r="I865" s="95"/>
      <c r="J865" s="95">
        <v>2221.8216610891941</v>
      </c>
      <c r="K865" s="95">
        <v>317.90265575750379</v>
      </c>
      <c r="L865" s="96">
        <v>971.86432392581696</v>
      </c>
      <c r="M865" s="96">
        <v>56.048864551284481</v>
      </c>
      <c r="N865" s="89">
        <v>1368.6511878698457</v>
      </c>
      <c r="O865" s="89">
        <v>1191.3249381657265</v>
      </c>
    </row>
    <row r="866" spans="2:15" x14ac:dyDescent="0.25">
      <c r="B866" t="s">
        <v>170</v>
      </c>
      <c r="C866" t="s">
        <v>160</v>
      </c>
      <c r="D866" s="77" t="s">
        <v>178</v>
      </c>
      <c r="E866" s="77" t="s">
        <v>157</v>
      </c>
      <c r="F866" s="94"/>
      <c r="G866" s="94">
        <v>121.78249669695352</v>
      </c>
      <c r="H866" s="95">
        <v>3409.3894926137436</v>
      </c>
      <c r="I866" s="95"/>
      <c r="J866" s="95">
        <v>709.08634393580678</v>
      </c>
      <c r="K866" s="95">
        <v>581.83668653235486</v>
      </c>
      <c r="L866" s="96">
        <v>1547.9171189744407</v>
      </c>
      <c r="M866" s="96">
        <v>111.51346246068806</v>
      </c>
      <c r="N866" s="89">
        <v>8.8020454545454516</v>
      </c>
      <c r="O866" s="89">
        <v>5.0252272727272702</v>
      </c>
    </row>
    <row r="867" spans="2:15" x14ac:dyDescent="0.25">
      <c r="B867" t="s">
        <v>170</v>
      </c>
      <c r="C867" t="s">
        <v>160</v>
      </c>
      <c r="D867" s="77" t="s">
        <v>178</v>
      </c>
      <c r="E867" s="77" t="s">
        <v>161</v>
      </c>
      <c r="F867" s="94"/>
      <c r="G867" s="94"/>
      <c r="H867" s="95"/>
      <c r="I867" s="95"/>
      <c r="J867" s="95"/>
      <c r="K867" s="95"/>
      <c r="L867" s="96"/>
      <c r="M867" s="96"/>
      <c r="N867" s="89"/>
      <c r="O867" s="89"/>
    </row>
    <row r="868" spans="2:15" x14ac:dyDescent="0.25">
      <c r="B868" t="s">
        <v>170</v>
      </c>
      <c r="C868" t="s">
        <v>160</v>
      </c>
      <c r="D868" s="77" t="s">
        <v>178</v>
      </c>
      <c r="E868" s="77" t="s">
        <v>162</v>
      </c>
      <c r="F868" s="94"/>
      <c r="G868" s="94"/>
      <c r="H868" s="95"/>
      <c r="I868" s="95"/>
      <c r="J868" s="95"/>
      <c r="K868" s="95"/>
      <c r="L868" s="96"/>
      <c r="M868" s="96"/>
      <c r="N868" s="89"/>
      <c r="O868" s="89"/>
    </row>
    <row r="869" spans="2:15" x14ac:dyDescent="0.25">
      <c r="B869" t="s">
        <v>170</v>
      </c>
      <c r="C869" t="s">
        <v>160</v>
      </c>
      <c r="D869" s="77" t="s">
        <v>178</v>
      </c>
      <c r="E869" s="77" t="s">
        <v>163</v>
      </c>
      <c r="F869" s="94"/>
      <c r="G869" s="94">
        <v>77.098071104749081</v>
      </c>
      <c r="H869" s="95"/>
      <c r="I869" s="95"/>
      <c r="J869" s="95">
        <v>6271.45724112684</v>
      </c>
      <c r="K869" s="95">
        <v>308.35025304206152</v>
      </c>
      <c r="L869" s="96">
        <v>1393.8788925036915</v>
      </c>
      <c r="M869" s="96">
        <v>147.37873885600743</v>
      </c>
      <c r="N869" s="89">
        <v>0.99520892681698059</v>
      </c>
      <c r="O869" s="89">
        <v>0.59058184228067034</v>
      </c>
    </row>
    <row r="870" spans="2:15" x14ac:dyDescent="0.25">
      <c r="B870" t="s">
        <v>170</v>
      </c>
      <c r="C870" t="s">
        <v>160</v>
      </c>
      <c r="D870" s="77" t="s">
        <v>178</v>
      </c>
      <c r="E870" s="77" t="s">
        <v>164</v>
      </c>
      <c r="F870" s="94"/>
      <c r="G870" s="94"/>
      <c r="H870" s="95"/>
      <c r="I870" s="95"/>
      <c r="J870" s="95"/>
      <c r="K870" s="95"/>
      <c r="L870" s="96"/>
      <c r="M870" s="96"/>
      <c r="N870" s="89"/>
      <c r="O870" s="89"/>
    </row>
    <row r="871" spans="2:15" x14ac:dyDescent="0.25">
      <c r="B871" t="s">
        <v>170</v>
      </c>
      <c r="C871" t="s">
        <v>160</v>
      </c>
      <c r="D871" s="77" t="s">
        <v>178</v>
      </c>
      <c r="E871" s="77" t="s">
        <v>165</v>
      </c>
      <c r="F871" s="94"/>
      <c r="G871" s="94"/>
      <c r="H871" s="95"/>
      <c r="I871" s="95"/>
      <c r="J871" s="95"/>
      <c r="K871" s="95"/>
      <c r="L871" s="96"/>
      <c r="M871" s="96"/>
      <c r="N871" s="89"/>
      <c r="O871" s="89"/>
    </row>
    <row r="872" spans="2:15" x14ac:dyDescent="0.25">
      <c r="B872" t="s">
        <v>170</v>
      </c>
      <c r="C872" t="s">
        <v>160</v>
      </c>
      <c r="D872" s="77" t="s">
        <v>178</v>
      </c>
      <c r="E872" s="77" t="s">
        <v>166</v>
      </c>
      <c r="F872" s="94"/>
      <c r="G872" s="94">
        <v>162.56103096988286</v>
      </c>
      <c r="H872" s="95">
        <v>3895.7713856615028</v>
      </c>
      <c r="I872" s="95"/>
      <c r="J872" s="95"/>
      <c r="K872" s="95">
        <v>616.70050608412294</v>
      </c>
      <c r="L872" s="96">
        <v>1346.3909798734639</v>
      </c>
      <c r="M872" s="96">
        <v>128.61439396248261</v>
      </c>
      <c r="N872" s="89">
        <v>4.3439152721868961</v>
      </c>
      <c r="O872" s="89">
        <v>2.2390805274021659</v>
      </c>
    </row>
    <row r="873" spans="2:15" x14ac:dyDescent="0.25">
      <c r="B873" t="s">
        <v>170</v>
      </c>
      <c r="C873" t="s">
        <v>160</v>
      </c>
      <c r="D873" s="77" t="s">
        <v>178</v>
      </c>
      <c r="E873" s="77" t="s">
        <v>167</v>
      </c>
      <c r="F873" s="94"/>
      <c r="G873" s="94">
        <v>92.215339948817572</v>
      </c>
      <c r="H873" s="95">
        <v>3779.0927085535086</v>
      </c>
      <c r="I873" s="95"/>
      <c r="J873" s="95"/>
      <c r="K873" s="95">
        <v>616.70050608412362</v>
      </c>
      <c r="L873" s="96">
        <v>1844.9821157005804</v>
      </c>
      <c r="M873" s="96">
        <v>79.594970305905406</v>
      </c>
      <c r="N873" s="89">
        <v>3.0208605660708558</v>
      </c>
      <c r="O873" s="89">
        <v>1.9791227717226159</v>
      </c>
    </row>
    <row r="874" spans="2:15" x14ac:dyDescent="0.25">
      <c r="B874" t="s">
        <v>170</v>
      </c>
      <c r="C874" t="s">
        <v>160</v>
      </c>
      <c r="D874" s="77" t="s">
        <v>178</v>
      </c>
      <c r="E874" s="77" t="s">
        <v>168</v>
      </c>
      <c r="F874" s="94"/>
      <c r="G874" s="94">
        <v>92.215339948817601</v>
      </c>
      <c r="H874" s="95">
        <v>3779.0927085535045</v>
      </c>
      <c r="I874" s="95"/>
      <c r="J874" s="95"/>
      <c r="K874" s="95">
        <v>616.70050608412294</v>
      </c>
      <c r="L874" s="96">
        <v>1844.9821157005781</v>
      </c>
      <c r="M874" s="96">
        <v>80.845441542442899</v>
      </c>
      <c r="N874" s="89">
        <v>0.44206068947072047</v>
      </c>
      <c r="O874" s="89">
        <v>0.216442131321818</v>
      </c>
    </row>
    <row r="875" spans="2:15" x14ac:dyDescent="0.25">
      <c r="B875" t="s">
        <v>170</v>
      </c>
      <c r="C875" t="s">
        <v>160</v>
      </c>
      <c r="D875" s="77" t="s">
        <v>179</v>
      </c>
      <c r="E875" s="77" t="s">
        <v>157</v>
      </c>
      <c r="F875" s="94"/>
      <c r="G875" s="94">
        <v>22.514422928199643</v>
      </c>
      <c r="H875" s="95">
        <v>1452.144709589523</v>
      </c>
      <c r="I875" s="95"/>
      <c r="J875" s="95"/>
      <c r="K875" s="95">
        <v>386.87674632893328</v>
      </c>
      <c r="L875" s="96">
        <v>598.9307293459093</v>
      </c>
      <c r="M875" s="96">
        <v>36.864144840369065</v>
      </c>
      <c r="N875" s="89">
        <v>1542.5819090909085</v>
      </c>
      <c r="O875" s="89">
        <v>142.31304545454554</v>
      </c>
    </row>
    <row r="876" spans="2:15" x14ac:dyDescent="0.25">
      <c r="B876" t="s">
        <v>170</v>
      </c>
      <c r="C876" t="s">
        <v>160</v>
      </c>
      <c r="D876" s="77" t="s">
        <v>179</v>
      </c>
      <c r="E876" s="77" t="s">
        <v>161</v>
      </c>
      <c r="F876" s="94"/>
      <c r="G876" s="94"/>
      <c r="H876" s="95">
        <v>1629.5617983743452</v>
      </c>
      <c r="I876" s="95"/>
      <c r="J876" s="95"/>
      <c r="K876" s="95">
        <v>162.15996049118021</v>
      </c>
      <c r="L876" s="96">
        <v>750.73428047760046</v>
      </c>
      <c r="M876" s="96">
        <v>31.786115187095088</v>
      </c>
      <c r="N876" s="89">
        <v>9.6149735415327306</v>
      </c>
      <c r="O876" s="89"/>
    </row>
    <row r="877" spans="2:15" x14ac:dyDescent="0.25">
      <c r="B877" t="s">
        <v>170</v>
      </c>
      <c r="C877" t="s">
        <v>160</v>
      </c>
      <c r="D877" s="77" t="s">
        <v>179</v>
      </c>
      <c r="E877" s="77" t="s">
        <v>162</v>
      </c>
      <c r="F877" s="94"/>
      <c r="G877" s="94">
        <v>12.422514645131745</v>
      </c>
      <c r="H877" s="95">
        <v>1640.7769518387242</v>
      </c>
      <c r="I877" s="95"/>
      <c r="J877" s="95"/>
      <c r="K877" s="95">
        <v>162.15996049118024</v>
      </c>
      <c r="L877" s="96">
        <v>736.82798763396897</v>
      </c>
      <c r="M877" s="96">
        <v>33.956287336457905</v>
      </c>
      <c r="N877" s="89">
        <v>5.8922810590631369E-2</v>
      </c>
      <c r="O877" s="89">
        <v>4.7663645621181271E-2</v>
      </c>
    </row>
    <row r="878" spans="2:15" x14ac:dyDescent="0.25">
      <c r="B878" t="s">
        <v>170</v>
      </c>
      <c r="C878" t="s">
        <v>160</v>
      </c>
      <c r="D878" s="77" t="s">
        <v>179</v>
      </c>
      <c r="E878" s="77" t="s">
        <v>163</v>
      </c>
      <c r="F878" s="94"/>
      <c r="G878" s="94">
        <v>10.963810273923089</v>
      </c>
      <c r="H878" s="95">
        <v>1033.6633109669799</v>
      </c>
      <c r="I878" s="95"/>
      <c r="J878" s="95"/>
      <c r="K878" s="95">
        <v>324.31992098236077</v>
      </c>
      <c r="L878" s="96">
        <v>472.10200164991574</v>
      </c>
      <c r="M878" s="96">
        <v>19.675380426745392</v>
      </c>
      <c r="N878" s="89">
        <v>24.74215426076298</v>
      </c>
      <c r="O878" s="89">
        <v>4.7464444280930795</v>
      </c>
    </row>
    <row r="879" spans="2:15" x14ac:dyDescent="0.25">
      <c r="B879" t="s">
        <v>170</v>
      </c>
      <c r="C879" t="s">
        <v>160</v>
      </c>
      <c r="D879" s="77" t="s">
        <v>179</v>
      </c>
      <c r="E879" s="77" t="s">
        <v>164</v>
      </c>
      <c r="F879" s="94"/>
      <c r="G879" s="94"/>
      <c r="H879" s="95">
        <v>1659.0950358305442</v>
      </c>
      <c r="I879" s="95"/>
      <c r="J879" s="95"/>
      <c r="K879" s="95">
        <v>243.23994073677039</v>
      </c>
      <c r="L879" s="96">
        <v>642.09551401097792</v>
      </c>
      <c r="M879" s="96">
        <v>40.34331773493598</v>
      </c>
      <c r="N879" s="89">
        <v>15.066374385714846</v>
      </c>
      <c r="O879" s="89">
        <v>1.8041124150158794E-16</v>
      </c>
    </row>
    <row r="880" spans="2:15" x14ac:dyDescent="0.25">
      <c r="B880" t="s">
        <v>170</v>
      </c>
      <c r="C880" t="s">
        <v>160</v>
      </c>
      <c r="D880" s="77" t="s">
        <v>179</v>
      </c>
      <c r="E880" s="77" t="s">
        <v>165</v>
      </c>
      <c r="F880" s="94"/>
      <c r="G880" s="94">
        <v>22.617760250353502</v>
      </c>
      <c r="H880" s="95">
        <v>1400.5857484765961</v>
      </c>
      <c r="I880" s="95"/>
      <c r="J880" s="95"/>
      <c r="K880" s="95">
        <v>324.31992098236043</v>
      </c>
      <c r="L880" s="96">
        <v>479.10212161821704</v>
      </c>
      <c r="M880" s="96">
        <v>32.862565783425666</v>
      </c>
      <c r="N880" s="89">
        <v>0.34460916496945015</v>
      </c>
      <c r="O880" s="89">
        <v>0.27876010923902983</v>
      </c>
    </row>
    <row r="881" spans="2:15" x14ac:dyDescent="0.25">
      <c r="B881" t="s">
        <v>170</v>
      </c>
      <c r="C881" t="s">
        <v>160</v>
      </c>
      <c r="D881" s="77" t="s">
        <v>179</v>
      </c>
      <c r="E881" s="77" t="s">
        <v>166</v>
      </c>
      <c r="F881" s="94"/>
      <c r="G881" s="94">
        <v>27.04092834369586</v>
      </c>
      <c r="H881" s="95">
        <v>1367.8748842054893</v>
      </c>
      <c r="I881" s="95"/>
      <c r="J881" s="95"/>
      <c r="K881" s="95">
        <v>486.47988147354073</v>
      </c>
      <c r="L881" s="96">
        <v>500.78571601795727</v>
      </c>
      <c r="M881" s="96">
        <v>39.21892859620251</v>
      </c>
      <c r="N881" s="89">
        <v>905.77995604205159</v>
      </c>
      <c r="O881" s="89">
        <v>96.653292715549583</v>
      </c>
    </row>
    <row r="882" spans="2:15" x14ac:dyDescent="0.25">
      <c r="B882" t="s">
        <v>170</v>
      </c>
      <c r="C882" t="s">
        <v>160</v>
      </c>
      <c r="D882" s="77" t="s">
        <v>179</v>
      </c>
      <c r="E882" s="77" t="s">
        <v>167</v>
      </c>
      <c r="F882" s="94"/>
      <c r="G882" s="94">
        <v>13.096969354400255</v>
      </c>
      <c r="H882" s="95">
        <v>1591.6171958198599</v>
      </c>
      <c r="I882" s="95"/>
      <c r="J882" s="95"/>
      <c r="K882" s="95">
        <v>243.23994073677068</v>
      </c>
      <c r="L882" s="96">
        <v>752.18948660739511</v>
      </c>
      <c r="M882" s="96">
        <v>33.954314614287071</v>
      </c>
      <c r="N882" s="89">
        <v>492.448085513151</v>
      </c>
      <c r="O882" s="89">
        <v>26.339126320106718</v>
      </c>
    </row>
    <row r="883" spans="2:15" x14ac:dyDescent="0.25">
      <c r="B883" t="s">
        <v>170</v>
      </c>
      <c r="C883" t="s">
        <v>160</v>
      </c>
      <c r="D883" s="77" t="s">
        <v>179</v>
      </c>
      <c r="E883" s="77" t="s">
        <v>168</v>
      </c>
      <c r="F883" s="94"/>
      <c r="G883" s="94">
        <v>13.096969354400267</v>
      </c>
      <c r="H883" s="95">
        <v>1591.6171958198613</v>
      </c>
      <c r="I883" s="95"/>
      <c r="J883" s="95"/>
      <c r="K883" s="95">
        <v>243.23994073677051</v>
      </c>
      <c r="L883" s="96">
        <v>752.18948660739579</v>
      </c>
      <c r="M883" s="96">
        <v>33.936599158706613</v>
      </c>
      <c r="N883" s="89">
        <v>94.526833372135329</v>
      </c>
      <c r="O883" s="89">
        <v>14.247758235935937</v>
      </c>
    </row>
    <row r="884" spans="2:15" x14ac:dyDescent="0.25">
      <c r="B884" t="s">
        <v>170</v>
      </c>
      <c r="C884" t="s">
        <v>160</v>
      </c>
      <c r="D884" s="77" t="s">
        <v>180</v>
      </c>
      <c r="E884" s="77" t="s">
        <v>157</v>
      </c>
      <c r="F884" s="94"/>
      <c r="G884" s="94">
        <v>163.96101601223657</v>
      </c>
      <c r="H884" s="95">
        <v>2463.6592613874977</v>
      </c>
      <c r="I884" s="95"/>
      <c r="J884" s="95"/>
      <c r="K884" s="95">
        <v>598.54796485740621</v>
      </c>
      <c r="L884" s="96">
        <v>1046.1876016788485</v>
      </c>
      <c r="M884" s="96">
        <v>52.828640858423427</v>
      </c>
      <c r="N884" s="89">
        <v>1362.6639999999993</v>
      </c>
      <c r="O884" s="89">
        <v>995.77968181818187</v>
      </c>
    </row>
    <row r="885" spans="2:15" x14ac:dyDescent="0.25">
      <c r="B885" t="s">
        <v>170</v>
      </c>
      <c r="C885" t="s">
        <v>160</v>
      </c>
      <c r="D885" s="77" t="s">
        <v>180</v>
      </c>
      <c r="E885" s="77" t="s">
        <v>161</v>
      </c>
      <c r="F885" s="94"/>
      <c r="G885" s="94">
        <v>103.68725890190503</v>
      </c>
      <c r="H885" s="95">
        <v>2720.8291270537316</v>
      </c>
      <c r="I885" s="95"/>
      <c r="J885" s="95"/>
      <c r="K885" s="95">
        <v>312.09326990751686</v>
      </c>
      <c r="L885" s="96">
        <v>1253.4778975789095</v>
      </c>
      <c r="M885" s="96">
        <v>50.637671980010118</v>
      </c>
      <c r="N885" s="89">
        <v>73.684684761950621</v>
      </c>
      <c r="O885" s="89">
        <v>43.993046883235607</v>
      </c>
    </row>
    <row r="886" spans="2:15" x14ac:dyDescent="0.25">
      <c r="B886" t="s">
        <v>170</v>
      </c>
      <c r="C886" t="s">
        <v>160</v>
      </c>
      <c r="D886" s="77" t="s">
        <v>180</v>
      </c>
      <c r="E886" s="77" t="s">
        <v>162</v>
      </c>
      <c r="F886" s="94"/>
      <c r="G886" s="94">
        <v>112.64788621441521</v>
      </c>
      <c r="H886" s="95">
        <v>2739.5547232481831</v>
      </c>
      <c r="I886" s="95"/>
      <c r="J886" s="95"/>
      <c r="K886" s="95">
        <v>312.09326990751703</v>
      </c>
      <c r="L886" s="96">
        <v>1230.2589888784003</v>
      </c>
      <c r="M886" s="96">
        <v>54.932701816288066</v>
      </c>
      <c r="N886" s="89">
        <v>78.866699559133977</v>
      </c>
      <c r="O886" s="89">
        <v>47.059176130483444</v>
      </c>
    </row>
    <row r="887" spans="2:15" x14ac:dyDescent="0.25">
      <c r="B887" t="s">
        <v>170</v>
      </c>
      <c r="C887" t="s">
        <v>160</v>
      </c>
      <c r="D887" s="77" t="s">
        <v>180</v>
      </c>
      <c r="E887" s="77" t="s">
        <v>163</v>
      </c>
      <c r="F887" s="94"/>
      <c r="G887" s="94">
        <v>99.420293514995279</v>
      </c>
      <c r="H887" s="95">
        <v>1725.8757825885696</v>
      </c>
      <c r="I887" s="95"/>
      <c r="J887" s="95"/>
      <c r="K887" s="95">
        <v>624.18653981503485</v>
      </c>
      <c r="L887" s="96">
        <v>788.25416643350911</v>
      </c>
      <c r="M887" s="96">
        <v>30.863775006547627</v>
      </c>
      <c r="N887" s="89">
        <v>109.63596606364776</v>
      </c>
      <c r="O887" s="89">
        <v>87.57318480126942</v>
      </c>
    </row>
    <row r="888" spans="2:15" x14ac:dyDescent="0.25">
      <c r="B888" t="s">
        <v>170</v>
      </c>
      <c r="C888" t="s">
        <v>160</v>
      </c>
      <c r="D888" s="77" t="s">
        <v>180</v>
      </c>
      <c r="E888" s="77" t="s">
        <v>164</v>
      </c>
      <c r="F888" s="94"/>
      <c r="G888" s="94">
        <v>183.19504727798838</v>
      </c>
      <c r="H888" s="95">
        <v>2770.1398636991198</v>
      </c>
      <c r="I888" s="95"/>
      <c r="J888" s="95"/>
      <c r="K888" s="95">
        <v>468.13990486127585</v>
      </c>
      <c r="L888" s="96">
        <v>1072.0870964295125</v>
      </c>
      <c r="M888" s="96">
        <v>62.852779529250405</v>
      </c>
      <c r="N888" s="89">
        <v>67.490679391787978</v>
      </c>
      <c r="O888" s="89">
        <v>40.339714787814387</v>
      </c>
    </row>
    <row r="889" spans="2:15" x14ac:dyDescent="0.25">
      <c r="B889" t="s">
        <v>170</v>
      </c>
      <c r="C889" t="s">
        <v>160</v>
      </c>
      <c r="D889" s="77" t="s">
        <v>180</v>
      </c>
      <c r="E889" s="77" t="s">
        <v>165</v>
      </c>
      <c r="F889" s="94"/>
      <c r="G889" s="94">
        <v>205.09880293079166</v>
      </c>
      <c r="H889" s="95">
        <v>2338.5148714170209</v>
      </c>
      <c r="I889" s="95"/>
      <c r="J889" s="95"/>
      <c r="K889" s="95">
        <v>624.18653981503394</v>
      </c>
      <c r="L889" s="96">
        <v>799.94205106704976</v>
      </c>
      <c r="M889" s="96">
        <v>52.111169502268453</v>
      </c>
      <c r="N889" s="89">
        <v>172.61883050683642</v>
      </c>
      <c r="O889" s="89">
        <v>103.00037904043971</v>
      </c>
    </row>
    <row r="890" spans="2:15" x14ac:dyDescent="0.25">
      <c r="B890" t="s">
        <v>170</v>
      </c>
      <c r="C890" t="s">
        <v>160</v>
      </c>
      <c r="D890" s="77" t="s">
        <v>180</v>
      </c>
      <c r="E890" s="77" t="s">
        <v>166</v>
      </c>
      <c r="F890" s="94"/>
      <c r="G890" s="94">
        <v>245.20827756774233</v>
      </c>
      <c r="H890" s="95">
        <v>2283.8985491832073</v>
      </c>
      <c r="I890" s="95"/>
      <c r="J890" s="95"/>
      <c r="K890" s="95">
        <v>936.27980972255307</v>
      </c>
      <c r="L890" s="96">
        <v>836.14648055286966</v>
      </c>
      <c r="M890" s="96">
        <v>57.357183202311987</v>
      </c>
      <c r="N890" s="89">
        <v>336.35796907698341</v>
      </c>
      <c r="O890" s="89">
        <v>285.97382897218506</v>
      </c>
    </row>
    <row r="891" spans="2:15" x14ac:dyDescent="0.25">
      <c r="B891" t="s">
        <v>170</v>
      </c>
      <c r="C891" t="s">
        <v>160</v>
      </c>
      <c r="D891" s="77" t="s">
        <v>180</v>
      </c>
      <c r="E891" s="77" t="s">
        <v>167</v>
      </c>
      <c r="F891" s="94"/>
      <c r="G891" s="94">
        <v>118.76386993565256</v>
      </c>
      <c r="H891" s="95">
        <v>2657.4741932625097</v>
      </c>
      <c r="I891" s="95"/>
      <c r="J891" s="95"/>
      <c r="K891" s="95">
        <v>468.13990486127574</v>
      </c>
      <c r="L891" s="96">
        <v>1255.9076104181299</v>
      </c>
      <c r="M891" s="96">
        <v>53.755971712821683</v>
      </c>
      <c r="N891" s="89">
        <v>335.62061895131927</v>
      </c>
      <c r="O891" s="89">
        <v>233.83842182841855</v>
      </c>
    </row>
    <row r="892" spans="2:15" x14ac:dyDescent="0.25">
      <c r="B892" t="s">
        <v>170</v>
      </c>
      <c r="C892" t="s">
        <v>160</v>
      </c>
      <c r="D892" s="77" t="s">
        <v>180</v>
      </c>
      <c r="E892" s="77" t="s">
        <v>168</v>
      </c>
      <c r="F892" s="94"/>
      <c r="G892" s="94">
        <v>118.76386993565232</v>
      </c>
      <c r="H892" s="95">
        <v>2657.4741932625061</v>
      </c>
      <c r="I892" s="95"/>
      <c r="J892" s="95"/>
      <c r="K892" s="95">
        <v>468.139904861275</v>
      </c>
      <c r="L892" s="96">
        <v>1255.9076104181302</v>
      </c>
      <c r="M892" s="96">
        <v>52.916280319032964</v>
      </c>
      <c r="N892" s="89">
        <v>188.38855168834004</v>
      </c>
      <c r="O892" s="89">
        <v>154.0019293743357</v>
      </c>
    </row>
    <row r="893" spans="2:15" x14ac:dyDescent="0.25">
      <c r="B893" t="s">
        <v>170</v>
      </c>
      <c r="C893" t="s">
        <v>160</v>
      </c>
      <c r="D893" s="77" t="s">
        <v>181</v>
      </c>
      <c r="E893" s="77" t="s">
        <v>157</v>
      </c>
      <c r="F893" s="94"/>
      <c r="G893" s="94">
        <v>92.429832802958515</v>
      </c>
      <c r="H893" s="95">
        <v>3131.7976582966021</v>
      </c>
      <c r="I893" s="95"/>
      <c r="J893" s="95"/>
      <c r="K893" s="95">
        <v>822.44027371222865</v>
      </c>
      <c r="L893" s="96">
        <v>1392.4573278551513</v>
      </c>
      <c r="M893" s="96">
        <v>64.925783834112352</v>
      </c>
      <c r="N893" s="89">
        <v>4729.9880000000003</v>
      </c>
      <c r="O893" s="89">
        <v>4729.9880000000003</v>
      </c>
    </row>
    <row r="894" spans="2:15" x14ac:dyDescent="0.25">
      <c r="B894" t="s">
        <v>170</v>
      </c>
      <c r="C894" t="s">
        <v>160</v>
      </c>
      <c r="D894" s="77" t="s">
        <v>181</v>
      </c>
      <c r="E894" s="77" t="s">
        <v>161</v>
      </c>
      <c r="F894" s="94"/>
      <c r="G894" s="94">
        <v>76.737080003063127</v>
      </c>
      <c r="H894" s="95">
        <v>3919.592512896495</v>
      </c>
      <c r="I894" s="95"/>
      <c r="J894" s="95"/>
      <c r="K894" s="95">
        <v>449.59767296358052</v>
      </c>
      <c r="L894" s="96">
        <v>1805.7446289366001</v>
      </c>
      <c r="M894" s="96">
        <v>73.676708990969445</v>
      </c>
      <c r="N894" s="89">
        <v>5.5250000000000004</v>
      </c>
      <c r="O894" s="89">
        <v>5.5250000000000004</v>
      </c>
    </row>
    <row r="895" spans="2:15" x14ac:dyDescent="0.25">
      <c r="B895" t="s">
        <v>170</v>
      </c>
      <c r="C895" t="s">
        <v>160</v>
      </c>
      <c r="D895" s="77" t="s">
        <v>181</v>
      </c>
      <c r="E895" s="77" t="s">
        <v>162</v>
      </c>
      <c r="F895" s="94"/>
      <c r="G895" s="94">
        <v>83.368679509500652</v>
      </c>
      <c r="H895" s="95">
        <v>3946.5683732743087</v>
      </c>
      <c r="I895" s="95"/>
      <c r="J895" s="95"/>
      <c r="K895" s="95">
        <v>449.59767296358041</v>
      </c>
      <c r="L895" s="96">
        <v>1772.2957585921788</v>
      </c>
      <c r="M895" s="96">
        <v>79.92370482053812</v>
      </c>
      <c r="N895" s="89">
        <v>931.46400000000028</v>
      </c>
      <c r="O895" s="89">
        <v>931.46400000000028</v>
      </c>
    </row>
    <row r="896" spans="2:15" x14ac:dyDescent="0.25">
      <c r="B896" t="s">
        <v>170</v>
      </c>
      <c r="C896" t="s">
        <v>160</v>
      </c>
      <c r="D896" s="77" t="s">
        <v>181</v>
      </c>
      <c r="E896" s="77" t="s">
        <v>163</v>
      </c>
      <c r="F896" s="94"/>
      <c r="G896" s="94">
        <v>73.579175476188141</v>
      </c>
      <c r="H896" s="95">
        <v>2486.2751314886018</v>
      </c>
      <c r="I896" s="95"/>
      <c r="J896" s="95"/>
      <c r="K896" s="95">
        <v>899.1953459271615</v>
      </c>
      <c r="L896" s="96">
        <v>1135.5491229829217</v>
      </c>
      <c r="M896" s="96">
        <v>46.852541242262966</v>
      </c>
      <c r="N896" s="89">
        <v>2280.7969999999996</v>
      </c>
      <c r="O896" s="89">
        <v>2280.7969999999996</v>
      </c>
    </row>
    <row r="897" spans="2:15" x14ac:dyDescent="0.25">
      <c r="B897" t="s">
        <v>170</v>
      </c>
      <c r="C897" t="s">
        <v>160</v>
      </c>
      <c r="D897" s="77" t="s">
        <v>181</v>
      </c>
      <c r="E897" s="77" t="s">
        <v>164</v>
      </c>
      <c r="F897" s="94"/>
      <c r="G897" s="94">
        <v>135.57936768716775</v>
      </c>
      <c r="H897" s="95">
        <v>3990.6289452247406</v>
      </c>
      <c r="I897" s="95"/>
      <c r="J897" s="95"/>
      <c r="K897" s="95">
        <v>674.39650944537084</v>
      </c>
      <c r="L897" s="96">
        <v>1544.4353026639274</v>
      </c>
      <c r="M897" s="96">
        <v>91.842669117595364</v>
      </c>
      <c r="N897" s="89">
        <v>0.48799999999999999</v>
      </c>
      <c r="O897" s="89">
        <v>0.48799999999999999</v>
      </c>
    </row>
    <row r="898" spans="2:15" x14ac:dyDescent="0.25">
      <c r="B898" t="s">
        <v>170</v>
      </c>
      <c r="C898" t="s">
        <v>160</v>
      </c>
      <c r="D898" s="77" t="s">
        <v>181</v>
      </c>
      <c r="E898" s="77" t="s">
        <v>165</v>
      </c>
      <c r="F898" s="94"/>
      <c r="G898" s="94">
        <v>151.78994425845957</v>
      </c>
      <c r="H898" s="95">
        <v>3368.8353635161093</v>
      </c>
      <c r="I898" s="95"/>
      <c r="J898" s="95"/>
      <c r="K898" s="95">
        <v>899.19534592716116</v>
      </c>
      <c r="L898" s="96">
        <v>1152.3865438432422</v>
      </c>
      <c r="M898" s="96">
        <v>76.506036411862922</v>
      </c>
      <c r="N898" s="89">
        <v>95.014999999999972</v>
      </c>
      <c r="O898" s="89">
        <v>95.014999999999972</v>
      </c>
    </row>
    <row r="899" spans="2:15" x14ac:dyDescent="0.25">
      <c r="B899" t="s">
        <v>170</v>
      </c>
      <c r="C899" t="s">
        <v>160</v>
      </c>
      <c r="D899" s="77" t="s">
        <v>181</v>
      </c>
      <c r="E899" s="77" t="s">
        <v>166</v>
      </c>
      <c r="F899" s="94"/>
      <c r="G899" s="94">
        <v>181.47424681108475</v>
      </c>
      <c r="H899" s="95">
        <v>3290.1557707474831</v>
      </c>
      <c r="I899" s="95"/>
      <c r="J899" s="95"/>
      <c r="K899" s="95">
        <v>1348.7930188907428</v>
      </c>
      <c r="L899" s="96">
        <v>1204.5421935072754</v>
      </c>
      <c r="M899" s="96">
        <v>89.588261345952674</v>
      </c>
      <c r="N899" s="89">
        <v>558.72099999999978</v>
      </c>
      <c r="O899" s="89">
        <v>558.72099999999978</v>
      </c>
    </row>
    <row r="900" spans="2:15" x14ac:dyDescent="0.25">
      <c r="B900" t="s">
        <v>170</v>
      </c>
      <c r="C900" t="s">
        <v>160</v>
      </c>
      <c r="D900" s="77" t="s">
        <v>181</v>
      </c>
      <c r="E900" s="77" t="s">
        <v>167</v>
      </c>
      <c r="F900" s="94"/>
      <c r="G900" s="94">
        <v>87.895009331354828</v>
      </c>
      <c r="H900" s="95">
        <v>3828.3241852848864</v>
      </c>
      <c r="I900" s="95"/>
      <c r="J900" s="95"/>
      <c r="K900" s="95">
        <v>674.39650944537016</v>
      </c>
      <c r="L900" s="96">
        <v>1809.2448429553358</v>
      </c>
      <c r="M900" s="96">
        <v>79.273643466858175</v>
      </c>
      <c r="N900" s="89">
        <v>246.62100000000009</v>
      </c>
      <c r="O900" s="89">
        <v>246.62100000000009</v>
      </c>
    </row>
    <row r="901" spans="2:15" x14ac:dyDescent="0.25">
      <c r="B901" t="s">
        <v>170</v>
      </c>
      <c r="C901" t="s">
        <v>160</v>
      </c>
      <c r="D901" s="77" t="s">
        <v>181</v>
      </c>
      <c r="E901" s="77" t="s">
        <v>168</v>
      </c>
      <c r="F901" s="94"/>
      <c r="G901" s="94">
        <v>87.895009331354814</v>
      </c>
      <c r="H901" s="95">
        <v>3828.324185284886</v>
      </c>
      <c r="I901" s="95"/>
      <c r="J901" s="95"/>
      <c r="K901" s="95">
        <v>674.3965094453705</v>
      </c>
      <c r="L901" s="96">
        <v>1809.2448429553347</v>
      </c>
      <c r="M901" s="96">
        <v>79.273643466858147</v>
      </c>
      <c r="N901" s="89">
        <v>611.35700000000088</v>
      </c>
      <c r="O901" s="89">
        <v>611.35700000000088</v>
      </c>
    </row>
    <row r="902" spans="2:15" x14ac:dyDescent="0.25">
      <c r="B902" t="s">
        <v>170</v>
      </c>
      <c r="C902" t="s">
        <v>160</v>
      </c>
      <c r="D902" s="77" t="s">
        <v>182</v>
      </c>
      <c r="E902" s="77" t="s">
        <v>157</v>
      </c>
      <c r="F902" s="94"/>
      <c r="G902" s="94">
        <v>110.53985523605711</v>
      </c>
      <c r="H902" s="95">
        <v>10.662657501474564</v>
      </c>
      <c r="I902" s="95"/>
      <c r="J902" s="95">
        <v>1495.4084228001386</v>
      </c>
      <c r="K902" s="95">
        <v>282.80672575699265</v>
      </c>
      <c r="L902" s="96">
        <v>581.37265943353964</v>
      </c>
      <c r="M902" s="96">
        <v>38.783993555788406</v>
      </c>
      <c r="N902" s="89">
        <v>5585.7616363636289</v>
      </c>
      <c r="O902" s="89">
        <v>1749.9477727272729</v>
      </c>
    </row>
    <row r="903" spans="2:15" x14ac:dyDescent="0.25">
      <c r="B903" t="s">
        <v>170</v>
      </c>
      <c r="C903" t="s">
        <v>160</v>
      </c>
      <c r="D903" s="77" t="s">
        <v>182</v>
      </c>
      <c r="E903" s="77" t="s">
        <v>161</v>
      </c>
      <c r="F903" s="94"/>
      <c r="G903" s="94">
        <v>76.33834688951508</v>
      </c>
      <c r="H903" s="95"/>
      <c r="I903" s="95"/>
      <c r="J903" s="95">
        <v>1433.1482853240848</v>
      </c>
      <c r="K903" s="95">
        <v>186.04511712479533</v>
      </c>
      <c r="L903" s="96">
        <v>573.56464289284793</v>
      </c>
      <c r="M903" s="96">
        <v>37.124868078731225</v>
      </c>
      <c r="N903" s="89">
        <v>945.3958800752074</v>
      </c>
      <c r="O903" s="89">
        <v>212.57318093999649</v>
      </c>
    </row>
    <row r="904" spans="2:15" x14ac:dyDescent="0.25">
      <c r="B904" t="s">
        <v>170</v>
      </c>
      <c r="C904" t="s">
        <v>160</v>
      </c>
      <c r="D904" s="77" t="s">
        <v>182</v>
      </c>
      <c r="E904" s="77" t="s">
        <v>162</v>
      </c>
      <c r="F904" s="94"/>
      <c r="G904" s="94">
        <v>76.338346889515023</v>
      </c>
      <c r="H904" s="95"/>
      <c r="I904" s="95"/>
      <c r="J904" s="95">
        <v>1433.1482853240836</v>
      </c>
      <c r="K904" s="95">
        <v>186.04511712479501</v>
      </c>
      <c r="L904" s="96">
        <v>573.56464289284736</v>
      </c>
      <c r="M904" s="96">
        <v>37.412528769704018</v>
      </c>
      <c r="N904" s="89">
        <v>174.7953765545528</v>
      </c>
      <c r="O904" s="89">
        <v>15.315380560621826</v>
      </c>
    </row>
    <row r="905" spans="2:15" x14ac:dyDescent="0.25">
      <c r="B905" t="s">
        <v>170</v>
      </c>
      <c r="C905" t="s">
        <v>160</v>
      </c>
      <c r="D905" s="77" t="s">
        <v>182</v>
      </c>
      <c r="E905" s="77" t="s">
        <v>163</v>
      </c>
      <c r="F905" s="94"/>
      <c r="G905" s="94">
        <v>76.338346889514995</v>
      </c>
      <c r="H905" s="95"/>
      <c r="I905" s="95"/>
      <c r="J905" s="95">
        <v>1433.1482853240848</v>
      </c>
      <c r="K905" s="95">
        <v>186.0451171247949</v>
      </c>
      <c r="L905" s="96">
        <v>573.56464289284759</v>
      </c>
      <c r="M905" s="96">
        <v>37.257199210533472</v>
      </c>
      <c r="N905" s="89">
        <v>85.28149228979855</v>
      </c>
      <c r="O905" s="89">
        <v>14.859260325162026</v>
      </c>
    </row>
    <row r="906" spans="2:15" x14ac:dyDescent="0.25">
      <c r="B906" t="s">
        <v>170</v>
      </c>
      <c r="C906" t="s">
        <v>160</v>
      </c>
      <c r="D906" s="77" t="s">
        <v>182</v>
      </c>
      <c r="E906" s="77" t="s">
        <v>164</v>
      </c>
      <c r="F906" s="94"/>
      <c r="G906" s="94">
        <v>114.65720336738892</v>
      </c>
      <c r="H906" s="95"/>
      <c r="I906" s="95"/>
      <c r="J906" s="95">
        <v>1536.6545061186293</v>
      </c>
      <c r="K906" s="95">
        <v>279.067675687193</v>
      </c>
      <c r="L906" s="96">
        <v>580.39982104281614</v>
      </c>
      <c r="M906" s="96">
        <v>38.13097489283701</v>
      </c>
      <c r="N906" s="89">
        <v>2007.6993054262994</v>
      </c>
      <c r="O906" s="89">
        <v>793.94890198925611</v>
      </c>
    </row>
    <row r="907" spans="2:15" x14ac:dyDescent="0.25">
      <c r="B907" t="s">
        <v>170</v>
      </c>
      <c r="C907" t="s">
        <v>160</v>
      </c>
      <c r="D907" s="77" t="s">
        <v>182</v>
      </c>
      <c r="E907" s="77" t="s">
        <v>165</v>
      </c>
      <c r="F907" s="94"/>
      <c r="G907" s="94">
        <v>127.13078946044723</v>
      </c>
      <c r="H907" s="95"/>
      <c r="I907" s="95"/>
      <c r="J907" s="95">
        <v>1502.4724888618025</v>
      </c>
      <c r="K907" s="95">
        <v>372.09023424959025</v>
      </c>
      <c r="L907" s="96">
        <v>583.7158039621246</v>
      </c>
      <c r="M907" s="96">
        <v>41.010114827459482</v>
      </c>
      <c r="N907" s="89">
        <v>273.76039152105278</v>
      </c>
      <c r="O907" s="89">
        <v>65.216666556508173</v>
      </c>
    </row>
    <row r="908" spans="2:15" x14ac:dyDescent="0.25">
      <c r="B908" t="s">
        <v>170</v>
      </c>
      <c r="C908" t="s">
        <v>160</v>
      </c>
      <c r="D908" s="77" t="s">
        <v>182</v>
      </c>
      <c r="E908" s="77" t="s">
        <v>166</v>
      </c>
      <c r="F908" s="94"/>
      <c r="G908" s="94">
        <v>144.39423261323955</v>
      </c>
      <c r="H908" s="95">
        <v>381.04676714702538</v>
      </c>
      <c r="I908" s="95"/>
      <c r="J908" s="95">
        <v>974.1874918195208</v>
      </c>
      <c r="K908" s="95">
        <v>558.13535137438532</v>
      </c>
      <c r="L908" s="96">
        <v>563.35567665563963</v>
      </c>
      <c r="M908" s="96">
        <v>46.678974697844687</v>
      </c>
      <c r="N908" s="89">
        <v>156.30381451429756</v>
      </c>
      <c r="O908" s="89">
        <v>21.558316353961608</v>
      </c>
    </row>
    <row r="909" spans="2:15" x14ac:dyDescent="0.25">
      <c r="B909" t="s">
        <v>170</v>
      </c>
      <c r="C909" t="s">
        <v>160</v>
      </c>
      <c r="D909" s="77" t="s">
        <v>182</v>
      </c>
      <c r="E909" s="77" t="s">
        <v>167</v>
      </c>
      <c r="F909" s="94"/>
      <c r="G909" s="94">
        <v>101.8842512080976</v>
      </c>
      <c r="H909" s="95"/>
      <c r="I909" s="95"/>
      <c r="J909" s="95">
        <v>1570.8365233754575</v>
      </c>
      <c r="K909" s="95">
        <v>186.04511712479538</v>
      </c>
      <c r="L909" s="96">
        <v>583.5054979027625</v>
      </c>
      <c r="M909" s="96">
        <v>36.631570776004786</v>
      </c>
      <c r="N909" s="89">
        <v>1285.0637562550862</v>
      </c>
      <c r="O909" s="89">
        <v>464.25954671065034</v>
      </c>
    </row>
    <row r="910" spans="2:15" x14ac:dyDescent="0.25">
      <c r="B910" t="s">
        <v>170</v>
      </c>
      <c r="C910" t="s">
        <v>160</v>
      </c>
      <c r="D910" s="77" t="s">
        <v>182</v>
      </c>
      <c r="E910" s="77" t="s">
        <v>168</v>
      </c>
      <c r="F910" s="94"/>
      <c r="G910" s="94">
        <v>155.17141099764186</v>
      </c>
      <c r="H910" s="95"/>
      <c r="I910" s="95"/>
      <c r="J910" s="95">
        <v>1457.1525109257868</v>
      </c>
      <c r="K910" s="95">
        <v>558.13535137438475</v>
      </c>
      <c r="L910" s="96">
        <v>597.79848165062299</v>
      </c>
      <c r="M910" s="96">
        <v>45.12974726794117</v>
      </c>
      <c r="N910" s="89">
        <v>657.46161972733478</v>
      </c>
      <c r="O910" s="89">
        <v>162.21651929111624</v>
      </c>
    </row>
    <row r="911" spans="2:15" x14ac:dyDescent="0.25">
      <c r="B911" t="s">
        <v>170</v>
      </c>
      <c r="C911" t="s">
        <v>160</v>
      </c>
      <c r="D911" s="77" t="s">
        <v>183</v>
      </c>
      <c r="E911" s="77" t="s">
        <v>157</v>
      </c>
      <c r="F911" s="94"/>
      <c r="G911" s="94">
        <v>96.825789766009336</v>
      </c>
      <c r="H911" s="95">
        <v>1395.8418201635734</v>
      </c>
      <c r="I911" s="95"/>
      <c r="J911" s="95">
        <v>1330.1766919660772</v>
      </c>
      <c r="K911" s="95">
        <v>444.69880010031761</v>
      </c>
      <c r="L911" s="96">
        <v>1151.16387336611</v>
      </c>
      <c r="M911" s="96">
        <v>63.683692991671272</v>
      </c>
      <c r="N911" s="89">
        <v>5333.3930000000055</v>
      </c>
      <c r="O911" s="89">
        <v>4948.2410000000073</v>
      </c>
    </row>
    <row r="912" spans="2:15" x14ac:dyDescent="0.25">
      <c r="B912" t="s">
        <v>170</v>
      </c>
      <c r="C912" t="s">
        <v>160</v>
      </c>
      <c r="D912" s="77" t="s">
        <v>183</v>
      </c>
      <c r="E912" s="77" t="s">
        <v>161</v>
      </c>
      <c r="F912" s="94"/>
      <c r="G912" s="94">
        <v>75.127722404827068</v>
      </c>
      <c r="H912" s="95">
        <v>3101.8179271287258</v>
      </c>
      <c r="I912" s="95"/>
      <c r="J912" s="95"/>
      <c r="K912" s="95">
        <v>383.69235160812337</v>
      </c>
      <c r="L912" s="96">
        <v>1428.9983061817977</v>
      </c>
      <c r="M912" s="96">
        <v>58.345372915296878</v>
      </c>
      <c r="N912" s="89">
        <v>447.90084980873547</v>
      </c>
      <c r="O912" s="89">
        <v>439.72952965572415</v>
      </c>
    </row>
    <row r="913" spans="2:15" x14ac:dyDescent="0.25">
      <c r="B913" t="s">
        <v>170</v>
      </c>
      <c r="C913" t="s">
        <v>160</v>
      </c>
      <c r="D913" s="77" t="s">
        <v>183</v>
      </c>
      <c r="E913" s="77" t="s">
        <v>162</v>
      </c>
      <c r="F913" s="94"/>
      <c r="G913" s="94"/>
      <c r="H913" s="95"/>
      <c r="I913" s="95"/>
      <c r="J913" s="95"/>
      <c r="K913" s="95"/>
      <c r="L913" s="96"/>
      <c r="M913" s="96"/>
      <c r="N913" s="89"/>
      <c r="O913" s="89"/>
    </row>
    <row r="914" spans="2:15" x14ac:dyDescent="0.25">
      <c r="B914" t="s">
        <v>170</v>
      </c>
      <c r="C914" t="s">
        <v>160</v>
      </c>
      <c r="D914" s="77" t="s">
        <v>183</v>
      </c>
      <c r="E914" s="77" t="s">
        <v>163</v>
      </c>
      <c r="F914" s="94"/>
      <c r="G914" s="94">
        <v>78.837733387781768</v>
      </c>
      <c r="H914" s="95"/>
      <c r="I914" s="95"/>
      <c r="J914" s="95">
        <v>2401.4050562291131</v>
      </c>
      <c r="K914" s="95">
        <v>383.69235160812303</v>
      </c>
      <c r="L914" s="96">
        <v>1071.1086409651359</v>
      </c>
      <c r="M914" s="96">
        <v>60.444875074367545</v>
      </c>
      <c r="N914" s="89">
        <v>1963.1107560156113</v>
      </c>
      <c r="O914" s="89">
        <v>1869.9927088075826</v>
      </c>
    </row>
    <row r="915" spans="2:15" x14ac:dyDescent="0.25">
      <c r="B915" t="s">
        <v>170</v>
      </c>
      <c r="C915" t="s">
        <v>160</v>
      </c>
      <c r="D915" s="77" t="s">
        <v>183</v>
      </c>
      <c r="E915" s="77" t="s">
        <v>164</v>
      </c>
      <c r="F915" s="94"/>
      <c r="G915" s="94">
        <v>112.53699981628411</v>
      </c>
      <c r="H915" s="95">
        <v>3244.8473841952241</v>
      </c>
      <c r="I915" s="95"/>
      <c r="J915" s="95"/>
      <c r="K915" s="95">
        <v>383.69235160812315</v>
      </c>
      <c r="L915" s="96">
        <v>1288.1881214746413</v>
      </c>
      <c r="M915" s="96">
        <v>66.272832698331953</v>
      </c>
      <c r="N915" s="89">
        <v>586.97054171078594</v>
      </c>
      <c r="O915" s="89">
        <v>559.89257507941488</v>
      </c>
    </row>
    <row r="916" spans="2:15" x14ac:dyDescent="0.25">
      <c r="B916" t="s">
        <v>170</v>
      </c>
      <c r="C916" t="s">
        <v>160</v>
      </c>
      <c r="D916" s="77" t="s">
        <v>183</v>
      </c>
      <c r="E916" s="77" t="s">
        <v>165</v>
      </c>
      <c r="F916" s="94"/>
      <c r="G916" s="94">
        <v>115.62867563541279</v>
      </c>
      <c r="H916" s="95">
        <v>2873.7535440948245</v>
      </c>
      <c r="I916" s="95"/>
      <c r="J916" s="95"/>
      <c r="K916" s="95">
        <v>575.53852741218486</v>
      </c>
      <c r="L916" s="96">
        <v>1128.2979016966081</v>
      </c>
      <c r="M916" s="96">
        <v>87.267634862742682</v>
      </c>
      <c r="N916" s="89">
        <v>1.4113577844253546</v>
      </c>
      <c r="O916" s="89">
        <v>0.9932440119656375</v>
      </c>
    </row>
    <row r="917" spans="2:15" x14ac:dyDescent="0.25">
      <c r="B917" t="s">
        <v>170</v>
      </c>
      <c r="C917" t="s">
        <v>160</v>
      </c>
      <c r="D917" s="77" t="s">
        <v>183</v>
      </c>
      <c r="E917" s="77" t="s">
        <v>166</v>
      </c>
      <c r="F917" s="94"/>
      <c r="G917" s="94">
        <v>127.0678761661878</v>
      </c>
      <c r="H917" s="95">
        <v>1245.2813426187765</v>
      </c>
      <c r="I917" s="95"/>
      <c r="J917" s="95">
        <v>1404.5468404716673</v>
      </c>
      <c r="K917" s="95">
        <v>575.53852741218191</v>
      </c>
      <c r="L917" s="96">
        <v>1001.9146554213049</v>
      </c>
      <c r="M917" s="96">
        <v>69.37452128545695</v>
      </c>
      <c r="N917" s="89">
        <v>1694.5899514907253</v>
      </c>
      <c r="O917" s="89">
        <v>1491.1308842095727</v>
      </c>
    </row>
    <row r="918" spans="2:15" x14ac:dyDescent="0.25">
      <c r="B918" t="s">
        <v>170</v>
      </c>
      <c r="C918" t="s">
        <v>160</v>
      </c>
      <c r="D918" s="77" t="s">
        <v>183</v>
      </c>
      <c r="E918" s="77" t="s">
        <v>167</v>
      </c>
      <c r="F918" s="94"/>
      <c r="G918" s="94">
        <v>78.528565805868993</v>
      </c>
      <c r="H918" s="95">
        <v>3184.718085080201</v>
      </c>
      <c r="I918" s="95"/>
      <c r="J918" s="95"/>
      <c r="K918" s="95">
        <v>383.69235160812292</v>
      </c>
      <c r="L918" s="96">
        <v>1472.1386091168404</v>
      </c>
      <c r="M918" s="96">
        <v>59.860569278329443</v>
      </c>
      <c r="N918" s="89">
        <v>433.5995239684504</v>
      </c>
      <c r="O918" s="89">
        <v>395.59561406332097</v>
      </c>
    </row>
    <row r="919" spans="2:15" x14ac:dyDescent="0.25">
      <c r="B919" t="s">
        <v>170</v>
      </c>
      <c r="C919" t="s">
        <v>160</v>
      </c>
      <c r="D919" s="77" t="s">
        <v>183</v>
      </c>
      <c r="E919" s="77" t="s">
        <v>168</v>
      </c>
      <c r="F919" s="94"/>
      <c r="G919" s="94">
        <v>78.52856580586851</v>
      </c>
      <c r="H919" s="95">
        <v>3184.7180850801983</v>
      </c>
      <c r="I919" s="95"/>
      <c r="J919" s="95"/>
      <c r="K919" s="95">
        <v>383.69235160812326</v>
      </c>
      <c r="L919" s="96">
        <v>1472.1386091168445</v>
      </c>
      <c r="M919" s="96">
        <v>59.846399014158813</v>
      </c>
      <c r="N919" s="89">
        <v>205.81001922127115</v>
      </c>
      <c r="O919" s="89">
        <v>190.90644417242581</v>
      </c>
    </row>
    <row r="920" spans="2:15" x14ac:dyDescent="0.25">
      <c r="B920" t="s">
        <v>170</v>
      </c>
      <c r="C920" t="s">
        <v>160</v>
      </c>
      <c r="D920" s="77" t="s">
        <v>184</v>
      </c>
      <c r="E920" s="77" t="s">
        <v>157</v>
      </c>
      <c r="F920" s="94"/>
      <c r="G920" s="94">
        <v>38.815653931292765</v>
      </c>
      <c r="H920" s="95">
        <v>2027.4699135018882</v>
      </c>
      <c r="I920" s="95">
        <v>495.06056011739372</v>
      </c>
      <c r="J920" s="95">
        <v>1117.1565910077275</v>
      </c>
      <c r="K920" s="95">
        <v>188.71755502805524</v>
      </c>
      <c r="L920" s="96">
        <v>1564.4264517116883</v>
      </c>
      <c r="M920" s="96">
        <v>65.394687138601981</v>
      </c>
      <c r="N920" s="89">
        <v>15455.465999999975</v>
      </c>
      <c r="O920" s="89">
        <v>13181.199599999987</v>
      </c>
    </row>
    <row r="921" spans="2:15" x14ac:dyDescent="0.25">
      <c r="B921" t="s">
        <v>170</v>
      </c>
      <c r="C921" t="s">
        <v>160</v>
      </c>
      <c r="D921" s="77" t="s">
        <v>184</v>
      </c>
      <c r="E921" s="77" t="s">
        <v>161</v>
      </c>
      <c r="F921" s="94"/>
      <c r="G921" s="94">
        <v>34.28039137904937</v>
      </c>
      <c r="H921" s="95">
        <v>3244.0903295352064</v>
      </c>
      <c r="I921" s="95"/>
      <c r="J921" s="95"/>
      <c r="K921" s="95">
        <v>188.71755502805536</v>
      </c>
      <c r="L921" s="96">
        <v>1617.3666801485585</v>
      </c>
      <c r="M921" s="96">
        <v>50.437903604399068</v>
      </c>
      <c r="N921" s="89">
        <v>681.74063153673467</v>
      </c>
      <c r="O921" s="89">
        <v>581.42273676612228</v>
      </c>
    </row>
    <row r="922" spans="2:15" x14ac:dyDescent="0.25">
      <c r="B922" t="s">
        <v>170</v>
      </c>
      <c r="C922" t="s">
        <v>160</v>
      </c>
      <c r="D922" s="77" t="s">
        <v>184</v>
      </c>
      <c r="E922" s="77" t="s">
        <v>162</v>
      </c>
      <c r="F922" s="94"/>
      <c r="G922" s="94">
        <v>54.169014948818507</v>
      </c>
      <c r="H922" s="95">
        <v>3574.5635220671929</v>
      </c>
      <c r="I922" s="95"/>
      <c r="J922" s="95"/>
      <c r="K922" s="95">
        <v>188.71755502805527</v>
      </c>
      <c r="L922" s="96">
        <v>1645.609109283645</v>
      </c>
      <c r="M922" s="96">
        <v>71.361326615675821</v>
      </c>
      <c r="N922" s="89">
        <v>3.5356609199576408</v>
      </c>
      <c r="O922" s="89">
        <v>3.0153896559237539</v>
      </c>
    </row>
    <row r="923" spans="2:15" x14ac:dyDescent="0.25">
      <c r="B923" t="s">
        <v>170</v>
      </c>
      <c r="C923" t="s">
        <v>160</v>
      </c>
      <c r="D923" s="77" t="s">
        <v>184</v>
      </c>
      <c r="E923" s="77" t="s">
        <v>163</v>
      </c>
      <c r="F923" s="94"/>
      <c r="G923" s="94">
        <v>73.757810022560989</v>
      </c>
      <c r="H923" s="95">
        <v>3784.2236129196322</v>
      </c>
      <c r="I923" s="95"/>
      <c r="J923" s="95"/>
      <c r="K923" s="95">
        <v>188.71755502805519</v>
      </c>
      <c r="L923" s="96">
        <v>1649.1011028206933</v>
      </c>
      <c r="M923" s="96">
        <v>110.73702548651916</v>
      </c>
      <c r="N923" s="89">
        <v>12.352852593019708</v>
      </c>
      <c r="O923" s="89">
        <v>10.535134667435479</v>
      </c>
    </row>
    <row r="924" spans="2:15" x14ac:dyDescent="0.25">
      <c r="B924" t="s">
        <v>170</v>
      </c>
      <c r="C924" t="s">
        <v>160</v>
      </c>
      <c r="D924" s="77" t="s">
        <v>184</v>
      </c>
      <c r="E924" s="77" t="s">
        <v>164</v>
      </c>
      <c r="F924" s="94"/>
      <c r="G924" s="94">
        <v>37.078790675298194</v>
      </c>
      <c r="H924" s="95">
        <v>1732.2812439265654</v>
      </c>
      <c r="I924" s="95">
        <v>470.08988980368218</v>
      </c>
      <c r="J924" s="95">
        <v>1461.9614001142875</v>
      </c>
      <c r="K924" s="95">
        <v>188.71755502805573</v>
      </c>
      <c r="L924" s="96">
        <v>1523.5180615367378</v>
      </c>
      <c r="M924" s="96">
        <v>64.92392545656385</v>
      </c>
      <c r="N924" s="89">
        <v>10131.029249902715</v>
      </c>
      <c r="O924" s="89">
        <v>8640.2518498249137</v>
      </c>
    </row>
    <row r="925" spans="2:15" x14ac:dyDescent="0.25">
      <c r="B925" t="s">
        <v>170</v>
      </c>
      <c r="C925" t="s">
        <v>160</v>
      </c>
      <c r="D925" s="77" t="s">
        <v>184</v>
      </c>
      <c r="E925" s="77" t="s">
        <v>165</v>
      </c>
      <c r="F925" s="94"/>
      <c r="G925" s="94">
        <v>39.677304307529404</v>
      </c>
      <c r="H925" s="95">
        <v>1301.6789048663918</v>
      </c>
      <c r="I925" s="95">
        <v>940.17977960736039</v>
      </c>
      <c r="J925" s="95">
        <v>1461.9614001142859</v>
      </c>
      <c r="K925" s="95">
        <v>188.71755502805513</v>
      </c>
      <c r="L925" s="96">
        <v>1521.7070650473731</v>
      </c>
      <c r="M925" s="96">
        <v>68.48943071286125</v>
      </c>
      <c r="N925" s="89">
        <v>1518.6069078174983</v>
      </c>
      <c r="O925" s="89">
        <v>1295.1444340714947</v>
      </c>
    </row>
    <row r="926" spans="2:15" x14ac:dyDescent="0.25">
      <c r="B926" t="s">
        <v>170</v>
      </c>
      <c r="C926" t="s">
        <v>160</v>
      </c>
      <c r="D926" s="77" t="s">
        <v>184</v>
      </c>
      <c r="E926" s="77" t="s">
        <v>166</v>
      </c>
      <c r="F926" s="94"/>
      <c r="G926" s="94">
        <v>61.764670181494239</v>
      </c>
      <c r="H926" s="95">
        <v>2135.1482794883195</v>
      </c>
      <c r="I926" s="95">
        <v>470.08988980368127</v>
      </c>
      <c r="J926" s="95">
        <v>1461.9614001142866</v>
      </c>
      <c r="K926" s="95">
        <v>188.71755502805516</v>
      </c>
      <c r="L926" s="96">
        <v>1577.0758205559846</v>
      </c>
      <c r="M926" s="96">
        <v>100.23846117330859</v>
      </c>
      <c r="N926" s="89">
        <v>160.64536383431059</v>
      </c>
      <c r="O926" s="89">
        <v>137.00645490175876</v>
      </c>
    </row>
    <row r="927" spans="2:15" x14ac:dyDescent="0.25">
      <c r="B927" t="s">
        <v>170</v>
      </c>
      <c r="C927" t="s">
        <v>160</v>
      </c>
      <c r="D927" s="77" t="s">
        <v>184</v>
      </c>
      <c r="E927" s="77" t="s">
        <v>167</v>
      </c>
      <c r="F927" s="94"/>
      <c r="G927" s="94">
        <v>43.974846083911672</v>
      </c>
      <c r="H927" s="95">
        <v>3119.5165087372256</v>
      </c>
      <c r="I927" s="95">
        <v>470.08988980368048</v>
      </c>
      <c r="J927" s="95"/>
      <c r="K927" s="95">
        <v>188.71755502805524</v>
      </c>
      <c r="L927" s="96">
        <v>1713.6557038548526</v>
      </c>
      <c r="M927" s="96">
        <v>66.781448029465608</v>
      </c>
      <c r="N927" s="89">
        <v>1910.2485035425402</v>
      </c>
      <c r="O927" s="89">
        <v>1629.1561063765757</v>
      </c>
    </row>
    <row r="928" spans="2:15" x14ac:dyDescent="0.25">
      <c r="B928" t="s">
        <v>170</v>
      </c>
      <c r="C928" t="s">
        <v>160</v>
      </c>
      <c r="D928" s="77" t="s">
        <v>184</v>
      </c>
      <c r="E928" s="77" t="s">
        <v>168</v>
      </c>
      <c r="F928" s="94"/>
      <c r="G928" s="94">
        <v>43.974846083911672</v>
      </c>
      <c r="H928" s="95">
        <v>3119.5165087372297</v>
      </c>
      <c r="I928" s="95">
        <v>470.08988980368133</v>
      </c>
      <c r="J928" s="95"/>
      <c r="K928" s="95">
        <v>188.71755502805539</v>
      </c>
      <c r="L928" s="96">
        <v>1713.6557038548478</v>
      </c>
      <c r="M928" s="96">
        <v>66.781448029465579</v>
      </c>
      <c r="N928" s="89">
        <v>1037.3068298532007</v>
      </c>
      <c r="O928" s="89">
        <v>884.66749373576135</v>
      </c>
    </row>
    <row r="929" spans="2:15" x14ac:dyDescent="0.25">
      <c r="B929" t="s">
        <v>170</v>
      </c>
      <c r="C929" t="s">
        <v>160</v>
      </c>
      <c r="D929" s="77" t="s">
        <v>185</v>
      </c>
      <c r="E929" s="77" t="s">
        <v>157</v>
      </c>
      <c r="F929" s="94"/>
      <c r="G929" s="94">
        <v>60.689025781428249</v>
      </c>
      <c r="H929" s="95">
        <v>927.30380628003036</v>
      </c>
      <c r="I929" s="95"/>
      <c r="J929" s="95">
        <v>11418.932180217207</v>
      </c>
      <c r="K929" s="95">
        <v>831.98083884371511</v>
      </c>
      <c r="L929" s="96">
        <v>1203.89961397969</v>
      </c>
      <c r="M929" s="96">
        <v>297.88703141349004</v>
      </c>
      <c r="N929" s="89">
        <v>4.383</v>
      </c>
      <c r="O929" s="89">
        <v>4.383</v>
      </c>
    </row>
    <row r="930" spans="2:15" x14ac:dyDescent="0.25">
      <c r="B930" t="s">
        <v>170</v>
      </c>
      <c r="C930" t="s">
        <v>160</v>
      </c>
      <c r="D930" s="77" t="s">
        <v>185</v>
      </c>
      <c r="E930" s="77" t="s">
        <v>161</v>
      </c>
      <c r="F930" s="94"/>
      <c r="G930" s="94"/>
      <c r="H930" s="95"/>
      <c r="I930" s="95"/>
      <c r="J930" s="95"/>
      <c r="K930" s="95"/>
      <c r="L930" s="96"/>
      <c r="M930" s="96"/>
      <c r="N930" s="89"/>
      <c r="O930" s="89"/>
    </row>
    <row r="931" spans="2:15" x14ac:dyDescent="0.25">
      <c r="B931" t="s">
        <v>170</v>
      </c>
      <c r="C931" t="s">
        <v>160</v>
      </c>
      <c r="D931" s="77" t="s">
        <v>185</v>
      </c>
      <c r="E931" s="77" t="s">
        <v>162</v>
      </c>
      <c r="F931" s="94"/>
      <c r="G931" s="94"/>
      <c r="H931" s="95"/>
      <c r="I931" s="95"/>
      <c r="J931" s="95"/>
      <c r="K931" s="95"/>
      <c r="L931" s="96"/>
      <c r="M931" s="96"/>
      <c r="N931" s="89"/>
      <c r="O931" s="89"/>
    </row>
    <row r="932" spans="2:15" x14ac:dyDescent="0.25">
      <c r="B932" t="s">
        <v>170</v>
      </c>
      <c r="C932" t="s">
        <v>160</v>
      </c>
      <c r="D932" s="77" t="s">
        <v>185</v>
      </c>
      <c r="E932" s="77" t="s">
        <v>163</v>
      </c>
      <c r="F932" s="94"/>
      <c r="G932" s="94"/>
      <c r="H932" s="95"/>
      <c r="I932" s="95"/>
      <c r="J932" s="95"/>
      <c r="K932" s="95"/>
      <c r="L932" s="96"/>
      <c r="M932" s="96"/>
      <c r="N932" s="89"/>
      <c r="O932" s="89"/>
    </row>
    <row r="933" spans="2:15" x14ac:dyDescent="0.25">
      <c r="B933" t="s">
        <v>170</v>
      </c>
      <c r="C933" t="s">
        <v>160</v>
      </c>
      <c r="D933" s="77" t="s">
        <v>185</v>
      </c>
      <c r="E933" s="77" t="s">
        <v>164</v>
      </c>
      <c r="F933" s="94"/>
      <c r="G933" s="94"/>
      <c r="H933" s="95"/>
      <c r="I933" s="95"/>
      <c r="J933" s="95"/>
      <c r="K933" s="95"/>
      <c r="L933" s="96"/>
      <c r="M933" s="96"/>
      <c r="N933" s="89"/>
      <c r="O933" s="89"/>
    </row>
    <row r="934" spans="2:15" x14ac:dyDescent="0.25">
      <c r="B934" t="s">
        <v>170</v>
      </c>
      <c r="C934" t="s">
        <v>160</v>
      </c>
      <c r="D934" s="77" t="s">
        <v>185</v>
      </c>
      <c r="E934" s="77" t="s">
        <v>165</v>
      </c>
      <c r="F934" s="94"/>
      <c r="G934" s="94">
        <v>48.423659476936805</v>
      </c>
      <c r="H934" s="95">
        <v>809.67629521896026</v>
      </c>
      <c r="I934" s="95"/>
      <c r="J934" s="95">
        <v>11877.083082337291</v>
      </c>
      <c r="K934" s="95">
        <v>799.24866118400098</v>
      </c>
      <c r="L934" s="96">
        <v>1342.1872151379007</v>
      </c>
      <c r="M934" s="96">
        <v>299.70234653992861</v>
      </c>
      <c r="N934" s="89">
        <v>0.20200000000000001</v>
      </c>
      <c r="O934" s="89">
        <v>0.20200000000000001</v>
      </c>
    </row>
    <row r="935" spans="2:15" x14ac:dyDescent="0.25">
      <c r="B935" t="s">
        <v>170</v>
      </c>
      <c r="C935" t="s">
        <v>160</v>
      </c>
      <c r="D935" s="77" t="s">
        <v>185</v>
      </c>
      <c r="E935" s="77" t="s">
        <v>166</v>
      </c>
      <c r="F935" s="94"/>
      <c r="G935" s="94">
        <v>59.048656604886041</v>
      </c>
      <c r="H935" s="95">
        <v>404.83814760948019</v>
      </c>
      <c r="I935" s="95"/>
      <c r="J935" s="95">
        <v>13025.996898091023</v>
      </c>
      <c r="K935" s="95">
        <v>999.0608264800012</v>
      </c>
      <c r="L935" s="96">
        <v>1202.2904461570938</v>
      </c>
      <c r="M935" s="96">
        <v>326.68396032447333</v>
      </c>
      <c r="N935" s="89">
        <v>0.71799999999999997</v>
      </c>
      <c r="O935" s="89">
        <v>0.71799999999999997</v>
      </c>
    </row>
    <row r="936" spans="2:15" x14ac:dyDescent="0.25">
      <c r="B936" t="s">
        <v>170</v>
      </c>
      <c r="C936" t="s">
        <v>160</v>
      </c>
      <c r="D936" s="77" t="s">
        <v>185</v>
      </c>
      <c r="E936" s="77" t="s">
        <v>167</v>
      </c>
      <c r="F936" s="94"/>
      <c r="G936" s="94">
        <v>64.408168430488786</v>
      </c>
      <c r="H936" s="95">
        <v>1214.51444282844</v>
      </c>
      <c r="I936" s="95"/>
      <c r="J936" s="95">
        <v>10402.039741889079</v>
      </c>
      <c r="K936" s="95">
        <v>799.24866118400087</v>
      </c>
      <c r="L936" s="96">
        <v>1191.2074304753742</v>
      </c>
      <c r="M936" s="96">
        <v>281.01201132330272</v>
      </c>
      <c r="N936" s="89">
        <v>2.4820000000000002</v>
      </c>
      <c r="O936" s="89">
        <v>2.4820000000000002</v>
      </c>
    </row>
    <row r="937" spans="2:15" x14ac:dyDescent="0.25">
      <c r="B937" t="s">
        <v>170</v>
      </c>
      <c r="C937" t="s">
        <v>160</v>
      </c>
      <c r="D937" s="77" t="s">
        <v>185</v>
      </c>
      <c r="E937" s="77" t="s">
        <v>168</v>
      </c>
      <c r="F937" s="94"/>
      <c r="G937" s="94">
        <v>55.005516104869983</v>
      </c>
      <c r="H937" s="95">
        <v>607.25722141422023</v>
      </c>
      <c r="I937" s="95"/>
      <c r="J937" s="95">
        <v>12721.183028605337</v>
      </c>
      <c r="K937" s="95">
        <v>799.24866118400098</v>
      </c>
      <c r="L937" s="96">
        <v>1208.7143810748773</v>
      </c>
      <c r="M937" s="96">
        <v>319.13158926284632</v>
      </c>
      <c r="N937" s="89">
        <v>0.98099999999999987</v>
      </c>
      <c r="O937" s="89">
        <v>0.98099999999999987</v>
      </c>
    </row>
    <row r="938" spans="2:15" x14ac:dyDescent="0.25">
      <c r="B938" t="s">
        <v>170</v>
      </c>
      <c r="C938" t="s">
        <v>160</v>
      </c>
      <c r="D938" s="77" t="s">
        <v>186</v>
      </c>
      <c r="E938" s="77" t="s">
        <v>157</v>
      </c>
      <c r="F938" s="94"/>
      <c r="G938" s="94">
        <v>45.809493812256974</v>
      </c>
      <c r="H938" s="95">
        <v>3160.3956083907633</v>
      </c>
      <c r="I938" s="95">
        <v>245.2837788001687</v>
      </c>
      <c r="J938" s="95">
        <v>467.64642154999569</v>
      </c>
      <c r="K938" s="95">
        <v>899.29335089006736</v>
      </c>
      <c r="L938" s="96">
        <v>1905.5723197513141</v>
      </c>
      <c r="M938" s="96">
        <v>96.041812114880017</v>
      </c>
      <c r="N938" s="89">
        <v>1411.1330000000016</v>
      </c>
      <c r="O938" s="89">
        <v>1299.9658500000005</v>
      </c>
    </row>
    <row r="939" spans="2:15" x14ac:dyDescent="0.25">
      <c r="B939" t="s">
        <v>170</v>
      </c>
      <c r="C939" t="s">
        <v>160</v>
      </c>
      <c r="D939" s="77" t="s">
        <v>186</v>
      </c>
      <c r="E939" s="77" t="s">
        <v>161</v>
      </c>
      <c r="F939" s="94"/>
      <c r="G939" s="94">
        <v>30.880289384117916</v>
      </c>
      <c r="H939" s="95">
        <v>3699.8999663545978</v>
      </c>
      <c r="I939" s="95"/>
      <c r="J939" s="95">
        <v>558.39118115825477</v>
      </c>
      <c r="K939" s="95">
        <v>558.39118115825477</v>
      </c>
      <c r="L939" s="96">
        <v>2098.3311997481651</v>
      </c>
      <c r="M939" s="96">
        <v>84.156600581235764</v>
      </c>
      <c r="N939" s="89">
        <v>245.62705691356365</v>
      </c>
      <c r="O939" s="89">
        <v>226.276889438231</v>
      </c>
    </row>
    <row r="940" spans="2:15" x14ac:dyDescent="0.25">
      <c r="B940" t="s">
        <v>170</v>
      </c>
      <c r="C940" t="s">
        <v>160</v>
      </c>
      <c r="D940" s="77" t="s">
        <v>186</v>
      </c>
      <c r="E940" s="77" t="s">
        <v>162</v>
      </c>
      <c r="F940" s="94"/>
      <c r="G940" s="94">
        <v>42.805925437830972</v>
      </c>
      <c r="H940" s="95">
        <v>4246.0065415273666</v>
      </c>
      <c r="I940" s="95"/>
      <c r="J940" s="95"/>
      <c r="K940" s="95">
        <v>558.39118115825443</v>
      </c>
      <c r="L940" s="96">
        <v>1954.7189467134162</v>
      </c>
      <c r="M940" s="96">
        <v>95.295752239362656</v>
      </c>
      <c r="N940" s="89">
        <v>0.67910419948917844</v>
      </c>
      <c r="O940" s="89">
        <v>0.62560528874848753</v>
      </c>
    </row>
    <row r="941" spans="2:15" x14ac:dyDescent="0.25">
      <c r="B941" t="s">
        <v>170</v>
      </c>
      <c r="C941" t="s">
        <v>160</v>
      </c>
      <c r="D941" s="77" t="s">
        <v>186</v>
      </c>
      <c r="E941" s="77" t="s">
        <v>163</v>
      </c>
      <c r="F941" s="94"/>
      <c r="G941" s="94">
        <v>43.674680382141261</v>
      </c>
      <c r="H941" s="95">
        <v>4185.700293962278</v>
      </c>
      <c r="I941" s="95"/>
      <c r="J941" s="95"/>
      <c r="K941" s="95">
        <v>558.39118115825488</v>
      </c>
      <c r="L941" s="96">
        <v>1896.4013470057535</v>
      </c>
      <c r="M941" s="96">
        <v>120.87948768568458</v>
      </c>
      <c r="N941" s="89">
        <v>42.978000826051868</v>
      </c>
      <c r="O941" s="89">
        <v>39.592252023827122</v>
      </c>
    </row>
    <row r="942" spans="2:15" x14ac:dyDescent="0.25">
      <c r="B942" t="s">
        <v>170</v>
      </c>
      <c r="C942" t="s">
        <v>160</v>
      </c>
      <c r="D942" s="77" t="s">
        <v>186</v>
      </c>
      <c r="E942" s="77" t="s">
        <v>164</v>
      </c>
      <c r="F942" s="94"/>
      <c r="G942" s="94">
        <v>30.485400773067848</v>
      </c>
      <c r="H942" s="95">
        <v>1556.2362218880533</v>
      </c>
      <c r="I942" s="95">
        <v>1116.7823623165079</v>
      </c>
      <c r="J942" s="95">
        <v>1116.7823623165079</v>
      </c>
      <c r="K942" s="95">
        <v>558.39118115825397</v>
      </c>
      <c r="L942" s="96">
        <v>1814.7923871923185</v>
      </c>
      <c r="M942" s="96">
        <v>96.158744710434121</v>
      </c>
      <c r="N942" s="89">
        <v>210.74898606465956</v>
      </c>
      <c r="O942" s="89">
        <v>194.14646585841516</v>
      </c>
    </row>
    <row r="943" spans="2:15" x14ac:dyDescent="0.25">
      <c r="B943" t="s">
        <v>170</v>
      </c>
      <c r="C943" t="s">
        <v>160</v>
      </c>
      <c r="D943" s="77" t="s">
        <v>186</v>
      </c>
      <c r="E943" s="77" t="s">
        <v>165</v>
      </c>
      <c r="F943" s="94"/>
      <c r="G943" s="94">
        <v>52.599162991873477</v>
      </c>
      <c r="H943" s="95">
        <v>1542.2764423590993</v>
      </c>
      <c r="I943" s="95">
        <v>1116.7823623165089</v>
      </c>
      <c r="J943" s="95">
        <v>1116.7823623165089</v>
      </c>
      <c r="K943" s="95">
        <v>837.58677173738204</v>
      </c>
      <c r="L943" s="96">
        <v>1684.7716552582065</v>
      </c>
      <c r="M943" s="96">
        <v>111.64961478661233</v>
      </c>
      <c r="N943" s="89">
        <v>99.184306498857453</v>
      </c>
      <c r="O943" s="89">
        <v>91.370700922200697</v>
      </c>
    </row>
    <row r="944" spans="2:15" x14ac:dyDescent="0.25">
      <c r="B944" t="s">
        <v>170</v>
      </c>
      <c r="C944" t="s">
        <v>160</v>
      </c>
      <c r="D944" s="77" t="s">
        <v>186</v>
      </c>
      <c r="E944" s="77" t="s">
        <v>166</v>
      </c>
      <c r="F944" s="94"/>
      <c r="G944" s="94">
        <v>71.39586087785834</v>
      </c>
      <c r="H944" s="95">
        <v>2829.92650611003</v>
      </c>
      <c r="I944" s="95"/>
      <c r="J944" s="95">
        <v>1116.7823623165079</v>
      </c>
      <c r="K944" s="95">
        <v>1116.7823623165079</v>
      </c>
      <c r="L944" s="96">
        <v>1781.9410647293873</v>
      </c>
      <c r="M944" s="96">
        <v>145.55067831977627</v>
      </c>
      <c r="N944" s="89">
        <v>158.15729785589457</v>
      </c>
      <c r="O944" s="89">
        <v>145.69787974694174</v>
      </c>
    </row>
    <row r="945" spans="2:15" x14ac:dyDescent="0.25">
      <c r="B945" t="s">
        <v>170</v>
      </c>
      <c r="C945" t="s">
        <v>160</v>
      </c>
      <c r="D945" s="77" t="s">
        <v>186</v>
      </c>
      <c r="E945" s="77" t="s">
        <v>167</v>
      </c>
      <c r="F945" s="94"/>
      <c r="G945" s="94">
        <v>49.2820986590527</v>
      </c>
      <c r="H945" s="95">
        <v>3731.7282636806126</v>
      </c>
      <c r="I945" s="95"/>
      <c r="J945" s="95"/>
      <c r="K945" s="95">
        <v>1116.7823623165073</v>
      </c>
      <c r="L945" s="96">
        <v>1926.3734382133939</v>
      </c>
      <c r="M945" s="96">
        <v>84.49240758341503</v>
      </c>
      <c r="N945" s="89">
        <v>559.32292819129043</v>
      </c>
      <c r="O945" s="89">
        <v>515.26022406865877</v>
      </c>
    </row>
    <row r="946" spans="2:15" x14ac:dyDescent="0.25">
      <c r="B946" t="s">
        <v>170</v>
      </c>
      <c r="C946" t="s">
        <v>160</v>
      </c>
      <c r="D946" s="77" t="s">
        <v>186</v>
      </c>
      <c r="E946" s="77" t="s">
        <v>168</v>
      </c>
      <c r="F946" s="94"/>
      <c r="G946" s="94">
        <v>49.282098659052622</v>
      </c>
      <c r="H946" s="95">
        <v>3731.7282636806144</v>
      </c>
      <c r="I946" s="95"/>
      <c r="J946" s="95"/>
      <c r="K946" s="95">
        <v>1116.7823623165082</v>
      </c>
      <c r="L946" s="96">
        <v>1926.3734382133941</v>
      </c>
      <c r="M946" s="96">
        <v>84.49240758341486</v>
      </c>
      <c r="N946" s="89">
        <v>94.435319450194882</v>
      </c>
      <c r="O946" s="89">
        <v>86.995832652977498</v>
      </c>
    </row>
    <row r="947" spans="2:15" x14ac:dyDescent="0.25">
      <c r="B947" t="s">
        <v>170</v>
      </c>
      <c r="C947" t="s">
        <v>160</v>
      </c>
      <c r="D947" s="77" t="s">
        <v>187</v>
      </c>
      <c r="E947" s="77" t="s">
        <v>157</v>
      </c>
      <c r="F947" s="94"/>
      <c r="G947" s="94">
        <v>113.62112661788738</v>
      </c>
      <c r="H947" s="95">
        <v>2249.5879034484428</v>
      </c>
      <c r="I947" s="95">
        <v>550.06366648990479</v>
      </c>
      <c r="J947" s="95"/>
      <c r="K947" s="95">
        <v>766.94914522298086</v>
      </c>
      <c r="L947" s="96">
        <v>1412.9879209126793</v>
      </c>
      <c r="M947" s="96">
        <v>76.945348233707065</v>
      </c>
      <c r="N947" s="89">
        <v>13047.167599999997</v>
      </c>
      <c r="O947" s="89">
        <v>7418.4091999999991</v>
      </c>
    </row>
    <row r="948" spans="2:15" x14ac:dyDescent="0.25">
      <c r="B948" t="s">
        <v>170</v>
      </c>
      <c r="C948" t="s">
        <v>160</v>
      </c>
      <c r="D948" s="77" t="s">
        <v>187</v>
      </c>
      <c r="E948" s="77" t="s">
        <v>161</v>
      </c>
      <c r="F948" s="94"/>
      <c r="G948" s="94">
        <v>80.234226119469866</v>
      </c>
      <c r="H948" s="95">
        <v>3206.3566799278919</v>
      </c>
      <c r="I948" s="95"/>
      <c r="J948" s="95"/>
      <c r="K948" s="95">
        <v>341.08120525612543</v>
      </c>
      <c r="L948" s="96">
        <v>1508.905964265658</v>
      </c>
      <c r="M948" s="96">
        <v>69.585994606303942</v>
      </c>
      <c r="N948" s="89">
        <v>6229.3465304371821</v>
      </c>
      <c r="O948" s="89">
        <v>3342.6051596612938</v>
      </c>
    </row>
    <row r="949" spans="2:15" x14ac:dyDescent="0.25">
      <c r="B949" t="s">
        <v>170</v>
      </c>
      <c r="C949" t="s">
        <v>160</v>
      </c>
      <c r="D949" s="77" t="s">
        <v>187</v>
      </c>
      <c r="E949" s="77" t="s">
        <v>162</v>
      </c>
      <c r="F949" s="94"/>
      <c r="G949" s="94"/>
      <c r="H949" s="95">
        <v>3157.3602945055209</v>
      </c>
      <c r="I949" s="95"/>
      <c r="J949" s="95"/>
      <c r="K949" s="95">
        <v>341.08120525612577</v>
      </c>
      <c r="L949" s="96">
        <v>1453.5427416111561</v>
      </c>
      <c r="M949" s="96">
        <v>70.444456365882431</v>
      </c>
      <c r="N949" s="89">
        <v>0.22358702018402471</v>
      </c>
      <c r="O949" s="89"/>
    </row>
    <row r="950" spans="2:15" x14ac:dyDescent="0.25">
      <c r="B950" t="s">
        <v>170</v>
      </c>
      <c r="C950" t="s">
        <v>160</v>
      </c>
      <c r="D950" s="77" t="s">
        <v>187</v>
      </c>
      <c r="E950" s="77" t="s">
        <v>163</v>
      </c>
      <c r="F950" s="94"/>
      <c r="G950" s="94">
        <v>81.711836176918652</v>
      </c>
      <c r="H950" s="95">
        <v>3112.5161451359008</v>
      </c>
      <c r="I950" s="95"/>
      <c r="J950" s="95"/>
      <c r="K950" s="95">
        <v>341.08120525612571</v>
      </c>
      <c r="L950" s="96">
        <v>1410.1773647595212</v>
      </c>
      <c r="M950" s="96">
        <v>86.893561720330098</v>
      </c>
      <c r="N950" s="89">
        <v>30.160233428997408</v>
      </c>
      <c r="O950" s="89">
        <v>16.450820172195328</v>
      </c>
    </row>
    <row r="951" spans="2:15" x14ac:dyDescent="0.25">
      <c r="B951" t="s">
        <v>170</v>
      </c>
      <c r="C951" t="s">
        <v>160</v>
      </c>
      <c r="D951" s="77" t="s">
        <v>187</v>
      </c>
      <c r="E951" s="77" t="s">
        <v>164</v>
      </c>
      <c r="F951" s="94"/>
      <c r="G951" s="94">
        <v>146.57891769892097</v>
      </c>
      <c r="H951" s="95">
        <v>1146.4323741622475</v>
      </c>
      <c r="I951" s="95">
        <v>1245.6708158228009</v>
      </c>
      <c r="J951" s="95"/>
      <c r="K951" s="95">
        <v>1193.7842183964406</v>
      </c>
      <c r="L951" s="96">
        <v>1308.5061366357791</v>
      </c>
      <c r="M951" s="96">
        <v>87.003811342018494</v>
      </c>
      <c r="N951" s="89">
        <v>5431.1748573938567</v>
      </c>
      <c r="O951" s="89">
        <v>3222.2411859782155</v>
      </c>
    </row>
    <row r="952" spans="2:15" x14ac:dyDescent="0.25">
      <c r="B952" t="s">
        <v>170</v>
      </c>
      <c r="C952" t="s">
        <v>160</v>
      </c>
      <c r="D952" s="77" t="s">
        <v>187</v>
      </c>
      <c r="E952" s="77" t="s">
        <v>165</v>
      </c>
      <c r="F952" s="94"/>
      <c r="G952" s="94">
        <v>129.7341630440047</v>
      </c>
      <c r="H952" s="95">
        <v>1150.169386609718</v>
      </c>
      <c r="I952" s="95">
        <v>1245.6708158227989</v>
      </c>
      <c r="J952" s="95"/>
      <c r="K952" s="95">
        <v>1023.2436157683773</v>
      </c>
      <c r="L952" s="96">
        <v>1244.8695669073809</v>
      </c>
      <c r="M952" s="96">
        <v>83.563808795081499</v>
      </c>
      <c r="N952" s="89">
        <v>48.361988576662419</v>
      </c>
      <c r="O952" s="89">
        <v>30.058176261031054</v>
      </c>
    </row>
    <row r="953" spans="2:15" x14ac:dyDescent="0.25">
      <c r="B953" t="s">
        <v>170</v>
      </c>
      <c r="C953" t="s">
        <v>160</v>
      </c>
      <c r="D953" s="77" t="s">
        <v>187</v>
      </c>
      <c r="E953" s="77" t="s">
        <v>166</v>
      </c>
      <c r="F953" s="94"/>
      <c r="G953" s="94">
        <v>130.620729078474</v>
      </c>
      <c r="H953" s="95">
        <v>1141.0344672936833</v>
      </c>
      <c r="I953" s="95">
        <v>1245.6708158227984</v>
      </c>
      <c r="J953" s="95"/>
      <c r="K953" s="95">
        <v>1023.2436157683768</v>
      </c>
      <c r="L953" s="96">
        <v>1233.3442241590367</v>
      </c>
      <c r="M953" s="96">
        <v>90.802933319271332</v>
      </c>
      <c r="N953" s="89">
        <v>281.83506401024198</v>
      </c>
      <c r="O953" s="89">
        <v>184.59861177473809</v>
      </c>
    </row>
    <row r="954" spans="2:15" x14ac:dyDescent="0.25">
      <c r="B954" t="s">
        <v>170</v>
      </c>
      <c r="C954" t="s">
        <v>160</v>
      </c>
      <c r="D954" s="77" t="s">
        <v>187</v>
      </c>
      <c r="E954" s="77" t="s">
        <v>167</v>
      </c>
      <c r="F954" s="94"/>
      <c r="G954" s="94">
        <v>117.32223856143477</v>
      </c>
      <c r="H954" s="95">
        <v>2610.9260299645903</v>
      </c>
      <c r="I954" s="95"/>
      <c r="J954" s="95"/>
      <c r="K954" s="95">
        <v>1023.2436157683782</v>
      </c>
      <c r="L954" s="96">
        <v>1441.0448470584899</v>
      </c>
      <c r="M954" s="96">
        <v>63.247900104679118</v>
      </c>
      <c r="N954" s="89">
        <v>320.12308333710587</v>
      </c>
      <c r="O954" s="89">
        <v>220.93723191834897</v>
      </c>
    </row>
    <row r="955" spans="2:15" x14ac:dyDescent="0.25">
      <c r="B955" t="s">
        <v>170</v>
      </c>
      <c r="C955" t="s">
        <v>160</v>
      </c>
      <c r="D955" s="77" t="s">
        <v>187</v>
      </c>
      <c r="E955" s="77" t="s">
        <v>168</v>
      </c>
      <c r="F955" s="94"/>
      <c r="G955" s="94">
        <v>117.3222385614347</v>
      </c>
      <c r="H955" s="95">
        <v>2610.9260299645853</v>
      </c>
      <c r="I955" s="95"/>
      <c r="J955" s="95"/>
      <c r="K955" s="95">
        <v>1023.2436157683751</v>
      </c>
      <c r="L955" s="96">
        <v>1441.0448470584856</v>
      </c>
      <c r="M955" s="96">
        <v>64.303151552359381</v>
      </c>
      <c r="N955" s="89">
        <v>705.94225579576869</v>
      </c>
      <c r="O955" s="89">
        <v>401.51801423417692</v>
      </c>
    </row>
    <row r="956" spans="2:15" x14ac:dyDescent="0.25">
      <c r="B956" t="s">
        <v>170</v>
      </c>
      <c r="C956" t="s">
        <v>160</v>
      </c>
      <c r="D956" s="77" t="s">
        <v>188</v>
      </c>
      <c r="E956" s="77" t="s">
        <v>157</v>
      </c>
      <c r="F956" s="94"/>
      <c r="G956" s="94">
        <v>34.742327735958305</v>
      </c>
      <c r="H956" s="95"/>
      <c r="I956" s="95"/>
      <c r="J956" s="95">
        <v>3063.5795538417465</v>
      </c>
      <c r="K956" s="95">
        <v>496.65414476990202</v>
      </c>
      <c r="L956" s="96">
        <v>1245.8653435978795</v>
      </c>
      <c r="M956" s="96">
        <v>80.943359499055575</v>
      </c>
      <c r="N956" s="89">
        <v>3.1869999999999989</v>
      </c>
      <c r="O956" s="89">
        <v>3.1085999999999987</v>
      </c>
    </row>
    <row r="957" spans="2:15" x14ac:dyDescent="0.25">
      <c r="B957" t="s">
        <v>170</v>
      </c>
      <c r="C957" t="s">
        <v>160</v>
      </c>
      <c r="D957" s="77" t="s">
        <v>188</v>
      </c>
      <c r="E957" s="77" t="s">
        <v>161</v>
      </c>
      <c r="F957" s="94"/>
      <c r="G957" s="94"/>
      <c r="H957" s="95"/>
      <c r="I957" s="95"/>
      <c r="J957" s="95"/>
      <c r="K957" s="95"/>
      <c r="L957" s="96"/>
      <c r="M957" s="96"/>
      <c r="N957" s="89"/>
      <c r="O957" s="89"/>
    </row>
    <row r="958" spans="2:15" x14ac:dyDescent="0.25">
      <c r="B958" t="s">
        <v>170</v>
      </c>
      <c r="C958" t="s">
        <v>160</v>
      </c>
      <c r="D958" s="77" t="s">
        <v>188</v>
      </c>
      <c r="E958" s="77" t="s">
        <v>162</v>
      </c>
      <c r="F958" s="94"/>
      <c r="G958" s="94">
        <v>32.771382640805832</v>
      </c>
      <c r="H958" s="95"/>
      <c r="I958" s="95"/>
      <c r="J958" s="95">
        <v>3087.5305441736878</v>
      </c>
      <c r="K958" s="95">
        <v>413.98907806029592</v>
      </c>
      <c r="L958" s="96">
        <v>1239.4370601536609</v>
      </c>
      <c r="M958" s="96">
        <v>79.164477470181538</v>
      </c>
      <c r="N958" s="89">
        <v>0.41200000000000003</v>
      </c>
      <c r="O958" s="89">
        <v>0.41200000000000003</v>
      </c>
    </row>
    <row r="959" spans="2:15" x14ac:dyDescent="0.25">
      <c r="B959" t="s">
        <v>170</v>
      </c>
      <c r="C959" t="s">
        <v>160</v>
      </c>
      <c r="D959" s="77" t="s">
        <v>188</v>
      </c>
      <c r="E959" s="77" t="s">
        <v>163</v>
      </c>
      <c r="F959" s="94"/>
      <c r="G959" s="94"/>
      <c r="H959" s="95"/>
      <c r="I959" s="95"/>
      <c r="J959" s="95"/>
      <c r="K959" s="95"/>
      <c r="L959" s="96"/>
      <c r="M959" s="96"/>
      <c r="N959" s="89"/>
      <c r="O959" s="89"/>
    </row>
    <row r="960" spans="2:15" x14ac:dyDescent="0.25">
      <c r="B960" t="s">
        <v>170</v>
      </c>
      <c r="C960" t="s">
        <v>160</v>
      </c>
      <c r="D960" s="77" t="s">
        <v>188</v>
      </c>
      <c r="E960" s="77" t="s">
        <v>164</v>
      </c>
      <c r="F960" s="94"/>
      <c r="G960" s="94"/>
      <c r="H960" s="95"/>
      <c r="I960" s="95"/>
      <c r="J960" s="95"/>
      <c r="K960" s="95"/>
      <c r="L960" s="96"/>
      <c r="M960" s="96"/>
      <c r="N960" s="89"/>
      <c r="O960" s="89"/>
    </row>
    <row r="961" spans="2:15" x14ac:dyDescent="0.25">
      <c r="B961" t="s">
        <v>170</v>
      </c>
      <c r="C961" t="s">
        <v>160</v>
      </c>
      <c r="D961" s="77" t="s">
        <v>188</v>
      </c>
      <c r="E961" s="77" t="s">
        <v>165</v>
      </c>
      <c r="F961" s="94"/>
      <c r="G961" s="94">
        <v>36.825134399759705</v>
      </c>
      <c r="H961" s="95"/>
      <c r="I961" s="95"/>
      <c r="J961" s="95">
        <v>3032.8839858697315</v>
      </c>
      <c r="K961" s="95">
        <v>579.58470928441488</v>
      </c>
      <c r="L961" s="96">
        <v>1243.1282178492593</v>
      </c>
      <c r="M961" s="96">
        <v>82.485007867426589</v>
      </c>
      <c r="N961" s="89">
        <v>1.0442240373395559</v>
      </c>
      <c r="O961" s="89">
        <v>1.0380032672112012</v>
      </c>
    </row>
    <row r="962" spans="2:15" x14ac:dyDescent="0.25">
      <c r="B962" t="s">
        <v>170</v>
      </c>
      <c r="C962" t="s">
        <v>160</v>
      </c>
      <c r="D962" s="77" t="s">
        <v>188</v>
      </c>
      <c r="E962" s="77" t="s">
        <v>166</v>
      </c>
      <c r="F962" s="94"/>
      <c r="G962" s="94">
        <v>38.958687957103812</v>
      </c>
      <c r="H962" s="95"/>
      <c r="I962" s="95"/>
      <c r="J962" s="95">
        <v>3092.0844240323513</v>
      </c>
      <c r="K962" s="95">
        <v>662.3825248964738</v>
      </c>
      <c r="L962" s="96">
        <v>1277.7445247259823</v>
      </c>
      <c r="M962" s="96">
        <v>86.293543686407261</v>
      </c>
      <c r="N962" s="89">
        <v>9.1221703617269542E-2</v>
      </c>
      <c r="O962" s="89">
        <v>8.1799066511085178E-2</v>
      </c>
    </row>
    <row r="963" spans="2:15" x14ac:dyDescent="0.25">
      <c r="B963" t="s">
        <v>170</v>
      </c>
      <c r="C963" t="s">
        <v>160</v>
      </c>
      <c r="D963" s="77" t="s">
        <v>188</v>
      </c>
      <c r="E963" s="77" t="s">
        <v>167</v>
      </c>
      <c r="F963" s="94"/>
      <c r="G963" s="94">
        <v>33.667475134890395</v>
      </c>
      <c r="H963" s="95"/>
      <c r="I963" s="95"/>
      <c r="J963" s="95">
        <v>3075.5248609099403</v>
      </c>
      <c r="K963" s="95">
        <v>455.38798586632601</v>
      </c>
      <c r="L963" s="96">
        <v>1247.450257334152</v>
      </c>
      <c r="M963" s="96">
        <v>80.085936503823788</v>
      </c>
      <c r="N963" s="89">
        <v>1.3516604434072339</v>
      </c>
      <c r="O963" s="89">
        <v>1.3169887981330213</v>
      </c>
    </row>
    <row r="964" spans="2:15" x14ac:dyDescent="0.25">
      <c r="B964" t="s">
        <v>170</v>
      </c>
      <c r="C964" t="s">
        <v>160</v>
      </c>
      <c r="D964" s="77" t="s">
        <v>188</v>
      </c>
      <c r="E964" s="77" t="s">
        <v>168</v>
      </c>
      <c r="F964" s="94"/>
      <c r="G964" s="94">
        <v>33.667475134890367</v>
      </c>
      <c r="H964" s="95"/>
      <c r="I964" s="95"/>
      <c r="J964" s="95">
        <v>3075.524860909939</v>
      </c>
      <c r="K964" s="95">
        <v>455.38798586632578</v>
      </c>
      <c r="L964" s="96">
        <v>1247.4502573341513</v>
      </c>
      <c r="M964" s="96">
        <v>80.227696130806606</v>
      </c>
      <c r="N964" s="89">
        <v>0.2878938156359393</v>
      </c>
      <c r="O964" s="89">
        <v>0.25980886814469079</v>
      </c>
    </row>
    <row r="965" spans="2:15" x14ac:dyDescent="0.25">
      <c r="B965" t="s">
        <v>170</v>
      </c>
      <c r="C965" t="s">
        <v>160</v>
      </c>
      <c r="D965" s="77" t="s">
        <v>189</v>
      </c>
      <c r="E965" s="77" t="s">
        <v>157</v>
      </c>
      <c r="F965" s="94"/>
      <c r="G965" s="94">
        <v>24.262821528204064</v>
      </c>
      <c r="H965" s="95"/>
      <c r="I965" s="95"/>
      <c r="J965" s="95">
        <v>2719.4860701463081</v>
      </c>
      <c r="K965" s="95">
        <v>370.91415659740147</v>
      </c>
      <c r="L965" s="96">
        <v>1091.1312756491525</v>
      </c>
      <c r="M965" s="96">
        <v>70.772479365504481</v>
      </c>
      <c r="N965" s="89">
        <v>584.24300000000005</v>
      </c>
      <c r="O965" s="89">
        <v>436.88675000000069</v>
      </c>
    </row>
    <row r="966" spans="2:15" x14ac:dyDescent="0.25">
      <c r="B966" t="s">
        <v>170</v>
      </c>
      <c r="C966" t="s">
        <v>160</v>
      </c>
      <c r="D966" s="77" t="s">
        <v>189</v>
      </c>
      <c r="E966" s="77" t="s">
        <v>161</v>
      </c>
      <c r="F966" s="94"/>
      <c r="G966" s="94">
        <v>23.436580150852571</v>
      </c>
      <c r="H966" s="95"/>
      <c r="I966" s="95"/>
      <c r="J966" s="95">
        <v>2728.3043534980179</v>
      </c>
      <c r="K966" s="95">
        <v>363.19280531123763</v>
      </c>
      <c r="L966" s="96">
        <v>1109.536396352541</v>
      </c>
      <c r="M966" s="96">
        <v>70.454040498254273</v>
      </c>
      <c r="N966" s="89">
        <v>0.34597110500064854</v>
      </c>
      <c r="O966" s="89">
        <v>0.12117920725158882</v>
      </c>
    </row>
    <row r="967" spans="2:15" x14ac:dyDescent="0.25">
      <c r="B967" t="s">
        <v>170</v>
      </c>
      <c r="C967" t="s">
        <v>160</v>
      </c>
      <c r="D967" s="77" t="s">
        <v>189</v>
      </c>
      <c r="E967" s="77" t="s">
        <v>162</v>
      </c>
      <c r="F967" s="94"/>
      <c r="G967" s="94">
        <v>24.098096526078255</v>
      </c>
      <c r="H967" s="95"/>
      <c r="I967" s="95"/>
      <c r="J967" s="95">
        <v>2710.5079060377666</v>
      </c>
      <c r="K967" s="95">
        <v>363.19280531123763</v>
      </c>
      <c r="L967" s="96">
        <v>1093.380496253963</v>
      </c>
      <c r="M967" s="96">
        <v>69.933848350682041</v>
      </c>
      <c r="N967" s="89">
        <v>8.5295980342709878</v>
      </c>
      <c r="O967" s="89">
        <v>7.5038651839639181</v>
      </c>
    </row>
    <row r="968" spans="2:15" x14ac:dyDescent="0.25">
      <c r="B968" t="s">
        <v>170</v>
      </c>
      <c r="C968" t="s">
        <v>160</v>
      </c>
      <c r="D968" s="77" t="s">
        <v>189</v>
      </c>
      <c r="E968" s="77" t="s">
        <v>163</v>
      </c>
      <c r="F968" s="94"/>
      <c r="G968" s="94">
        <v>24.098096526078255</v>
      </c>
      <c r="H968" s="95"/>
      <c r="I968" s="95"/>
      <c r="J968" s="95">
        <v>2710.5079060377666</v>
      </c>
      <c r="K968" s="95">
        <v>363.19280531123763</v>
      </c>
      <c r="L968" s="96">
        <v>1093.3804962539634</v>
      </c>
      <c r="M968" s="96">
        <v>70.583199346635297</v>
      </c>
      <c r="N968" s="89">
        <v>1.4111492867273929</v>
      </c>
      <c r="O968" s="89">
        <v>0.5921157524821119</v>
      </c>
    </row>
    <row r="969" spans="2:15" x14ac:dyDescent="0.25">
      <c r="B969" t="s">
        <v>170</v>
      </c>
      <c r="C969" t="s">
        <v>160</v>
      </c>
      <c r="D969" s="77" t="s">
        <v>189</v>
      </c>
      <c r="E969" s="77" t="s">
        <v>164</v>
      </c>
      <c r="F969" s="94"/>
      <c r="G969" s="94">
        <v>23.247575472216674</v>
      </c>
      <c r="H969" s="95"/>
      <c r="I969" s="95"/>
      <c r="J969" s="95">
        <v>2775.8826109937904</v>
      </c>
      <c r="K969" s="95">
        <v>363.19280531123769</v>
      </c>
      <c r="L969" s="96">
        <v>1156.689152003579</v>
      </c>
      <c r="M969" s="96">
        <v>70.561246583131719</v>
      </c>
      <c r="N969" s="89">
        <v>10.11237413360571</v>
      </c>
      <c r="O969" s="89">
        <v>5.9427166273339909</v>
      </c>
    </row>
    <row r="970" spans="2:15" x14ac:dyDescent="0.25">
      <c r="B970" t="s">
        <v>170</v>
      </c>
      <c r="C970" t="s">
        <v>160</v>
      </c>
      <c r="D970" s="77" t="s">
        <v>189</v>
      </c>
      <c r="E970" s="77" t="s">
        <v>165</v>
      </c>
      <c r="F970" s="94"/>
      <c r="G970" s="94">
        <v>24.161098085623532</v>
      </c>
      <c r="H970" s="95"/>
      <c r="I970" s="95"/>
      <c r="J970" s="95">
        <v>2727.5779678873996</v>
      </c>
      <c r="K970" s="95">
        <v>363.19280531123763</v>
      </c>
      <c r="L970" s="96">
        <v>1092.5931454747961</v>
      </c>
      <c r="M970" s="96">
        <v>70.583364375607445</v>
      </c>
      <c r="N970" s="89">
        <v>405.65771876226569</v>
      </c>
      <c r="O970" s="89">
        <v>304.35882312089575</v>
      </c>
    </row>
    <row r="971" spans="2:15" x14ac:dyDescent="0.25">
      <c r="B971" t="s">
        <v>170</v>
      </c>
      <c r="C971" t="s">
        <v>160</v>
      </c>
      <c r="D971" s="77" t="s">
        <v>189</v>
      </c>
      <c r="E971" s="77" t="s">
        <v>166</v>
      </c>
      <c r="F971" s="94"/>
      <c r="G971" s="94">
        <v>28.791712712203307</v>
      </c>
      <c r="H971" s="95"/>
      <c r="I971" s="95"/>
      <c r="J971" s="95">
        <v>2406.5155279922606</v>
      </c>
      <c r="K971" s="95">
        <v>726.38561062247538</v>
      </c>
      <c r="L971" s="96">
        <v>1027.3688461070294</v>
      </c>
      <c r="M971" s="96">
        <v>80.792638650416649</v>
      </c>
      <c r="N971" s="89">
        <v>12.420800669816275</v>
      </c>
      <c r="O971" s="89">
        <v>7.8926989847149081</v>
      </c>
    </row>
    <row r="972" spans="2:15" x14ac:dyDescent="0.25">
      <c r="B972" t="s">
        <v>170</v>
      </c>
      <c r="C972" t="s">
        <v>160</v>
      </c>
      <c r="D972" s="77" t="s">
        <v>189</v>
      </c>
      <c r="E972" s="77" t="s">
        <v>167</v>
      </c>
      <c r="F972" s="94"/>
      <c r="G972" s="94">
        <v>24.287101204714133</v>
      </c>
      <c r="H972" s="95"/>
      <c r="I972" s="95"/>
      <c r="J972" s="95">
        <v>2720.314111781166</v>
      </c>
      <c r="K972" s="95">
        <v>363.19280531123724</v>
      </c>
      <c r="L972" s="96">
        <v>1087.7511131529989</v>
      </c>
      <c r="M972" s="96">
        <v>70.437022143576584</v>
      </c>
      <c r="N972" s="89">
        <v>104.89837804637887</v>
      </c>
      <c r="O972" s="89">
        <v>82.244690365340958</v>
      </c>
    </row>
    <row r="973" spans="2:15" x14ac:dyDescent="0.25">
      <c r="B973" t="s">
        <v>170</v>
      </c>
      <c r="C973" t="s">
        <v>160</v>
      </c>
      <c r="D973" s="77" t="s">
        <v>189</v>
      </c>
      <c r="E973" s="77" t="s">
        <v>168</v>
      </c>
      <c r="F973" s="94"/>
      <c r="G973" s="94">
        <v>24.287101204714148</v>
      </c>
      <c r="H973" s="95"/>
      <c r="I973" s="95"/>
      <c r="J973" s="95">
        <v>2720.3141117811688</v>
      </c>
      <c r="K973" s="95">
        <v>363.19280531123735</v>
      </c>
      <c r="L973" s="96">
        <v>1087.7511131529993</v>
      </c>
      <c r="M973" s="96">
        <v>70.701835491620471</v>
      </c>
      <c r="N973" s="89">
        <v>40.867009961934514</v>
      </c>
      <c r="O973" s="89">
        <v>28.230660758017422</v>
      </c>
    </row>
    <row r="974" spans="2:15" x14ac:dyDescent="0.25">
      <c r="B974" t="s">
        <v>170</v>
      </c>
      <c r="C974" t="s">
        <v>160</v>
      </c>
      <c r="D974" s="77" t="s">
        <v>190</v>
      </c>
      <c r="E974" s="77" t="s">
        <v>157</v>
      </c>
      <c r="F974" s="94"/>
      <c r="G974" s="94">
        <v>110.63435352546254</v>
      </c>
      <c r="H974" s="95">
        <v>1538.3548868664466</v>
      </c>
      <c r="I974" s="95"/>
      <c r="J974" s="95">
        <v>257.10592767495444</v>
      </c>
      <c r="K974" s="95">
        <v>404.6901525836978</v>
      </c>
      <c r="L974" s="96">
        <v>788.29042612742887</v>
      </c>
      <c r="M974" s="96">
        <v>46.844279338405478</v>
      </c>
      <c r="N974" s="89">
        <v>487.41800000000001</v>
      </c>
      <c r="O974" s="89">
        <v>153.69320000000005</v>
      </c>
    </row>
    <row r="975" spans="2:15" x14ac:dyDescent="0.25">
      <c r="B975" t="s">
        <v>170</v>
      </c>
      <c r="C975" t="s">
        <v>160</v>
      </c>
      <c r="D975" s="77" t="s">
        <v>190</v>
      </c>
      <c r="E975" s="77" t="s">
        <v>161</v>
      </c>
      <c r="F975" s="94"/>
      <c r="G975" s="94">
        <v>77.973176996701</v>
      </c>
      <c r="H975" s="95">
        <v>2000.7181722743171</v>
      </c>
      <c r="I975" s="95"/>
      <c r="J975" s="95"/>
      <c r="K975" s="95">
        <v>326.75152812532946</v>
      </c>
      <c r="L975" s="96">
        <v>921.72491954538066</v>
      </c>
      <c r="M975" s="96">
        <v>42.694165638102412</v>
      </c>
      <c r="N975" s="89">
        <v>12.578799969015529</v>
      </c>
      <c r="O975" s="89">
        <v>0.45186762557534582</v>
      </c>
    </row>
    <row r="976" spans="2:15" x14ac:dyDescent="0.25">
      <c r="B976" t="s">
        <v>170</v>
      </c>
      <c r="C976" t="s">
        <v>160</v>
      </c>
      <c r="D976" s="77" t="s">
        <v>190</v>
      </c>
      <c r="E976" s="77" t="s">
        <v>162</v>
      </c>
      <c r="F976" s="94"/>
      <c r="G976" s="94">
        <v>78.935808811475042</v>
      </c>
      <c r="H976" s="95">
        <v>1847.4169863280847</v>
      </c>
      <c r="I976" s="95"/>
      <c r="J976" s="95"/>
      <c r="K976" s="95">
        <v>326.7515281253294</v>
      </c>
      <c r="L976" s="96">
        <v>805.07329934787026</v>
      </c>
      <c r="M976" s="96">
        <v>62.451453822236267</v>
      </c>
      <c r="N976" s="89">
        <v>15.676696515570484</v>
      </c>
      <c r="O976" s="89">
        <v>2.4447582056031307</v>
      </c>
    </row>
    <row r="977" spans="2:15" x14ac:dyDescent="0.25">
      <c r="B977" t="s">
        <v>170</v>
      </c>
      <c r="C977" t="s">
        <v>160</v>
      </c>
      <c r="D977" s="77" t="s">
        <v>190</v>
      </c>
      <c r="E977" s="77" t="s">
        <v>163</v>
      </c>
      <c r="F977" s="94"/>
      <c r="G977" s="94">
        <v>81.823704255797352</v>
      </c>
      <c r="H977" s="95"/>
      <c r="I977" s="95"/>
      <c r="J977" s="95">
        <v>1129.1755074068267</v>
      </c>
      <c r="K977" s="95">
        <v>326.7515281253294</v>
      </c>
      <c r="L977" s="96">
        <v>690.88082305421005</v>
      </c>
      <c r="M977" s="96">
        <v>34.670352395113653</v>
      </c>
      <c r="N977" s="89">
        <v>15.097549353149605</v>
      </c>
      <c r="O977" s="89">
        <v>1.0059551279267098</v>
      </c>
    </row>
    <row r="978" spans="2:15" x14ac:dyDescent="0.25">
      <c r="B978" t="s">
        <v>170</v>
      </c>
      <c r="C978" t="s">
        <v>160</v>
      </c>
      <c r="D978" s="77" t="s">
        <v>190</v>
      </c>
      <c r="E978" s="77" t="s">
        <v>164</v>
      </c>
      <c r="F978" s="94"/>
      <c r="G978" s="94">
        <v>116.7993268592559</v>
      </c>
      <c r="H978" s="95">
        <v>2092.9742751940526</v>
      </c>
      <c r="I978" s="95"/>
      <c r="J978" s="95"/>
      <c r="K978" s="95">
        <v>326.75152812532957</v>
      </c>
      <c r="L978" s="96">
        <v>830.90027992970374</v>
      </c>
      <c r="M978" s="96">
        <v>48.810575081908404</v>
      </c>
      <c r="N978" s="89">
        <v>60.240016213427964</v>
      </c>
      <c r="O978" s="89">
        <v>9.6059709039636409</v>
      </c>
    </row>
    <row r="979" spans="2:15" x14ac:dyDescent="0.25">
      <c r="B979" t="s">
        <v>170</v>
      </c>
      <c r="C979" t="s">
        <v>160</v>
      </c>
      <c r="D979" s="77" t="s">
        <v>190</v>
      </c>
      <c r="E979" s="77" t="s">
        <v>165</v>
      </c>
      <c r="F979" s="94"/>
      <c r="G979" s="94">
        <v>120.00809957516941</v>
      </c>
      <c r="H979" s="95">
        <v>1853.6132917480681</v>
      </c>
      <c r="I979" s="95"/>
      <c r="J979" s="95"/>
      <c r="K979" s="95">
        <v>490.1272921879941</v>
      </c>
      <c r="L979" s="96">
        <v>727.76873713958173</v>
      </c>
      <c r="M979" s="96">
        <v>62.340421804902661</v>
      </c>
      <c r="N979" s="89">
        <v>68.586403062183152</v>
      </c>
      <c r="O979" s="89">
        <v>5.5354572075286113</v>
      </c>
    </row>
    <row r="980" spans="2:15" x14ac:dyDescent="0.25">
      <c r="B980" t="s">
        <v>170</v>
      </c>
      <c r="C980" t="s">
        <v>160</v>
      </c>
      <c r="D980" s="77" t="s">
        <v>190</v>
      </c>
      <c r="E980" s="77" t="s">
        <v>166</v>
      </c>
      <c r="F980" s="94"/>
      <c r="G980" s="94">
        <v>131.88055862404994</v>
      </c>
      <c r="H980" s="95">
        <v>803.22477666438419</v>
      </c>
      <c r="I980" s="95"/>
      <c r="J980" s="95">
        <v>660.43830762840639</v>
      </c>
      <c r="K980" s="95">
        <v>490.12729218799387</v>
      </c>
      <c r="L980" s="96">
        <v>646.24968494683139</v>
      </c>
      <c r="M980" s="96">
        <v>43.581490207759018</v>
      </c>
      <c r="N980" s="89">
        <v>163.9369988891479</v>
      </c>
      <c r="O980" s="89">
        <v>78.06353824714823</v>
      </c>
    </row>
    <row r="981" spans="2:15" x14ac:dyDescent="0.25">
      <c r="B981" t="s">
        <v>170</v>
      </c>
      <c r="C981" t="s">
        <v>160</v>
      </c>
      <c r="D981" s="77" t="s">
        <v>190</v>
      </c>
      <c r="E981" s="77" t="s">
        <v>167</v>
      </c>
      <c r="F981" s="94"/>
      <c r="G981" s="94">
        <v>81.502826984205996</v>
      </c>
      <c r="H981" s="95">
        <v>2054.1899931208327</v>
      </c>
      <c r="I981" s="95"/>
      <c r="J981" s="95"/>
      <c r="K981" s="95">
        <v>326.75152812532986</v>
      </c>
      <c r="L981" s="96">
        <v>949.55104927552304</v>
      </c>
      <c r="M981" s="96">
        <v>42.39061170888678</v>
      </c>
      <c r="N981" s="89">
        <v>121.90462718975085</v>
      </c>
      <c r="O981" s="89">
        <v>48.296722079705887</v>
      </c>
    </row>
    <row r="982" spans="2:15" x14ac:dyDescent="0.25">
      <c r="B982" t="s">
        <v>170</v>
      </c>
      <c r="C982" t="s">
        <v>160</v>
      </c>
      <c r="D982" s="77" t="s">
        <v>190</v>
      </c>
      <c r="E982" s="77" t="s">
        <v>168</v>
      </c>
      <c r="F982" s="94"/>
      <c r="G982" s="94">
        <v>81.502826984206024</v>
      </c>
      <c r="H982" s="95">
        <v>2054.1899931208313</v>
      </c>
      <c r="I982" s="95"/>
      <c r="J982" s="95"/>
      <c r="K982" s="95">
        <v>326.75152812532934</v>
      </c>
      <c r="L982" s="96">
        <v>949.55104927552259</v>
      </c>
      <c r="M982" s="96">
        <v>43.02997232590986</v>
      </c>
      <c r="N982" s="89">
        <v>29.396908807754553</v>
      </c>
      <c r="O982" s="89">
        <v>8.2889306025484792</v>
      </c>
    </row>
    <row r="983" spans="2:15" x14ac:dyDescent="0.25">
      <c r="B983" t="s">
        <v>170</v>
      </c>
      <c r="C983" t="s">
        <v>160</v>
      </c>
      <c r="D983" s="77" t="s">
        <v>191</v>
      </c>
      <c r="E983" s="77" t="s">
        <v>157</v>
      </c>
      <c r="F983" s="94"/>
      <c r="G983" s="94">
        <v>102.54277886669978</v>
      </c>
      <c r="H983" s="95">
        <v>2317.2693997441679</v>
      </c>
      <c r="I983" s="95"/>
      <c r="J983" s="95"/>
      <c r="K983" s="95">
        <v>363.61389793702449</v>
      </c>
      <c r="L983" s="96">
        <v>769.86852767504934</v>
      </c>
      <c r="M983" s="96">
        <v>71.34810365592368</v>
      </c>
      <c r="N983" s="89">
        <v>285.05599999999993</v>
      </c>
      <c r="O983" s="89">
        <v>271.30099999999982</v>
      </c>
    </row>
    <row r="984" spans="2:15" x14ac:dyDescent="0.25">
      <c r="B984" t="s">
        <v>170</v>
      </c>
      <c r="C984" t="s">
        <v>160</v>
      </c>
      <c r="D984" s="77" t="s">
        <v>191</v>
      </c>
      <c r="E984" s="77" t="s">
        <v>161</v>
      </c>
      <c r="F984" s="94"/>
      <c r="G984" s="94">
        <v>39.060302598753914</v>
      </c>
      <c r="H984" s="95">
        <v>2016.1653635111652</v>
      </c>
      <c r="I984" s="95"/>
      <c r="J984" s="95"/>
      <c r="K984" s="95">
        <v>268.96549673307965</v>
      </c>
      <c r="L984" s="96">
        <v>913.45735304176435</v>
      </c>
      <c r="M984" s="96">
        <v>57.297285139283623</v>
      </c>
      <c r="N984" s="89">
        <v>0.3616756141318343</v>
      </c>
      <c r="O984" s="89">
        <v>0.32615954570520722</v>
      </c>
    </row>
    <row r="985" spans="2:15" x14ac:dyDescent="0.25">
      <c r="B985" t="s">
        <v>170</v>
      </c>
      <c r="C985" t="s">
        <v>160</v>
      </c>
      <c r="D985" s="77" t="s">
        <v>191</v>
      </c>
      <c r="E985" s="77" t="s">
        <v>162</v>
      </c>
      <c r="F985" s="94"/>
      <c r="G985" s="94">
        <v>52.127492437396711</v>
      </c>
      <c r="H985" s="95">
        <v>2165.1722487012903</v>
      </c>
      <c r="I985" s="95"/>
      <c r="J985" s="95"/>
      <c r="K985" s="95">
        <v>268.96549673307965</v>
      </c>
      <c r="L985" s="96">
        <v>943.54570669127327</v>
      </c>
      <c r="M985" s="96">
        <v>67.444694321804008</v>
      </c>
      <c r="N985" s="89">
        <v>1.109925558312655</v>
      </c>
      <c r="O985" s="89">
        <v>0.96662531017369724</v>
      </c>
    </row>
    <row r="986" spans="2:15" x14ac:dyDescent="0.25">
      <c r="B986" t="s">
        <v>170</v>
      </c>
      <c r="C986" t="s">
        <v>160</v>
      </c>
      <c r="D986" s="77" t="s">
        <v>191</v>
      </c>
      <c r="E986" s="77" t="s">
        <v>163</v>
      </c>
      <c r="F986" s="94"/>
      <c r="G986" s="94">
        <v>83.488748050139421</v>
      </c>
      <c r="H986" s="95">
        <v>2268.7239649435273</v>
      </c>
      <c r="I986" s="95"/>
      <c r="J986" s="95"/>
      <c r="K986" s="95">
        <v>268.96549673307953</v>
      </c>
      <c r="L986" s="96">
        <v>788.5886670110159</v>
      </c>
      <c r="M986" s="96">
        <v>72.02329384052203</v>
      </c>
      <c r="N986" s="89">
        <v>111.15695978904259</v>
      </c>
      <c r="O986" s="89">
        <v>106.67848672615565</v>
      </c>
    </row>
    <row r="987" spans="2:15" x14ac:dyDescent="0.25">
      <c r="B987" t="s">
        <v>170</v>
      </c>
      <c r="C987" t="s">
        <v>160</v>
      </c>
      <c r="D987" s="77" t="s">
        <v>191</v>
      </c>
      <c r="E987" s="77" t="s">
        <v>164</v>
      </c>
      <c r="F987" s="94"/>
      <c r="G987" s="94"/>
      <c r="H987" s="95"/>
      <c r="I987" s="95"/>
      <c r="J987" s="95"/>
      <c r="K987" s="95"/>
      <c r="L987" s="96"/>
      <c r="M987" s="96"/>
      <c r="N987" s="89"/>
      <c r="O987" s="89"/>
    </row>
    <row r="988" spans="2:15" x14ac:dyDescent="0.25">
      <c r="B988" t="s">
        <v>170</v>
      </c>
      <c r="C988" t="s">
        <v>160</v>
      </c>
      <c r="D988" s="77" t="s">
        <v>191</v>
      </c>
      <c r="E988" s="77" t="s">
        <v>165</v>
      </c>
      <c r="F988" s="94"/>
      <c r="G988" s="94"/>
      <c r="H988" s="95"/>
      <c r="I988" s="95"/>
      <c r="J988" s="95"/>
      <c r="K988" s="95"/>
      <c r="L988" s="96"/>
      <c r="M988" s="96"/>
      <c r="N988" s="89"/>
      <c r="O988" s="89"/>
    </row>
    <row r="989" spans="2:15" x14ac:dyDescent="0.25">
      <c r="B989" t="s">
        <v>170</v>
      </c>
      <c r="C989" t="s">
        <v>160</v>
      </c>
      <c r="D989" s="77" t="s">
        <v>191</v>
      </c>
      <c r="E989" s="77" t="s">
        <v>166</v>
      </c>
      <c r="F989" s="94"/>
      <c r="G989" s="94">
        <v>132.36710139252227</v>
      </c>
      <c r="H989" s="95">
        <v>2117.5653557795372</v>
      </c>
      <c r="I989" s="95"/>
      <c r="J989" s="95"/>
      <c r="K989" s="95">
        <v>806.896490199239</v>
      </c>
      <c r="L989" s="96">
        <v>758.49841616590413</v>
      </c>
      <c r="M989" s="96">
        <v>76.056218654455492</v>
      </c>
      <c r="N989" s="89">
        <v>21.059690624257072</v>
      </c>
      <c r="O989" s="89">
        <v>20.17306207193878</v>
      </c>
    </row>
    <row r="990" spans="2:15" x14ac:dyDescent="0.25">
      <c r="B990" t="s">
        <v>170</v>
      </c>
      <c r="C990" t="s">
        <v>160</v>
      </c>
      <c r="D990" s="77" t="s">
        <v>191</v>
      </c>
      <c r="E990" s="77" t="s">
        <v>167</v>
      </c>
      <c r="F990" s="94"/>
      <c r="G990" s="94">
        <v>109.19932697590153</v>
      </c>
      <c r="H990" s="95">
        <v>2450.0067097416218</v>
      </c>
      <c r="I990" s="95"/>
      <c r="J990" s="95"/>
      <c r="K990" s="95">
        <v>268.9654967330797</v>
      </c>
      <c r="L990" s="96">
        <v>754.24264213786489</v>
      </c>
      <c r="M990" s="96">
        <v>68.927134710055114</v>
      </c>
      <c r="N990" s="89">
        <v>122.27213105050208</v>
      </c>
      <c r="O990" s="89">
        <v>116.05347590357366</v>
      </c>
    </row>
    <row r="991" spans="2:15" x14ac:dyDescent="0.25">
      <c r="B991" t="s">
        <v>170</v>
      </c>
      <c r="C991" t="s">
        <v>160</v>
      </c>
      <c r="D991" s="77" t="s">
        <v>191</v>
      </c>
      <c r="E991" s="77" t="s">
        <v>168</v>
      </c>
      <c r="F991" s="94"/>
      <c r="G991" s="94">
        <v>129.40049613185755</v>
      </c>
      <c r="H991" s="95">
        <v>2099.0067365049522</v>
      </c>
      <c r="I991" s="95"/>
      <c r="J991" s="95"/>
      <c r="K991" s="95">
        <v>806.89649019923922</v>
      </c>
      <c r="L991" s="96">
        <v>763.83621927710055</v>
      </c>
      <c r="M991" s="96">
        <v>75.858330377926023</v>
      </c>
      <c r="N991" s="89">
        <v>29.095617363753718</v>
      </c>
      <c r="O991" s="89">
        <v>27.103190442452789</v>
      </c>
    </row>
    <row r="992" spans="2:15" x14ac:dyDescent="0.25">
      <c r="B992" t="s">
        <v>170</v>
      </c>
      <c r="C992" t="s">
        <v>160</v>
      </c>
      <c r="D992" s="77" t="s">
        <v>192</v>
      </c>
      <c r="E992" s="77" t="s">
        <v>157</v>
      </c>
      <c r="F992" s="94"/>
      <c r="G992" s="94">
        <v>30.240153946898957</v>
      </c>
      <c r="H992" s="95">
        <v>1334.3392626925659</v>
      </c>
      <c r="I992" s="95">
        <v>131.8674048558866</v>
      </c>
      <c r="J992" s="95">
        <v>1302.3368353460583</v>
      </c>
      <c r="K992" s="95">
        <v>407.4342339722736</v>
      </c>
      <c r="L992" s="96">
        <v>1218.6151567073684</v>
      </c>
      <c r="M992" s="96">
        <v>70.417049396175415</v>
      </c>
      <c r="N992" s="89">
        <v>6700.3170000000009</v>
      </c>
      <c r="O992" s="89">
        <v>6352.8244999999961</v>
      </c>
    </row>
    <row r="993" spans="2:15" x14ac:dyDescent="0.25">
      <c r="B993" t="s">
        <v>170</v>
      </c>
      <c r="C993" t="s">
        <v>160</v>
      </c>
      <c r="D993" s="77" t="s">
        <v>192</v>
      </c>
      <c r="E993" s="77" t="s">
        <v>161</v>
      </c>
      <c r="F993" s="94"/>
      <c r="G993" s="94">
        <v>18.611888600899434</v>
      </c>
      <c r="H993" s="95">
        <v>2471.4047798281381</v>
      </c>
      <c r="I993" s="95"/>
      <c r="J993" s="95">
        <v>372.98593115425962</v>
      </c>
      <c r="K993" s="95">
        <v>372.98593115425962</v>
      </c>
      <c r="L993" s="96">
        <v>1401.6124230054641</v>
      </c>
      <c r="M993" s="96">
        <v>56.291652256897628</v>
      </c>
      <c r="N993" s="89">
        <v>1137.8868340897252</v>
      </c>
      <c r="O993" s="89">
        <v>1080.3418935198265</v>
      </c>
    </row>
    <row r="994" spans="2:15" x14ac:dyDescent="0.25">
      <c r="B994" t="s">
        <v>170</v>
      </c>
      <c r="C994" t="s">
        <v>160</v>
      </c>
      <c r="D994" s="77" t="s">
        <v>192</v>
      </c>
      <c r="E994" s="77" t="s">
        <v>162</v>
      </c>
      <c r="F994" s="94"/>
      <c r="G994" s="94">
        <v>30.083666485341151</v>
      </c>
      <c r="H994" s="95">
        <v>2040.6060293449575</v>
      </c>
      <c r="I994" s="95"/>
      <c r="J994" s="95">
        <v>745.97186230852174</v>
      </c>
      <c r="K994" s="95">
        <v>372.98593115426087</v>
      </c>
      <c r="L994" s="96">
        <v>1216.6502416837568</v>
      </c>
      <c r="M994" s="96">
        <v>77.960086324753775</v>
      </c>
      <c r="N994" s="89">
        <v>1209.8294881114018</v>
      </c>
      <c r="O994" s="89">
        <v>1188.879145872934</v>
      </c>
    </row>
    <row r="995" spans="2:15" x14ac:dyDescent="0.25">
      <c r="B995" t="s">
        <v>170</v>
      </c>
      <c r="C995" t="s">
        <v>160</v>
      </c>
      <c r="D995" s="77" t="s">
        <v>192</v>
      </c>
      <c r="E995" s="77" t="s">
        <v>163</v>
      </c>
      <c r="F995" s="94"/>
      <c r="G995" s="94">
        <v>25.799600055466588</v>
      </c>
      <c r="H995" s="95">
        <v>2836.1850204969996</v>
      </c>
      <c r="I995" s="95"/>
      <c r="J995" s="95"/>
      <c r="K995" s="95">
        <v>372.98593115426019</v>
      </c>
      <c r="L995" s="96">
        <v>1305.6844217569203</v>
      </c>
      <c r="M995" s="96">
        <v>63.789013321547394</v>
      </c>
      <c r="N995" s="89">
        <v>862.15914704668671</v>
      </c>
      <c r="O995" s="89">
        <v>803.329960264384</v>
      </c>
    </row>
    <row r="996" spans="2:15" x14ac:dyDescent="0.25">
      <c r="B996" t="s">
        <v>170</v>
      </c>
      <c r="C996" t="s">
        <v>160</v>
      </c>
      <c r="D996" s="77" t="s">
        <v>192</v>
      </c>
      <c r="E996" s="77" t="s">
        <v>164</v>
      </c>
      <c r="F996" s="94"/>
      <c r="G996" s="94">
        <v>23.371962411871042</v>
      </c>
      <c r="H996" s="95">
        <v>1017.5056201888228</v>
      </c>
      <c r="I996" s="95">
        <v>745.97186230852071</v>
      </c>
      <c r="J996" s="95">
        <v>932.4648278856522</v>
      </c>
      <c r="K996" s="95">
        <v>372.98593115426036</v>
      </c>
      <c r="L996" s="96">
        <v>1259.5723001869906</v>
      </c>
      <c r="M996" s="96">
        <v>77.018548048371812</v>
      </c>
      <c r="N996" s="89">
        <v>243.78862533824218</v>
      </c>
      <c r="O996" s="89">
        <v>222.22948207869334</v>
      </c>
    </row>
    <row r="997" spans="2:15" x14ac:dyDescent="0.25">
      <c r="B997" t="s">
        <v>170</v>
      </c>
      <c r="C997" t="s">
        <v>160</v>
      </c>
      <c r="D997" s="77" t="s">
        <v>192</v>
      </c>
      <c r="E997" s="77" t="s">
        <v>165</v>
      </c>
      <c r="F997" s="94"/>
      <c r="G997" s="94">
        <v>26.513611127112245</v>
      </c>
      <c r="H997" s="95">
        <v>1027.2032543988328</v>
      </c>
      <c r="I997" s="95">
        <v>745.97186230851958</v>
      </c>
      <c r="J997" s="95">
        <v>820.56904853937272</v>
      </c>
      <c r="K997" s="95">
        <v>372.98593115425979</v>
      </c>
      <c r="L997" s="96">
        <v>1123.7969480716442</v>
      </c>
      <c r="M997" s="96">
        <v>71.195216469863553</v>
      </c>
      <c r="N997" s="89">
        <v>940.64400428868953</v>
      </c>
      <c r="O997" s="89">
        <v>921.43296050728691</v>
      </c>
    </row>
    <row r="998" spans="2:15" x14ac:dyDescent="0.25">
      <c r="B998" t="s">
        <v>170</v>
      </c>
      <c r="C998" t="s">
        <v>160</v>
      </c>
      <c r="D998" s="77" t="s">
        <v>192</v>
      </c>
      <c r="E998" s="77" t="s">
        <v>166</v>
      </c>
      <c r="F998" s="94"/>
      <c r="G998" s="94">
        <v>50.218778705751497</v>
      </c>
      <c r="H998" s="95"/>
      <c r="I998" s="95"/>
      <c r="J998" s="95">
        <v>2434.4791726438589</v>
      </c>
      <c r="K998" s="95">
        <v>932.46482788565186</v>
      </c>
      <c r="L998" s="96">
        <v>1075.0411349295964</v>
      </c>
      <c r="M998" s="96">
        <v>85.745724717564812</v>
      </c>
      <c r="N998" s="89">
        <v>412.55273494885199</v>
      </c>
      <c r="O998" s="89">
        <v>393.20935062468681</v>
      </c>
    </row>
    <row r="999" spans="2:15" x14ac:dyDescent="0.25">
      <c r="B999" t="s">
        <v>170</v>
      </c>
      <c r="C999" t="s">
        <v>160</v>
      </c>
      <c r="D999" s="77" t="s">
        <v>192</v>
      </c>
      <c r="E999" s="77" t="s">
        <v>167</v>
      </c>
      <c r="F999" s="94"/>
      <c r="G999" s="94">
        <v>37.937788273444596</v>
      </c>
      <c r="H999" s="95"/>
      <c r="I999" s="95"/>
      <c r="J999" s="95">
        <v>2849.6125140185509</v>
      </c>
      <c r="K999" s="95">
        <v>372.98593115425956</v>
      </c>
      <c r="L999" s="96">
        <v>1143.3647312704379</v>
      </c>
      <c r="M999" s="96">
        <v>72.533392752611377</v>
      </c>
      <c r="N999" s="89">
        <v>1786.5845277866022</v>
      </c>
      <c r="O999" s="89">
        <v>1640.45429307717</v>
      </c>
    </row>
    <row r="1000" spans="2:15" x14ac:dyDescent="0.25">
      <c r="B1000" t="s">
        <v>170</v>
      </c>
      <c r="C1000" t="s">
        <v>160</v>
      </c>
      <c r="D1000" s="77" t="s">
        <v>192</v>
      </c>
      <c r="E1000" s="77" t="s">
        <v>168</v>
      </c>
      <c r="F1000" s="94"/>
      <c r="G1000" s="94">
        <v>37.937788273444447</v>
      </c>
      <c r="H1000" s="95"/>
      <c r="I1000" s="95"/>
      <c r="J1000" s="95">
        <v>2849.6125140185486</v>
      </c>
      <c r="K1000" s="95">
        <v>372.98593115426058</v>
      </c>
      <c r="L1000" s="96">
        <v>1143.3647312704381</v>
      </c>
      <c r="M1000" s="96">
        <v>72.433254631164147</v>
      </c>
      <c r="N1000" s="89">
        <v>106.87163838980211</v>
      </c>
      <c r="O1000" s="89">
        <v>102.94741405501506</v>
      </c>
    </row>
    <row r="1001" spans="2:15" x14ac:dyDescent="0.25">
      <c r="B1001" t="s">
        <v>170</v>
      </c>
      <c r="C1001" t="s">
        <v>160</v>
      </c>
      <c r="D1001" s="77" t="s">
        <v>193</v>
      </c>
      <c r="E1001" s="77" t="s">
        <v>157</v>
      </c>
      <c r="F1001" s="94"/>
      <c r="G1001" s="94">
        <v>73.91903119320429</v>
      </c>
      <c r="H1001" s="95">
        <v>3001.840822021039</v>
      </c>
      <c r="I1001" s="95">
        <v>596.92465351234659</v>
      </c>
      <c r="J1001" s="95">
        <v>1009.2523381707146</v>
      </c>
      <c r="K1001" s="95">
        <v>159.72730846535143</v>
      </c>
      <c r="L1001" s="96">
        <v>2120.2811305679998</v>
      </c>
      <c r="M1001" s="96">
        <v>77.002438938587559</v>
      </c>
      <c r="N1001" s="89">
        <v>8907.6059999999998</v>
      </c>
      <c r="O1001" s="89">
        <v>6871.6596000000045</v>
      </c>
    </row>
    <row r="1002" spans="2:15" x14ac:dyDescent="0.25">
      <c r="B1002" t="s">
        <v>170</v>
      </c>
      <c r="C1002" t="s">
        <v>160</v>
      </c>
      <c r="D1002" s="77" t="s">
        <v>193</v>
      </c>
      <c r="E1002" s="77" t="s">
        <v>161</v>
      </c>
      <c r="F1002" s="94"/>
      <c r="G1002" s="94">
        <v>66.713247496412933</v>
      </c>
      <c r="H1002" s="95">
        <v>4372.4493886497467</v>
      </c>
      <c r="I1002" s="95"/>
      <c r="J1002" s="95"/>
      <c r="K1002" s="95">
        <v>159.72730846535137</v>
      </c>
      <c r="L1002" s="96">
        <v>2179.918939819177</v>
      </c>
      <c r="M1002" s="96">
        <v>63.999126550107995</v>
      </c>
      <c r="N1002" s="89">
        <v>2353.5853078374848</v>
      </c>
      <c r="O1002" s="89">
        <v>2147.2863541074753</v>
      </c>
    </row>
    <row r="1003" spans="2:15" x14ac:dyDescent="0.25">
      <c r="B1003" t="s">
        <v>170</v>
      </c>
      <c r="C1003" t="s">
        <v>160</v>
      </c>
      <c r="D1003" s="77" t="s">
        <v>193</v>
      </c>
      <c r="E1003" s="77" t="s">
        <v>162</v>
      </c>
      <c r="F1003" s="94"/>
      <c r="G1003" s="94">
        <v>105.41860100016267</v>
      </c>
      <c r="H1003" s="95">
        <v>4817.8677222565757</v>
      </c>
      <c r="I1003" s="95"/>
      <c r="J1003" s="95"/>
      <c r="K1003" s="95">
        <v>159.72730846535148</v>
      </c>
      <c r="L1003" s="96">
        <v>2217.9846468315295</v>
      </c>
      <c r="M1003" s="96">
        <v>95.375097994402509</v>
      </c>
      <c r="N1003" s="89">
        <v>1.2583648680177113</v>
      </c>
      <c r="O1003" s="89">
        <v>0.35225676243188042</v>
      </c>
    </row>
    <row r="1004" spans="2:15" x14ac:dyDescent="0.25">
      <c r="B1004" t="s">
        <v>170</v>
      </c>
      <c r="C1004" t="s">
        <v>160</v>
      </c>
      <c r="D1004" s="77" t="s">
        <v>193</v>
      </c>
      <c r="E1004" s="77" t="s">
        <v>163</v>
      </c>
      <c r="F1004" s="94"/>
      <c r="G1004" s="94">
        <v>143.54045671239865</v>
      </c>
      <c r="H1004" s="95">
        <v>5100.4517575178115</v>
      </c>
      <c r="I1004" s="95"/>
      <c r="J1004" s="95"/>
      <c r="K1004" s="95">
        <v>159.72730846535148</v>
      </c>
      <c r="L1004" s="96">
        <v>2222.6912250877599</v>
      </c>
      <c r="M1004" s="96">
        <v>144.8127633543202</v>
      </c>
      <c r="N1004" s="89">
        <v>3.0233062445833401</v>
      </c>
      <c r="O1004" s="89">
        <v>2.4027512402500122</v>
      </c>
    </row>
    <row r="1005" spans="2:15" x14ac:dyDescent="0.25">
      <c r="B1005" t="s">
        <v>170</v>
      </c>
      <c r="C1005" t="s">
        <v>160</v>
      </c>
      <c r="D1005" s="77" t="s">
        <v>193</v>
      </c>
      <c r="E1005" s="77" t="s">
        <v>164</v>
      </c>
      <c r="F1005" s="94"/>
      <c r="G1005" s="94">
        <v>72.15922688387522</v>
      </c>
      <c r="H1005" s="95">
        <v>2334.8030716090875</v>
      </c>
      <c r="I1005" s="95">
        <v>633.59649161711968</v>
      </c>
      <c r="J1005" s="95">
        <v>1655.0462531338717</v>
      </c>
      <c r="K1005" s="95">
        <v>159.72730846535143</v>
      </c>
      <c r="L1005" s="96">
        <v>2053.427907390474</v>
      </c>
      <c r="M1005" s="96">
        <v>76.374806228524477</v>
      </c>
      <c r="N1005" s="89">
        <v>3380.4119307326782</v>
      </c>
      <c r="O1005" s="89">
        <v>3068.9054753188211</v>
      </c>
    </row>
    <row r="1006" spans="2:15" x14ac:dyDescent="0.25">
      <c r="B1006" t="s">
        <v>170</v>
      </c>
      <c r="C1006" t="s">
        <v>160</v>
      </c>
      <c r="D1006" s="77" t="s">
        <v>193</v>
      </c>
      <c r="E1006" s="77" t="s">
        <v>165</v>
      </c>
      <c r="F1006" s="94"/>
      <c r="G1006" s="94">
        <v>77.216207743661514</v>
      </c>
      <c r="H1006" s="95">
        <v>1754.428685287801</v>
      </c>
      <c r="I1006" s="95">
        <v>1267.1929832342382</v>
      </c>
      <c r="J1006" s="95">
        <v>1655.0462531338726</v>
      </c>
      <c r="K1006" s="95">
        <v>159.7273084653514</v>
      </c>
      <c r="L1006" s="96">
        <v>2050.9870103474182</v>
      </c>
      <c r="M1006" s="96">
        <v>83.759850432524374</v>
      </c>
      <c r="N1006" s="89">
        <v>1842.3049620276711</v>
      </c>
      <c r="O1006" s="89">
        <v>583.34893164980895</v>
      </c>
    </row>
    <row r="1007" spans="2:15" x14ac:dyDescent="0.25">
      <c r="B1007" t="s">
        <v>170</v>
      </c>
      <c r="C1007" t="s">
        <v>160</v>
      </c>
      <c r="D1007" s="77" t="s">
        <v>193</v>
      </c>
      <c r="E1007" s="77" t="s">
        <v>166</v>
      </c>
      <c r="F1007" s="94"/>
      <c r="G1007" s="94">
        <v>120.20054505184595</v>
      </c>
      <c r="H1007" s="95">
        <v>2877.7952649249555</v>
      </c>
      <c r="I1007" s="95">
        <v>633.59649161711934</v>
      </c>
      <c r="J1007" s="95">
        <v>1655.0462531338726</v>
      </c>
      <c r="K1007" s="95">
        <v>159.72730846535146</v>
      </c>
      <c r="L1007" s="96">
        <v>2125.6141188991733</v>
      </c>
      <c r="M1007" s="96">
        <v>123.34447271476479</v>
      </c>
      <c r="N1007" s="89">
        <v>209.16887235386184</v>
      </c>
      <c r="O1007" s="89">
        <v>182.03757023695144</v>
      </c>
    </row>
    <row r="1008" spans="2:15" x14ac:dyDescent="0.25">
      <c r="B1008" t="s">
        <v>170</v>
      </c>
      <c r="C1008" t="s">
        <v>160</v>
      </c>
      <c r="D1008" s="77" t="s">
        <v>193</v>
      </c>
      <c r="E1008" s="77" t="s">
        <v>167</v>
      </c>
      <c r="F1008" s="94"/>
      <c r="G1008" s="94">
        <v>85.579676088692935</v>
      </c>
      <c r="H1008" s="95">
        <v>4204.5463183712063</v>
      </c>
      <c r="I1008" s="95">
        <v>633.59649161711923</v>
      </c>
      <c r="J1008" s="95"/>
      <c r="K1008" s="95">
        <v>159.72730846535151</v>
      </c>
      <c r="L1008" s="96">
        <v>2309.6991987118367</v>
      </c>
      <c r="M1008" s="96">
        <v>85.945366891573414</v>
      </c>
      <c r="N1008" s="89">
        <v>677.44907916249451</v>
      </c>
      <c r="O1008" s="89">
        <v>581.09874249249026</v>
      </c>
    </row>
    <row r="1009" spans="2:15" x14ac:dyDescent="0.25">
      <c r="B1009" t="s">
        <v>170</v>
      </c>
      <c r="C1009" t="s">
        <v>160</v>
      </c>
      <c r="D1009" s="77" t="s">
        <v>193</v>
      </c>
      <c r="E1009" s="77" t="s">
        <v>168</v>
      </c>
      <c r="F1009" s="94"/>
      <c r="G1009" s="94">
        <v>85.57967608869302</v>
      </c>
      <c r="H1009" s="95">
        <v>4204.5463183712045</v>
      </c>
      <c r="I1009" s="95">
        <v>633.5964916171198</v>
      </c>
      <c r="J1009" s="95"/>
      <c r="K1009" s="95">
        <v>159.72730846535165</v>
      </c>
      <c r="L1009" s="96">
        <v>2309.6991987118358</v>
      </c>
      <c r="M1009" s="96">
        <v>86.759451820363267</v>
      </c>
      <c r="N1009" s="89">
        <v>440.40417677320858</v>
      </c>
      <c r="O1009" s="89">
        <v>306.22751819177608</v>
      </c>
    </row>
    <row r="1010" spans="2:15" x14ac:dyDescent="0.25">
      <c r="B1010" t="s">
        <v>170</v>
      </c>
      <c r="C1010" t="s">
        <v>160</v>
      </c>
      <c r="D1010" s="77" t="s">
        <v>194</v>
      </c>
      <c r="E1010" s="77" t="s">
        <v>157</v>
      </c>
      <c r="F1010" s="94"/>
      <c r="G1010" s="94">
        <v>71.127316886564913</v>
      </c>
      <c r="H1010" s="95">
        <v>240.72944457053512</v>
      </c>
      <c r="I1010" s="95">
        <v>598.92148124522726</v>
      </c>
      <c r="J1010" s="95">
        <v>1188.8277399170518</v>
      </c>
      <c r="K1010" s="95">
        <v>285.14680711348922</v>
      </c>
      <c r="L1010" s="96">
        <v>816.85842036692475</v>
      </c>
      <c r="M1010" s="96">
        <v>58.550956254712197</v>
      </c>
      <c r="N1010" s="89">
        <v>2022.1500000000069</v>
      </c>
      <c r="O1010" s="89">
        <v>1347.063600000004</v>
      </c>
    </row>
    <row r="1011" spans="2:15" x14ac:dyDescent="0.25">
      <c r="B1011" t="s">
        <v>170</v>
      </c>
      <c r="C1011" t="s">
        <v>160</v>
      </c>
      <c r="D1011" s="77" t="s">
        <v>194</v>
      </c>
      <c r="E1011" s="77" t="s">
        <v>161</v>
      </c>
      <c r="F1011" s="94"/>
      <c r="G1011" s="94">
        <v>78.876346867856739</v>
      </c>
      <c r="H1011" s="95"/>
      <c r="I1011" s="95"/>
      <c r="J1011" s="95">
        <v>2128.0506214879638</v>
      </c>
      <c r="K1011" s="95">
        <v>285.14680711348848</v>
      </c>
      <c r="L1011" s="96">
        <v>858.42547789404819</v>
      </c>
      <c r="M1011" s="96">
        <v>52.890686740402472</v>
      </c>
      <c r="N1011" s="89">
        <v>0.28107906046150943</v>
      </c>
      <c r="O1011" s="89">
        <v>0.18194230883071688</v>
      </c>
    </row>
    <row r="1012" spans="2:15" x14ac:dyDescent="0.25">
      <c r="B1012" t="s">
        <v>170</v>
      </c>
      <c r="C1012" t="s">
        <v>160</v>
      </c>
      <c r="D1012" s="77" t="s">
        <v>194</v>
      </c>
      <c r="E1012" s="77" t="s">
        <v>162</v>
      </c>
      <c r="F1012" s="94"/>
      <c r="G1012" s="94">
        <v>78.876346867856697</v>
      </c>
      <c r="H1012" s="95"/>
      <c r="I1012" s="95"/>
      <c r="J1012" s="95">
        <v>2128.0506214879642</v>
      </c>
      <c r="K1012" s="95">
        <v>285.14680711348814</v>
      </c>
      <c r="L1012" s="96">
        <v>858.42547789404864</v>
      </c>
      <c r="M1012" s="96">
        <v>52.720670303390499</v>
      </c>
      <c r="N1012" s="89">
        <v>26.418314828636333</v>
      </c>
      <c r="O1012" s="89">
        <v>18.07296669154541</v>
      </c>
    </row>
    <row r="1013" spans="2:15" x14ac:dyDescent="0.25">
      <c r="B1013" t="s">
        <v>170</v>
      </c>
      <c r="C1013" t="s">
        <v>160</v>
      </c>
      <c r="D1013" s="77" t="s">
        <v>194</v>
      </c>
      <c r="E1013" s="77" t="s">
        <v>163</v>
      </c>
      <c r="F1013" s="94"/>
      <c r="G1013" s="94">
        <v>81.454005262231107</v>
      </c>
      <c r="H1013" s="95">
        <v>142.57340355674427</v>
      </c>
      <c r="I1013" s="95"/>
      <c r="J1013" s="95">
        <v>1992.8910349161713</v>
      </c>
      <c r="K1013" s="95">
        <v>285.14680711348853</v>
      </c>
      <c r="L1013" s="96">
        <v>852.49316494679238</v>
      </c>
      <c r="M1013" s="96">
        <v>53.791451096881218</v>
      </c>
      <c r="N1013" s="89">
        <v>2.3556851975194615</v>
      </c>
      <c r="O1013" s="89">
        <v>1.677033355535031</v>
      </c>
    </row>
    <row r="1014" spans="2:15" x14ac:dyDescent="0.25">
      <c r="B1014" t="s">
        <v>170</v>
      </c>
      <c r="C1014" t="s">
        <v>160</v>
      </c>
      <c r="D1014" s="77" t="s">
        <v>194</v>
      </c>
      <c r="E1014" s="77" t="s">
        <v>164</v>
      </c>
      <c r="F1014" s="94"/>
      <c r="G1014" s="94">
        <v>65.26631054555989</v>
      </c>
      <c r="H1014" s="95">
        <v>142.57340355674432</v>
      </c>
      <c r="I1014" s="95">
        <v>570.2936142269773</v>
      </c>
      <c r="J1014" s="95">
        <v>1329.0692679559704</v>
      </c>
      <c r="K1014" s="95">
        <v>285.14680711348865</v>
      </c>
      <c r="L1014" s="96">
        <v>831.67796233232366</v>
      </c>
      <c r="M1014" s="96">
        <v>57.833935917713085</v>
      </c>
      <c r="N1014" s="89">
        <v>15.989530412362894</v>
      </c>
      <c r="O1014" s="89">
        <v>11.433954742253215</v>
      </c>
    </row>
    <row r="1015" spans="2:15" x14ac:dyDescent="0.25">
      <c r="B1015" t="s">
        <v>170</v>
      </c>
      <c r="C1015" t="s">
        <v>160</v>
      </c>
      <c r="D1015" s="77" t="s">
        <v>194</v>
      </c>
      <c r="E1015" s="77" t="s">
        <v>165</v>
      </c>
      <c r="F1015" s="94"/>
      <c r="G1015" s="94">
        <v>66.606692910634365</v>
      </c>
      <c r="H1015" s="95">
        <v>342.17616853618472</v>
      </c>
      <c r="I1015" s="95">
        <v>855.44042134046526</v>
      </c>
      <c r="J1015" s="95">
        <v>765.04888348548718</v>
      </c>
      <c r="K1015" s="95">
        <v>285.14680711348774</v>
      </c>
      <c r="L1015" s="96">
        <v>791.71201955964136</v>
      </c>
      <c r="M1015" s="96">
        <v>60.472413476432585</v>
      </c>
      <c r="N1015" s="89">
        <v>1365.6084477842239</v>
      </c>
      <c r="O1015" s="89">
        <v>928.90320601159476</v>
      </c>
    </row>
    <row r="1016" spans="2:15" x14ac:dyDescent="0.25">
      <c r="B1016" t="s">
        <v>170</v>
      </c>
      <c r="C1016" t="s">
        <v>160</v>
      </c>
      <c r="D1016" s="77" t="s">
        <v>194</v>
      </c>
      <c r="E1016" s="77" t="s">
        <v>166</v>
      </c>
      <c r="F1016" s="94"/>
      <c r="G1016" s="94">
        <v>73.927242750657911</v>
      </c>
      <c r="H1016" s="95">
        <v>427.72021067023212</v>
      </c>
      <c r="I1016" s="95">
        <v>855.44042134046424</v>
      </c>
      <c r="J1016" s="95">
        <v>768.75579197796412</v>
      </c>
      <c r="K1016" s="95">
        <v>285.14680711348808</v>
      </c>
      <c r="L1016" s="96">
        <v>821.11039024035711</v>
      </c>
      <c r="M1016" s="96">
        <v>63.603553963120845</v>
      </c>
      <c r="N1016" s="89">
        <v>39.504422996272432</v>
      </c>
      <c r="O1016" s="89">
        <v>20.126361393290292</v>
      </c>
    </row>
    <row r="1017" spans="2:15" x14ac:dyDescent="0.25">
      <c r="B1017" t="s">
        <v>170</v>
      </c>
      <c r="C1017" t="s">
        <v>160</v>
      </c>
      <c r="D1017" s="77" t="s">
        <v>194</v>
      </c>
      <c r="E1017" s="77" t="s">
        <v>167</v>
      </c>
      <c r="F1017" s="94"/>
      <c r="G1017" s="94">
        <v>82.175749612656261</v>
      </c>
      <c r="H1017" s="95"/>
      <c r="I1017" s="95"/>
      <c r="J1017" s="95">
        <v>2178.5216063470575</v>
      </c>
      <c r="K1017" s="95">
        <v>285.14680711348922</v>
      </c>
      <c r="L1017" s="96">
        <v>874.09946396369628</v>
      </c>
      <c r="M1017" s="96">
        <v>53.840086635396858</v>
      </c>
      <c r="N1017" s="89">
        <v>452.08336620653336</v>
      </c>
      <c r="O1017" s="89">
        <v>297.90205917176064</v>
      </c>
    </row>
    <row r="1018" spans="2:15" x14ac:dyDescent="0.25">
      <c r="B1018" t="s">
        <v>170</v>
      </c>
      <c r="C1018" t="s">
        <v>160</v>
      </c>
      <c r="D1018" s="77" t="s">
        <v>194</v>
      </c>
      <c r="E1018" s="77" t="s">
        <v>168</v>
      </c>
      <c r="F1018" s="94"/>
      <c r="G1018" s="94">
        <v>82.175749612656034</v>
      </c>
      <c r="H1018" s="95"/>
      <c r="I1018" s="95"/>
      <c r="J1018" s="95">
        <v>2178.5216063470539</v>
      </c>
      <c r="K1018" s="95">
        <v>285.14680711348831</v>
      </c>
      <c r="L1018" s="96">
        <v>874.09946396369151</v>
      </c>
      <c r="M1018" s="96">
        <v>54.2513816734686</v>
      </c>
      <c r="N1018" s="89">
        <v>119.9091535139968</v>
      </c>
      <c r="O1018" s="89">
        <v>68.766076325194135</v>
      </c>
    </row>
    <row r="1019" spans="2:15" x14ac:dyDescent="0.25">
      <c r="B1019" t="s">
        <v>170</v>
      </c>
      <c r="C1019" t="s">
        <v>160</v>
      </c>
      <c r="D1019" s="77" t="s">
        <v>195</v>
      </c>
      <c r="E1019" s="77" t="s">
        <v>157</v>
      </c>
      <c r="F1019" s="94"/>
      <c r="G1019" s="94">
        <v>49.347025393304428</v>
      </c>
      <c r="H1019" s="95">
        <v>36.840702736640971</v>
      </c>
      <c r="I1019" s="95">
        <v>188.64948299062482</v>
      </c>
      <c r="J1019" s="95">
        <v>3075.9437701682555</v>
      </c>
      <c r="K1019" s="95">
        <v>450.28585008450654</v>
      </c>
      <c r="L1019" s="96">
        <v>1334.2263537670465</v>
      </c>
      <c r="M1019" s="96">
        <v>86.448285332586124</v>
      </c>
      <c r="N1019" s="89">
        <v>2507.4629999999975</v>
      </c>
      <c r="O1019" s="89">
        <v>2236.7965999999992</v>
      </c>
    </row>
    <row r="1020" spans="2:15" x14ac:dyDescent="0.25">
      <c r="B1020" t="s">
        <v>170</v>
      </c>
      <c r="C1020" t="s">
        <v>160</v>
      </c>
      <c r="D1020" s="77" t="s">
        <v>195</v>
      </c>
      <c r="E1020" s="77" t="s">
        <v>161</v>
      </c>
      <c r="F1020" s="94"/>
      <c r="G1020" s="94"/>
      <c r="H1020" s="95"/>
      <c r="I1020" s="95"/>
      <c r="J1020" s="95"/>
      <c r="K1020" s="95"/>
      <c r="L1020" s="96"/>
      <c r="M1020" s="96"/>
      <c r="N1020" s="89"/>
      <c r="O1020" s="89"/>
    </row>
    <row r="1021" spans="2:15" x14ac:dyDescent="0.25">
      <c r="B1021" t="s">
        <v>170</v>
      </c>
      <c r="C1021" t="s">
        <v>160</v>
      </c>
      <c r="D1021" s="77" t="s">
        <v>195</v>
      </c>
      <c r="E1021" s="77" t="s">
        <v>162</v>
      </c>
      <c r="F1021" s="94"/>
      <c r="G1021" s="94">
        <v>51.351140854958636</v>
      </c>
      <c r="H1021" s="95"/>
      <c r="I1021" s="95"/>
      <c r="J1021" s="95">
        <v>3360.4832991806743</v>
      </c>
      <c r="K1021" s="95">
        <v>450.2858500845071</v>
      </c>
      <c r="L1021" s="96">
        <v>1355.5713632587826</v>
      </c>
      <c r="M1021" s="96">
        <v>85.235935575614491</v>
      </c>
      <c r="N1021" s="89">
        <v>4.5609999999999982</v>
      </c>
      <c r="O1021" s="89">
        <v>4.5609999999999982</v>
      </c>
    </row>
    <row r="1022" spans="2:15" x14ac:dyDescent="0.25">
      <c r="B1022" t="s">
        <v>170</v>
      </c>
      <c r="C1022" t="s">
        <v>160</v>
      </c>
      <c r="D1022" s="77" t="s">
        <v>195</v>
      </c>
      <c r="E1022" s="77" t="s">
        <v>163</v>
      </c>
      <c r="F1022" s="94"/>
      <c r="G1022" s="94">
        <v>51.351140854958622</v>
      </c>
      <c r="H1022" s="95"/>
      <c r="I1022" s="95"/>
      <c r="J1022" s="95">
        <v>3360.4832991806784</v>
      </c>
      <c r="K1022" s="95">
        <v>450.28585008450722</v>
      </c>
      <c r="L1022" s="96">
        <v>1355.5713632587849</v>
      </c>
      <c r="M1022" s="96">
        <v>85.605990420286801</v>
      </c>
      <c r="N1022" s="89">
        <v>1918.8216120158413</v>
      </c>
      <c r="O1022" s="89">
        <v>1682.6925016285172</v>
      </c>
    </row>
    <row r="1023" spans="2:15" x14ac:dyDescent="0.25">
      <c r="B1023" t="s">
        <v>170</v>
      </c>
      <c r="C1023" t="s">
        <v>160</v>
      </c>
      <c r="D1023" s="77" t="s">
        <v>195</v>
      </c>
      <c r="E1023" s="77" t="s">
        <v>164</v>
      </c>
      <c r="F1023" s="94"/>
      <c r="G1023" s="94">
        <v>39.93977622052337</v>
      </c>
      <c r="H1023" s="95"/>
      <c r="I1023" s="95">
        <v>900.57170016901318</v>
      </c>
      <c r="J1023" s="95">
        <v>2140.2086454516602</v>
      </c>
      <c r="K1023" s="95">
        <v>450.28585008450659</v>
      </c>
      <c r="L1023" s="96">
        <v>1263.4983255058719</v>
      </c>
      <c r="M1023" s="96">
        <v>87.38832725048556</v>
      </c>
      <c r="N1023" s="89">
        <v>1.3000000000000001E-2</v>
      </c>
      <c r="O1023" s="89">
        <v>1.3000000000000001E-2</v>
      </c>
    </row>
    <row r="1024" spans="2:15" x14ac:dyDescent="0.25">
      <c r="B1024" t="s">
        <v>170</v>
      </c>
      <c r="C1024" t="s">
        <v>160</v>
      </c>
      <c r="D1024" s="77" t="s">
        <v>195</v>
      </c>
      <c r="E1024" s="77" t="s">
        <v>165</v>
      </c>
      <c r="F1024" s="94"/>
      <c r="G1024" s="94">
        <v>43.363185610853911</v>
      </c>
      <c r="H1024" s="95">
        <v>540.34302010140721</v>
      </c>
      <c r="I1024" s="95">
        <v>1350.85755025352</v>
      </c>
      <c r="J1024" s="95">
        <v>1208.1169357767296</v>
      </c>
      <c r="K1024" s="95">
        <v>450.28585008450654</v>
      </c>
      <c r="L1024" s="96">
        <v>1250.221678293766</v>
      </c>
      <c r="M1024" s="96">
        <v>97.144573113656321</v>
      </c>
      <c r="N1024" s="89">
        <v>42.957000000000079</v>
      </c>
      <c r="O1024" s="89">
        <v>42.957000000000079</v>
      </c>
    </row>
    <row r="1025" spans="2:15" x14ac:dyDescent="0.25">
      <c r="B1025" t="s">
        <v>170</v>
      </c>
      <c r="C1025" t="s">
        <v>160</v>
      </c>
      <c r="D1025" s="77" t="s">
        <v>195</v>
      </c>
      <c r="E1025" s="77" t="s">
        <v>166</v>
      </c>
      <c r="F1025" s="94"/>
      <c r="G1025" s="94">
        <v>34.838224972187575</v>
      </c>
      <c r="H1025" s="95">
        <v>225.14292504225301</v>
      </c>
      <c r="I1025" s="95">
        <v>1350.8575502535189</v>
      </c>
      <c r="J1025" s="95">
        <v>1278.3615283899123</v>
      </c>
      <c r="K1025" s="95">
        <v>450.28585008450602</v>
      </c>
      <c r="L1025" s="96">
        <v>1177.2394343069341</v>
      </c>
      <c r="M1025" s="96">
        <v>89.814943475878209</v>
      </c>
      <c r="N1025" s="89">
        <v>307.20567336792544</v>
      </c>
      <c r="O1025" s="89">
        <v>280.13821206226544</v>
      </c>
    </row>
    <row r="1026" spans="2:15" x14ac:dyDescent="0.25">
      <c r="B1026" t="s">
        <v>170</v>
      </c>
      <c r="C1026" t="s">
        <v>160</v>
      </c>
      <c r="D1026" s="77" t="s">
        <v>195</v>
      </c>
      <c r="E1026" s="77" t="s">
        <v>167</v>
      </c>
      <c r="F1026" s="94"/>
      <c r="G1026" s="94">
        <v>53.499162433205093</v>
      </c>
      <c r="H1026" s="95"/>
      <c r="I1026" s="95"/>
      <c r="J1026" s="95">
        <v>3440.1838946456328</v>
      </c>
      <c r="K1026" s="95">
        <v>450.28585008450682</v>
      </c>
      <c r="L1026" s="96">
        <v>1380.3227333092755</v>
      </c>
      <c r="M1026" s="96">
        <v>86.989635521484814</v>
      </c>
      <c r="N1026" s="89">
        <v>226.66722037032849</v>
      </c>
      <c r="O1026" s="89">
        <v>219.85219666659194</v>
      </c>
    </row>
    <row r="1027" spans="2:15" x14ac:dyDescent="0.25">
      <c r="B1027" t="s">
        <v>170</v>
      </c>
      <c r="C1027" t="s">
        <v>160</v>
      </c>
      <c r="D1027" s="77" t="s">
        <v>195</v>
      </c>
      <c r="E1027" s="77" t="s">
        <v>168</v>
      </c>
      <c r="F1027" s="94"/>
      <c r="G1027" s="94">
        <v>53.499162433205257</v>
      </c>
      <c r="H1027" s="95"/>
      <c r="I1027" s="95"/>
      <c r="J1027" s="95">
        <v>3440.1838946456305</v>
      </c>
      <c r="K1027" s="95">
        <v>450.28585008450654</v>
      </c>
      <c r="L1027" s="96">
        <v>1380.3227333092727</v>
      </c>
      <c r="M1027" s="96">
        <v>87.17888756060681</v>
      </c>
      <c r="N1027" s="89">
        <v>7.2374942459024991</v>
      </c>
      <c r="O1027" s="89">
        <v>6.582689642624497</v>
      </c>
    </row>
    <row r="1028" spans="2:15" x14ac:dyDescent="0.25">
      <c r="B1028" t="s">
        <v>170</v>
      </c>
      <c r="C1028" t="s">
        <v>160</v>
      </c>
      <c r="D1028" s="77" t="s">
        <v>196</v>
      </c>
      <c r="E1028" s="77" t="s">
        <v>157</v>
      </c>
      <c r="F1028" s="94"/>
      <c r="G1028" s="94">
        <v>50.597512689180725</v>
      </c>
      <c r="H1028" s="95">
        <v>453.75772499277696</v>
      </c>
      <c r="I1028" s="95"/>
      <c r="J1028" s="95">
        <v>1447.4521968880933</v>
      </c>
      <c r="K1028" s="95">
        <v>429.1201082213297</v>
      </c>
      <c r="L1028" s="96">
        <v>733.59802358692241</v>
      </c>
      <c r="M1028" s="96">
        <v>53.507884207113989</v>
      </c>
      <c r="N1028" s="89">
        <v>37.461999999999996</v>
      </c>
      <c r="O1028" s="89">
        <v>25.477681818181811</v>
      </c>
    </row>
    <row r="1029" spans="2:15" x14ac:dyDescent="0.25">
      <c r="B1029" t="s">
        <v>170</v>
      </c>
      <c r="C1029" t="s">
        <v>160</v>
      </c>
      <c r="D1029" s="77" t="s">
        <v>196</v>
      </c>
      <c r="E1029" s="77" t="s">
        <v>161</v>
      </c>
      <c r="F1029" s="94"/>
      <c r="G1029" s="94"/>
      <c r="H1029" s="95"/>
      <c r="I1029" s="95"/>
      <c r="J1029" s="95"/>
      <c r="K1029" s="95"/>
      <c r="L1029" s="96"/>
      <c r="M1029" s="96"/>
      <c r="N1029" s="89"/>
      <c r="O1029" s="89"/>
    </row>
    <row r="1030" spans="2:15" x14ac:dyDescent="0.25">
      <c r="B1030" t="s">
        <v>170</v>
      </c>
      <c r="C1030" t="s">
        <v>160</v>
      </c>
      <c r="D1030" s="77" t="s">
        <v>196</v>
      </c>
      <c r="E1030" s="77" t="s">
        <v>162</v>
      </c>
      <c r="F1030" s="94"/>
      <c r="G1030" s="94"/>
      <c r="H1030" s="95"/>
      <c r="I1030" s="95"/>
      <c r="J1030" s="95"/>
      <c r="K1030" s="95"/>
      <c r="L1030" s="96"/>
      <c r="M1030" s="96"/>
      <c r="N1030" s="89"/>
      <c r="O1030" s="89"/>
    </row>
    <row r="1031" spans="2:15" x14ac:dyDescent="0.25">
      <c r="B1031" t="s">
        <v>170</v>
      </c>
      <c r="C1031" t="s">
        <v>160</v>
      </c>
      <c r="D1031" s="77" t="s">
        <v>196</v>
      </c>
      <c r="E1031" s="77" t="s">
        <v>163</v>
      </c>
      <c r="F1031" s="94"/>
      <c r="G1031" s="94"/>
      <c r="H1031" s="95"/>
      <c r="I1031" s="95"/>
      <c r="J1031" s="95"/>
      <c r="K1031" s="95"/>
      <c r="L1031" s="96"/>
      <c r="M1031" s="96"/>
      <c r="N1031" s="89"/>
      <c r="O1031" s="89"/>
    </row>
    <row r="1032" spans="2:15" x14ac:dyDescent="0.25">
      <c r="B1032" t="s">
        <v>170</v>
      </c>
      <c r="C1032" t="s">
        <v>160</v>
      </c>
      <c r="D1032" s="77" t="s">
        <v>196</v>
      </c>
      <c r="E1032" s="77" t="s">
        <v>164</v>
      </c>
      <c r="F1032" s="94"/>
      <c r="G1032" s="94"/>
      <c r="H1032" s="95"/>
      <c r="I1032" s="95"/>
      <c r="J1032" s="95"/>
      <c r="K1032" s="95"/>
      <c r="L1032" s="96"/>
      <c r="M1032" s="96"/>
      <c r="N1032" s="89"/>
      <c r="O1032" s="89"/>
    </row>
    <row r="1033" spans="2:15" x14ac:dyDescent="0.25">
      <c r="B1033" t="s">
        <v>170</v>
      </c>
      <c r="C1033" t="s">
        <v>160</v>
      </c>
      <c r="D1033" s="77" t="s">
        <v>196</v>
      </c>
      <c r="E1033" s="77" t="s">
        <v>165</v>
      </c>
      <c r="F1033" s="94"/>
      <c r="G1033" s="94">
        <v>44.857976727012314</v>
      </c>
      <c r="H1033" s="95">
        <v>496.72658973061436</v>
      </c>
      <c r="I1033" s="95"/>
      <c r="J1033" s="95">
        <v>1383.8802789894919</v>
      </c>
      <c r="K1033" s="95">
        <v>496.72658973061431</v>
      </c>
      <c r="L1033" s="96">
        <v>823.41558236577077</v>
      </c>
      <c r="M1033" s="96">
        <v>51.78364701269966</v>
      </c>
      <c r="N1033" s="89">
        <v>3.829874430492277E-2</v>
      </c>
      <c r="O1033" s="89">
        <v>2.6046746608208989E-2</v>
      </c>
    </row>
    <row r="1034" spans="2:15" x14ac:dyDescent="0.25">
      <c r="B1034" t="s">
        <v>170</v>
      </c>
      <c r="C1034" t="s">
        <v>160</v>
      </c>
      <c r="D1034" s="77" t="s">
        <v>196</v>
      </c>
      <c r="E1034" s="77" t="s">
        <v>166</v>
      </c>
      <c r="F1034" s="94"/>
      <c r="G1034" s="94">
        <v>49.47442870086023</v>
      </c>
      <c r="H1034" s="95">
        <v>248.36329486530713</v>
      </c>
      <c r="I1034" s="95"/>
      <c r="J1034" s="95">
        <v>1578.1003755741631</v>
      </c>
      <c r="K1034" s="95">
        <v>496.72658973061425</v>
      </c>
      <c r="L1034" s="96">
        <v>741.45091424725945</v>
      </c>
      <c r="M1034" s="96">
        <v>53.566033320007278</v>
      </c>
      <c r="N1034" s="89">
        <v>17.02878733192577</v>
      </c>
      <c r="O1034" s="89">
        <v>11.581176269080405</v>
      </c>
    </row>
    <row r="1035" spans="2:15" x14ac:dyDescent="0.25">
      <c r="B1035" t="s">
        <v>170</v>
      </c>
      <c r="C1035" t="s">
        <v>160</v>
      </c>
      <c r="D1035" s="77" t="s">
        <v>196</v>
      </c>
      <c r="E1035" s="77" t="s">
        <v>167</v>
      </c>
      <c r="F1035" s="94"/>
      <c r="G1035" s="94">
        <v>53.873123506130369</v>
      </c>
      <c r="H1035" s="95">
        <v>745.08988459592149</v>
      </c>
      <c r="I1035" s="95"/>
      <c r="J1035" s="95">
        <v>1249.2673731724954</v>
      </c>
      <c r="K1035" s="95">
        <v>372.54494229796074</v>
      </c>
      <c r="L1035" s="96">
        <v>724.02644903786404</v>
      </c>
      <c r="M1035" s="96">
        <v>54.211044502954501</v>
      </c>
      <c r="N1035" s="89">
        <v>13.830009601066775</v>
      </c>
      <c r="O1035" s="89">
        <v>9.4057066936730251</v>
      </c>
    </row>
    <row r="1036" spans="2:15" x14ac:dyDescent="0.25">
      <c r="B1036" t="s">
        <v>170</v>
      </c>
      <c r="C1036" t="s">
        <v>160</v>
      </c>
      <c r="D1036" s="77" t="s">
        <v>196</v>
      </c>
      <c r="E1036" s="77" t="s">
        <v>168</v>
      </c>
      <c r="F1036" s="94"/>
      <c r="G1036" s="94">
        <v>46.643585509349698</v>
      </c>
      <c r="H1036" s="95">
        <v>372.54494229796086</v>
      </c>
      <c r="I1036" s="95"/>
      <c r="J1036" s="95">
        <v>1526.4408102421778</v>
      </c>
      <c r="K1036" s="95">
        <v>372.54494229796086</v>
      </c>
      <c r="L1036" s="96">
        <v>732.86836530597441</v>
      </c>
      <c r="M1036" s="96">
        <v>51.885791046775388</v>
      </c>
      <c r="N1036" s="89">
        <v>6.5649043227025228</v>
      </c>
      <c r="O1036" s="89">
        <v>4.4647521088201723</v>
      </c>
    </row>
    <row r="1037" spans="2:15" x14ac:dyDescent="0.25">
      <c r="B1037" t="s">
        <v>170</v>
      </c>
      <c r="C1037" t="s">
        <v>160</v>
      </c>
      <c r="D1037" s="77" t="s">
        <v>197</v>
      </c>
      <c r="E1037" s="77" t="s">
        <v>157</v>
      </c>
      <c r="F1037" s="94"/>
      <c r="G1037" s="94">
        <v>121.64457583725758</v>
      </c>
      <c r="H1037" s="95"/>
      <c r="I1037" s="95"/>
      <c r="J1037" s="95">
        <v>2177.2352244934773</v>
      </c>
      <c r="K1037" s="95">
        <v>636.14220331030822</v>
      </c>
      <c r="L1037" s="96">
        <v>890.38335441054244</v>
      </c>
      <c r="M1037" s="96">
        <v>62.066675528481603</v>
      </c>
      <c r="N1037" s="89">
        <v>1744.0880000000016</v>
      </c>
      <c r="O1037" s="89">
        <v>958.85640000000149</v>
      </c>
    </row>
    <row r="1038" spans="2:15" x14ac:dyDescent="0.25">
      <c r="B1038" t="s">
        <v>170</v>
      </c>
      <c r="C1038" t="s">
        <v>160</v>
      </c>
      <c r="D1038" s="77" t="s">
        <v>197</v>
      </c>
      <c r="E1038" s="77" t="s">
        <v>161</v>
      </c>
      <c r="F1038" s="94"/>
      <c r="G1038" s="94">
        <v>89.948976072422369</v>
      </c>
      <c r="H1038" s="95"/>
      <c r="I1038" s="95"/>
      <c r="J1038" s="95">
        <v>2330.8772564454184</v>
      </c>
      <c r="K1038" s="95">
        <v>285.27042443226583</v>
      </c>
      <c r="L1038" s="96">
        <v>883.19514457469495</v>
      </c>
      <c r="M1038" s="96">
        <v>57.531546046534622</v>
      </c>
      <c r="N1038" s="89">
        <v>164.01733597434387</v>
      </c>
      <c r="O1038" s="89">
        <v>90.172670364081327</v>
      </c>
    </row>
    <row r="1039" spans="2:15" x14ac:dyDescent="0.25">
      <c r="B1039" t="s">
        <v>170</v>
      </c>
      <c r="C1039" t="s">
        <v>160</v>
      </c>
      <c r="D1039" s="77" t="s">
        <v>197</v>
      </c>
      <c r="E1039" s="77" t="s">
        <v>162</v>
      </c>
      <c r="F1039" s="94"/>
      <c r="G1039" s="94"/>
      <c r="H1039" s="95"/>
      <c r="I1039" s="95"/>
      <c r="J1039" s="95"/>
      <c r="K1039" s="95"/>
      <c r="L1039" s="96"/>
      <c r="M1039" s="96"/>
      <c r="N1039" s="89"/>
      <c r="O1039" s="89"/>
    </row>
    <row r="1040" spans="2:15" x14ac:dyDescent="0.25">
      <c r="B1040" t="s">
        <v>170</v>
      </c>
      <c r="C1040" t="s">
        <v>160</v>
      </c>
      <c r="D1040" s="77" t="s">
        <v>197</v>
      </c>
      <c r="E1040" s="77" t="s">
        <v>163</v>
      </c>
      <c r="F1040" s="94"/>
      <c r="G1040" s="94">
        <v>89.948976072422539</v>
      </c>
      <c r="H1040" s="95"/>
      <c r="I1040" s="95"/>
      <c r="J1040" s="95">
        <v>2330.8772564454193</v>
      </c>
      <c r="K1040" s="95">
        <v>285.27042443226577</v>
      </c>
      <c r="L1040" s="96">
        <v>883.19514457469415</v>
      </c>
      <c r="M1040" s="96">
        <v>57.531546046534686</v>
      </c>
      <c r="N1040" s="89">
        <v>38.949700814665228</v>
      </c>
      <c r="O1040" s="89">
        <v>21.413581140531296</v>
      </c>
    </row>
    <row r="1041" spans="2:15" x14ac:dyDescent="0.25">
      <c r="B1041" t="s">
        <v>170</v>
      </c>
      <c r="C1041" t="s">
        <v>160</v>
      </c>
      <c r="D1041" s="77" t="s">
        <v>197</v>
      </c>
      <c r="E1041" s="77" t="s">
        <v>164</v>
      </c>
      <c r="F1041" s="94"/>
      <c r="G1041" s="94">
        <v>128.63291480160754</v>
      </c>
      <c r="H1041" s="95"/>
      <c r="I1041" s="95"/>
      <c r="J1041" s="95">
        <v>2140.3593512555808</v>
      </c>
      <c r="K1041" s="95">
        <v>713.17606108066377</v>
      </c>
      <c r="L1041" s="96">
        <v>890.98389284711538</v>
      </c>
      <c r="M1041" s="96">
        <v>62.972906124205771</v>
      </c>
      <c r="N1041" s="89">
        <v>1065.4975523703149</v>
      </c>
      <c r="O1041" s="89">
        <v>585.78417331844071</v>
      </c>
    </row>
    <row r="1042" spans="2:15" x14ac:dyDescent="0.25">
      <c r="B1042" t="s">
        <v>170</v>
      </c>
      <c r="C1042" t="s">
        <v>160</v>
      </c>
      <c r="D1042" s="77" t="s">
        <v>197</v>
      </c>
      <c r="E1042" s="77" t="s">
        <v>165</v>
      </c>
      <c r="F1042" s="94"/>
      <c r="G1042" s="94">
        <v>128.63291480160808</v>
      </c>
      <c r="H1042" s="95"/>
      <c r="I1042" s="95"/>
      <c r="J1042" s="95">
        <v>2140.3593512555899</v>
      </c>
      <c r="K1042" s="95">
        <v>713.17606108066479</v>
      </c>
      <c r="L1042" s="96">
        <v>890.98389284711561</v>
      </c>
      <c r="M1042" s="96">
        <v>62.972906124205863</v>
      </c>
      <c r="N1042" s="89">
        <v>11.846279339452467</v>
      </c>
      <c r="O1042" s="89">
        <v>6.5127910752334595</v>
      </c>
    </row>
    <row r="1043" spans="2:15" x14ac:dyDescent="0.25">
      <c r="B1043" t="s">
        <v>170</v>
      </c>
      <c r="C1043" t="s">
        <v>160</v>
      </c>
      <c r="D1043" s="77" t="s">
        <v>197</v>
      </c>
      <c r="E1043" s="77" t="s">
        <v>166</v>
      </c>
      <c r="F1043" s="94"/>
      <c r="G1043" s="94">
        <v>128.63291480160802</v>
      </c>
      <c r="H1043" s="95"/>
      <c r="I1043" s="95"/>
      <c r="J1043" s="95">
        <v>2140.3593512555867</v>
      </c>
      <c r="K1043" s="95">
        <v>713.17606108066423</v>
      </c>
      <c r="L1043" s="96">
        <v>890.98389284711629</v>
      </c>
      <c r="M1043" s="96">
        <v>62.972906124205849</v>
      </c>
      <c r="N1043" s="89">
        <v>260.63790494898171</v>
      </c>
      <c r="O1043" s="89">
        <v>143.29226692857404</v>
      </c>
    </row>
    <row r="1044" spans="2:15" x14ac:dyDescent="0.25">
      <c r="B1044" t="s">
        <v>170</v>
      </c>
      <c r="C1044" t="s">
        <v>160</v>
      </c>
      <c r="D1044" s="77" t="s">
        <v>197</v>
      </c>
      <c r="E1044" s="77" t="s">
        <v>167</v>
      </c>
      <c r="F1044" s="94"/>
      <c r="G1044" s="94">
        <v>104.52894082141654</v>
      </c>
      <c r="H1044" s="95"/>
      <c r="I1044" s="95"/>
      <c r="J1044" s="95">
        <v>2320.8828745338237</v>
      </c>
      <c r="K1044" s="95">
        <v>427.90563664839902</v>
      </c>
      <c r="L1044" s="96">
        <v>895.82776843910847</v>
      </c>
      <c r="M1044" s="96">
        <v>60.946166399010202</v>
      </c>
      <c r="N1044" s="89">
        <v>129.89976919842019</v>
      </c>
      <c r="O1044" s="89">
        <v>71.4156768777884</v>
      </c>
    </row>
    <row r="1045" spans="2:15" x14ac:dyDescent="0.25">
      <c r="B1045" t="s">
        <v>170</v>
      </c>
      <c r="C1045" t="s">
        <v>160</v>
      </c>
      <c r="D1045" s="77" t="s">
        <v>197</v>
      </c>
      <c r="E1045" s="77" t="s">
        <v>168</v>
      </c>
      <c r="F1045" s="94"/>
      <c r="G1045" s="94">
        <v>112.17166427855042</v>
      </c>
      <c r="H1045" s="95"/>
      <c r="I1045" s="95"/>
      <c r="J1045" s="95">
        <v>2170.3424969903808</v>
      </c>
      <c r="K1045" s="95">
        <v>570.54084886453177</v>
      </c>
      <c r="L1045" s="96">
        <v>889.67652317918453</v>
      </c>
      <c r="M1045" s="96">
        <v>60.066601772277011</v>
      </c>
      <c r="N1045" s="89">
        <v>73.239457353823056</v>
      </c>
      <c r="O1045" s="89">
        <v>40.265240295352235</v>
      </c>
    </row>
    <row r="1046" spans="2:15" x14ac:dyDescent="0.25">
      <c r="B1046" t="s">
        <v>170</v>
      </c>
      <c r="C1046" t="s">
        <v>160</v>
      </c>
      <c r="D1046" s="77" t="s">
        <v>198</v>
      </c>
      <c r="E1046" s="77" t="s">
        <v>157</v>
      </c>
      <c r="F1046" s="94"/>
      <c r="G1046" s="94">
        <v>82.373121959394979</v>
      </c>
      <c r="H1046" s="95">
        <v>3449.9338760220203</v>
      </c>
      <c r="I1046" s="95"/>
      <c r="J1046" s="95"/>
      <c r="K1046" s="95">
        <v>669.81596653131294</v>
      </c>
      <c r="L1046" s="96">
        <v>1540.1392692861971</v>
      </c>
      <c r="M1046" s="96">
        <v>72.12640815721744</v>
      </c>
      <c r="N1046" s="89">
        <v>1294.7669999999994</v>
      </c>
      <c r="O1046" s="89">
        <v>1294.7669999999994</v>
      </c>
    </row>
    <row r="1047" spans="2:15" x14ac:dyDescent="0.25">
      <c r="B1047" t="s">
        <v>170</v>
      </c>
      <c r="C1047" t="s">
        <v>160</v>
      </c>
      <c r="D1047" s="77" t="s">
        <v>198</v>
      </c>
      <c r="E1047" s="77" t="s">
        <v>161</v>
      </c>
      <c r="F1047" s="94"/>
      <c r="G1047" s="94">
        <v>64.698577949335672</v>
      </c>
      <c r="H1047" s="95">
        <v>3721.8815552168071</v>
      </c>
      <c r="I1047" s="95"/>
      <c r="J1047" s="95"/>
      <c r="K1047" s="95">
        <v>426.91919651488985</v>
      </c>
      <c r="L1047" s="96">
        <v>1714.6597779636161</v>
      </c>
      <c r="M1047" s="96">
        <v>70.438633213723435</v>
      </c>
      <c r="N1047" s="89">
        <v>474.93400000000003</v>
      </c>
      <c r="O1047" s="89">
        <v>474.93400000000003</v>
      </c>
    </row>
    <row r="1048" spans="2:15" x14ac:dyDescent="0.25">
      <c r="B1048" t="s">
        <v>170</v>
      </c>
      <c r="C1048" t="s">
        <v>160</v>
      </c>
      <c r="D1048" s="77" t="s">
        <v>198</v>
      </c>
      <c r="E1048" s="77" t="s">
        <v>162</v>
      </c>
      <c r="F1048" s="94"/>
      <c r="G1048" s="94">
        <v>70.289813080759743</v>
      </c>
      <c r="H1048" s="95">
        <v>3747.4967070077028</v>
      </c>
      <c r="I1048" s="95"/>
      <c r="J1048" s="95"/>
      <c r="K1048" s="95">
        <v>426.91919651488956</v>
      </c>
      <c r="L1048" s="96">
        <v>1682.8981259122536</v>
      </c>
      <c r="M1048" s="96">
        <v>76.411854754272568</v>
      </c>
      <c r="N1048" s="89">
        <v>14.393000000000006</v>
      </c>
      <c r="O1048" s="89">
        <v>14.393000000000006</v>
      </c>
    </row>
    <row r="1049" spans="2:15" x14ac:dyDescent="0.25">
      <c r="B1049" t="s">
        <v>170</v>
      </c>
      <c r="C1049" t="s">
        <v>160</v>
      </c>
      <c r="D1049" s="77" t="s">
        <v>198</v>
      </c>
      <c r="E1049" s="77" t="s">
        <v>163</v>
      </c>
      <c r="F1049" s="94"/>
      <c r="G1049" s="94">
        <v>62.036085029610057</v>
      </c>
      <c r="H1049" s="95">
        <v>2360.863156727346</v>
      </c>
      <c r="I1049" s="95"/>
      <c r="J1049" s="95"/>
      <c r="K1049" s="95">
        <v>853.83839302977924</v>
      </c>
      <c r="L1049" s="96">
        <v>1078.270080873677</v>
      </c>
      <c r="M1049" s="96">
        <v>44.947839141202856</v>
      </c>
      <c r="N1049" s="89">
        <v>163.55199999999994</v>
      </c>
      <c r="O1049" s="89">
        <v>163.55199999999994</v>
      </c>
    </row>
    <row r="1050" spans="2:15" x14ac:dyDescent="0.25">
      <c r="B1050" t="s">
        <v>170</v>
      </c>
      <c r="C1050" t="s">
        <v>160</v>
      </c>
      <c r="D1050" s="77" t="s">
        <v>198</v>
      </c>
      <c r="E1050" s="77" t="s">
        <v>164</v>
      </c>
      <c r="F1050" s="94"/>
      <c r="G1050" s="94">
        <v>114.30969602022535</v>
      </c>
      <c r="H1050" s="95">
        <v>3789.3347882661642</v>
      </c>
      <c r="I1050" s="95"/>
      <c r="J1050" s="95"/>
      <c r="K1050" s="95">
        <v>640.37879477233446</v>
      </c>
      <c r="L1050" s="96">
        <v>1466.5313415354901</v>
      </c>
      <c r="M1050" s="96">
        <v>88.055036227069849</v>
      </c>
      <c r="N1050" s="89">
        <v>91.590999999999994</v>
      </c>
      <c r="O1050" s="89">
        <v>91.590999999999994</v>
      </c>
    </row>
    <row r="1051" spans="2:15" x14ac:dyDescent="0.25">
      <c r="B1051" t="s">
        <v>170</v>
      </c>
      <c r="C1051" t="s">
        <v>160</v>
      </c>
      <c r="D1051" s="77" t="s">
        <v>198</v>
      </c>
      <c r="E1051" s="77" t="s">
        <v>165</v>
      </c>
      <c r="F1051" s="94"/>
      <c r="G1051" s="94">
        <v>127.97715967481754</v>
      </c>
      <c r="H1051" s="95">
        <v>3198.9055394860693</v>
      </c>
      <c r="I1051" s="95"/>
      <c r="J1051" s="95"/>
      <c r="K1051" s="95">
        <v>853.83839302977958</v>
      </c>
      <c r="L1051" s="96">
        <v>1094.2581933958975</v>
      </c>
      <c r="M1051" s="96">
        <v>73.593050345766201</v>
      </c>
      <c r="N1051" s="89">
        <v>9.2460000000000111</v>
      </c>
      <c r="O1051" s="89">
        <v>9.2460000000000111</v>
      </c>
    </row>
    <row r="1052" spans="2:15" x14ac:dyDescent="0.25">
      <c r="B1052" t="s">
        <v>170</v>
      </c>
      <c r="C1052" t="s">
        <v>160</v>
      </c>
      <c r="D1052" s="77" t="s">
        <v>198</v>
      </c>
      <c r="E1052" s="77" t="s">
        <v>166</v>
      </c>
      <c r="F1052" s="94"/>
      <c r="G1052" s="94">
        <v>153.00459312023955</v>
      </c>
      <c r="H1052" s="95">
        <v>3124.1946800959631</v>
      </c>
      <c r="I1052" s="95"/>
      <c r="J1052" s="95"/>
      <c r="K1052" s="95">
        <v>1280.7575895446696</v>
      </c>
      <c r="L1052" s="96">
        <v>1143.7830227872735</v>
      </c>
      <c r="M1052" s="96">
        <v>86.200408237119035</v>
      </c>
      <c r="N1052" s="89">
        <v>165.02800000000011</v>
      </c>
      <c r="O1052" s="89">
        <v>165.02800000000011</v>
      </c>
    </row>
    <row r="1053" spans="2:15" x14ac:dyDescent="0.25">
      <c r="B1053" t="s">
        <v>170</v>
      </c>
      <c r="C1053" t="s">
        <v>160</v>
      </c>
      <c r="D1053" s="77" t="s">
        <v>198</v>
      </c>
      <c r="E1053" s="77" t="s">
        <v>167</v>
      </c>
      <c r="F1053" s="94"/>
      <c r="G1053" s="94">
        <v>74.106052932366637</v>
      </c>
      <c r="H1053" s="95">
        <v>3635.2169583242962</v>
      </c>
      <c r="I1053" s="95"/>
      <c r="J1053" s="95"/>
      <c r="K1053" s="95">
        <v>640.37879477233639</v>
      </c>
      <c r="L1053" s="96">
        <v>1717.983435193999</v>
      </c>
      <c r="M1053" s="96">
        <v>75.822796302203102</v>
      </c>
      <c r="N1053" s="89">
        <v>304.02699999999919</v>
      </c>
      <c r="O1053" s="89">
        <v>304.02699999999919</v>
      </c>
    </row>
    <row r="1054" spans="2:15" x14ac:dyDescent="0.25">
      <c r="B1054" t="s">
        <v>170</v>
      </c>
      <c r="C1054" t="s">
        <v>160</v>
      </c>
      <c r="D1054" s="77" t="s">
        <v>198</v>
      </c>
      <c r="E1054" s="77" t="s">
        <v>168</v>
      </c>
      <c r="F1054" s="94"/>
      <c r="G1054" s="94">
        <v>74.106052932366495</v>
      </c>
      <c r="H1054" s="95">
        <v>3635.216958324284</v>
      </c>
      <c r="I1054" s="95"/>
      <c r="J1054" s="95"/>
      <c r="K1054" s="95">
        <v>640.37879477233457</v>
      </c>
      <c r="L1054" s="96">
        <v>1717.9834351939978</v>
      </c>
      <c r="M1054" s="96">
        <v>75.822796302202846</v>
      </c>
      <c r="N1054" s="89">
        <v>71.996000000000095</v>
      </c>
      <c r="O1054" s="89">
        <v>71.996000000000095</v>
      </c>
    </row>
    <row r="1055" spans="2:15" x14ac:dyDescent="0.25">
      <c r="B1055" t="s">
        <v>170</v>
      </c>
      <c r="C1055" t="s">
        <v>160</v>
      </c>
      <c r="D1055" s="77" t="s">
        <v>199</v>
      </c>
      <c r="E1055" s="77" t="s">
        <v>157</v>
      </c>
      <c r="F1055" s="94"/>
      <c r="G1055" s="94">
        <v>43.361016612884534</v>
      </c>
      <c r="H1055" s="95">
        <v>3104.5640848218559</v>
      </c>
      <c r="I1055" s="95">
        <v>232.02441735107138</v>
      </c>
      <c r="J1055" s="95">
        <v>75.731254544051581</v>
      </c>
      <c r="K1055" s="95">
        <v>520.03832187042792</v>
      </c>
      <c r="L1055" s="96">
        <v>1598.9061163280717</v>
      </c>
      <c r="M1055" s="96">
        <v>83.547332777158275</v>
      </c>
      <c r="N1055" s="89">
        <v>2126.8330000000014</v>
      </c>
      <c r="O1055" s="89">
        <v>1900.0066000000008</v>
      </c>
    </row>
    <row r="1056" spans="2:15" x14ac:dyDescent="0.25">
      <c r="B1056" t="s">
        <v>170</v>
      </c>
      <c r="C1056" t="s">
        <v>160</v>
      </c>
      <c r="D1056" s="77" t="s">
        <v>199</v>
      </c>
      <c r="E1056" s="77" t="s">
        <v>161</v>
      </c>
      <c r="F1056" s="94"/>
      <c r="G1056" s="94">
        <v>46.524960569751777</v>
      </c>
      <c r="H1056" s="95">
        <v>3605.8780991349927</v>
      </c>
      <c r="I1056" s="95"/>
      <c r="J1056" s="95"/>
      <c r="K1056" s="95">
        <v>481.04030137873332</v>
      </c>
      <c r="L1056" s="96">
        <v>1633.7032286334459</v>
      </c>
      <c r="M1056" s="96">
        <v>103.80424012833474</v>
      </c>
      <c r="N1056" s="89">
        <v>444.68640345219529</v>
      </c>
      <c r="O1056" s="89">
        <v>385.54672621395144</v>
      </c>
    </row>
    <row r="1057" spans="2:15" x14ac:dyDescent="0.25">
      <c r="B1057" t="s">
        <v>170</v>
      </c>
      <c r="C1057" t="s">
        <v>160</v>
      </c>
      <c r="D1057" s="77" t="s">
        <v>199</v>
      </c>
      <c r="E1057" s="77" t="s">
        <v>162</v>
      </c>
      <c r="F1057" s="94"/>
      <c r="G1057" s="94">
        <v>49.303171270924814</v>
      </c>
      <c r="H1057" s="95">
        <v>3657.8304516838889</v>
      </c>
      <c r="I1057" s="95"/>
      <c r="J1057" s="95"/>
      <c r="K1057" s="95">
        <v>481.04030137873298</v>
      </c>
      <c r="L1057" s="96">
        <v>1683.9424098484308</v>
      </c>
      <c r="M1057" s="96">
        <v>81.472303199033064</v>
      </c>
      <c r="N1057" s="89">
        <v>333.93336778720499</v>
      </c>
      <c r="O1057" s="89">
        <v>302.10486201696858</v>
      </c>
    </row>
    <row r="1058" spans="2:15" x14ac:dyDescent="0.25">
      <c r="B1058" t="s">
        <v>170</v>
      </c>
      <c r="C1058" t="s">
        <v>160</v>
      </c>
      <c r="D1058" s="77" t="s">
        <v>199</v>
      </c>
      <c r="E1058" s="77" t="s">
        <v>163</v>
      </c>
      <c r="F1058" s="94"/>
      <c r="G1058" s="94">
        <v>49.303778493405702</v>
      </c>
      <c r="H1058" s="95">
        <v>3657.8304516838894</v>
      </c>
      <c r="I1058" s="95"/>
      <c r="J1058" s="95"/>
      <c r="K1058" s="95">
        <v>481.04030137873377</v>
      </c>
      <c r="L1058" s="96">
        <v>1683.9424098484303</v>
      </c>
      <c r="M1058" s="96">
        <v>81.72633027423737</v>
      </c>
      <c r="N1058" s="89">
        <v>5.0319905564346259</v>
      </c>
      <c r="O1058" s="89">
        <v>4.1095830015823269</v>
      </c>
    </row>
    <row r="1059" spans="2:15" x14ac:dyDescent="0.25">
      <c r="B1059" t="s">
        <v>170</v>
      </c>
      <c r="C1059" t="s">
        <v>160</v>
      </c>
      <c r="D1059" s="77" t="s">
        <v>199</v>
      </c>
      <c r="E1059" s="77" t="s">
        <v>164</v>
      </c>
      <c r="F1059" s="94"/>
      <c r="G1059" s="94">
        <v>40.494901999571283</v>
      </c>
      <c r="H1059" s="95">
        <v>1725.0105207441404</v>
      </c>
      <c r="I1059" s="95">
        <v>962.08060275746811</v>
      </c>
      <c r="J1059" s="95">
        <v>481.04030137873406</v>
      </c>
      <c r="K1059" s="95">
        <v>481.04030137873406</v>
      </c>
      <c r="L1059" s="96">
        <v>1402.5895103642554</v>
      </c>
      <c r="M1059" s="96">
        <v>97.577733897975293</v>
      </c>
      <c r="N1059" s="89">
        <v>334.83209376437895</v>
      </c>
      <c r="O1059" s="89">
        <v>281.76016877588256</v>
      </c>
    </row>
    <row r="1060" spans="2:15" x14ac:dyDescent="0.25">
      <c r="B1060" t="s">
        <v>170</v>
      </c>
      <c r="C1060" t="s">
        <v>160</v>
      </c>
      <c r="D1060" s="77" t="s">
        <v>199</v>
      </c>
      <c r="E1060" s="77" t="s">
        <v>165</v>
      </c>
      <c r="F1060" s="94"/>
      <c r="G1060" s="94">
        <v>63.585500307916199</v>
      </c>
      <c r="H1060" s="95">
        <v>2104.5513185319583</v>
      </c>
      <c r="I1060" s="95">
        <v>962.08060275746857</v>
      </c>
      <c r="J1060" s="95"/>
      <c r="K1060" s="95">
        <v>962.08060275746857</v>
      </c>
      <c r="L1060" s="96">
        <v>1458.3822169056107</v>
      </c>
      <c r="M1060" s="96">
        <v>92.341289770273491</v>
      </c>
      <c r="N1060" s="89">
        <v>161.07819966539338</v>
      </c>
      <c r="O1060" s="89">
        <v>150.62555939770803</v>
      </c>
    </row>
    <row r="1061" spans="2:15" x14ac:dyDescent="0.25">
      <c r="B1061" t="s">
        <v>170</v>
      </c>
      <c r="C1061" t="s">
        <v>160</v>
      </c>
      <c r="D1061" s="77" t="s">
        <v>199</v>
      </c>
      <c r="E1061" s="77" t="s">
        <v>166</v>
      </c>
      <c r="F1061" s="94"/>
      <c r="G1061" s="94">
        <v>50.031509541278893</v>
      </c>
      <c r="H1061" s="95">
        <v>2399.429023277125</v>
      </c>
      <c r="I1061" s="95">
        <v>721.56045206810086</v>
      </c>
      <c r="J1061" s="95"/>
      <c r="K1061" s="95">
        <v>721.56045206810086</v>
      </c>
      <c r="L1061" s="96">
        <v>1474.4684167219989</v>
      </c>
      <c r="M1061" s="96">
        <v>85.023999358880843</v>
      </c>
      <c r="N1061" s="89">
        <v>22.689039517843998</v>
      </c>
      <c r="O1061" s="89">
        <v>20.188271132119201</v>
      </c>
    </row>
    <row r="1062" spans="2:15" x14ac:dyDescent="0.25">
      <c r="B1062" t="s">
        <v>170</v>
      </c>
      <c r="C1062" t="s">
        <v>160</v>
      </c>
      <c r="D1062" s="77" t="s">
        <v>199</v>
      </c>
      <c r="E1062" s="77" t="s">
        <v>167</v>
      </c>
      <c r="F1062" s="94"/>
      <c r="G1062" s="94">
        <v>36.201909901433737</v>
      </c>
      <c r="H1062" s="95">
        <v>3381.7133186924616</v>
      </c>
      <c r="I1062" s="95"/>
      <c r="J1062" s="95"/>
      <c r="K1062" s="95">
        <v>481.04030137873201</v>
      </c>
      <c r="L1062" s="96">
        <v>1655.7757227340201</v>
      </c>
      <c r="M1062" s="96">
        <v>66.016418543290172</v>
      </c>
      <c r="N1062" s="89">
        <v>812.78417374561491</v>
      </c>
      <c r="O1062" s="89">
        <v>745.68351274210602</v>
      </c>
    </row>
    <row r="1063" spans="2:15" x14ac:dyDescent="0.25">
      <c r="B1063" t="s">
        <v>170</v>
      </c>
      <c r="C1063" t="s">
        <v>160</v>
      </c>
      <c r="D1063" s="77" t="s">
        <v>199</v>
      </c>
      <c r="E1063" s="77" t="s">
        <v>168</v>
      </c>
      <c r="F1063" s="94"/>
      <c r="G1063" s="94">
        <v>35.909068935490822</v>
      </c>
      <c r="H1063" s="95">
        <v>3381.713318692498</v>
      </c>
      <c r="I1063" s="95"/>
      <c r="J1063" s="95"/>
      <c r="K1063" s="95">
        <v>481.04030137873349</v>
      </c>
      <c r="L1063" s="96">
        <v>1655.7757227340298</v>
      </c>
      <c r="M1063" s="96">
        <v>66.180922797420834</v>
      </c>
      <c r="N1063" s="89">
        <v>11.797731510934918</v>
      </c>
      <c r="O1063" s="89">
        <v>9.9879167196828593</v>
      </c>
    </row>
    <row r="1064" spans="2:15" x14ac:dyDescent="0.25">
      <c r="B1064" t="s">
        <v>170</v>
      </c>
      <c r="C1064" t="s">
        <v>160</v>
      </c>
      <c r="D1064" s="77" t="s">
        <v>200</v>
      </c>
      <c r="E1064" s="77" t="s">
        <v>157</v>
      </c>
      <c r="F1064" s="94"/>
      <c r="G1064" s="94">
        <v>37.097997504933844</v>
      </c>
      <c r="H1064" s="95">
        <v>1100.2306738463185</v>
      </c>
      <c r="I1064" s="95">
        <v>244.58391045343777</v>
      </c>
      <c r="J1064" s="95">
        <v>1886.5585975927581</v>
      </c>
      <c r="K1064" s="95">
        <v>55.637137176319605</v>
      </c>
      <c r="L1064" s="96">
        <v>1186.1226090842449</v>
      </c>
      <c r="M1064" s="96">
        <v>67.196974579423483</v>
      </c>
      <c r="N1064" s="89">
        <v>5968.0199999999968</v>
      </c>
      <c r="O1064" s="89">
        <v>5943.5135999999975</v>
      </c>
    </row>
    <row r="1065" spans="2:15" x14ac:dyDescent="0.25">
      <c r="B1065" t="s">
        <v>170</v>
      </c>
      <c r="C1065" t="s">
        <v>160</v>
      </c>
      <c r="D1065" s="77" t="s">
        <v>200</v>
      </c>
      <c r="E1065" s="77" t="s">
        <v>161</v>
      </c>
      <c r="F1065" s="94"/>
      <c r="G1065" s="94">
        <v>35.527097820010042</v>
      </c>
      <c r="H1065" s="95">
        <v>1159.5193524019567</v>
      </c>
      <c r="I1065" s="95"/>
      <c r="J1065" s="95">
        <v>2184.9233996857702</v>
      </c>
      <c r="K1065" s="95">
        <v>53.005300986015328</v>
      </c>
      <c r="L1065" s="96">
        <v>1216.6349211527497</v>
      </c>
      <c r="M1065" s="96">
        <v>65.352452392807763</v>
      </c>
      <c r="N1065" s="89">
        <v>2862.0145146944506</v>
      </c>
      <c r="O1065" s="89">
        <v>2849.642926450013</v>
      </c>
    </row>
    <row r="1066" spans="2:15" x14ac:dyDescent="0.25">
      <c r="B1066" t="s">
        <v>170</v>
      </c>
      <c r="C1066" t="s">
        <v>160</v>
      </c>
      <c r="D1066" s="77" t="s">
        <v>200</v>
      </c>
      <c r="E1066" s="77" t="s">
        <v>162</v>
      </c>
      <c r="F1066" s="94"/>
      <c r="G1066" s="94">
        <v>40.635284481460523</v>
      </c>
      <c r="H1066" s="95">
        <v>1266.4630547555435</v>
      </c>
      <c r="I1066" s="95"/>
      <c r="J1066" s="95">
        <v>2179.1436586293066</v>
      </c>
      <c r="K1066" s="95">
        <v>53.00530098601525</v>
      </c>
      <c r="L1066" s="96">
        <v>1222.4878095116321</v>
      </c>
      <c r="M1066" s="96">
        <v>72.283793071396403</v>
      </c>
      <c r="N1066" s="89">
        <v>136.90909340713776</v>
      </c>
      <c r="O1066" s="89">
        <v>136.5043681328479</v>
      </c>
    </row>
    <row r="1067" spans="2:15" x14ac:dyDescent="0.25">
      <c r="B1067" t="s">
        <v>170</v>
      </c>
      <c r="C1067" t="s">
        <v>160</v>
      </c>
      <c r="D1067" s="77" t="s">
        <v>200</v>
      </c>
      <c r="E1067" s="77" t="s">
        <v>163</v>
      </c>
      <c r="F1067" s="94"/>
      <c r="G1067" s="94">
        <v>45.124230927899383</v>
      </c>
      <c r="H1067" s="95">
        <v>370.46834889209322</v>
      </c>
      <c r="I1067" s="95"/>
      <c r="J1067" s="95">
        <v>3415.6966319499902</v>
      </c>
      <c r="K1067" s="95">
        <v>53.005300986015229</v>
      </c>
      <c r="L1067" s="96">
        <v>1163.7502893577939</v>
      </c>
      <c r="M1067" s="96">
        <v>86.065170709031449</v>
      </c>
      <c r="N1067" s="89">
        <v>481.37500000000006</v>
      </c>
      <c r="O1067" s="89">
        <v>481.37500000000006</v>
      </c>
    </row>
    <row r="1068" spans="2:15" x14ac:dyDescent="0.25">
      <c r="B1068" t="s">
        <v>170</v>
      </c>
      <c r="C1068" t="s">
        <v>160</v>
      </c>
      <c r="D1068" s="77" t="s">
        <v>200</v>
      </c>
      <c r="E1068" s="77" t="s">
        <v>164</v>
      </c>
      <c r="F1068" s="94"/>
      <c r="G1068" s="94">
        <v>27.334545960384776</v>
      </c>
      <c r="H1068" s="95">
        <v>1194.1998063788112</v>
      </c>
      <c r="I1068" s="95">
        <v>757.9225067588236</v>
      </c>
      <c r="J1068" s="95">
        <v>893.20769802050586</v>
      </c>
      <c r="K1068" s="95">
        <v>53.005300986015193</v>
      </c>
      <c r="L1068" s="96">
        <v>1200.5991813450403</v>
      </c>
      <c r="M1068" s="96">
        <v>53.920016524600619</v>
      </c>
      <c r="N1068" s="89">
        <v>1079.1216789403077</v>
      </c>
      <c r="O1068" s="89">
        <v>1072.4486220925558</v>
      </c>
    </row>
    <row r="1069" spans="2:15" x14ac:dyDescent="0.25">
      <c r="B1069" t="s">
        <v>170</v>
      </c>
      <c r="C1069" t="s">
        <v>160</v>
      </c>
      <c r="D1069" s="77" t="s">
        <v>200</v>
      </c>
      <c r="E1069" s="77" t="s">
        <v>165</v>
      </c>
      <c r="F1069" s="94"/>
      <c r="G1069" s="94">
        <v>41.607321570735351</v>
      </c>
      <c r="H1069" s="95">
        <v>873.85882063914414</v>
      </c>
      <c r="I1069" s="95">
        <v>757.9225067588203</v>
      </c>
      <c r="J1069" s="95">
        <v>1292.3312103079629</v>
      </c>
      <c r="K1069" s="95">
        <v>69.260498779661901</v>
      </c>
      <c r="L1069" s="96">
        <v>1081.0089760399883</v>
      </c>
      <c r="M1069" s="96">
        <v>73.808200317077436</v>
      </c>
      <c r="N1069" s="89">
        <v>246.88862365331525</v>
      </c>
      <c r="O1069" s="89">
        <v>245.65472257596721</v>
      </c>
    </row>
    <row r="1070" spans="2:15" x14ac:dyDescent="0.25">
      <c r="B1070" t="s">
        <v>170</v>
      </c>
      <c r="C1070" t="s">
        <v>160</v>
      </c>
      <c r="D1070" s="77" t="s">
        <v>200</v>
      </c>
      <c r="E1070" s="77" t="s">
        <v>166</v>
      </c>
      <c r="F1070" s="94"/>
      <c r="G1070" s="94">
        <v>45.771250418600673</v>
      </c>
      <c r="H1070" s="95">
        <v>1148.9365736288798</v>
      </c>
      <c r="I1070" s="95">
        <v>757.92250675882133</v>
      </c>
      <c r="J1070" s="95">
        <v>1012.0714942767646</v>
      </c>
      <c r="K1070" s="95">
        <v>67.686799534468221</v>
      </c>
      <c r="L1070" s="96">
        <v>1079.3264503203602</v>
      </c>
      <c r="M1070" s="96">
        <v>80.237351704416398</v>
      </c>
      <c r="N1070" s="89">
        <v>599.88800000000003</v>
      </c>
      <c r="O1070" s="89">
        <v>599.88800000000003</v>
      </c>
    </row>
    <row r="1071" spans="2:15" x14ac:dyDescent="0.25">
      <c r="B1071" t="s">
        <v>170</v>
      </c>
      <c r="C1071" t="s">
        <v>160</v>
      </c>
      <c r="D1071" s="77" t="s">
        <v>200</v>
      </c>
      <c r="E1071" s="77" t="s">
        <v>167</v>
      </c>
      <c r="F1071" s="94"/>
      <c r="G1071" s="94">
        <v>42.706108919428864</v>
      </c>
      <c r="H1071" s="95">
        <v>1628.9593276479</v>
      </c>
      <c r="I1071" s="95"/>
      <c r="J1071" s="95">
        <v>1492.6497174137248</v>
      </c>
      <c r="K1071" s="95">
        <v>59.700643337429788</v>
      </c>
      <c r="L1071" s="96">
        <v>1184.1720396582564</v>
      </c>
      <c r="M1071" s="96">
        <v>62.509010861465036</v>
      </c>
      <c r="N1071" s="89">
        <v>391.07058281750295</v>
      </c>
      <c r="O1071" s="89">
        <v>387.54304907150572</v>
      </c>
    </row>
    <row r="1072" spans="2:15" x14ac:dyDescent="0.25">
      <c r="B1072" t="s">
        <v>170</v>
      </c>
      <c r="C1072" t="s">
        <v>160</v>
      </c>
      <c r="D1072" s="77" t="s">
        <v>200</v>
      </c>
      <c r="E1072" s="77" t="s">
        <v>168</v>
      </c>
      <c r="F1072" s="94"/>
      <c r="G1072" s="94">
        <v>49.515906402336832</v>
      </c>
      <c r="H1072" s="95">
        <v>381.89132471970026</v>
      </c>
      <c r="I1072" s="95"/>
      <c r="J1072" s="95">
        <v>3451.5382373253506</v>
      </c>
      <c r="K1072" s="95">
        <v>54.574949237285914</v>
      </c>
      <c r="L1072" s="96">
        <v>1148.7702461523211</v>
      </c>
      <c r="M1072" s="96">
        <v>80.114591375534005</v>
      </c>
      <c r="N1072" s="89">
        <v>170.75250648728229</v>
      </c>
      <c r="O1072" s="89">
        <v>170.45691167710788</v>
      </c>
    </row>
    <row r="1073" spans="2:15" x14ac:dyDescent="0.25">
      <c r="B1073" t="s">
        <v>170</v>
      </c>
      <c r="C1073" t="s">
        <v>160</v>
      </c>
      <c r="D1073" s="77" t="s">
        <v>202</v>
      </c>
      <c r="E1073" s="77" t="s">
        <v>157</v>
      </c>
      <c r="F1073" s="94"/>
      <c r="G1073" s="94">
        <v>44.42101117262694</v>
      </c>
      <c r="H1073" s="95">
        <v>3547.886175779689</v>
      </c>
      <c r="I1073" s="95">
        <v>493.5046339708735</v>
      </c>
      <c r="J1073" s="95"/>
      <c r="K1073" s="95">
        <v>58.447350342248484</v>
      </c>
      <c r="L1073" s="96">
        <v>1619.9685516498921</v>
      </c>
      <c r="M1073" s="96">
        <v>91.95036775780622</v>
      </c>
      <c r="N1073" s="89">
        <v>11358.594000000005</v>
      </c>
      <c r="O1073" s="89">
        <v>6037.7580000000025</v>
      </c>
    </row>
    <row r="1074" spans="2:15" x14ac:dyDescent="0.25">
      <c r="B1074" t="s">
        <v>170</v>
      </c>
      <c r="C1074" t="s">
        <v>160</v>
      </c>
      <c r="D1074" s="77" t="s">
        <v>202</v>
      </c>
      <c r="E1074" s="77" t="s">
        <v>161</v>
      </c>
      <c r="F1074" s="94"/>
      <c r="G1074" s="94">
        <v>44.853867844721897</v>
      </c>
      <c r="H1074" s="95">
        <v>3525.3951833290193</v>
      </c>
      <c r="I1074" s="95"/>
      <c r="J1074" s="95"/>
      <c r="K1074" s="95">
        <v>58.44735034224896</v>
      </c>
      <c r="L1074" s="96">
        <v>1597.2391009543694</v>
      </c>
      <c r="M1074" s="96">
        <v>90.980042695643917</v>
      </c>
      <c r="N1074" s="89">
        <v>4274.0125606284118</v>
      </c>
      <c r="O1074" s="89">
        <v>1551.281809131134</v>
      </c>
    </row>
    <row r="1075" spans="2:15" x14ac:dyDescent="0.25">
      <c r="B1075" t="s">
        <v>170</v>
      </c>
      <c r="C1075" t="s">
        <v>160</v>
      </c>
      <c r="D1075" s="77" t="s">
        <v>202</v>
      </c>
      <c r="E1075" s="77" t="s">
        <v>162</v>
      </c>
      <c r="F1075" s="94"/>
      <c r="G1075" s="94">
        <v>44.042767160368889</v>
      </c>
      <c r="H1075" s="95">
        <v>3631.6837787709014</v>
      </c>
      <c r="I1075" s="95"/>
      <c r="J1075" s="95"/>
      <c r="K1075" s="95">
        <v>58.447350342249003</v>
      </c>
      <c r="L1075" s="96">
        <v>1709.0641688177682</v>
      </c>
      <c r="M1075" s="96">
        <v>71.143790623098326</v>
      </c>
      <c r="N1075" s="89">
        <v>278.11149595230995</v>
      </c>
      <c r="O1075" s="89">
        <v>91.536692714157837</v>
      </c>
    </row>
    <row r="1076" spans="2:15" x14ac:dyDescent="0.25">
      <c r="B1076" t="s">
        <v>170</v>
      </c>
      <c r="C1076" t="s">
        <v>160</v>
      </c>
      <c r="D1076" s="77" t="s">
        <v>202</v>
      </c>
      <c r="E1076" s="77" t="s">
        <v>163</v>
      </c>
      <c r="F1076" s="94"/>
      <c r="G1076" s="94">
        <v>43.961657091933567</v>
      </c>
      <c r="H1076" s="95">
        <v>3576.187963451689</v>
      </c>
      <c r="I1076" s="95"/>
      <c r="J1076" s="95"/>
      <c r="K1076" s="95">
        <v>58.44735034224896</v>
      </c>
      <c r="L1076" s="96">
        <v>1646.3569475926658</v>
      </c>
      <c r="M1076" s="96">
        <v>68.235925750171404</v>
      </c>
      <c r="N1076" s="89">
        <v>157.34128439121579</v>
      </c>
      <c r="O1076" s="89">
        <v>128.96871190418841</v>
      </c>
    </row>
    <row r="1077" spans="2:15" x14ac:dyDescent="0.25">
      <c r="B1077" t="s">
        <v>170</v>
      </c>
      <c r="C1077" t="s">
        <v>160</v>
      </c>
      <c r="D1077" s="77" t="s">
        <v>202</v>
      </c>
      <c r="E1077" s="77" t="s">
        <v>164</v>
      </c>
      <c r="F1077" s="94"/>
      <c r="G1077" s="94">
        <v>44.853867844722011</v>
      </c>
      <c r="H1077" s="95">
        <v>3525.3951833290221</v>
      </c>
      <c r="I1077" s="95">
        <v>940.60703930870352</v>
      </c>
      <c r="J1077" s="95"/>
      <c r="K1077" s="95">
        <v>58.447350342249003</v>
      </c>
      <c r="L1077" s="96">
        <v>1597.2391009543683</v>
      </c>
      <c r="M1077" s="96">
        <v>95.613023252616969</v>
      </c>
      <c r="N1077" s="89">
        <v>3400.3220093423101</v>
      </c>
      <c r="O1077" s="89">
        <v>1470.9788168161585</v>
      </c>
    </row>
    <row r="1078" spans="2:15" x14ac:dyDescent="0.25">
      <c r="B1078" t="s">
        <v>170</v>
      </c>
      <c r="C1078" t="s">
        <v>160</v>
      </c>
      <c r="D1078" s="77" t="s">
        <v>202</v>
      </c>
      <c r="E1078" s="77" t="s">
        <v>165</v>
      </c>
      <c r="F1078" s="94"/>
      <c r="G1078" s="94">
        <v>44.042767160368797</v>
      </c>
      <c r="H1078" s="95">
        <v>3631.6837787709001</v>
      </c>
      <c r="I1078" s="95">
        <v>940.60703930870204</v>
      </c>
      <c r="J1078" s="95"/>
      <c r="K1078" s="95">
        <v>58.447350342248932</v>
      </c>
      <c r="L1078" s="96">
        <v>1709.0641688177657</v>
      </c>
      <c r="M1078" s="96">
        <v>99.771925347138222</v>
      </c>
      <c r="N1078" s="89">
        <v>953.19346582473008</v>
      </c>
      <c r="O1078" s="89">
        <v>857.48663848451406</v>
      </c>
    </row>
    <row r="1079" spans="2:15" x14ac:dyDescent="0.25">
      <c r="B1079" t="s">
        <v>170</v>
      </c>
      <c r="C1079" t="s">
        <v>160</v>
      </c>
      <c r="D1079" s="77" t="s">
        <v>202</v>
      </c>
      <c r="E1079" s="77" t="s">
        <v>166</v>
      </c>
      <c r="F1079" s="94"/>
      <c r="G1079" s="94">
        <v>43.961657091933482</v>
      </c>
      <c r="H1079" s="95">
        <v>3576.1879634516813</v>
      </c>
      <c r="I1079" s="95">
        <v>940.60703930870125</v>
      </c>
      <c r="J1079" s="95"/>
      <c r="K1079" s="95">
        <v>58.447350342248988</v>
      </c>
      <c r="L1079" s="96">
        <v>1646.356947592662</v>
      </c>
      <c r="M1079" s="96">
        <v>98.129873240922947</v>
      </c>
      <c r="N1079" s="89">
        <v>1605.9538251196877</v>
      </c>
      <c r="O1079" s="89">
        <v>1444.5408852154387</v>
      </c>
    </row>
    <row r="1080" spans="2:15" x14ac:dyDescent="0.25">
      <c r="B1080" t="s">
        <v>170</v>
      </c>
      <c r="C1080" t="s">
        <v>160</v>
      </c>
      <c r="D1080" s="77" t="s">
        <v>202</v>
      </c>
      <c r="E1080" s="77" t="s">
        <v>167</v>
      </c>
      <c r="F1080" s="94"/>
      <c r="G1080" s="94">
        <v>43.961657091933589</v>
      </c>
      <c r="H1080" s="95">
        <v>3576.1879634516922</v>
      </c>
      <c r="I1080" s="95"/>
      <c r="J1080" s="95"/>
      <c r="K1080" s="95">
        <v>58.447350342249031</v>
      </c>
      <c r="L1080" s="96">
        <v>1646.3569475926629</v>
      </c>
      <c r="M1080" s="96">
        <v>68.50531649817502</v>
      </c>
      <c r="N1080" s="89">
        <v>628.30348581075759</v>
      </c>
      <c r="O1080" s="89">
        <v>449.25747445936474</v>
      </c>
    </row>
    <row r="1081" spans="2:15" x14ac:dyDescent="0.25">
      <c r="B1081" t="s">
        <v>170</v>
      </c>
      <c r="C1081" t="s">
        <v>160</v>
      </c>
      <c r="D1081" s="77" t="s">
        <v>202</v>
      </c>
      <c r="E1081" s="77" t="s">
        <v>168</v>
      </c>
      <c r="F1081" s="94"/>
      <c r="G1081" s="94">
        <v>43.961657091933567</v>
      </c>
      <c r="H1081" s="95">
        <v>3576.1879634516881</v>
      </c>
      <c r="I1081" s="95"/>
      <c r="J1081" s="95"/>
      <c r="K1081" s="95">
        <v>58.447350342248967</v>
      </c>
      <c r="L1081" s="96">
        <v>1646.356947592664</v>
      </c>
      <c r="M1081" s="96">
        <v>68.512217733508777</v>
      </c>
      <c r="N1081" s="89">
        <v>61.355872930581228</v>
      </c>
      <c r="O1081" s="89">
        <v>43.706971275046222</v>
      </c>
    </row>
    <row r="1082" spans="2:15" x14ac:dyDescent="0.25">
      <c r="B1082" t="s">
        <v>170</v>
      </c>
      <c r="C1082" t="s">
        <v>160</v>
      </c>
      <c r="D1082" s="77" t="s">
        <v>201</v>
      </c>
      <c r="E1082" s="77" t="s">
        <v>157</v>
      </c>
      <c r="F1082" s="94"/>
      <c r="G1082" s="94">
        <v>34.928946601192152</v>
      </c>
      <c r="H1082" s="95">
        <v>2015.2188885615803</v>
      </c>
      <c r="I1082" s="95">
        <v>1020.921296256514</v>
      </c>
      <c r="J1082" s="95">
        <v>137.5597888421174</v>
      </c>
      <c r="K1082" s="95">
        <v>338.17119907594969</v>
      </c>
      <c r="L1082" s="96">
        <v>1517.0361545273556</v>
      </c>
      <c r="M1082" s="96">
        <v>64.00865565555813</v>
      </c>
      <c r="N1082" s="89">
        <v>13677.999000000011</v>
      </c>
      <c r="O1082" s="89">
        <v>12417.146200000001</v>
      </c>
    </row>
    <row r="1083" spans="2:15" x14ac:dyDescent="0.25">
      <c r="B1083" t="s">
        <v>170</v>
      </c>
      <c r="C1083" t="s">
        <v>160</v>
      </c>
      <c r="D1083" s="77" t="s">
        <v>201</v>
      </c>
      <c r="E1083" s="77" t="s">
        <v>161</v>
      </c>
      <c r="F1083" s="94"/>
      <c r="G1083" s="94">
        <v>25.444034978996779</v>
      </c>
      <c r="H1083" s="95">
        <v>2891.7428774705345</v>
      </c>
      <c r="I1083" s="95">
        <v>471.3517322690368</v>
      </c>
      <c r="J1083" s="95"/>
      <c r="K1083" s="95">
        <v>301.38878234940853</v>
      </c>
      <c r="L1083" s="96">
        <v>1701.9263830281463</v>
      </c>
      <c r="M1083" s="96">
        <v>56.114181915531894</v>
      </c>
      <c r="N1083" s="89">
        <v>2560.5787502116154</v>
      </c>
      <c r="O1083" s="89">
        <v>1883.8081503809019</v>
      </c>
    </row>
    <row r="1084" spans="2:15" x14ac:dyDescent="0.25">
      <c r="B1084" t="s">
        <v>170</v>
      </c>
      <c r="C1084" t="s">
        <v>160</v>
      </c>
      <c r="D1084" s="77" t="s">
        <v>201</v>
      </c>
      <c r="E1084" s="77" t="s">
        <v>162</v>
      </c>
      <c r="F1084" s="94"/>
      <c r="G1084" s="94">
        <v>44.95383815778014</v>
      </c>
      <c r="H1084" s="95">
        <v>3533.2525850886987</v>
      </c>
      <c r="I1084" s="95"/>
      <c r="J1084" s="95"/>
      <c r="K1084" s="95">
        <v>301.38878234940887</v>
      </c>
      <c r="L1084" s="96">
        <v>1600.7990279043499</v>
      </c>
      <c r="M1084" s="96">
        <v>96.551609293030637</v>
      </c>
      <c r="N1084" s="89">
        <v>287.10798745237349</v>
      </c>
      <c r="O1084" s="89">
        <v>281.34477741427196</v>
      </c>
    </row>
    <row r="1085" spans="2:15" x14ac:dyDescent="0.25">
      <c r="B1085" t="s">
        <v>170</v>
      </c>
      <c r="C1085" t="s">
        <v>160</v>
      </c>
      <c r="D1085" s="77" t="s">
        <v>201</v>
      </c>
      <c r="E1085" s="77" t="s">
        <v>163</v>
      </c>
      <c r="F1085" s="94"/>
      <c r="G1085" s="94"/>
      <c r="H1085" s="95"/>
      <c r="I1085" s="95"/>
      <c r="J1085" s="95"/>
      <c r="K1085" s="95"/>
      <c r="L1085" s="96"/>
      <c r="M1085" s="96"/>
      <c r="N1085" s="89"/>
      <c r="O1085" s="89"/>
    </row>
    <row r="1086" spans="2:15" x14ac:dyDescent="0.25">
      <c r="B1086" t="s">
        <v>170</v>
      </c>
      <c r="C1086" t="s">
        <v>160</v>
      </c>
      <c r="D1086" s="77" t="s">
        <v>201</v>
      </c>
      <c r="E1086" s="77" t="s">
        <v>164</v>
      </c>
      <c r="F1086" s="94"/>
      <c r="G1086" s="94">
        <v>27.069851910562022</v>
      </c>
      <c r="H1086" s="95">
        <v>1677.0694634132296</v>
      </c>
      <c r="I1086" s="95">
        <v>1414.0551968071102</v>
      </c>
      <c r="J1086" s="95"/>
      <c r="K1086" s="95">
        <v>301.38878234940864</v>
      </c>
      <c r="L1086" s="96">
        <v>1513.159473133963</v>
      </c>
      <c r="M1086" s="96">
        <v>53.966969013570569</v>
      </c>
      <c r="N1086" s="89">
        <v>6795.9919001790859</v>
      </c>
      <c r="O1086" s="89">
        <v>6242.2070203223429</v>
      </c>
    </row>
    <row r="1087" spans="2:15" x14ac:dyDescent="0.25">
      <c r="B1087" t="s">
        <v>170</v>
      </c>
      <c r="C1087" t="s">
        <v>160</v>
      </c>
      <c r="D1087" s="77" t="s">
        <v>201</v>
      </c>
      <c r="E1087" s="77" t="s">
        <v>165</v>
      </c>
      <c r="F1087" s="94"/>
      <c r="G1087" s="94">
        <v>55.602939059532872</v>
      </c>
      <c r="H1087" s="95">
        <v>1691.6813671135726</v>
      </c>
      <c r="I1087" s="95">
        <v>942.70346453807474</v>
      </c>
      <c r="J1087" s="95">
        <v>510.39205954159536</v>
      </c>
      <c r="K1087" s="95">
        <v>452.08317352411365</v>
      </c>
      <c r="L1087" s="96">
        <v>1353.9546491335273</v>
      </c>
      <c r="M1087" s="96">
        <v>89.559996430986089</v>
      </c>
      <c r="N1087" s="89">
        <v>3322.9413841112714</v>
      </c>
      <c r="O1087" s="89">
        <v>3311.4480914002879</v>
      </c>
    </row>
    <row r="1088" spans="2:15" x14ac:dyDescent="0.25">
      <c r="B1088" t="s">
        <v>170</v>
      </c>
      <c r="C1088" t="s">
        <v>160</v>
      </c>
      <c r="D1088" s="77" t="s">
        <v>201</v>
      </c>
      <c r="E1088" s="77" t="s">
        <v>166</v>
      </c>
      <c r="F1088" s="94"/>
      <c r="G1088" s="94">
        <v>53.32679535534141</v>
      </c>
      <c r="H1088" s="95">
        <v>1710.0640846720648</v>
      </c>
      <c r="I1088" s="95">
        <v>942.70346453807326</v>
      </c>
      <c r="J1088" s="95">
        <v>510.39205954159468</v>
      </c>
      <c r="K1088" s="95">
        <v>452.0831735241137</v>
      </c>
      <c r="L1088" s="96">
        <v>1411.8583549165364</v>
      </c>
      <c r="M1088" s="96">
        <v>79.20821270216274</v>
      </c>
      <c r="N1088" s="89">
        <v>15.669</v>
      </c>
      <c r="O1088" s="89">
        <v>15.669</v>
      </c>
    </row>
    <row r="1089" spans="2:15" x14ac:dyDescent="0.25">
      <c r="B1089" t="s">
        <v>170</v>
      </c>
      <c r="C1089" t="s">
        <v>160</v>
      </c>
      <c r="D1089" s="77" t="s">
        <v>201</v>
      </c>
      <c r="E1089" s="77" t="s">
        <v>167</v>
      </c>
      <c r="F1089" s="94"/>
      <c r="G1089" s="94">
        <v>28.126632916079462</v>
      </c>
      <c r="H1089" s="95">
        <v>3018.06514171864</v>
      </c>
      <c r="I1089" s="95"/>
      <c r="J1089" s="95">
        <v>255.19602977079711</v>
      </c>
      <c r="K1089" s="95">
        <v>301.38878234940904</v>
      </c>
      <c r="L1089" s="96">
        <v>1621.1445209640221</v>
      </c>
      <c r="M1089" s="96">
        <v>55.344187415993304</v>
      </c>
      <c r="N1089" s="89">
        <v>309.9163683969818</v>
      </c>
      <c r="O1089" s="89">
        <v>303.69826311456706</v>
      </c>
    </row>
    <row r="1090" spans="2:15" x14ac:dyDescent="0.25">
      <c r="B1090" t="s">
        <v>170</v>
      </c>
      <c r="C1090" t="s">
        <v>160</v>
      </c>
      <c r="D1090" s="77" t="s">
        <v>201</v>
      </c>
      <c r="E1090" s="77" t="s">
        <v>168</v>
      </c>
      <c r="F1090" s="94"/>
      <c r="G1090" s="94">
        <v>28.126632916079444</v>
      </c>
      <c r="H1090" s="95">
        <v>3018.0651417186414</v>
      </c>
      <c r="I1090" s="95"/>
      <c r="J1090" s="95">
        <v>255.19602977079728</v>
      </c>
      <c r="K1090" s="95">
        <v>301.38878234940904</v>
      </c>
      <c r="L1090" s="96">
        <v>1621.1445209640228</v>
      </c>
      <c r="M1090" s="96">
        <v>55.340269073348409</v>
      </c>
      <c r="N1090" s="89">
        <v>385.79360964868295</v>
      </c>
      <c r="O1090" s="89">
        <v>378.97089736762933</v>
      </c>
    </row>
    <row r="1091" spans="2:15" x14ac:dyDescent="0.25">
      <c r="B1091" s="77" t="s">
        <v>171</v>
      </c>
      <c r="C1091" s="77" t="s">
        <v>171</v>
      </c>
      <c r="D1091" s="77" t="s">
        <v>173</v>
      </c>
      <c r="E1091" s="77" t="s">
        <v>157</v>
      </c>
      <c r="F1091" s="86"/>
      <c r="G1091" s="86">
        <v>456.1053715310772</v>
      </c>
      <c r="H1091" s="87"/>
      <c r="I1091" s="87"/>
      <c r="J1091" s="87"/>
      <c r="K1091" s="87">
        <v>2695.7367858048315</v>
      </c>
      <c r="L1091" s="88">
        <v>460.95690689236318</v>
      </c>
      <c r="M1091" s="88">
        <v>40.153396202687702</v>
      </c>
      <c r="N1091" s="85">
        <v>199251.35960999998</v>
      </c>
    </row>
    <row r="1092" spans="2:15" x14ac:dyDescent="0.25">
      <c r="B1092" s="77" t="s">
        <v>171</v>
      </c>
      <c r="C1092" s="77" t="s">
        <v>171</v>
      </c>
      <c r="D1092" s="77" t="s">
        <v>173</v>
      </c>
      <c r="E1092" s="77" t="s">
        <v>161</v>
      </c>
      <c r="F1092" s="91"/>
      <c r="G1092" s="91"/>
      <c r="H1092" s="92"/>
      <c r="I1092" s="92"/>
      <c r="J1092" s="92"/>
      <c r="K1092" s="92"/>
      <c r="L1092" s="93"/>
      <c r="M1092" s="93"/>
      <c r="N1092" s="90"/>
    </row>
    <row r="1093" spans="2:15" x14ac:dyDescent="0.25">
      <c r="B1093" s="77" t="s">
        <v>171</v>
      </c>
      <c r="C1093" s="77" t="s">
        <v>171</v>
      </c>
      <c r="D1093" s="77" t="s">
        <v>173</v>
      </c>
      <c r="E1093" s="77" t="s">
        <v>162</v>
      </c>
      <c r="F1093" s="91"/>
      <c r="G1093" s="91"/>
      <c r="H1093" s="92"/>
      <c r="I1093" s="92"/>
      <c r="J1093" s="92"/>
      <c r="K1093" s="92"/>
      <c r="L1093" s="93"/>
      <c r="M1093" s="93"/>
      <c r="N1093" s="90"/>
    </row>
    <row r="1094" spans="2:15" x14ac:dyDescent="0.25">
      <c r="B1094" s="77" t="s">
        <v>171</v>
      </c>
      <c r="C1094" s="77" t="s">
        <v>171</v>
      </c>
      <c r="D1094" s="77" t="s">
        <v>173</v>
      </c>
      <c r="E1094" s="77" t="s">
        <v>163</v>
      </c>
      <c r="F1094" s="91"/>
      <c r="G1094" s="91"/>
      <c r="H1094" s="92"/>
      <c r="I1094" s="92"/>
      <c r="J1094" s="92"/>
      <c r="K1094" s="92"/>
      <c r="L1094" s="93"/>
      <c r="M1094" s="93"/>
      <c r="N1094" s="90"/>
    </row>
    <row r="1095" spans="2:15" x14ac:dyDescent="0.25">
      <c r="B1095" s="77" t="s">
        <v>171</v>
      </c>
      <c r="C1095" s="77" t="s">
        <v>171</v>
      </c>
      <c r="D1095" s="77" t="s">
        <v>173</v>
      </c>
      <c r="E1095" s="77" t="s">
        <v>164</v>
      </c>
      <c r="F1095" s="91"/>
      <c r="G1095" s="91"/>
      <c r="H1095" s="92"/>
      <c r="I1095" s="92"/>
      <c r="J1095" s="92"/>
      <c r="K1095" s="92"/>
      <c r="L1095" s="93"/>
      <c r="M1095" s="93"/>
      <c r="N1095" s="90"/>
    </row>
    <row r="1096" spans="2:15" x14ac:dyDescent="0.25">
      <c r="B1096" s="77" t="s">
        <v>171</v>
      </c>
      <c r="C1096" s="77" t="s">
        <v>171</v>
      </c>
      <c r="D1096" s="77" t="s">
        <v>173</v>
      </c>
      <c r="E1096" s="77" t="s">
        <v>165</v>
      </c>
      <c r="F1096" s="91"/>
      <c r="G1096" s="91"/>
      <c r="H1096" s="92"/>
      <c r="I1096" s="92"/>
      <c r="J1096" s="92"/>
      <c r="K1096" s="92"/>
      <c r="L1096" s="93"/>
      <c r="M1096" s="93"/>
      <c r="N1096" s="90"/>
    </row>
    <row r="1097" spans="2:15" x14ac:dyDescent="0.25">
      <c r="B1097" s="77" t="s">
        <v>171</v>
      </c>
      <c r="C1097" s="77" t="s">
        <v>171</v>
      </c>
      <c r="D1097" s="77" t="s">
        <v>173</v>
      </c>
      <c r="E1097" s="77" t="s">
        <v>166</v>
      </c>
      <c r="F1097" s="91"/>
      <c r="G1097" s="91"/>
      <c r="H1097" s="92"/>
      <c r="I1097" s="92"/>
      <c r="J1097" s="92"/>
      <c r="K1097" s="92"/>
      <c r="L1097" s="93"/>
      <c r="M1097" s="93"/>
      <c r="N1097" s="90"/>
    </row>
    <row r="1098" spans="2:15" x14ac:dyDescent="0.25">
      <c r="B1098" s="77" t="s">
        <v>171</v>
      </c>
      <c r="C1098" s="77" t="s">
        <v>171</v>
      </c>
      <c r="D1098" s="77" t="s">
        <v>173</v>
      </c>
      <c r="E1098" s="77" t="s">
        <v>167</v>
      </c>
      <c r="F1098" s="91"/>
      <c r="G1098" s="91">
        <v>291.44448194263123</v>
      </c>
      <c r="H1098" s="92"/>
      <c r="I1098" s="92"/>
      <c r="J1098" s="92"/>
      <c r="K1098" s="92">
        <v>913.12499999997794</v>
      </c>
      <c r="L1098" s="93">
        <v>509.9392580324394</v>
      </c>
      <c r="M1098" s="93">
        <v>31.238362306715441</v>
      </c>
      <c r="N1098" s="90">
        <v>74451.234169999967</v>
      </c>
    </row>
    <row r="1099" spans="2:15" x14ac:dyDescent="0.25">
      <c r="B1099" s="77" t="s">
        <v>171</v>
      </c>
      <c r="C1099" s="77" t="s">
        <v>171</v>
      </c>
      <c r="D1099" s="77" t="s">
        <v>173</v>
      </c>
      <c r="E1099" s="77" t="s">
        <v>168</v>
      </c>
      <c r="F1099" s="91"/>
      <c r="G1099" s="91">
        <v>554.33609370521413</v>
      </c>
      <c r="H1099" s="92"/>
      <c r="I1099" s="92"/>
      <c r="J1099" s="92"/>
      <c r="K1099" s="92">
        <v>3759.1784052041312</v>
      </c>
      <c r="L1099" s="93">
        <v>431.73581050264971</v>
      </c>
      <c r="M1099" s="93">
        <v>45.471782493424449</v>
      </c>
      <c r="N1099" s="90">
        <v>124800.12544000002</v>
      </c>
    </row>
    <row r="1100" spans="2:15" x14ac:dyDescent="0.25">
      <c r="B1100" s="77" t="s">
        <v>171</v>
      </c>
      <c r="C1100" s="77" t="s">
        <v>171</v>
      </c>
      <c r="D1100" s="77" t="s">
        <v>174</v>
      </c>
      <c r="E1100" s="77" t="s">
        <v>157</v>
      </c>
      <c r="F1100" s="94"/>
      <c r="G1100" s="94">
        <v>549.93924386614231</v>
      </c>
      <c r="H1100" s="95"/>
      <c r="I1100" s="95"/>
      <c r="J1100" s="95"/>
      <c r="K1100" s="95">
        <v>3378.5640855629072</v>
      </c>
      <c r="L1100" s="96">
        <v>414.92386520358281</v>
      </c>
      <c r="M1100" s="96">
        <v>36.342626282673109</v>
      </c>
      <c r="N1100" s="89">
        <v>748.09352999999999</v>
      </c>
    </row>
    <row r="1101" spans="2:15" x14ac:dyDescent="0.25">
      <c r="B1101" s="77" t="s">
        <v>171</v>
      </c>
      <c r="C1101" s="77" t="s">
        <v>171</v>
      </c>
      <c r="D1101" s="77" t="s">
        <v>174</v>
      </c>
      <c r="E1101" s="77" t="s">
        <v>161</v>
      </c>
      <c r="F1101" s="94"/>
      <c r="G1101" s="94"/>
      <c r="H1101" s="95"/>
      <c r="I1101" s="95"/>
      <c r="J1101" s="95"/>
      <c r="K1101" s="95"/>
      <c r="L1101" s="96"/>
      <c r="M1101" s="96"/>
      <c r="N1101" s="89"/>
    </row>
    <row r="1102" spans="2:15" x14ac:dyDescent="0.25">
      <c r="B1102" s="77" t="s">
        <v>171</v>
      </c>
      <c r="C1102" s="77" t="s">
        <v>171</v>
      </c>
      <c r="D1102" s="77" t="s">
        <v>174</v>
      </c>
      <c r="E1102" s="77" t="s">
        <v>162</v>
      </c>
      <c r="F1102" s="94"/>
      <c r="G1102" s="94"/>
      <c r="H1102" s="95"/>
      <c r="I1102" s="95"/>
      <c r="J1102" s="95"/>
      <c r="K1102" s="95"/>
      <c r="L1102" s="96"/>
      <c r="M1102" s="96"/>
      <c r="N1102" s="89"/>
    </row>
    <row r="1103" spans="2:15" x14ac:dyDescent="0.25">
      <c r="B1103" s="77" t="s">
        <v>171</v>
      </c>
      <c r="C1103" s="77" t="s">
        <v>171</v>
      </c>
      <c r="D1103" s="77" t="s">
        <v>174</v>
      </c>
      <c r="E1103" s="77" t="s">
        <v>163</v>
      </c>
      <c r="F1103" s="94"/>
      <c r="G1103" s="94"/>
      <c r="H1103" s="95"/>
      <c r="I1103" s="95"/>
      <c r="J1103" s="95"/>
      <c r="K1103" s="95"/>
      <c r="L1103" s="96"/>
      <c r="M1103" s="96"/>
      <c r="N1103" s="89"/>
    </row>
    <row r="1104" spans="2:15" x14ac:dyDescent="0.25">
      <c r="B1104" s="77" t="s">
        <v>171</v>
      </c>
      <c r="C1104" s="77" t="s">
        <v>171</v>
      </c>
      <c r="D1104" s="77" t="s">
        <v>174</v>
      </c>
      <c r="E1104" s="77" t="s">
        <v>164</v>
      </c>
      <c r="F1104" s="94"/>
      <c r="G1104" s="94"/>
      <c r="H1104" s="95"/>
      <c r="I1104" s="95"/>
      <c r="J1104" s="95"/>
      <c r="K1104" s="95"/>
      <c r="L1104" s="96"/>
      <c r="M1104" s="96"/>
      <c r="N1104" s="89"/>
    </row>
    <row r="1105" spans="2:14" x14ac:dyDescent="0.25">
      <c r="B1105" s="77" t="s">
        <v>171</v>
      </c>
      <c r="C1105" s="77" t="s">
        <v>171</v>
      </c>
      <c r="D1105" s="77" t="s">
        <v>174</v>
      </c>
      <c r="E1105" s="77" t="s">
        <v>165</v>
      </c>
      <c r="F1105" s="94"/>
      <c r="G1105" s="94"/>
      <c r="H1105" s="95"/>
      <c r="I1105" s="95"/>
      <c r="J1105" s="95"/>
      <c r="K1105" s="95"/>
      <c r="L1105" s="96"/>
      <c r="M1105" s="96"/>
      <c r="N1105" s="89"/>
    </row>
    <row r="1106" spans="2:14" x14ac:dyDescent="0.25">
      <c r="B1106" s="77" t="s">
        <v>171</v>
      </c>
      <c r="C1106" s="77" t="s">
        <v>171</v>
      </c>
      <c r="D1106" s="77" t="s">
        <v>174</v>
      </c>
      <c r="E1106" s="77" t="s">
        <v>166</v>
      </c>
      <c r="F1106" s="94"/>
      <c r="G1106" s="94"/>
      <c r="H1106" s="95"/>
      <c r="I1106" s="95"/>
      <c r="J1106" s="95"/>
      <c r="K1106" s="95"/>
      <c r="L1106" s="96"/>
      <c r="M1106" s="96"/>
      <c r="N1106" s="89"/>
    </row>
    <row r="1107" spans="2:14" x14ac:dyDescent="0.25">
      <c r="B1107" s="77" t="s">
        <v>171</v>
      </c>
      <c r="C1107" s="77" t="s">
        <v>171</v>
      </c>
      <c r="D1107" s="77" t="s">
        <v>174</v>
      </c>
      <c r="E1107" s="77" t="s">
        <v>167</v>
      </c>
      <c r="F1107" s="94"/>
      <c r="G1107" s="94">
        <v>267.74296005855865</v>
      </c>
      <c r="H1107" s="95"/>
      <c r="I1107" s="95"/>
      <c r="J1107" s="95"/>
      <c r="K1107" s="95">
        <v>913.1249999999992</v>
      </c>
      <c r="L1107" s="96">
        <v>441.40838535764777</v>
      </c>
      <c r="M1107" s="96">
        <v>32.369948259560971</v>
      </c>
      <c r="N1107" s="89">
        <v>74.808920000000469</v>
      </c>
    </row>
    <row r="1108" spans="2:14" x14ac:dyDescent="0.25">
      <c r="B1108" s="77" t="s">
        <v>171</v>
      </c>
      <c r="C1108" s="77" t="s">
        <v>171</v>
      </c>
      <c r="D1108" s="77" t="s">
        <v>174</v>
      </c>
      <c r="E1108" s="77" t="s">
        <v>168</v>
      </c>
      <c r="F1108" s="94"/>
      <c r="G1108" s="94">
        <v>581.29418486153611</v>
      </c>
      <c r="H1108" s="95"/>
      <c r="I1108" s="95"/>
      <c r="J1108" s="95"/>
      <c r="K1108" s="95">
        <v>3652.4999999999886</v>
      </c>
      <c r="L1108" s="96">
        <v>411.98115966714494</v>
      </c>
      <c r="M1108" s="96">
        <v>36.784032113137911</v>
      </c>
      <c r="N1108" s="89">
        <v>673.28460999999947</v>
      </c>
    </row>
    <row r="1109" spans="2:14" x14ac:dyDescent="0.25">
      <c r="B1109" s="77" t="s">
        <v>171</v>
      </c>
      <c r="C1109" s="77" t="s">
        <v>171</v>
      </c>
      <c r="D1109" s="77" t="s">
        <v>175</v>
      </c>
      <c r="E1109" s="77" t="s">
        <v>157</v>
      </c>
      <c r="F1109" s="94"/>
      <c r="G1109" s="94">
        <v>321.53820200445369</v>
      </c>
      <c r="H1109" s="95"/>
      <c r="I1109" s="95"/>
      <c r="J1109" s="95"/>
      <c r="K1109" s="95">
        <v>3104.625130789927</v>
      </c>
      <c r="L1109" s="96">
        <v>417.8666034002639</v>
      </c>
      <c r="M1109" s="96">
        <v>35.901215553170957</v>
      </c>
      <c r="N1109" s="89">
        <v>7917.1530400000138</v>
      </c>
    </row>
    <row r="1110" spans="2:14" x14ac:dyDescent="0.25">
      <c r="B1110" s="77" t="s">
        <v>171</v>
      </c>
      <c r="C1110" s="77" t="s">
        <v>171</v>
      </c>
      <c r="D1110" s="77" t="s">
        <v>175</v>
      </c>
      <c r="E1110" s="77" t="s">
        <v>161</v>
      </c>
      <c r="F1110" s="94"/>
      <c r="G1110" s="94"/>
      <c r="H1110" s="95"/>
      <c r="I1110" s="95"/>
      <c r="J1110" s="95"/>
      <c r="K1110" s="95"/>
      <c r="L1110" s="96"/>
      <c r="M1110" s="96"/>
      <c r="N1110" s="89"/>
    </row>
    <row r="1111" spans="2:14" x14ac:dyDescent="0.25">
      <c r="B1111" s="77" t="s">
        <v>171</v>
      </c>
      <c r="C1111" s="77" t="s">
        <v>171</v>
      </c>
      <c r="D1111" s="77" t="s">
        <v>175</v>
      </c>
      <c r="E1111" s="77" t="s">
        <v>162</v>
      </c>
      <c r="F1111" s="94"/>
      <c r="G1111" s="94"/>
      <c r="H1111" s="95"/>
      <c r="I1111" s="95"/>
      <c r="J1111" s="95"/>
      <c r="K1111" s="95"/>
      <c r="L1111" s="96"/>
      <c r="M1111" s="96"/>
      <c r="N1111" s="89"/>
    </row>
    <row r="1112" spans="2:14" x14ac:dyDescent="0.25">
      <c r="B1112" s="77" t="s">
        <v>171</v>
      </c>
      <c r="C1112" s="77" t="s">
        <v>171</v>
      </c>
      <c r="D1112" s="77" t="s">
        <v>175</v>
      </c>
      <c r="E1112" s="77" t="s">
        <v>163</v>
      </c>
      <c r="F1112" s="94"/>
      <c r="G1112" s="94"/>
      <c r="H1112" s="95"/>
      <c r="I1112" s="95"/>
      <c r="J1112" s="95"/>
      <c r="K1112" s="95"/>
      <c r="L1112" s="96"/>
      <c r="M1112" s="96"/>
      <c r="N1112" s="89"/>
    </row>
    <row r="1113" spans="2:14" x14ac:dyDescent="0.25">
      <c r="B1113" s="77" t="s">
        <v>171</v>
      </c>
      <c r="C1113" s="77" t="s">
        <v>171</v>
      </c>
      <c r="D1113" s="77" t="s">
        <v>175</v>
      </c>
      <c r="E1113" s="77" t="s">
        <v>164</v>
      </c>
      <c r="F1113" s="94"/>
      <c r="G1113" s="94"/>
      <c r="H1113" s="95"/>
      <c r="I1113" s="95"/>
      <c r="J1113" s="95"/>
      <c r="K1113" s="95"/>
      <c r="L1113" s="96"/>
      <c r="M1113" s="96"/>
      <c r="N1113" s="89"/>
    </row>
    <row r="1114" spans="2:14" x14ac:dyDescent="0.25">
      <c r="B1114" s="77" t="s">
        <v>171</v>
      </c>
      <c r="C1114" s="77" t="s">
        <v>171</v>
      </c>
      <c r="D1114" s="77" t="s">
        <v>175</v>
      </c>
      <c r="E1114" s="77" t="s">
        <v>165</v>
      </c>
      <c r="F1114" s="94"/>
      <c r="G1114" s="94"/>
      <c r="H1114" s="95"/>
      <c r="I1114" s="95"/>
      <c r="J1114" s="95"/>
      <c r="K1114" s="95"/>
      <c r="L1114" s="96"/>
      <c r="M1114" s="96"/>
      <c r="N1114" s="89"/>
    </row>
    <row r="1115" spans="2:14" x14ac:dyDescent="0.25">
      <c r="B1115" s="77" t="s">
        <v>171</v>
      </c>
      <c r="C1115" s="77" t="s">
        <v>171</v>
      </c>
      <c r="D1115" s="77" t="s">
        <v>175</v>
      </c>
      <c r="E1115" s="77" t="s">
        <v>166</v>
      </c>
      <c r="F1115" s="94"/>
      <c r="G1115" s="94"/>
      <c r="H1115" s="95"/>
      <c r="I1115" s="95"/>
      <c r="J1115" s="95"/>
      <c r="K1115" s="95"/>
      <c r="L1115" s="96"/>
      <c r="M1115" s="96"/>
      <c r="N1115" s="89"/>
    </row>
    <row r="1116" spans="2:14" x14ac:dyDescent="0.25">
      <c r="B1116" s="77" t="s">
        <v>171</v>
      </c>
      <c r="C1116" s="77" t="s">
        <v>171</v>
      </c>
      <c r="D1116" s="77" t="s">
        <v>175</v>
      </c>
      <c r="E1116" s="77" t="s">
        <v>167</v>
      </c>
      <c r="F1116" s="94"/>
      <c r="G1116" s="94">
        <v>202.49679149999966</v>
      </c>
      <c r="H1116" s="95"/>
      <c r="I1116" s="95"/>
      <c r="J1116" s="95"/>
      <c r="K1116" s="95">
        <v>913.12499999999397</v>
      </c>
      <c r="L1116" s="96">
        <v>441.40838535765249</v>
      </c>
      <c r="M1116" s="96">
        <v>32.369948259561291</v>
      </c>
      <c r="N1116" s="89">
        <v>1583.4302300000068</v>
      </c>
    </row>
    <row r="1117" spans="2:14" x14ac:dyDescent="0.25">
      <c r="B1117" s="77" t="s">
        <v>171</v>
      </c>
      <c r="C1117" s="77" t="s">
        <v>171</v>
      </c>
      <c r="D1117" s="77" t="s">
        <v>175</v>
      </c>
      <c r="E1117" s="77" t="s">
        <v>168</v>
      </c>
      <c r="F1117" s="94"/>
      <c r="G1117" s="94">
        <v>351.2985457499978</v>
      </c>
      <c r="H1117" s="95"/>
      <c r="I1117" s="95"/>
      <c r="J1117" s="95"/>
      <c r="K1117" s="95">
        <v>3652.4999999999959</v>
      </c>
      <c r="L1117" s="96">
        <v>411.98115966714602</v>
      </c>
      <c r="M1117" s="96">
        <v>36.78403211313794</v>
      </c>
      <c r="N1117" s="89">
        <v>6333.7228100000066</v>
      </c>
    </row>
    <row r="1118" spans="2:14" x14ac:dyDescent="0.25">
      <c r="B1118" s="77" t="s">
        <v>171</v>
      </c>
      <c r="C1118" s="77" t="s">
        <v>171</v>
      </c>
      <c r="D1118" s="77" t="s">
        <v>176</v>
      </c>
      <c r="E1118" s="77" t="s">
        <v>157</v>
      </c>
      <c r="F1118" s="94"/>
      <c r="G1118" s="94">
        <v>507.72937396161876</v>
      </c>
      <c r="H1118" s="95"/>
      <c r="I1118" s="95"/>
      <c r="J1118" s="95"/>
      <c r="K1118" s="95">
        <v>3515.5313120964397</v>
      </c>
      <c r="L1118" s="96">
        <v>365.35207794561404</v>
      </c>
      <c r="M1118" s="96">
        <v>43.111545528856063</v>
      </c>
      <c r="N1118" s="89">
        <v>3242.4420699999873</v>
      </c>
    </row>
    <row r="1119" spans="2:14" x14ac:dyDescent="0.25">
      <c r="B1119" s="77" t="s">
        <v>171</v>
      </c>
      <c r="C1119" s="77" t="s">
        <v>171</v>
      </c>
      <c r="D1119" s="77" t="s">
        <v>176</v>
      </c>
      <c r="E1119" s="77" t="s">
        <v>161</v>
      </c>
      <c r="F1119" s="94"/>
      <c r="G1119" s="94"/>
      <c r="H1119" s="95"/>
      <c r="I1119" s="95"/>
      <c r="J1119" s="95"/>
      <c r="K1119" s="95"/>
      <c r="L1119" s="96"/>
      <c r="M1119" s="96"/>
      <c r="N1119" s="89"/>
    </row>
    <row r="1120" spans="2:14" x14ac:dyDescent="0.25">
      <c r="B1120" s="77" t="s">
        <v>171</v>
      </c>
      <c r="C1120" s="77" t="s">
        <v>171</v>
      </c>
      <c r="D1120" s="77" t="s">
        <v>176</v>
      </c>
      <c r="E1120" s="77" t="s">
        <v>162</v>
      </c>
      <c r="F1120" s="94"/>
      <c r="G1120" s="94"/>
      <c r="H1120" s="95"/>
      <c r="I1120" s="95"/>
      <c r="J1120" s="95"/>
      <c r="K1120" s="95"/>
      <c r="L1120" s="96"/>
      <c r="M1120" s="96"/>
      <c r="N1120" s="89"/>
    </row>
    <row r="1121" spans="2:14" x14ac:dyDescent="0.25">
      <c r="B1121" s="77" t="s">
        <v>171</v>
      </c>
      <c r="C1121" s="77" t="s">
        <v>171</v>
      </c>
      <c r="D1121" s="77" t="s">
        <v>176</v>
      </c>
      <c r="E1121" s="77" t="s">
        <v>163</v>
      </c>
      <c r="F1121" s="94"/>
      <c r="G1121" s="94"/>
      <c r="H1121" s="95"/>
      <c r="I1121" s="95"/>
      <c r="J1121" s="95"/>
      <c r="K1121" s="95"/>
      <c r="L1121" s="96"/>
      <c r="M1121" s="96"/>
      <c r="N1121" s="89"/>
    </row>
    <row r="1122" spans="2:14" x14ac:dyDescent="0.25">
      <c r="B1122" s="77" t="s">
        <v>171</v>
      </c>
      <c r="C1122" s="77" t="s">
        <v>171</v>
      </c>
      <c r="D1122" s="77" t="s">
        <v>176</v>
      </c>
      <c r="E1122" s="77" t="s">
        <v>164</v>
      </c>
      <c r="F1122" s="94"/>
      <c r="G1122" s="94"/>
      <c r="H1122" s="95"/>
      <c r="I1122" s="95"/>
      <c r="J1122" s="95"/>
      <c r="K1122" s="95"/>
      <c r="L1122" s="96"/>
      <c r="M1122" s="96"/>
      <c r="N1122" s="89"/>
    </row>
    <row r="1123" spans="2:14" x14ac:dyDescent="0.25">
      <c r="B1123" s="77" t="s">
        <v>171</v>
      </c>
      <c r="C1123" s="77" t="s">
        <v>171</v>
      </c>
      <c r="D1123" s="77" t="s">
        <v>176</v>
      </c>
      <c r="E1123" s="77" t="s">
        <v>165</v>
      </c>
      <c r="F1123" s="94"/>
      <c r="G1123" s="94"/>
      <c r="H1123" s="95"/>
      <c r="I1123" s="95"/>
      <c r="J1123" s="95"/>
      <c r="K1123" s="95"/>
      <c r="L1123" s="96"/>
      <c r="M1123" s="96"/>
      <c r="N1123" s="89"/>
    </row>
    <row r="1124" spans="2:14" x14ac:dyDescent="0.25">
      <c r="B1124" s="77" t="s">
        <v>171</v>
      </c>
      <c r="C1124" s="77" t="s">
        <v>171</v>
      </c>
      <c r="D1124" s="77" t="s">
        <v>176</v>
      </c>
      <c r="E1124" s="77" t="s">
        <v>166</v>
      </c>
      <c r="F1124" s="94"/>
      <c r="G1124" s="94"/>
      <c r="H1124" s="95"/>
      <c r="I1124" s="95"/>
      <c r="J1124" s="95"/>
      <c r="K1124" s="95"/>
      <c r="L1124" s="96"/>
      <c r="M1124" s="96"/>
      <c r="N1124" s="89"/>
    </row>
    <row r="1125" spans="2:14" x14ac:dyDescent="0.25">
      <c r="B1125" s="77" t="s">
        <v>171</v>
      </c>
      <c r="C1125" s="77" t="s">
        <v>171</v>
      </c>
      <c r="D1125" s="77" t="s">
        <v>176</v>
      </c>
      <c r="E1125" s="77" t="s">
        <v>167</v>
      </c>
      <c r="F1125" s="94"/>
      <c r="G1125" s="94">
        <v>260.50250924999921</v>
      </c>
      <c r="H1125" s="95"/>
      <c r="I1125" s="95"/>
      <c r="J1125" s="95"/>
      <c r="K1125" s="95">
        <v>913.12499999999955</v>
      </c>
      <c r="L1125" s="96">
        <v>365.35207794561182</v>
      </c>
      <c r="M1125" s="96">
        <v>29.228166235649226</v>
      </c>
      <c r="N1125" s="89">
        <v>162.12203000000008</v>
      </c>
    </row>
    <row r="1126" spans="2:14" x14ac:dyDescent="0.25">
      <c r="B1126" s="77" t="s">
        <v>171</v>
      </c>
      <c r="C1126" s="77" t="s">
        <v>171</v>
      </c>
      <c r="D1126" s="77" t="s">
        <v>176</v>
      </c>
      <c r="E1126" s="77" t="s">
        <v>168</v>
      </c>
      <c r="F1126" s="94"/>
      <c r="G1126" s="94">
        <v>520.74130800000205</v>
      </c>
      <c r="H1126" s="95"/>
      <c r="I1126" s="95"/>
      <c r="J1126" s="95"/>
      <c r="K1126" s="95">
        <v>3652.500000000015</v>
      </c>
      <c r="L1126" s="96">
        <v>365.35207794561586</v>
      </c>
      <c r="M1126" s="96">
        <v>43.842249353473974</v>
      </c>
      <c r="N1126" s="89">
        <v>3080.3200399999873</v>
      </c>
    </row>
    <row r="1127" spans="2:14" x14ac:dyDescent="0.25">
      <c r="B1127" s="77" t="s">
        <v>171</v>
      </c>
      <c r="C1127" s="77" t="s">
        <v>171</v>
      </c>
      <c r="D1127" s="77" t="s">
        <v>177</v>
      </c>
      <c r="E1127" s="77" t="s">
        <v>157</v>
      </c>
      <c r="F1127" s="94"/>
      <c r="G1127" s="94">
        <v>480.7170652024891</v>
      </c>
      <c r="H1127" s="95"/>
      <c r="I1127" s="95"/>
      <c r="J1127" s="95"/>
      <c r="K1127" s="95">
        <v>2279.2686093771349</v>
      </c>
      <c r="L1127" s="96">
        <v>525.279127042038</v>
      </c>
      <c r="M1127" s="96">
        <v>37.032178391976515</v>
      </c>
      <c r="N1127" s="89">
        <v>86194.250029999967</v>
      </c>
    </row>
    <row r="1128" spans="2:14" x14ac:dyDescent="0.25">
      <c r="B1128" s="77" t="s">
        <v>171</v>
      </c>
      <c r="C1128" s="77" t="s">
        <v>171</v>
      </c>
      <c r="D1128" s="77" t="s">
        <v>177</v>
      </c>
      <c r="E1128" s="77" t="s">
        <v>161</v>
      </c>
      <c r="F1128" s="94"/>
      <c r="G1128" s="94"/>
      <c r="H1128" s="95"/>
      <c r="I1128" s="95"/>
      <c r="J1128" s="95"/>
      <c r="K1128" s="95"/>
      <c r="L1128" s="96"/>
      <c r="M1128" s="96"/>
      <c r="N1128" s="89"/>
    </row>
    <row r="1129" spans="2:14" x14ac:dyDescent="0.25">
      <c r="B1129" s="77" t="s">
        <v>171</v>
      </c>
      <c r="C1129" s="77" t="s">
        <v>171</v>
      </c>
      <c r="D1129" s="77" t="s">
        <v>177</v>
      </c>
      <c r="E1129" s="77" t="s">
        <v>162</v>
      </c>
      <c r="F1129" s="94"/>
      <c r="G1129" s="94"/>
      <c r="H1129" s="95"/>
      <c r="I1129" s="95"/>
      <c r="J1129" s="95"/>
      <c r="K1129" s="95"/>
      <c r="L1129" s="96"/>
      <c r="M1129" s="96"/>
      <c r="N1129" s="89"/>
    </row>
    <row r="1130" spans="2:14" x14ac:dyDescent="0.25">
      <c r="B1130" s="77" t="s">
        <v>171</v>
      </c>
      <c r="C1130" s="77" t="s">
        <v>171</v>
      </c>
      <c r="D1130" s="77" t="s">
        <v>177</v>
      </c>
      <c r="E1130" s="77" t="s">
        <v>163</v>
      </c>
      <c r="F1130" s="94"/>
      <c r="G1130" s="94"/>
      <c r="H1130" s="95"/>
      <c r="I1130" s="95"/>
      <c r="J1130" s="95"/>
      <c r="K1130" s="95"/>
      <c r="L1130" s="96"/>
      <c r="M1130" s="96"/>
      <c r="N1130" s="89"/>
    </row>
    <row r="1131" spans="2:14" x14ac:dyDescent="0.25">
      <c r="B1131" s="77" t="s">
        <v>171</v>
      </c>
      <c r="C1131" s="77" t="s">
        <v>171</v>
      </c>
      <c r="D1131" s="77" t="s">
        <v>177</v>
      </c>
      <c r="E1131" s="77" t="s">
        <v>164</v>
      </c>
      <c r="F1131" s="94"/>
      <c r="G1131" s="94"/>
      <c r="H1131" s="95"/>
      <c r="I1131" s="95"/>
      <c r="J1131" s="95"/>
      <c r="K1131" s="95"/>
      <c r="L1131" s="96"/>
      <c r="M1131" s="96"/>
      <c r="N1131" s="89"/>
    </row>
    <row r="1132" spans="2:14" x14ac:dyDescent="0.25">
      <c r="B1132" s="77" t="s">
        <v>171</v>
      </c>
      <c r="C1132" s="77" t="s">
        <v>171</v>
      </c>
      <c r="D1132" s="77" t="s">
        <v>177</v>
      </c>
      <c r="E1132" s="77" t="s">
        <v>165</v>
      </c>
      <c r="F1132" s="94"/>
      <c r="G1132" s="94"/>
      <c r="H1132" s="95"/>
      <c r="I1132" s="95"/>
      <c r="J1132" s="95"/>
      <c r="K1132" s="95"/>
      <c r="L1132" s="96"/>
      <c r="M1132" s="96"/>
      <c r="N1132" s="89"/>
    </row>
    <row r="1133" spans="2:14" x14ac:dyDescent="0.25">
      <c r="B1133" s="77" t="s">
        <v>171</v>
      </c>
      <c r="C1133" s="77" t="s">
        <v>171</v>
      </c>
      <c r="D1133" s="77" t="s">
        <v>177</v>
      </c>
      <c r="E1133" s="77" t="s">
        <v>166</v>
      </c>
      <c r="F1133" s="94"/>
      <c r="G1133" s="94"/>
      <c r="H1133" s="95"/>
      <c r="I1133" s="95"/>
      <c r="J1133" s="95"/>
      <c r="K1133" s="95"/>
      <c r="L1133" s="96"/>
      <c r="M1133" s="96"/>
      <c r="N1133" s="89"/>
    </row>
    <row r="1134" spans="2:14" x14ac:dyDescent="0.25">
      <c r="B1134" s="77" t="s">
        <v>171</v>
      </c>
      <c r="C1134" s="77" t="s">
        <v>171</v>
      </c>
      <c r="D1134" s="77" t="s">
        <v>177</v>
      </c>
      <c r="E1134" s="77" t="s">
        <v>167</v>
      </c>
      <c r="F1134" s="94"/>
      <c r="G1134" s="94">
        <v>335.53106850000097</v>
      </c>
      <c r="H1134" s="95"/>
      <c r="I1134" s="95"/>
      <c r="J1134" s="95"/>
      <c r="K1134" s="95">
        <v>913.12500000000034</v>
      </c>
      <c r="L1134" s="96">
        <v>525.27912704203823</v>
      </c>
      <c r="M1134" s="96">
        <v>31.516747622521621</v>
      </c>
      <c r="N1134" s="89">
        <v>47406.837969999928</v>
      </c>
    </row>
    <row r="1135" spans="2:14" x14ac:dyDescent="0.25">
      <c r="B1135" s="77" t="s">
        <v>171</v>
      </c>
      <c r="C1135" s="77" t="s">
        <v>171</v>
      </c>
      <c r="D1135" s="77" t="s">
        <v>177</v>
      </c>
      <c r="E1135" s="77" t="s">
        <v>168</v>
      </c>
      <c r="F1135" s="94"/>
      <c r="G1135" s="94">
        <v>658.16662050000195</v>
      </c>
      <c r="H1135" s="95"/>
      <c r="I1135" s="95"/>
      <c r="J1135" s="95"/>
      <c r="K1135" s="95">
        <v>3948.9997229999976</v>
      </c>
      <c r="L1135" s="96">
        <v>525.27912704202868</v>
      </c>
      <c r="M1135" s="96">
        <v>43.773260586836422</v>
      </c>
      <c r="N1135" s="89">
        <v>38787.412060000031</v>
      </c>
    </row>
    <row r="1136" spans="2:14" x14ac:dyDescent="0.25">
      <c r="B1136" s="77" t="s">
        <v>171</v>
      </c>
      <c r="C1136" s="77" t="s">
        <v>171</v>
      </c>
      <c r="D1136" s="77" t="s">
        <v>178</v>
      </c>
      <c r="E1136" s="77" t="s">
        <v>157</v>
      </c>
      <c r="F1136" s="94"/>
      <c r="G1136" s="94">
        <v>346.85520598383295</v>
      </c>
      <c r="H1136" s="95"/>
      <c r="I1136" s="95"/>
      <c r="J1136" s="95"/>
      <c r="K1136" s="95">
        <v>3515.5305807322943</v>
      </c>
      <c r="L1136" s="96">
        <v>365.25000000000006</v>
      </c>
      <c r="M1136" s="96">
        <v>50.039244645858332</v>
      </c>
      <c r="N1136" s="89">
        <v>423.63512999999972</v>
      </c>
    </row>
    <row r="1137" spans="2:14" x14ac:dyDescent="0.25">
      <c r="B1137" s="77" t="s">
        <v>171</v>
      </c>
      <c r="C1137" s="77" t="s">
        <v>171</v>
      </c>
      <c r="D1137" s="77" t="s">
        <v>178</v>
      </c>
      <c r="E1137" s="77" t="s">
        <v>161</v>
      </c>
      <c r="F1137" s="94"/>
      <c r="G1137" s="94"/>
      <c r="H1137" s="95"/>
      <c r="I1137" s="95"/>
      <c r="J1137" s="95"/>
      <c r="K1137" s="95"/>
      <c r="L1137" s="96"/>
      <c r="M1137" s="96"/>
      <c r="N1137" s="89"/>
    </row>
    <row r="1138" spans="2:14" x14ac:dyDescent="0.25">
      <c r="B1138" s="77" t="s">
        <v>171</v>
      </c>
      <c r="C1138" s="77" t="s">
        <v>171</v>
      </c>
      <c r="D1138" s="77" t="s">
        <v>178</v>
      </c>
      <c r="E1138" s="77" t="s">
        <v>162</v>
      </c>
      <c r="F1138" s="94"/>
      <c r="G1138" s="94"/>
      <c r="H1138" s="95"/>
      <c r="I1138" s="95"/>
      <c r="J1138" s="95"/>
      <c r="K1138" s="95"/>
      <c r="L1138" s="96"/>
      <c r="M1138" s="96"/>
      <c r="N1138" s="89"/>
    </row>
    <row r="1139" spans="2:14" x14ac:dyDescent="0.25">
      <c r="B1139" s="77" t="s">
        <v>171</v>
      </c>
      <c r="C1139" s="77" t="s">
        <v>171</v>
      </c>
      <c r="D1139" s="77" t="s">
        <v>178</v>
      </c>
      <c r="E1139" s="77" t="s">
        <v>163</v>
      </c>
      <c r="F1139" s="94"/>
      <c r="G1139" s="94"/>
      <c r="H1139" s="95"/>
      <c r="I1139" s="95"/>
      <c r="J1139" s="95"/>
      <c r="K1139" s="95"/>
      <c r="L1139" s="96"/>
      <c r="M1139" s="96"/>
      <c r="N1139" s="89"/>
    </row>
    <row r="1140" spans="2:14" x14ac:dyDescent="0.25">
      <c r="B1140" s="77" t="s">
        <v>171</v>
      </c>
      <c r="C1140" s="77" t="s">
        <v>171</v>
      </c>
      <c r="D1140" s="77" t="s">
        <v>178</v>
      </c>
      <c r="E1140" s="77" t="s">
        <v>164</v>
      </c>
      <c r="F1140" s="94"/>
      <c r="G1140" s="94"/>
      <c r="H1140" s="95"/>
      <c r="I1140" s="95"/>
      <c r="J1140" s="95"/>
      <c r="K1140" s="95"/>
      <c r="L1140" s="96"/>
      <c r="M1140" s="96"/>
      <c r="N1140" s="89"/>
    </row>
    <row r="1141" spans="2:14" x14ac:dyDescent="0.25">
      <c r="B1141" s="77" t="s">
        <v>171</v>
      </c>
      <c r="C1141" s="77" t="s">
        <v>171</v>
      </c>
      <c r="D1141" s="77" t="s">
        <v>178</v>
      </c>
      <c r="E1141" s="77" t="s">
        <v>165</v>
      </c>
      <c r="F1141" s="94"/>
      <c r="G1141" s="94"/>
      <c r="H1141" s="95"/>
      <c r="I1141" s="95"/>
      <c r="J1141" s="95"/>
      <c r="K1141" s="95"/>
      <c r="L1141" s="96"/>
      <c r="M1141" s="96"/>
      <c r="N1141" s="89"/>
    </row>
    <row r="1142" spans="2:14" x14ac:dyDescent="0.25">
      <c r="B1142" s="77" t="s">
        <v>171</v>
      </c>
      <c r="C1142" s="77" t="s">
        <v>171</v>
      </c>
      <c r="D1142" s="77" t="s">
        <v>178</v>
      </c>
      <c r="E1142" s="77" t="s">
        <v>166</v>
      </c>
      <c r="F1142" s="94"/>
      <c r="G1142" s="94"/>
      <c r="H1142" s="95"/>
      <c r="I1142" s="95"/>
      <c r="J1142" s="95"/>
      <c r="K1142" s="95"/>
      <c r="L1142" s="96"/>
      <c r="M1142" s="96"/>
      <c r="N1142" s="89"/>
    </row>
    <row r="1143" spans="2:14" x14ac:dyDescent="0.25">
      <c r="B1143" s="77" t="s">
        <v>171</v>
      </c>
      <c r="C1143" s="77" t="s">
        <v>171</v>
      </c>
      <c r="D1143" s="77" t="s">
        <v>178</v>
      </c>
      <c r="E1143" s="77" t="s">
        <v>167</v>
      </c>
      <c r="F1143" s="94"/>
      <c r="G1143" s="94">
        <v>345.04254375000011</v>
      </c>
      <c r="H1143" s="95"/>
      <c r="I1143" s="95"/>
      <c r="J1143" s="95"/>
      <c r="K1143" s="95">
        <v>913.12500000000034</v>
      </c>
      <c r="L1143" s="96">
        <v>365.25000000000006</v>
      </c>
      <c r="M1143" s="96">
        <v>29.220000000000027</v>
      </c>
      <c r="N1143" s="89">
        <v>21.18185999999999</v>
      </c>
    </row>
    <row r="1144" spans="2:14" x14ac:dyDescent="0.25">
      <c r="B1144" s="77" t="s">
        <v>171</v>
      </c>
      <c r="C1144" s="77" t="s">
        <v>171</v>
      </c>
      <c r="D1144" s="77" t="s">
        <v>178</v>
      </c>
      <c r="E1144" s="77" t="s">
        <v>168</v>
      </c>
      <c r="F1144" s="94"/>
      <c r="G1144" s="94">
        <v>346.9506097500003</v>
      </c>
      <c r="H1144" s="95"/>
      <c r="I1144" s="95"/>
      <c r="J1144" s="95"/>
      <c r="K1144" s="95">
        <v>3652.5000000000041</v>
      </c>
      <c r="L1144" s="96">
        <v>365.25000000000023</v>
      </c>
      <c r="M1144" s="96">
        <v>51.134999999999998</v>
      </c>
      <c r="N1144" s="89">
        <v>402.45326999999975</v>
      </c>
    </row>
    <row r="1145" spans="2:14" x14ac:dyDescent="0.25">
      <c r="B1145" s="77" t="s">
        <v>171</v>
      </c>
      <c r="C1145" s="77" t="s">
        <v>171</v>
      </c>
      <c r="D1145" s="77" t="s">
        <v>179</v>
      </c>
      <c r="E1145" s="77" t="s">
        <v>157</v>
      </c>
      <c r="F1145" s="94"/>
      <c r="G1145" s="94">
        <v>446.23598819831778</v>
      </c>
      <c r="H1145" s="95"/>
      <c r="I1145" s="95"/>
      <c r="J1145" s="95"/>
      <c r="K1145" s="95">
        <v>3241.5937565253698</v>
      </c>
      <c r="L1145" s="96">
        <v>365.25000000000017</v>
      </c>
      <c r="M1145" s="96">
        <v>47.847750052202862</v>
      </c>
      <c r="N1145" s="89">
        <v>9025.7932100000016</v>
      </c>
    </row>
    <row r="1146" spans="2:14" x14ac:dyDescent="0.25">
      <c r="B1146" s="77" t="s">
        <v>171</v>
      </c>
      <c r="C1146" s="77" t="s">
        <v>171</v>
      </c>
      <c r="D1146" s="77" t="s">
        <v>179</v>
      </c>
      <c r="E1146" s="77" t="s">
        <v>161</v>
      </c>
      <c r="F1146" s="94"/>
      <c r="G1146" s="94"/>
      <c r="H1146" s="95"/>
      <c r="I1146" s="95"/>
      <c r="J1146" s="95"/>
      <c r="K1146" s="95"/>
      <c r="L1146" s="96"/>
      <c r="M1146" s="96"/>
      <c r="N1146" s="89"/>
    </row>
    <row r="1147" spans="2:14" x14ac:dyDescent="0.25">
      <c r="B1147" s="77" t="s">
        <v>171</v>
      </c>
      <c r="C1147" s="77" t="s">
        <v>171</v>
      </c>
      <c r="D1147" s="77" t="s">
        <v>179</v>
      </c>
      <c r="E1147" s="77" t="s">
        <v>162</v>
      </c>
      <c r="F1147" s="94"/>
      <c r="G1147" s="94"/>
      <c r="H1147" s="95"/>
      <c r="I1147" s="95"/>
      <c r="J1147" s="95"/>
      <c r="K1147" s="95"/>
      <c r="L1147" s="96"/>
      <c r="M1147" s="96"/>
      <c r="N1147" s="89"/>
    </row>
    <row r="1148" spans="2:14" x14ac:dyDescent="0.25">
      <c r="B1148" s="77" t="s">
        <v>171</v>
      </c>
      <c r="C1148" s="77" t="s">
        <v>171</v>
      </c>
      <c r="D1148" s="77" t="s">
        <v>179</v>
      </c>
      <c r="E1148" s="77" t="s">
        <v>163</v>
      </c>
      <c r="F1148" s="94"/>
      <c r="G1148" s="94"/>
      <c r="H1148" s="95"/>
      <c r="I1148" s="95"/>
      <c r="J1148" s="95"/>
      <c r="K1148" s="95"/>
      <c r="L1148" s="96"/>
      <c r="M1148" s="96"/>
      <c r="N1148" s="89"/>
    </row>
    <row r="1149" spans="2:14" x14ac:dyDescent="0.25">
      <c r="B1149" s="77" t="s">
        <v>171</v>
      </c>
      <c r="C1149" s="77" t="s">
        <v>171</v>
      </c>
      <c r="D1149" s="77" t="s">
        <v>179</v>
      </c>
      <c r="E1149" s="77" t="s">
        <v>164</v>
      </c>
      <c r="F1149" s="94"/>
      <c r="G1149" s="94"/>
      <c r="H1149" s="95"/>
      <c r="I1149" s="95"/>
      <c r="J1149" s="95"/>
      <c r="K1149" s="95"/>
      <c r="L1149" s="96"/>
      <c r="M1149" s="96"/>
      <c r="N1149" s="89"/>
    </row>
    <row r="1150" spans="2:14" x14ac:dyDescent="0.25">
      <c r="B1150" s="77" t="s">
        <v>171</v>
      </c>
      <c r="C1150" s="77" t="s">
        <v>171</v>
      </c>
      <c r="D1150" s="77" t="s">
        <v>179</v>
      </c>
      <c r="E1150" s="77" t="s">
        <v>165</v>
      </c>
      <c r="F1150" s="94"/>
      <c r="G1150" s="94"/>
      <c r="H1150" s="95"/>
      <c r="I1150" s="95"/>
      <c r="J1150" s="95"/>
      <c r="K1150" s="95"/>
      <c r="L1150" s="96"/>
      <c r="M1150" s="96"/>
      <c r="N1150" s="89"/>
    </row>
    <row r="1151" spans="2:14" x14ac:dyDescent="0.25">
      <c r="B1151" s="77" t="s">
        <v>171</v>
      </c>
      <c r="C1151" s="77" t="s">
        <v>171</v>
      </c>
      <c r="D1151" s="77" t="s">
        <v>179</v>
      </c>
      <c r="E1151" s="77" t="s">
        <v>166</v>
      </c>
      <c r="F1151" s="94"/>
      <c r="G1151" s="94"/>
      <c r="H1151" s="95"/>
      <c r="I1151" s="95"/>
      <c r="J1151" s="95"/>
      <c r="K1151" s="95"/>
      <c r="L1151" s="96"/>
      <c r="M1151" s="96"/>
      <c r="N1151" s="89"/>
    </row>
    <row r="1152" spans="2:14" x14ac:dyDescent="0.25">
      <c r="B1152" s="77" t="s">
        <v>171</v>
      </c>
      <c r="C1152" s="77" t="s">
        <v>171</v>
      </c>
      <c r="D1152" s="77" t="s">
        <v>179</v>
      </c>
      <c r="E1152" s="77" t="s">
        <v>167</v>
      </c>
      <c r="F1152" s="94"/>
      <c r="G1152" s="94">
        <v>246.11713800000078</v>
      </c>
      <c r="H1152" s="95"/>
      <c r="I1152" s="95"/>
      <c r="J1152" s="95"/>
      <c r="K1152" s="95">
        <v>913.12500000000546</v>
      </c>
      <c r="L1152" s="96">
        <v>365.25000000000063</v>
      </c>
      <c r="M1152" s="96">
        <v>29.220000000000077</v>
      </c>
      <c r="N1152" s="89">
        <v>1353.8689599999968</v>
      </c>
    </row>
    <row r="1153" spans="2:14" x14ac:dyDescent="0.25">
      <c r="B1153" s="77" t="s">
        <v>171</v>
      </c>
      <c r="C1153" s="77" t="s">
        <v>171</v>
      </c>
      <c r="D1153" s="77" t="s">
        <v>179</v>
      </c>
      <c r="E1153" s="77" t="s">
        <v>168</v>
      </c>
      <c r="F1153" s="94"/>
      <c r="G1153" s="94">
        <v>481.55107874999925</v>
      </c>
      <c r="H1153" s="95"/>
      <c r="I1153" s="95"/>
      <c r="J1153" s="95"/>
      <c r="K1153" s="95">
        <v>3652.5000000000023</v>
      </c>
      <c r="L1153" s="96">
        <v>365.25000000000028</v>
      </c>
      <c r="M1153" s="96">
        <v>51.134999999999899</v>
      </c>
      <c r="N1153" s="89">
        <v>7671.9242500000055</v>
      </c>
    </row>
    <row r="1154" spans="2:14" x14ac:dyDescent="0.25">
      <c r="B1154" s="77" t="s">
        <v>171</v>
      </c>
      <c r="C1154" s="77" t="s">
        <v>171</v>
      </c>
      <c r="D1154" s="77" t="s">
        <v>180</v>
      </c>
      <c r="E1154" s="77" t="s">
        <v>157</v>
      </c>
      <c r="F1154" s="94"/>
      <c r="G1154" s="94">
        <v>600.31624883459881</v>
      </c>
      <c r="H1154" s="95"/>
      <c r="I1154" s="95"/>
      <c r="J1154" s="95"/>
      <c r="K1154" s="95">
        <v>3554.3078450852422</v>
      </c>
      <c r="L1154" s="96">
        <v>365.25000000000057</v>
      </c>
      <c r="M1154" s="96">
        <v>50.039250378246138</v>
      </c>
      <c r="N1154" s="89">
        <v>16222.778599999987</v>
      </c>
    </row>
    <row r="1155" spans="2:14" x14ac:dyDescent="0.25">
      <c r="B1155" s="77" t="s">
        <v>171</v>
      </c>
      <c r="C1155" s="77" t="s">
        <v>171</v>
      </c>
      <c r="D1155" s="77" t="s">
        <v>180</v>
      </c>
      <c r="E1155" s="77" t="s">
        <v>161</v>
      </c>
      <c r="F1155" s="94"/>
      <c r="G1155" s="94"/>
      <c r="H1155" s="95"/>
      <c r="I1155" s="95"/>
      <c r="J1155" s="95"/>
      <c r="K1155" s="95"/>
      <c r="L1155" s="96"/>
      <c r="M1155" s="96"/>
      <c r="N1155" s="89"/>
    </row>
    <row r="1156" spans="2:14" x14ac:dyDescent="0.25">
      <c r="B1156" s="77" t="s">
        <v>171</v>
      </c>
      <c r="C1156" s="77" t="s">
        <v>171</v>
      </c>
      <c r="D1156" s="77" t="s">
        <v>180</v>
      </c>
      <c r="E1156" s="77" t="s">
        <v>162</v>
      </c>
      <c r="F1156" s="94"/>
      <c r="G1156" s="94"/>
      <c r="H1156" s="95"/>
      <c r="I1156" s="95"/>
      <c r="J1156" s="95"/>
      <c r="K1156" s="95"/>
      <c r="L1156" s="96"/>
      <c r="M1156" s="96"/>
      <c r="N1156" s="89"/>
    </row>
    <row r="1157" spans="2:14" x14ac:dyDescent="0.25">
      <c r="B1157" s="77" t="s">
        <v>171</v>
      </c>
      <c r="C1157" s="77" t="s">
        <v>171</v>
      </c>
      <c r="D1157" s="77" t="s">
        <v>180</v>
      </c>
      <c r="E1157" s="77" t="s">
        <v>163</v>
      </c>
      <c r="F1157" s="94"/>
      <c r="G1157" s="94"/>
      <c r="H1157" s="95"/>
      <c r="I1157" s="95"/>
      <c r="J1157" s="95"/>
      <c r="K1157" s="95"/>
      <c r="L1157" s="96"/>
      <c r="M1157" s="96"/>
      <c r="N1157" s="89"/>
    </row>
    <row r="1158" spans="2:14" x14ac:dyDescent="0.25">
      <c r="B1158" s="77" t="s">
        <v>171</v>
      </c>
      <c r="C1158" s="77" t="s">
        <v>171</v>
      </c>
      <c r="D1158" s="77" t="s">
        <v>180</v>
      </c>
      <c r="E1158" s="77" t="s">
        <v>164</v>
      </c>
      <c r="F1158" s="94"/>
      <c r="G1158" s="94"/>
      <c r="H1158" s="95"/>
      <c r="I1158" s="95"/>
      <c r="J1158" s="95"/>
      <c r="K1158" s="95"/>
      <c r="L1158" s="96"/>
      <c r="M1158" s="96"/>
      <c r="N1158" s="89"/>
    </row>
    <row r="1159" spans="2:14" x14ac:dyDescent="0.25">
      <c r="B1159" s="77" t="s">
        <v>171</v>
      </c>
      <c r="C1159" s="77" t="s">
        <v>171</v>
      </c>
      <c r="D1159" s="77" t="s">
        <v>180</v>
      </c>
      <c r="E1159" s="77" t="s">
        <v>165</v>
      </c>
      <c r="F1159" s="94"/>
      <c r="G1159" s="94"/>
      <c r="H1159" s="95"/>
      <c r="I1159" s="95"/>
      <c r="J1159" s="95"/>
      <c r="K1159" s="95"/>
      <c r="L1159" s="96"/>
      <c r="M1159" s="96"/>
      <c r="N1159" s="89"/>
    </row>
    <row r="1160" spans="2:14" x14ac:dyDescent="0.25">
      <c r="B1160" s="77" t="s">
        <v>171</v>
      </c>
      <c r="C1160" s="77" t="s">
        <v>171</v>
      </c>
      <c r="D1160" s="77" t="s">
        <v>180</v>
      </c>
      <c r="E1160" s="77" t="s">
        <v>166</v>
      </c>
      <c r="F1160" s="94"/>
      <c r="G1160" s="94"/>
      <c r="H1160" s="95"/>
      <c r="I1160" s="95"/>
      <c r="J1160" s="95"/>
      <c r="K1160" s="95"/>
      <c r="L1160" s="96"/>
      <c r="M1160" s="96"/>
      <c r="N1160" s="89"/>
    </row>
    <row r="1161" spans="2:14" x14ac:dyDescent="0.25">
      <c r="B1161" s="77" t="s">
        <v>171</v>
      </c>
      <c r="C1161" s="77" t="s">
        <v>171</v>
      </c>
      <c r="D1161" s="77" t="s">
        <v>180</v>
      </c>
      <c r="E1161" s="77" t="s">
        <v>167</v>
      </c>
      <c r="F1161" s="94"/>
      <c r="G1161" s="94">
        <v>310.81971450000003</v>
      </c>
      <c r="H1161" s="95"/>
      <c r="I1161" s="95"/>
      <c r="J1161" s="95"/>
      <c r="K1161" s="95">
        <v>913.12499999999909</v>
      </c>
      <c r="L1161" s="96">
        <v>365.24999999999949</v>
      </c>
      <c r="M1161" s="96">
        <v>29.219999999999963</v>
      </c>
      <c r="N1161" s="89">
        <v>811.13865000000078</v>
      </c>
    </row>
    <row r="1162" spans="2:14" x14ac:dyDescent="0.25">
      <c r="B1162" s="77" t="s">
        <v>171</v>
      </c>
      <c r="C1162" s="77" t="s">
        <v>171</v>
      </c>
      <c r="D1162" s="77" t="s">
        <v>180</v>
      </c>
      <c r="E1162" s="77" t="s">
        <v>168</v>
      </c>
      <c r="F1162" s="94"/>
      <c r="G1162" s="94">
        <v>615.55290300000036</v>
      </c>
      <c r="H1162" s="95"/>
      <c r="I1162" s="95"/>
      <c r="J1162" s="95"/>
      <c r="K1162" s="95">
        <v>3693.3174180000001</v>
      </c>
      <c r="L1162" s="96">
        <v>365.25000000000034</v>
      </c>
      <c r="M1162" s="96">
        <v>51.135000000000126</v>
      </c>
      <c r="N1162" s="89">
        <v>15411.639949999986</v>
      </c>
    </row>
    <row r="1163" spans="2:14" x14ac:dyDescent="0.25">
      <c r="B1163" s="77" t="s">
        <v>171</v>
      </c>
      <c r="C1163" s="77" t="s">
        <v>171</v>
      </c>
      <c r="D1163" s="77" t="s">
        <v>181</v>
      </c>
      <c r="E1163" s="77" t="s">
        <v>157</v>
      </c>
      <c r="F1163" s="94"/>
      <c r="G1163" s="94">
        <v>554.7522402229572</v>
      </c>
      <c r="H1163" s="95"/>
      <c r="I1163" s="95"/>
      <c r="J1163" s="95"/>
      <c r="K1163" s="95">
        <v>3515.5313225968662</v>
      </c>
      <c r="L1163" s="96">
        <v>365.24999999999926</v>
      </c>
      <c r="M1163" s="96">
        <v>50.039250580774876</v>
      </c>
      <c r="N1163" s="89">
        <v>5905.3837299999996</v>
      </c>
    </row>
    <row r="1164" spans="2:14" x14ac:dyDescent="0.25">
      <c r="B1164" s="77" t="s">
        <v>171</v>
      </c>
      <c r="C1164" s="77" t="s">
        <v>171</v>
      </c>
      <c r="D1164" s="77" t="s">
        <v>181</v>
      </c>
      <c r="E1164" s="77" t="s">
        <v>161</v>
      </c>
      <c r="F1164" s="94"/>
      <c r="G1164" s="94"/>
      <c r="H1164" s="95"/>
      <c r="I1164" s="95"/>
      <c r="J1164" s="95"/>
      <c r="K1164" s="95"/>
      <c r="L1164" s="96"/>
      <c r="M1164" s="96"/>
      <c r="N1164" s="89"/>
    </row>
    <row r="1165" spans="2:14" x14ac:dyDescent="0.25">
      <c r="B1165" s="77" t="s">
        <v>171</v>
      </c>
      <c r="C1165" s="77" t="s">
        <v>171</v>
      </c>
      <c r="D1165" s="77" t="s">
        <v>181</v>
      </c>
      <c r="E1165" s="77" t="s">
        <v>162</v>
      </c>
      <c r="F1165" s="94"/>
      <c r="G1165" s="94"/>
      <c r="H1165" s="95"/>
      <c r="I1165" s="95"/>
      <c r="J1165" s="95"/>
      <c r="K1165" s="95"/>
      <c r="L1165" s="96"/>
      <c r="M1165" s="96"/>
      <c r="N1165" s="89"/>
    </row>
    <row r="1166" spans="2:14" x14ac:dyDescent="0.25">
      <c r="B1166" s="77" t="s">
        <v>171</v>
      </c>
      <c r="C1166" s="77" t="s">
        <v>171</v>
      </c>
      <c r="D1166" s="77" t="s">
        <v>181</v>
      </c>
      <c r="E1166" s="77" t="s">
        <v>163</v>
      </c>
      <c r="F1166" s="94"/>
      <c r="G1166" s="94"/>
      <c r="H1166" s="95"/>
      <c r="I1166" s="95"/>
      <c r="J1166" s="95"/>
      <c r="K1166" s="95"/>
      <c r="L1166" s="96"/>
      <c r="M1166" s="96"/>
      <c r="N1166" s="89"/>
    </row>
    <row r="1167" spans="2:14" x14ac:dyDescent="0.25">
      <c r="B1167" s="77" t="s">
        <v>171</v>
      </c>
      <c r="C1167" s="77" t="s">
        <v>171</v>
      </c>
      <c r="D1167" s="77" t="s">
        <v>181</v>
      </c>
      <c r="E1167" s="77" t="s">
        <v>164</v>
      </c>
      <c r="F1167" s="94"/>
      <c r="G1167" s="94"/>
      <c r="H1167" s="95"/>
      <c r="I1167" s="95"/>
      <c r="J1167" s="95"/>
      <c r="K1167" s="95"/>
      <c r="L1167" s="96"/>
      <c r="M1167" s="96"/>
      <c r="N1167" s="89"/>
    </row>
    <row r="1168" spans="2:14" x14ac:dyDescent="0.25">
      <c r="B1168" s="77" t="s">
        <v>171</v>
      </c>
      <c r="C1168" s="77" t="s">
        <v>171</v>
      </c>
      <c r="D1168" s="77" t="s">
        <v>181</v>
      </c>
      <c r="E1168" s="77" t="s">
        <v>165</v>
      </c>
      <c r="F1168" s="94"/>
      <c r="G1168" s="94"/>
      <c r="H1168" s="95"/>
      <c r="I1168" s="95"/>
      <c r="J1168" s="95"/>
      <c r="K1168" s="95"/>
      <c r="L1168" s="96"/>
      <c r="M1168" s="96"/>
      <c r="N1168" s="89"/>
    </row>
    <row r="1169" spans="2:14" x14ac:dyDescent="0.25">
      <c r="B1169" s="77" t="s">
        <v>171</v>
      </c>
      <c r="C1169" s="77" t="s">
        <v>171</v>
      </c>
      <c r="D1169" s="77" t="s">
        <v>181</v>
      </c>
      <c r="E1169" s="77" t="s">
        <v>166</v>
      </c>
      <c r="F1169" s="94"/>
      <c r="G1169" s="94"/>
      <c r="H1169" s="95"/>
      <c r="I1169" s="95"/>
      <c r="J1169" s="95"/>
      <c r="K1169" s="95"/>
      <c r="L1169" s="96"/>
      <c r="M1169" s="96"/>
      <c r="N1169" s="89"/>
    </row>
    <row r="1170" spans="2:14" x14ac:dyDescent="0.25">
      <c r="B1170" s="77" t="s">
        <v>171</v>
      </c>
      <c r="C1170" s="77" t="s">
        <v>171</v>
      </c>
      <c r="D1170" s="77" t="s">
        <v>181</v>
      </c>
      <c r="E1170" s="77" t="s">
        <v>167</v>
      </c>
      <c r="F1170" s="94"/>
      <c r="G1170" s="94">
        <v>455.79730124999719</v>
      </c>
      <c r="H1170" s="95"/>
      <c r="I1170" s="95"/>
      <c r="J1170" s="95"/>
      <c r="K1170" s="95">
        <v>913.12500000000421</v>
      </c>
      <c r="L1170" s="96">
        <v>365.24999999999932</v>
      </c>
      <c r="M1170" s="96">
        <v>29.219999999999988</v>
      </c>
      <c r="N1170" s="89">
        <v>295.26903000000044</v>
      </c>
    </row>
    <row r="1171" spans="2:14" x14ac:dyDescent="0.25">
      <c r="B1171" s="77" t="s">
        <v>171</v>
      </c>
      <c r="C1171" s="77" t="s">
        <v>171</v>
      </c>
      <c r="D1171" s="77" t="s">
        <v>181</v>
      </c>
      <c r="E1171" s="77" t="s">
        <v>168</v>
      </c>
      <c r="F1171" s="94"/>
      <c r="G1171" s="94">
        <v>559.96039199999939</v>
      </c>
      <c r="H1171" s="95"/>
      <c r="I1171" s="95"/>
      <c r="J1171" s="95"/>
      <c r="K1171" s="95">
        <v>3652.4999999999936</v>
      </c>
      <c r="L1171" s="96">
        <v>365.25000000000028</v>
      </c>
      <c r="M1171" s="96">
        <v>51.135000000000026</v>
      </c>
      <c r="N1171" s="89">
        <v>5610.1146999999992</v>
      </c>
    </row>
    <row r="1172" spans="2:14" x14ac:dyDescent="0.25">
      <c r="B1172" s="77" t="s">
        <v>171</v>
      </c>
      <c r="C1172" s="77" t="s">
        <v>171</v>
      </c>
      <c r="D1172" s="77" t="s">
        <v>182</v>
      </c>
      <c r="E1172" s="77" t="s">
        <v>157</v>
      </c>
      <c r="F1172" s="94"/>
      <c r="G1172" s="94">
        <v>575.9911967771651</v>
      </c>
      <c r="H1172" s="95"/>
      <c r="I1172" s="95"/>
      <c r="J1172" s="95"/>
      <c r="K1172" s="95">
        <v>3296.2481946453613</v>
      </c>
      <c r="L1172" s="96">
        <v>365.24999999999989</v>
      </c>
      <c r="M1172" s="96">
        <v>47.847750040805145</v>
      </c>
      <c r="N1172" s="89">
        <v>8593.0422399999934</v>
      </c>
    </row>
    <row r="1173" spans="2:14" x14ac:dyDescent="0.25">
      <c r="B1173" s="77" t="s">
        <v>171</v>
      </c>
      <c r="C1173" s="77" t="s">
        <v>171</v>
      </c>
      <c r="D1173" s="77" t="s">
        <v>182</v>
      </c>
      <c r="E1173" s="77" t="s">
        <v>161</v>
      </c>
      <c r="F1173" s="94"/>
      <c r="G1173" s="94"/>
      <c r="H1173" s="95"/>
      <c r="I1173" s="95"/>
      <c r="J1173" s="95"/>
      <c r="K1173" s="95"/>
      <c r="L1173" s="96"/>
      <c r="M1173" s="96"/>
      <c r="N1173" s="89"/>
    </row>
    <row r="1174" spans="2:14" x14ac:dyDescent="0.25">
      <c r="B1174" s="77" t="s">
        <v>171</v>
      </c>
      <c r="C1174" s="77" t="s">
        <v>171</v>
      </c>
      <c r="D1174" s="77" t="s">
        <v>182</v>
      </c>
      <c r="E1174" s="77" t="s">
        <v>162</v>
      </c>
      <c r="F1174" s="94"/>
      <c r="G1174" s="94"/>
      <c r="H1174" s="95"/>
      <c r="I1174" s="95"/>
      <c r="J1174" s="95"/>
      <c r="K1174" s="95"/>
      <c r="L1174" s="96"/>
      <c r="M1174" s="96"/>
      <c r="N1174" s="89"/>
    </row>
    <row r="1175" spans="2:14" x14ac:dyDescent="0.25">
      <c r="B1175" s="77" t="s">
        <v>171</v>
      </c>
      <c r="C1175" s="77" t="s">
        <v>171</v>
      </c>
      <c r="D1175" s="77" t="s">
        <v>182</v>
      </c>
      <c r="E1175" s="77" t="s">
        <v>163</v>
      </c>
      <c r="F1175" s="94"/>
      <c r="G1175" s="94"/>
      <c r="H1175" s="95"/>
      <c r="I1175" s="95"/>
      <c r="J1175" s="95"/>
      <c r="K1175" s="95"/>
      <c r="L1175" s="96"/>
      <c r="M1175" s="96"/>
      <c r="N1175" s="89"/>
    </row>
    <row r="1176" spans="2:14" x14ac:dyDescent="0.25">
      <c r="B1176" s="77" t="s">
        <v>171</v>
      </c>
      <c r="C1176" s="77" t="s">
        <v>171</v>
      </c>
      <c r="D1176" s="77" t="s">
        <v>182</v>
      </c>
      <c r="E1176" s="77" t="s">
        <v>164</v>
      </c>
      <c r="F1176" s="94"/>
      <c r="G1176" s="94"/>
      <c r="H1176" s="95"/>
      <c r="I1176" s="95"/>
      <c r="J1176" s="95"/>
      <c r="K1176" s="95"/>
      <c r="L1176" s="96"/>
      <c r="M1176" s="96"/>
      <c r="N1176" s="89"/>
    </row>
    <row r="1177" spans="2:14" x14ac:dyDescent="0.25">
      <c r="B1177" s="77" t="s">
        <v>171</v>
      </c>
      <c r="C1177" s="77" t="s">
        <v>171</v>
      </c>
      <c r="D1177" s="77" t="s">
        <v>182</v>
      </c>
      <c r="E1177" s="77" t="s">
        <v>165</v>
      </c>
      <c r="F1177" s="94"/>
      <c r="G1177" s="94"/>
      <c r="H1177" s="95"/>
      <c r="I1177" s="95"/>
      <c r="J1177" s="95"/>
      <c r="K1177" s="95"/>
      <c r="L1177" s="96"/>
      <c r="M1177" s="96"/>
      <c r="N1177" s="89"/>
    </row>
    <row r="1178" spans="2:14" x14ac:dyDescent="0.25">
      <c r="B1178" s="77" t="s">
        <v>171</v>
      </c>
      <c r="C1178" s="77" t="s">
        <v>171</v>
      </c>
      <c r="D1178" s="77" t="s">
        <v>182</v>
      </c>
      <c r="E1178" s="77" t="s">
        <v>166</v>
      </c>
      <c r="F1178" s="94"/>
      <c r="G1178" s="94"/>
      <c r="H1178" s="95"/>
      <c r="I1178" s="95"/>
      <c r="J1178" s="95"/>
      <c r="K1178" s="95"/>
      <c r="L1178" s="96"/>
      <c r="M1178" s="96"/>
      <c r="N1178" s="89"/>
    </row>
    <row r="1179" spans="2:14" x14ac:dyDescent="0.25">
      <c r="B1179" s="77" t="s">
        <v>171</v>
      </c>
      <c r="C1179" s="77" t="s">
        <v>171</v>
      </c>
      <c r="D1179" s="77" t="s">
        <v>182</v>
      </c>
      <c r="E1179" s="77" t="s">
        <v>167</v>
      </c>
      <c r="F1179" s="94"/>
      <c r="G1179" s="94">
        <v>329.63082000000031</v>
      </c>
      <c r="H1179" s="95"/>
      <c r="I1179" s="95"/>
      <c r="J1179" s="95"/>
      <c r="K1179" s="95">
        <v>913.12499999999955</v>
      </c>
      <c r="L1179" s="96">
        <v>365.24999999999972</v>
      </c>
      <c r="M1179" s="96">
        <v>29.22000000000001</v>
      </c>
      <c r="N1179" s="89">
        <v>1288.9563200000002</v>
      </c>
    </row>
    <row r="1180" spans="2:14" x14ac:dyDescent="0.25">
      <c r="B1180" s="77" t="s">
        <v>171</v>
      </c>
      <c r="C1180" s="77" t="s">
        <v>171</v>
      </c>
      <c r="D1180" s="77" t="s">
        <v>182</v>
      </c>
      <c r="E1180" s="77" t="s">
        <v>168</v>
      </c>
      <c r="F1180" s="94"/>
      <c r="G1180" s="94">
        <v>619.46655674999977</v>
      </c>
      <c r="H1180" s="95"/>
      <c r="I1180" s="95"/>
      <c r="J1180" s="95"/>
      <c r="K1180" s="95">
        <v>3716.7993405000034</v>
      </c>
      <c r="L1180" s="96">
        <v>365.25000000000045</v>
      </c>
      <c r="M1180" s="96">
        <v>51.135000000000041</v>
      </c>
      <c r="N1180" s="89">
        <v>7304.0859199999932</v>
      </c>
    </row>
    <row r="1181" spans="2:14" x14ac:dyDescent="0.25">
      <c r="B1181" s="77" t="s">
        <v>171</v>
      </c>
      <c r="C1181" s="77" t="s">
        <v>171</v>
      </c>
      <c r="D1181" s="77" t="s">
        <v>183</v>
      </c>
      <c r="E1181" s="77" t="s">
        <v>157</v>
      </c>
      <c r="F1181" s="94"/>
      <c r="G1181" s="94">
        <v>358.93225974859718</v>
      </c>
      <c r="H1181" s="95"/>
      <c r="I1181" s="95"/>
      <c r="J1181" s="95"/>
      <c r="K1181" s="95">
        <v>2830.6878314483329</v>
      </c>
      <c r="L1181" s="96">
        <v>365.25000000000506</v>
      </c>
      <c r="M1181" s="96">
        <v>44.560502651588649</v>
      </c>
      <c r="N1181" s="89">
        <v>8066.5083200000909</v>
      </c>
    </row>
    <row r="1182" spans="2:14" x14ac:dyDescent="0.25">
      <c r="B1182" s="77" t="s">
        <v>171</v>
      </c>
      <c r="C1182" s="77" t="s">
        <v>171</v>
      </c>
      <c r="D1182" s="77" t="s">
        <v>183</v>
      </c>
      <c r="E1182" s="77" t="s">
        <v>161</v>
      </c>
      <c r="F1182" s="94"/>
      <c r="G1182" s="94"/>
      <c r="H1182" s="95"/>
      <c r="I1182" s="95"/>
      <c r="J1182" s="95"/>
      <c r="K1182" s="95"/>
      <c r="L1182" s="96"/>
      <c r="M1182" s="96"/>
      <c r="N1182" s="89"/>
    </row>
    <row r="1183" spans="2:14" x14ac:dyDescent="0.25">
      <c r="B1183" s="77" t="s">
        <v>171</v>
      </c>
      <c r="C1183" s="77" t="s">
        <v>171</v>
      </c>
      <c r="D1183" s="77" t="s">
        <v>183</v>
      </c>
      <c r="E1183" s="77" t="s">
        <v>162</v>
      </c>
      <c r="F1183" s="94"/>
      <c r="G1183" s="94"/>
      <c r="H1183" s="95"/>
      <c r="I1183" s="95"/>
      <c r="J1183" s="95"/>
      <c r="K1183" s="95"/>
      <c r="L1183" s="96"/>
      <c r="M1183" s="96"/>
      <c r="N1183" s="89"/>
    </row>
    <row r="1184" spans="2:14" x14ac:dyDescent="0.25">
      <c r="B1184" s="77" t="s">
        <v>171</v>
      </c>
      <c r="C1184" s="77" t="s">
        <v>171</v>
      </c>
      <c r="D1184" s="77" t="s">
        <v>183</v>
      </c>
      <c r="E1184" s="77" t="s">
        <v>163</v>
      </c>
      <c r="F1184" s="94"/>
      <c r="G1184" s="94"/>
      <c r="H1184" s="95"/>
      <c r="I1184" s="95"/>
      <c r="J1184" s="95"/>
      <c r="K1184" s="95"/>
      <c r="L1184" s="96"/>
      <c r="M1184" s="96"/>
      <c r="N1184" s="89"/>
    </row>
    <row r="1185" spans="2:14" x14ac:dyDescent="0.25">
      <c r="B1185" s="77" t="s">
        <v>171</v>
      </c>
      <c r="C1185" s="77" t="s">
        <v>171</v>
      </c>
      <c r="D1185" s="77" t="s">
        <v>183</v>
      </c>
      <c r="E1185" s="77" t="s">
        <v>164</v>
      </c>
      <c r="F1185" s="94"/>
      <c r="G1185" s="94"/>
      <c r="H1185" s="95"/>
      <c r="I1185" s="95"/>
      <c r="J1185" s="95"/>
      <c r="K1185" s="95"/>
      <c r="L1185" s="96"/>
      <c r="M1185" s="96"/>
      <c r="N1185" s="89"/>
    </row>
    <row r="1186" spans="2:14" x14ac:dyDescent="0.25">
      <c r="B1186" s="77" t="s">
        <v>171</v>
      </c>
      <c r="C1186" s="77" t="s">
        <v>171</v>
      </c>
      <c r="D1186" s="77" t="s">
        <v>183</v>
      </c>
      <c r="E1186" s="77" t="s">
        <v>165</v>
      </c>
      <c r="F1186" s="94"/>
      <c r="G1186" s="94"/>
      <c r="H1186" s="95"/>
      <c r="I1186" s="95"/>
      <c r="J1186" s="95"/>
      <c r="K1186" s="95"/>
      <c r="L1186" s="96"/>
      <c r="M1186" s="96"/>
      <c r="N1186" s="89"/>
    </row>
    <row r="1187" spans="2:14" x14ac:dyDescent="0.25">
      <c r="B1187" s="77" t="s">
        <v>171</v>
      </c>
      <c r="C1187" s="77" t="s">
        <v>171</v>
      </c>
      <c r="D1187" s="77" t="s">
        <v>183</v>
      </c>
      <c r="E1187" s="77" t="s">
        <v>166</v>
      </c>
      <c r="F1187" s="94"/>
      <c r="G1187" s="94"/>
      <c r="H1187" s="95"/>
      <c r="I1187" s="95"/>
      <c r="J1187" s="95"/>
      <c r="K1187" s="95"/>
      <c r="L1187" s="96"/>
      <c r="M1187" s="96"/>
      <c r="N1187" s="89"/>
    </row>
    <row r="1188" spans="2:14" x14ac:dyDescent="0.25">
      <c r="B1188" s="77" t="s">
        <v>171</v>
      </c>
      <c r="C1188" s="77" t="s">
        <v>171</v>
      </c>
      <c r="D1188" s="77" t="s">
        <v>183</v>
      </c>
      <c r="E1188" s="77" t="s">
        <v>167</v>
      </c>
      <c r="F1188" s="94"/>
      <c r="G1188" s="94">
        <v>211.26790499999953</v>
      </c>
      <c r="H1188" s="95"/>
      <c r="I1188" s="95"/>
      <c r="J1188" s="95"/>
      <c r="K1188" s="95">
        <v>913.12499999998306</v>
      </c>
      <c r="L1188" s="96">
        <v>365.2499999999954</v>
      </c>
      <c r="M1188" s="96">
        <v>29.219999999998979</v>
      </c>
      <c r="N1188" s="89">
        <v>2419.9515200000151</v>
      </c>
    </row>
    <row r="1189" spans="2:14" x14ac:dyDescent="0.25">
      <c r="B1189" s="77" t="s">
        <v>171</v>
      </c>
      <c r="C1189" s="77" t="s">
        <v>171</v>
      </c>
      <c r="D1189" s="77" t="s">
        <v>183</v>
      </c>
      <c r="E1189" s="77" t="s">
        <v>168</v>
      </c>
      <c r="F1189" s="94"/>
      <c r="G1189" s="94">
        <v>422.21694674998542</v>
      </c>
      <c r="H1189" s="95"/>
      <c r="I1189" s="95"/>
      <c r="J1189" s="95"/>
      <c r="K1189" s="95">
        <v>3652.4999999998699</v>
      </c>
      <c r="L1189" s="96">
        <v>365.24999999999142</v>
      </c>
      <c r="M1189" s="96">
        <v>51.134999999999977</v>
      </c>
      <c r="N1189" s="89">
        <v>5646.5568000000758</v>
      </c>
    </row>
    <row r="1190" spans="2:14" x14ac:dyDescent="0.25">
      <c r="B1190" s="77" t="s">
        <v>171</v>
      </c>
      <c r="C1190" s="77" t="s">
        <v>171</v>
      </c>
      <c r="D1190" s="77" t="s">
        <v>184</v>
      </c>
      <c r="E1190" s="77" t="s">
        <v>157</v>
      </c>
      <c r="F1190" s="94"/>
      <c r="G1190" s="94">
        <v>178.00318417170311</v>
      </c>
      <c r="H1190" s="95"/>
      <c r="I1190" s="95"/>
      <c r="J1190" s="95"/>
      <c r="K1190" s="95">
        <v>1187.0622404372568</v>
      </c>
      <c r="L1190" s="96">
        <v>525.27912704203413</v>
      </c>
      <c r="M1190" s="96">
        <v>32.742397757617681</v>
      </c>
      <c r="N1190" s="89">
        <v>2680.6669400000028</v>
      </c>
    </row>
    <row r="1191" spans="2:14" x14ac:dyDescent="0.25">
      <c r="B1191" s="77" t="s">
        <v>171</v>
      </c>
      <c r="C1191" s="77" t="s">
        <v>171</v>
      </c>
      <c r="D1191" s="77" t="s">
        <v>184</v>
      </c>
      <c r="E1191" s="77" t="s">
        <v>161</v>
      </c>
      <c r="F1191" s="94"/>
      <c r="G1191" s="94"/>
      <c r="H1191" s="95"/>
      <c r="I1191" s="95"/>
      <c r="J1191" s="95"/>
      <c r="K1191" s="95"/>
      <c r="L1191" s="96"/>
      <c r="M1191" s="96"/>
      <c r="N1191" s="89"/>
    </row>
    <row r="1192" spans="2:14" x14ac:dyDescent="0.25">
      <c r="B1192" s="77" t="s">
        <v>171</v>
      </c>
      <c r="C1192" s="77" t="s">
        <v>171</v>
      </c>
      <c r="D1192" s="77" t="s">
        <v>184</v>
      </c>
      <c r="E1192" s="77" t="s">
        <v>162</v>
      </c>
      <c r="F1192" s="94"/>
      <c r="G1192" s="94"/>
      <c r="H1192" s="95"/>
      <c r="I1192" s="95"/>
      <c r="J1192" s="95"/>
      <c r="K1192" s="95"/>
      <c r="L1192" s="96"/>
      <c r="M1192" s="96"/>
      <c r="N1192" s="89"/>
    </row>
    <row r="1193" spans="2:14" x14ac:dyDescent="0.25">
      <c r="B1193" s="77" t="s">
        <v>171</v>
      </c>
      <c r="C1193" s="77" t="s">
        <v>171</v>
      </c>
      <c r="D1193" s="77" t="s">
        <v>184</v>
      </c>
      <c r="E1193" s="77" t="s">
        <v>163</v>
      </c>
      <c r="F1193" s="94"/>
      <c r="G1193" s="94"/>
      <c r="H1193" s="95"/>
      <c r="I1193" s="95"/>
      <c r="J1193" s="95"/>
      <c r="K1193" s="95"/>
      <c r="L1193" s="96"/>
      <c r="M1193" s="96"/>
      <c r="N1193" s="89"/>
    </row>
    <row r="1194" spans="2:14" x14ac:dyDescent="0.25">
      <c r="B1194" s="77" t="s">
        <v>171</v>
      </c>
      <c r="C1194" s="77" t="s">
        <v>171</v>
      </c>
      <c r="D1194" s="77" t="s">
        <v>184</v>
      </c>
      <c r="E1194" s="77" t="s">
        <v>164</v>
      </c>
      <c r="F1194" s="94"/>
      <c r="G1194" s="94"/>
      <c r="H1194" s="95"/>
      <c r="I1194" s="95"/>
      <c r="J1194" s="95"/>
      <c r="K1194" s="95"/>
      <c r="L1194" s="96"/>
      <c r="M1194" s="96"/>
      <c r="N1194" s="89"/>
    </row>
    <row r="1195" spans="2:14" x14ac:dyDescent="0.25">
      <c r="B1195" s="77" t="s">
        <v>171</v>
      </c>
      <c r="C1195" s="77" t="s">
        <v>171</v>
      </c>
      <c r="D1195" s="77" t="s">
        <v>184</v>
      </c>
      <c r="E1195" s="77" t="s">
        <v>165</v>
      </c>
      <c r="F1195" s="94"/>
      <c r="G1195" s="94"/>
      <c r="H1195" s="95"/>
      <c r="I1195" s="95"/>
      <c r="J1195" s="95"/>
      <c r="K1195" s="95"/>
      <c r="L1195" s="96"/>
      <c r="M1195" s="96"/>
      <c r="N1195" s="89"/>
    </row>
    <row r="1196" spans="2:14" x14ac:dyDescent="0.25">
      <c r="B1196" s="77" t="s">
        <v>171</v>
      </c>
      <c r="C1196" s="77" t="s">
        <v>171</v>
      </c>
      <c r="D1196" s="77" t="s">
        <v>184</v>
      </c>
      <c r="E1196" s="77" t="s">
        <v>166</v>
      </c>
      <c r="F1196" s="94"/>
      <c r="G1196" s="94"/>
      <c r="H1196" s="95"/>
      <c r="I1196" s="95"/>
      <c r="J1196" s="95"/>
      <c r="K1196" s="95"/>
      <c r="L1196" s="96"/>
      <c r="M1196" s="96"/>
      <c r="N1196" s="89"/>
    </row>
    <row r="1197" spans="2:14" x14ac:dyDescent="0.25">
      <c r="B1197" s="77" t="s">
        <v>171</v>
      </c>
      <c r="C1197" s="77" t="s">
        <v>171</v>
      </c>
      <c r="D1197" s="77" t="s">
        <v>184</v>
      </c>
      <c r="E1197" s="77" t="s">
        <v>167</v>
      </c>
      <c r="F1197" s="94"/>
      <c r="G1197" s="94">
        <v>161.77324274999984</v>
      </c>
      <c r="H1197" s="95"/>
      <c r="I1197" s="95"/>
      <c r="J1197" s="95"/>
      <c r="K1197" s="95">
        <v>913.12499999999704</v>
      </c>
      <c r="L1197" s="96">
        <v>525.27912704203391</v>
      </c>
      <c r="M1197" s="96">
        <v>31.516747622522033</v>
      </c>
      <c r="N1197" s="89">
        <v>2412.6005000000032</v>
      </c>
    </row>
    <row r="1198" spans="2:14" x14ac:dyDescent="0.25">
      <c r="B1198" s="77" t="s">
        <v>171</v>
      </c>
      <c r="C1198" s="77" t="s">
        <v>171</v>
      </c>
      <c r="D1198" s="77" t="s">
        <v>184</v>
      </c>
      <c r="E1198" s="77" t="s">
        <v>168</v>
      </c>
      <c r="F1198" s="94"/>
      <c r="G1198" s="94">
        <v>324.07281075000009</v>
      </c>
      <c r="H1198" s="95"/>
      <c r="I1198" s="95"/>
      <c r="J1198" s="95"/>
      <c r="K1198" s="95">
        <v>3652.5000000000168</v>
      </c>
      <c r="L1198" s="96">
        <v>525.27912704203527</v>
      </c>
      <c r="M1198" s="96">
        <v>43.773260586836315</v>
      </c>
      <c r="N1198" s="89">
        <v>268.06643999999972</v>
      </c>
    </row>
    <row r="1199" spans="2:14" x14ac:dyDescent="0.25">
      <c r="B1199" s="77" t="s">
        <v>171</v>
      </c>
      <c r="C1199" s="77" t="s">
        <v>171</v>
      </c>
      <c r="D1199" s="77" t="s">
        <v>185</v>
      </c>
      <c r="E1199" s="77" t="s">
        <v>157</v>
      </c>
      <c r="F1199" s="94"/>
      <c r="G1199" s="94">
        <v>510.90710160294236</v>
      </c>
      <c r="H1199" s="95"/>
      <c r="I1199" s="95"/>
      <c r="J1199" s="95"/>
      <c r="K1199" s="95">
        <v>3378.5625390370028</v>
      </c>
      <c r="L1199" s="96">
        <v>525.27912704203368</v>
      </c>
      <c r="M1199" s="96">
        <v>42.54760946506412</v>
      </c>
      <c r="N1199" s="89">
        <v>2456.0828500000048</v>
      </c>
    </row>
    <row r="1200" spans="2:14" x14ac:dyDescent="0.25">
      <c r="B1200" s="77" t="s">
        <v>171</v>
      </c>
      <c r="C1200" s="77" t="s">
        <v>171</v>
      </c>
      <c r="D1200" s="77" t="s">
        <v>185</v>
      </c>
      <c r="E1200" s="77" t="s">
        <v>161</v>
      </c>
      <c r="F1200" s="94"/>
      <c r="G1200" s="94"/>
      <c r="H1200" s="95"/>
      <c r="I1200" s="95"/>
      <c r="J1200" s="95"/>
      <c r="K1200" s="95"/>
      <c r="L1200" s="96"/>
      <c r="M1200" s="96"/>
      <c r="N1200" s="89"/>
    </row>
    <row r="1201" spans="2:14" x14ac:dyDescent="0.25">
      <c r="B1201" s="77" t="s">
        <v>171</v>
      </c>
      <c r="C1201" s="77" t="s">
        <v>171</v>
      </c>
      <c r="D1201" s="77" t="s">
        <v>185</v>
      </c>
      <c r="E1201" s="77" t="s">
        <v>162</v>
      </c>
      <c r="F1201" s="94"/>
      <c r="G1201" s="94"/>
      <c r="H1201" s="95"/>
      <c r="I1201" s="95"/>
      <c r="J1201" s="95"/>
      <c r="K1201" s="95"/>
      <c r="L1201" s="96"/>
      <c r="M1201" s="96"/>
      <c r="N1201" s="89"/>
    </row>
    <row r="1202" spans="2:14" x14ac:dyDescent="0.25">
      <c r="B1202" s="77" t="s">
        <v>171</v>
      </c>
      <c r="C1202" s="77" t="s">
        <v>171</v>
      </c>
      <c r="D1202" s="77" t="s">
        <v>185</v>
      </c>
      <c r="E1202" s="77" t="s">
        <v>163</v>
      </c>
      <c r="F1202" s="94"/>
      <c r="G1202" s="94"/>
      <c r="H1202" s="95"/>
      <c r="I1202" s="95"/>
      <c r="J1202" s="95"/>
      <c r="K1202" s="95"/>
      <c r="L1202" s="96"/>
      <c r="M1202" s="96"/>
      <c r="N1202" s="89"/>
    </row>
    <row r="1203" spans="2:14" x14ac:dyDescent="0.25">
      <c r="B1203" s="77" t="s">
        <v>171</v>
      </c>
      <c r="C1203" s="77" t="s">
        <v>171</v>
      </c>
      <c r="D1203" s="77" t="s">
        <v>185</v>
      </c>
      <c r="E1203" s="77" t="s">
        <v>164</v>
      </c>
      <c r="F1203" s="94"/>
      <c r="G1203" s="94"/>
      <c r="H1203" s="95"/>
      <c r="I1203" s="95"/>
      <c r="J1203" s="95"/>
      <c r="K1203" s="95"/>
      <c r="L1203" s="96"/>
      <c r="M1203" s="96"/>
      <c r="N1203" s="89"/>
    </row>
    <row r="1204" spans="2:14" x14ac:dyDescent="0.25">
      <c r="B1204" s="77" t="s">
        <v>171</v>
      </c>
      <c r="C1204" s="77" t="s">
        <v>171</v>
      </c>
      <c r="D1204" s="77" t="s">
        <v>185</v>
      </c>
      <c r="E1204" s="77" t="s">
        <v>165</v>
      </c>
      <c r="F1204" s="94"/>
      <c r="G1204" s="94"/>
      <c r="H1204" s="95"/>
      <c r="I1204" s="95"/>
      <c r="J1204" s="95"/>
      <c r="K1204" s="95"/>
      <c r="L1204" s="96"/>
      <c r="M1204" s="96"/>
      <c r="N1204" s="89"/>
    </row>
    <row r="1205" spans="2:14" x14ac:dyDescent="0.25">
      <c r="B1205" s="77" t="s">
        <v>171</v>
      </c>
      <c r="C1205" s="77" t="s">
        <v>171</v>
      </c>
      <c r="D1205" s="77" t="s">
        <v>185</v>
      </c>
      <c r="E1205" s="77" t="s">
        <v>166</v>
      </c>
      <c r="F1205" s="94"/>
      <c r="G1205" s="94"/>
      <c r="H1205" s="95"/>
      <c r="I1205" s="95"/>
      <c r="J1205" s="95"/>
      <c r="K1205" s="95"/>
      <c r="L1205" s="96"/>
      <c r="M1205" s="96"/>
      <c r="N1205" s="89"/>
    </row>
    <row r="1206" spans="2:14" x14ac:dyDescent="0.25">
      <c r="B1206" s="77" t="s">
        <v>171</v>
      </c>
      <c r="C1206" s="77" t="s">
        <v>171</v>
      </c>
      <c r="D1206" s="77" t="s">
        <v>185</v>
      </c>
      <c r="E1206" s="77" t="s">
        <v>167</v>
      </c>
      <c r="F1206" s="94"/>
      <c r="G1206" s="94">
        <v>273.88453875000005</v>
      </c>
      <c r="H1206" s="95"/>
      <c r="I1206" s="95"/>
      <c r="J1206" s="95"/>
      <c r="K1206" s="95">
        <v>913.12499999999989</v>
      </c>
      <c r="L1206" s="96">
        <v>525.27912704203368</v>
      </c>
      <c r="M1206" s="96">
        <v>31.516747622522097</v>
      </c>
      <c r="N1206" s="89">
        <v>245.60825000000023</v>
      </c>
    </row>
    <row r="1207" spans="2:14" x14ac:dyDescent="0.25">
      <c r="B1207" s="77" t="s">
        <v>171</v>
      </c>
      <c r="C1207" s="77" t="s">
        <v>171</v>
      </c>
      <c r="D1207" s="77" t="s">
        <v>185</v>
      </c>
      <c r="E1207" s="77" t="s">
        <v>168</v>
      </c>
      <c r="F1207" s="94"/>
      <c r="G1207" s="94">
        <v>537.24293774999876</v>
      </c>
      <c r="H1207" s="95"/>
      <c r="I1207" s="95"/>
      <c r="J1207" s="95"/>
      <c r="K1207" s="95">
        <v>3652.4999999999923</v>
      </c>
      <c r="L1207" s="96">
        <v>525.27912704203402</v>
      </c>
      <c r="M1207" s="96">
        <v>43.773260586836116</v>
      </c>
      <c r="N1207" s="89">
        <v>2210.4746000000046</v>
      </c>
    </row>
    <row r="1208" spans="2:14" x14ac:dyDescent="0.25">
      <c r="B1208" s="77" t="s">
        <v>171</v>
      </c>
      <c r="C1208" s="77" t="s">
        <v>171</v>
      </c>
      <c r="D1208" s="77" t="s">
        <v>186</v>
      </c>
      <c r="E1208" s="77" t="s">
        <v>157</v>
      </c>
      <c r="F1208" s="94"/>
      <c r="G1208" s="94">
        <v>249.45675963602554</v>
      </c>
      <c r="H1208" s="95"/>
      <c r="I1208" s="95"/>
      <c r="J1208" s="95"/>
      <c r="K1208" s="95">
        <v>3104.624876277247</v>
      </c>
      <c r="L1208" s="96">
        <v>417.86660613431485</v>
      </c>
      <c r="M1208" s="96">
        <v>35.901215143062331</v>
      </c>
      <c r="N1208" s="89">
        <v>4118.2705200000019</v>
      </c>
    </row>
    <row r="1209" spans="2:14" x14ac:dyDescent="0.25">
      <c r="B1209" s="77" t="s">
        <v>171</v>
      </c>
      <c r="C1209" s="77" t="s">
        <v>171</v>
      </c>
      <c r="D1209" s="77" t="s">
        <v>186</v>
      </c>
      <c r="E1209" s="77" t="s">
        <v>161</v>
      </c>
      <c r="F1209" s="94"/>
      <c r="G1209" s="94"/>
      <c r="H1209" s="95"/>
      <c r="I1209" s="95"/>
      <c r="J1209" s="95"/>
      <c r="K1209" s="95"/>
      <c r="L1209" s="96"/>
      <c r="M1209" s="96"/>
      <c r="N1209" s="89"/>
    </row>
    <row r="1210" spans="2:14" x14ac:dyDescent="0.25">
      <c r="B1210" s="77" t="s">
        <v>171</v>
      </c>
      <c r="C1210" s="77" t="s">
        <v>171</v>
      </c>
      <c r="D1210" s="77" t="s">
        <v>186</v>
      </c>
      <c r="E1210" s="77" t="s">
        <v>162</v>
      </c>
      <c r="F1210" s="94"/>
      <c r="G1210" s="94"/>
      <c r="H1210" s="95"/>
      <c r="I1210" s="95"/>
      <c r="J1210" s="95"/>
      <c r="K1210" s="95"/>
      <c r="L1210" s="96"/>
      <c r="M1210" s="96"/>
      <c r="N1210" s="89"/>
    </row>
    <row r="1211" spans="2:14" x14ac:dyDescent="0.25">
      <c r="B1211" s="77" t="s">
        <v>171</v>
      </c>
      <c r="C1211" s="77" t="s">
        <v>171</v>
      </c>
      <c r="D1211" s="77" t="s">
        <v>186</v>
      </c>
      <c r="E1211" s="77" t="s">
        <v>163</v>
      </c>
      <c r="F1211" s="94"/>
      <c r="G1211" s="94"/>
      <c r="H1211" s="95"/>
      <c r="I1211" s="95"/>
      <c r="J1211" s="95"/>
      <c r="K1211" s="95"/>
      <c r="L1211" s="96"/>
      <c r="M1211" s="96"/>
      <c r="N1211" s="89"/>
    </row>
    <row r="1212" spans="2:14" x14ac:dyDescent="0.25">
      <c r="B1212" s="77" t="s">
        <v>171</v>
      </c>
      <c r="C1212" s="77" t="s">
        <v>171</v>
      </c>
      <c r="D1212" s="77" t="s">
        <v>186</v>
      </c>
      <c r="E1212" s="77" t="s">
        <v>164</v>
      </c>
      <c r="F1212" s="94"/>
      <c r="G1212" s="94"/>
      <c r="H1212" s="95"/>
      <c r="I1212" s="95"/>
      <c r="J1212" s="95"/>
      <c r="K1212" s="95"/>
      <c r="L1212" s="96"/>
      <c r="M1212" s="96"/>
      <c r="N1212" s="89"/>
    </row>
    <row r="1213" spans="2:14" x14ac:dyDescent="0.25">
      <c r="B1213" s="77" t="s">
        <v>171</v>
      </c>
      <c r="C1213" s="77" t="s">
        <v>171</v>
      </c>
      <c r="D1213" s="77" t="s">
        <v>186</v>
      </c>
      <c r="E1213" s="77" t="s">
        <v>165</v>
      </c>
      <c r="F1213" s="94"/>
      <c r="G1213" s="94"/>
      <c r="H1213" s="95"/>
      <c r="I1213" s="95"/>
      <c r="J1213" s="95"/>
      <c r="K1213" s="95"/>
      <c r="L1213" s="96"/>
      <c r="M1213" s="96"/>
      <c r="N1213" s="89"/>
    </row>
    <row r="1214" spans="2:14" x14ac:dyDescent="0.25">
      <c r="B1214" s="77" t="s">
        <v>171</v>
      </c>
      <c r="C1214" s="77" t="s">
        <v>171</v>
      </c>
      <c r="D1214" s="77" t="s">
        <v>186</v>
      </c>
      <c r="E1214" s="77" t="s">
        <v>166</v>
      </c>
      <c r="F1214" s="94"/>
      <c r="G1214" s="94"/>
      <c r="H1214" s="95"/>
      <c r="I1214" s="95"/>
      <c r="J1214" s="95"/>
      <c r="K1214" s="95"/>
      <c r="L1214" s="96"/>
      <c r="M1214" s="96"/>
      <c r="N1214" s="89"/>
    </row>
    <row r="1215" spans="2:14" x14ac:dyDescent="0.25">
      <c r="B1215" s="77" t="s">
        <v>171</v>
      </c>
      <c r="C1215" s="77" t="s">
        <v>171</v>
      </c>
      <c r="D1215" s="77" t="s">
        <v>186</v>
      </c>
      <c r="E1215" s="77" t="s">
        <v>167</v>
      </c>
      <c r="F1215" s="94"/>
      <c r="G1215" s="94">
        <v>157.10169525000006</v>
      </c>
      <c r="H1215" s="95"/>
      <c r="I1215" s="95"/>
      <c r="J1215" s="95"/>
      <c r="K1215" s="95">
        <v>913.12500000000136</v>
      </c>
      <c r="L1215" s="96">
        <v>441.40838535765624</v>
      </c>
      <c r="M1215" s="96">
        <v>32.369948259561539</v>
      </c>
      <c r="N1215" s="89">
        <v>823.6542899999987</v>
      </c>
    </row>
    <row r="1216" spans="2:14" x14ac:dyDescent="0.25">
      <c r="B1216" s="77" t="s">
        <v>171</v>
      </c>
      <c r="C1216" s="77" t="s">
        <v>171</v>
      </c>
      <c r="D1216" s="77" t="s">
        <v>186</v>
      </c>
      <c r="E1216" s="77" t="s">
        <v>168</v>
      </c>
      <c r="F1216" s="94"/>
      <c r="G1216" s="94">
        <v>272.54553224999921</v>
      </c>
      <c r="H1216" s="95"/>
      <c r="I1216" s="95"/>
      <c r="J1216" s="95"/>
      <c r="K1216" s="95">
        <v>3652.4999999999941</v>
      </c>
      <c r="L1216" s="96">
        <v>411.9811596671442</v>
      </c>
      <c r="M1216" s="96">
        <v>36.784032113137847</v>
      </c>
      <c r="N1216" s="89">
        <v>3294.6162300000033</v>
      </c>
    </row>
    <row r="1217" spans="2:14" x14ac:dyDescent="0.25">
      <c r="B1217" s="77" t="s">
        <v>171</v>
      </c>
      <c r="C1217" s="77" t="s">
        <v>171</v>
      </c>
      <c r="D1217" s="77" t="s">
        <v>187</v>
      </c>
      <c r="E1217" s="77" t="s">
        <v>157</v>
      </c>
      <c r="F1217" s="94"/>
      <c r="G1217" s="94">
        <v>440.13500075059</v>
      </c>
      <c r="H1217" s="95"/>
      <c r="I1217" s="95"/>
      <c r="J1217" s="95"/>
      <c r="K1217" s="95">
        <v>1779.0835683158509</v>
      </c>
      <c r="L1217" s="96">
        <v>556.78618863594329</v>
      </c>
      <c r="M1217" s="96">
        <v>31.399100768431111</v>
      </c>
      <c r="N1217" s="89">
        <v>44.281029999999987</v>
      </c>
    </row>
    <row r="1218" spans="2:14" x14ac:dyDescent="0.25">
      <c r="B1218" s="77" t="s">
        <v>171</v>
      </c>
      <c r="C1218" s="77" t="s">
        <v>171</v>
      </c>
      <c r="D1218" s="77" t="s">
        <v>187</v>
      </c>
      <c r="E1218" s="77" t="s">
        <v>161</v>
      </c>
      <c r="F1218" s="94"/>
      <c r="G1218" s="94"/>
      <c r="H1218" s="95"/>
      <c r="I1218" s="95"/>
      <c r="J1218" s="95"/>
      <c r="K1218" s="95"/>
      <c r="L1218" s="96"/>
      <c r="M1218" s="96"/>
      <c r="N1218" s="89"/>
    </row>
    <row r="1219" spans="2:14" x14ac:dyDescent="0.25">
      <c r="B1219" s="77" t="s">
        <v>171</v>
      </c>
      <c r="C1219" s="77" t="s">
        <v>171</v>
      </c>
      <c r="D1219" s="77" t="s">
        <v>187</v>
      </c>
      <c r="E1219" s="77" t="s">
        <v>162</v>
      </c>
      <c r="F1219" s="94"/>
      <c r="G1219" s="94"/>
      <c r="H1219" s="95"/>
      <c r="I1219" s="95"/>
      <c r="J1219" s="95"/>
      <c r="K1219" s="95"/>
      <c r="L1219" s="96"/>
      <c r="M1219" s="96"/>
      <c r="N1219" s="89"/>
    </row>
    <row r="1220" spans="2:14" x14ac:dyDescent="0.25">
      <c r="B1220" s="77" t="s">
        <v>171</v>
      </c>
      <c r="C1220" s="77" t="s">
        <v>171</v>
      </c>
      <c r="D1220" s="77" t="s">
        <v>187</v>
      </c>
      <c r="E1220" s="77" t="s">
        <v>163</v>
      </c>
      <c r="F1220" s="94"/>
      <c r="G1220" s="94"/>
      <c r="H1220" s="95"/>
      <c r="I1220" s="95"/>
      <c r="J1220" s="95"/>
      <c r="K1220" s="95"/>
      <c r="L1220" s="96"/>
      <c r="M1220" s="96"/>
      <c r="N1220" s="89"/>
    </row>
    <row r="1221" spans="2:14" x14ac:dyDescent="0.25">
      <c r="B1221" s="77" t="s">
        <v>171</v>
      </c>
      <c r="C1221" s="77" t="s">
        <v>171</v>
      </c>
      <c r="D1221" s="77" t="s">
        <v>187</v>
      </c>
      <c r="E1221" s="77" t="s">
        <v>164</v>
      </c>
      <c r="F1221" s="94"/>
      <c r="G1221" s="94"/>
      <c r="H1221" s="95"/>
      <c r="I1221" s="95"/>
      <c r="J1221" s="95"/>
      <c r="K1221" s="95"/>
      <c r="L1221" s="96"/>
      <c r="M1221" s="96"/>
      <c r="N1221" s="89"/>
    </row>
    <row r="1222" spans="2:14" x14ac:dyDescent="0.25">
      <c r="B1222" s="77" t="s">
        <v>171</v>
      </c>
      <c r="C1222" s="77" t="s">
        <v>171</v>
      </c>
      <c r="D1222" s="77" t="s">
        <v>187</v>
      </c>
      <c r="E1222" s="77" t="s">
        <v>165</v>
      </c>
      <c r="F1222" s="94"/>
      <c r="G1222" s="94"/>
      <c r="H1222" s="95"/>
      <c r="I1222" s="95"/>
      <c r="J1222" s="95"/>
      <c r="K1222" s="95"/>
      <c r="L1222" s="96"/>
      <c r="M1222" s="96"/>
      <c r="N1222" s="89"/>
    </row>
    <row r="1223" spans="2:14" x14ac:dyDescent="0.25">
      <c r="B1223" s="77" t="s">
        <v>171</v>
      </c>
      <c r="C1223" s="77" t="s">
        <v>171</v>
      </c>
      <c r="D1223" s="77" t="s">
        <v>187</v>
      </c>
      <c r="E1223" s="77" t="s">
        <v>166</v>
      </c>
      <c r="F1223" s="94"/>
      <c r="G1223" s="94"/>
      <c r="H1223" s="95"/>
      <c r="I1223" s="95"/>
      <c r="J1223" s="95"/>
      <c r="K1223" s="95"/>
      <c r="L1223" s="96"/>
      <c r="M1223" s="96"/>
      <c r="N1223" s="89"/>
    </row>
    <row r="1224" spans="2:14" x14ac:dyDescent="0.25">
      <c r="B1224" s="77" t="s">
        <v>171</v>
      </c>
      <c r="C1224" s="77" t="s">
        <v>171</v>
      </c>
      <c r="D1224" s="77" t="s">
        <v>187</v>
      </c>
      <c r="E1224" s="77" t="s">
        <v>167</v>
      </c>
      <c r="F1224" s="94"/>
      <c r="G1224" s="94">
        <v>357.36060000000072</v>
      </c>
      <c r="H1224" s="95"/>
      <c r="I1224" s="95"/>
      <c r="J1224" s="95"/>
      <c r="K1224" s="95">
        <v>913.12500000000045</v>
      </c>
      <c r="L1224" s="96">
        <v>638.93511958762133</v>
      </c>
      <c r="M1224" s="96">
        <v>29.208462609719735</v>
      </c>
      <c r="N1224" s="89">
        <v>30.99669999999999</v>
      </c>
    </row>
    <row r="1225" spans="2:14" x14ac:dyDescent="0.25">
      <c r="B1225" s="77" t="s">
        <v>171</v>
      </c>
      <c r="C1225" s="77" t="s">
        <v>171</v>
      </c>
      <c r="D1225" s="77" t="s">
        <v>187</v>
      </c>
      <c r="E1225" s="77" t="s">
        <v>168</v>
      </c>
      <c r="F1225" s="94"/>
      <c r="G1225" s="94">
        <v>633.27483300000074</v>
      </c>
      <c r="H1225" s="95"/>
      <c r="I1225" s="95"/>
      <c r="J1225" s="95"/>
      <c r="K1225" s="95">
        <v>3799.648997999996</v>
      </c>
      <c r="L1225" s="96">
        <v>365.10578262149625</v>
      </c>
      <c r="M1225" s="96">
        <v>36.510578262149664</v>
      </c>
      <c r="N1225" s="89">
        <v>13.284329999999995</v>
      </c>
    </row>
    <row r="1226" spans="2:14" x14ac:dyDescent="0.25">
      <c r="B1226" s="77" t="s">
        <v>171</v>
      </c>
      <c r="C1226" s="77" t="s">
        <v>171</v>
      </c>
      <c r="D1226" s="77" t="s">
        <v>188</v>
      </c>
      <c r="E1226" s="77" t="s">
        <v>157</v>
      </c>
      <c r="F1226" s="94"/>
      <c r="G1226" s="94">
        <v>523.32835047340143</v>
      </c>
      <c r="H1226" s="95"/>
      <c r="I1226" s="95"/>
      <c r="J1226" s="95"/>
      <c r="K1226" s="95">
        <v>3230.3011367227919</v>
      </c>
      <c r="L1226" s="96">
        <v>525.27912704203516</v>
      </c>
      <c r="M1226" s="96">
        <v>32.742394805795875</v>
      </c>
      <c r="N1226" s="89">
        <v>348.64017000000007</v>
      </c>
    </row>
    <row r="1227" spans="2:14" x14ac:dyDescent="0.25">
      <c r="B1227" s="77" t="s">
        <v>171</v>
      </c>
      <c r="C1227" s="77" t="s">
        <v>171</v>
      </c>
      <c r="D1227" s="77" t="s">
        <v>188</v>
      </c>
      <c r="E1227" s="77" t="s">
        <v>161</v>
      </c>
      <c r="F1227" s="94"/>
      <c r="G1227" s="94"/>
      <c r="H1227" s="95"/>
      <c r="I1227" s="95"/>
      <c r="J1227" s="95"/>
      <c r="K1227" s="95"/>
      <c r="L1227" s="96"/>
      <c r="M1227" s="96"/>
      <c r="N1227" s="89"/>
    </row>
    <row r="1228" spans="2:14" x14ac:dyDescent="0.25">
      <c r="B1228" s="77" t="s">
        <v>171</v>
      </c>
      <c r="C1228" s="77" t="s">
        <v>171</v>
      </c>
      <c r="D1228" s="77" t="s">
        <v>188</v>
      </c>
      <c r="E1228" s="77" t="s">
        <v>162</v>
      </c>
      <c r="F1228" s="94"/>
      <c r="G1228" s="94"/>
      <c r="H1228" s="95"/>
      <c r="I1228" s="95"/>
      <c r="J1228" s="95"/>
      <c r="K1228" s="95"/>
      <c r="L1228" s="96"/>
      <c r="M1228" s="96"/>
      <c r="N1228" s="89"/>
    </row>
    <row r="1229" spans="2:14" x14ac:dyDescent="0.25">
      <c r="B1229" s="77" t="s">
        <v>171</v>
      </c>
      <c r="C1229" s="77" t="s">
        <v>171</v>
      </c>
      <c r="D1229" s="77" t="s">
        <v>188</v>
      </c>
      <c r="E1229" s="77" t="s">
        <v>163</v>
      </c>
      <c r="F1229" s="94"/>
      <c r="G1229" s="94"/>
      <c r="H1229" s="95"/>
      <c r="I1229" s="95"/>
      <c r="J1229" s="95"/>
      <c r="K1229" s="95"/>
      <c r="L1229" s="96"/>
      <c r="M1229" s="96"/>
      <c r="N1229" s="89"/>
    </row>
    <row r="1230" spans="2:14" x14ac:dyDescent="0.25">
      <c r="B1230" s="77" t="s">
        <v>171</v>
      </c>
      <c r="C1230" s="77" t="s">
        <v>171</v>
      </c>
      <c r="D1230" s="77" t="s">
        <v>188</v>
      </c>
      <c r="E1230" s="77" t="s">
        <v>164</v>
      </c>
      <c r="F1230" s="94"/>
      <c r="G1230" s="94"/>
      <c r="H1230" s="95"/>
      <c r="I1230" s="95"/>
      <c r="J1230" s="95"/>
      <c r="K1230" s="95"/>
      <c r="L1230" s="96"/>
      <c r="M1230" s="96"/>
      <c r="N1230" s="89"/>
    </row>
    <row r="1231" spans="2:14" x14ac:dyDescent="0.25">
      <c r="B1231" s="77" t="s">
        <v>171</v>
      </c>
      <c r="C1231" s="77" t="s">
        <v>171</v>
      </c>
      <c r="D1231" s="77" t="s">
        <v>188</v>
      </c>
      <c r="E1231" s="77" t="s">
        <v>165</v>
      </c>
      <c r="F1231" s="94"/>
      <c r="G1231" s="94"/>
      <c r="H1231" s="95"/>
      <c r="I1231" s="95"/>
      <c r="J1231" s="95"/>
      <c r="K1231" s="95"/>
      <c r="L1231" s="96"/>
      <c r="M1231" s="96"/>
      <c r="N1231" s="89"/>
    </row>
    <row r="1232" spans="2:14" x14ac:dyDescent="0.25">
      <c r="B1232" s="77" t="s">
        <v>171</v>
      </c>
      <c r="C1232" s="77" t="s">
        <v>171</v>
      </c>
      <c r="D1232" s="77" t="s">
        <v>188</v>
      </c>
      <c r="E1232" s="77" t="s">
        <v>166</v>
      </c>
      <c r="F1232" s="94"/>
      <c r="G1232" s="94"/>
      <c r="H1232" s="95"/>
      <c r="I1232" s="95"/>
      <c r="J1232" s="95"/>
      <c r="K1232" s="95"/>
      <c r="L1232" s="96"/>
      <c r="M1232" s="96"/>
      <c r="N1232" s="89"/>
    </row>
    <row r="1233" spans="2:14" x14ac:dyDescent="0.25">
      <c r="B1233" s="77" t="s">
        <v>171</v>
      </c>
      <c r="C1233" s="77" t="s">
        <v>171</v>
      </c>
      <c r="D1233" s="77" t="s">
        <v>188</v>
      </c>
      <c r="E1233" s="77" t="s">
        <v>167</v>
      </c>
      <c r="F1233" s="94"/>
      <c r="G1233" s="94">
        <v>135.45953699999995</v>
      </c>
      <c r="H1233" s="95"/>
      <c r="I1233" s="95"/>
      <c r="J1233" s="95"/>
      <c r="K1233" s="95">
        <v>913.12500000000205</v>
      </c>
      <c r="L1233" s="96">
        <v>525.27912704203447</v>
      </c>
      <c r="M1233" s="96">
        <v>31.516747622522132</v>
      </c>
      <c r="N1233" s="89">
        <v>313.77626999999995</v>
      </c>
    </row>
    <row r="1234" spans="2:14" x14ac:dyDescent="0.25">
      <c r="B1234" s="77" t="s">
        <v>171</v>
      </c>
      <c r="C1234" s="77" t="s">
        <v>171</v>
      </c>
      <c r="D1234" s="77" t="s">
        <v>188</v>
      </c>
      <c r="E1234" s="77" t="s">
        <v>168</v>
      </c>
      <c r="F1234" s="94"/>
      <c r="G1234" s="94">
        <v>4014.1606882499859</v>
      </c>
      <c r="H1234" s="95"/>
      <c r="I1234" s="95"/>
      <c r="J1234" s="95"/>
      <c r="K1234" s="95">
        <v>24084.964129499931</v>
      </c>
      <c r="L1234" s="96">
        <v>525.27912704203118</v>
      </c>
      <c r="M1234" s="96">
        <v>43.773260586836145</v>
      </c>
      <c r="N1234" s="89">
        <v>34.863900000000115</v>
      </c>
    </row>
    <row r="1235" spans="2:14" x14ac:dyDescent="0.25">
      <c r="B1235" s="77" t="s">
        <v>171</v>
      </c>
      <c r="C1235" s="77" t="s">
        <v>171</v>
      </c>
      <c r="D1235" s="77" t="s">
        <v>189</v>
      </c>
      <c r="E1235" s="77" t="s">
        <v>157</v>
      </c>
      <c r="F1235" s="94"/>
      <c r="G1235" s="94">
        <v>199.71876216266037</v>
      </c>
      <c r="H1235" s="95"/>
      <c r="I1235" s="95"/>
      <c r="J1235" s="95"/>
      <c r="K1235" s="95">
        <v>3104.6246773152884</v>
      </c>
      <c r="L1235" s="96">
        <v>417.86660827162643</v>
      </c>
      <c r="M1235" s="96">
        <v>35.901214822465668</v>
      </c>
      <c r="N1235" s="89">
        <v>1477.1423299999985</v>
      </c>
    </row>
    <row r="1236" spans="2:14" x14ac:dyDescent="0.25">
      <c r="B1236" s="77" t="s">
        <v>171</v>
      </c>
      <c r="C1236" s="77" t="s">
        <v>171</v>
      </c>
      <c r="D1236" s="77" t="s">
        <v>189</v>
      </c>
      <c r="E1236" s="77" t="s">
        <v>161</v>
      </c>
      <c r="F1236" s="94"/>
      <c r="G1236" s="94"/>
      <c r="H1236" s="95"/>
      <c r="I1236" s="95"/>
      <c r="J1236" s="95"/>
      <c r="K1236" s="95"/>
      <c r="L1236" s="96"/>
      <c r="M1236" s="96"/>
      <c r="N1236" s="89"/>
    </row>
    <row r="1237" spans="2:14" x14ac:dyDescent="0.25">
      <c r="B1237" s="77" t="s">
        <v>171</v>
      </c>
      <c r="C1237" s="77" t="s">
        <v>171</v>
      </c>
      <c r="D1237" s="77" t="s">
        <v>189</v>
      </c>
      <c r="E1237" s="77" t="s">
        <v>162</v>
      </c>
      <c r="F1237" s="94"/>
      <c r="G1237" s="94"/>
      <c r="H1237" s="95"/>
      <c r="I1237" s="95"/>
      <c r="J1237" s="95"/>
      <c r="K1237" s="95"/>
      <c r="L1237" s="96"/>
      <c r="M1237" s="96"/>
      <c r="N1237" s="89"/>
    </row>
    <row r="1238" spans="2:14" x14ac:dyDescent="0.25">
      <c r="B1238" s="77" t="s">
        <v>171</v>
      </c>
      <c r="C1238" s="77" t="s">
        <v>171</v>
      </c>
      <c r="D1238" s="77" t="s">
        <v>189</v>
      </c>
      <c r="E1238" s="77" t="s">
        <v>163</v>
      </c>
      <c r="F1238" s="94"/>
      <c r="G1238" s="94"/>
      <c r="H1238" s="95"/>
      <c r="I1238" s="95"/>
      <c r="J1238" s="95"/>
      <c r="K1238" s="95"/>
      <c r="L1238" s="96"/>
      <c r="M1238" s="96"/>
      <c r="N1238" s="89"/>
    </row>
    <row r="1239" spans="2:14" x14ac:dyDescent="0.25">
      <c r="B1239" s="77" t="s">
        <v>171</v>
      </c>
      <c r="C1239" s="77" t="s">
        <v>171</v>
      </c>
      <c r="D1239" s="77" t="s">
        <v>189</v>
      </c>
      <c r="E1239" s="77" t="s">
        <v>164</v>
      </c>
      <c r="F1239" s="94"/>
      <c r="G1239" s="94"/>
      <c r="H1239" s="95"/>
      <c r="I1239" s="95"/>
      <c r="J1239" s="95"/>
      <c r="K1239" s="95"/>
      <c r="L1239" s="96"/>
      <c r="M1239" s="96"/>
      <c r="N1239" s="89"/>
    </row>
    <row r="1240" spans="2:14" x14ac:dyDescent="0.25">
      <c r="B1240" s="77" t="s">
        <v>171</v>
      </c>
      <c r="C1240" s="77" t="s">
        <v>171</v>
      </c>
      <c r="D1240" s="77" t="s">
        <v>189</v>
      </c>
      <c r="E1240" s="77" t="s">
        <v>165</v>
      </c>
      <c r="F1240" s="94"/>
      <c r="G1240" s="94"/>
      <c r="H1240" s="95"/>
      <c r="I1240" s="95"/>
      <c r="J1240" s="95"/>
      <c r="K1240" s="95"/>
      <c r="L1240" s="96"/>
      <c r="M1240" s="96"/>
      <c r="N1240" s="89"/>
    </row>
    <row r="1241" spans="2:14" x14ac:dyDescent="0.25">
      <c r="B1241" s="77" t="s">
        <v>171</v>
      </c>
      <c r="C1241" s="77" t="s">
        <v>171</v>
      </c>
      <c r="D1241" s="77" t="s">
        <v>189</v>
      </c>
      <c r="E1241" s="77" t="s">
        <v>166</v>
      </c>
      <c r="F1241" s="94"/>
      <c r="G1241" s="94"/>
      <c r="H1241" s="95"/>
      <c r="I1241" s="95"/>
      <c r="J1241" s="95"/>
      <c r="K1241" s="95"/>
      <c r="L1241" s="96"/>
      <c r="M1241" s="96"/>
      <c r="N1241" s="89"/>
    </row>
    <row r="1242" spans="2:14" x14ac:dyDescent="0.25">
      <c r="B1242" s="77" t="s">
        <v>171</v>
      </c>
      <c r="C1242" s="77" t="s">
        <v>171</v>
      </c>
      <c r="D1242" s="77" t="s">
        <v>189</v>
      </c>
      <c r="E1242" s="77" t="s">
        <v>167</v>
      </c>
      <c r="F1242" s="94"/>
      <c r="G1242" s="94">
        <v>125.77785525000017</v>
      </c>
      <c r="H1242" s="95"/>
      <c r="I1242" s="95"/>
      <c r="J1242" s="95"/>
      <c r="K1242" s="95">
        <v>913.12499999999841</v>
      </c>
      <c r="L1242" s="96">
        <v>441.40838535765675</v>
      </c>
      <c r="M1242" s="96">
        <v>32.369948259561468</v>
      </c>
      <c r="N1242" s="89">
        <v>295.42863999999963</v>
      </c>
    </row>
    <row r="1243" spans="2:14" x14ac:dyDescent="0.25">
      <c r="B1243" s="77" t="s">
        <v>171</v>
      </c>
      <c r="C1243" s="77" t="s">
        <v>171</v>
      </c>
      <c r="D1243" s="77" t="s">
        <v>189</v>
      </c>
      <c r="E1243" s="77" t="s">
        <v>168</v>
      </c>
      <c r="F1243" s="94"/>
      <c r="G1243" s="94">
        <v>218.20400249999994</v>
      </c>
      <c r="H1243" s="95"/>
      <c r="I1243" s="95"/>
      <c r="J1243" s="95"/>
      <c r="K1243" s="95">
        <v>3652.5000000000014</v>
      </c>
      <c r="L1243" s="96">
        <v>411.98115966714636</v>
      </c>
      <c r="M1243" s="96">
        <v>36.784032113138139</v>
      </c>
      <c r="N1243" s="89">
        <v>1181.7136899999989</v>
      </c>
    </row>
    <row r="1244" spans="2:14" x14ac:dyDescent="0.25">
      <c r="B1244" s="77" t="s">
        <v>171</v>
      </c>
      <c r="C1244" s="77" t="s">
        <v>171</v>
      </c>
      <c r="D1244" s="77" t="s">
        <v>190</v>
      </c>
      <c r="E1244" s="77" t="s">
        <v>157</v>
      </c>
      <c r="F1244" s="94"/>
      <c r="G1244" s="94">
        <v>468.71851942597135</v>
      </c>
      <c r="H1244" s="95"/>
      <c r="I1244" s="95"/>
      <c r="J1244" s="95"/>
      <c r="K1244" s="95">
        <v>3241.5935501041354</v>
      </c>
      <c r="L1244" s="96">
        <v>365.25000000000034</v>
      </c>
      <c r="M1244" s="96">
        <v>47.847748400833154</v>
      </c>
      <c r="N1244" s="89">
        <v>1514.2931299999989</v>
      </c>
    </row>
    <row r="1245" spans="2:14" x14ac:dyDescent="0.25">
      <c r="B1245" s="77" t="s">
        <v>171</v>
      </c>
      <c r="C1245" s="77" t="s">
        <v>171</v>
      </c>
      <c r="D1245" s="77" t="s">
        <v>190</v>
      </c>
      <c r="E1245" s="77" t="s">
        <v>161</v>
      </c>
      <c r="F1245" s="94"/>
      <c r="G1245" s="94"/>
      <c r="H1245" s="95"/>
      <c r="I1245" s="95"/>
      <c r="J1245" s="95"/>
      <c r="K1245" s="95"/>
      <c r="L1245" s="96"/>
      <c r="M1245" s="96"/>
      <c r="N1245" s="89"/>
    </row>
    <row r="1246" spans="2:14" x14ac:dyDescent="0.25">
      <c r="B1246" s="77" t="s">
        <v>171</v>
      </c>
      <c r="C1246" s="77" t="s">
        <v>171</v>
      </c>
      <c r="D1246" s="77" t="s">
        <v>190</v>
      </c>
      <c r="E1246" s="77" t="s">
        <v>162</v>
      </c>
      <c r="F1246" s="94"/>
      <c r="G1246" s="94"/>
      <c r="H1246" s="95"/>
      <c r="I1246" s="95"/>
      <c r="J1246" s="95"/>
      <c r="K1246" s="95"/>
      <c r="L1246" s="96"/>
      <c r="M1246" s="96"/>
      <c r="N1246" s="89"/>
    </row>
    <row r="1247" spans="2:14" x14ac:dyDescent="0.25">
      <c r="B1247" s="77" t="s">
        <v>171</v>
      </c>
      <c r="C1247" s="77" t="s">
        <v>171</v>
      </c>
      <c r="D1247" s="77" t="s">
        <v>190</v>
      </c>
      <c r="E1247" s="77" t="s">
        <v>163</v>
      </c>
      <c r="F1247" s="94"/>
      <c r="G1247" s="94"/>
      <c r="H1247" s="95"/>
      <c r="I1247" s="95"/>
      <c r="J1247" s="95"/>
      <c r="K1247" s="95"/>
      <c r="L1247" s="96"/>
      <c r="M1247" s="96"/>
      <c r="N1247" s="89"/>
    </row>
    <row r="1248" spans="2:14" x14ac:dyDescent="0.25">
      <c r="B1248" s="77" t="s">
        <v>171</v>
      </c>
      <c r="C1248" s="77" t="s">
        <v>171</v>
      </c>
      <c r="D1248" s="77" t="s">
        <v>190</v>
      </c>
      <c r="E1248" s="77" t="s">
        <v>164</v>
      </c>
      <c r="F1248" s="94"/>
      <c r="G1248" s="94"/>
      <c r="H1248" s="95"/>
      <c r="I1248" s="95"/>
      <c r="J1248" s="95"/>
      <c r="K1248" s="95"/>
      <c r="L1248" s="96"/>
      <c r="M1248" s="96"/>
      <c r="N1248" s="89"/>
    </row>
    <row r="1249" spans="2:14" x14ac:dyDescent="0.25">
      <c r="B1249" s="77" t="s">
        <v>171</v>
      </c>
      <c r="C1249" s="77" t="s">
        <v>171</v>
      </c>
      <c r="D1249" s="77" t="s">
        <v>190</v>
      </c>
      <c r="E1249" s="77" t="s">
        <v>165</v>
      </c>
      <c r="F1249" s="94"/>
      <c r="G1249" s="94"/>
      <c r="H1249" s="95"/>
      <c r="I1249" s="95"/>
      <c r="J1249" s="95"/>
      <c r="K1249" s="95"/>
      <c r="L1249" s="96"/>
      <c r="M1249" s="96"/>
      <c r="N1249" s="89"/>
    </row>
    <row r="1250" spans="2:14" x14ac:dyDescent="0.25">
      <c r="B1250" s="77" t="s">
        <v>171</v>
      </c>
      <c r="C1250" s="77" t="s">
        <v>171</v>
      </c>
      <c r="D1250" s="77" t="s">
        <v>190</v>
      </c>
      <c r="E1250" s="77" t="s">
        <v>166</v>
      </c>
      <c r="F1250" s="94"/>
      <c r="G1250" s="94"/>
      <c r="H1250" s="95"/>
      <c r="I1250" s="95"/>
      <c r="J1250" s="95"/>
      <c r="K1250" s="95"/>
      <c r="L1250" s="96"/>
      <c r="M1250" s="96"/>
      <c r="N1250" s="89"/>
    </row>
    <row r="1251" spans="2:14" x14ac:dyDescent="0.25">
      <c r="B1251" s="77" t="s">
        <v>171</v>
      </c>
      <c r="C1251" s="77" t="s">
        <v>171</v>
      </c>
      <c r="D1251" s="77" t="s">
        <v>190</v>
      </c>
      <c r="E1251" s="77" t="s">
        <v>167</v>
      </c>
      <c r="F1251" s="94"/>
      <c r="G1251" s="94">
        <v>329.82257625000034</v>
      </c>
      <c r="H1251" s="95"/>
      <c r="I1251" s="95"/>
      <c r="J1251" s="95"/>
      <c r="K1251" s="95">
        <v>913.12500000000034</v>
      </c>
      <c r="L1251" s="96">
        <v>365.2500000000004</v>
      </c>
      <c r="M1251" s="96">
        <v>29.220000000000013</v>
      </c>
      <c r="N1251" s="89">
        <v>227.14407999999972</v>
      </c>
    </row>
    <row r="1252" spans="2:14" x14ac:dyDescent="0.25">
      <c r="B1252" s="77" t="s">
        <v>171</v>
      </c>
      <c r="C1252" s="77" t="s">
        <v>171</v>
      </c>
      <c r="D1252" s="77" t="s">
        <v>190</v>
      </c>
      <c r="E1252" s="77" t="s">
        <v>168</v>
      </c>
      <c r="F1252" s="94"/>
      <c r="G1252" s="94">
        <v>493.22958224999974</v>
      </c>
      <c r="H1252" s="95"/>
      <c r="I1252" s="95"/>
      <c r="J1252" s="95"/>
      <c r="K1252" s="95">
        <v>3652.5000000000036</v>
      </c>
      <c r="L1252" s="96">
        <v>365.25000000000057</v>
      </c>
      <c r="M1252" s="96">
        <v>51.135000000000048</v>
      </c>
      <c r="N1252" s="89">
        <v>1287.1490499999991</v>
      </c>
    </row>
    <row r="1253" spans="2:14" x14ac:dyDescent="0.25">
      <c r="B1253" s="77" t="s">
        <v>171</v>
      </c>
      <c r="C1253" s="77" t="s">
        <v>171</v>
      </c>
      <c r="D1253" s="77" t="s">
        <v>191</v>
      </c>
      <c r="E1253" s="77" t="s">
        <v>157</v>
      </c>
      <c r="F1253" s="94"/>
      <c r="G1253" s="94">
        <v>600.13608376923457</v>
      </c>
      <c r="H1253" s="95"/>
      <c r="I1253" s="95"/>
      <c r="J1253" s="95"/>
      <c r="K1253" s="95">
        <v>3515.5310086352415</v>
      </c>
      <c r="L1253" s="96">
        <v>365.24999999999898</v>
      </c>
      <c r="M1253" s="96">
        <v>50.039248069081914</v>
      </c>
      <c r="N1253" s="89">
        <v>567.47620000000029</v>
      </c>
    </row>
    <row r="1254" spans="2:14" x14ac:dyDescent="0.25">
      <c r="B1254" s="77" t="s">
        <v>171</v>
      </c>
      <c r="C1254" s="77" t="s">
        <v>171</v>
      </c>
      <c r="D1254" s="77" t="s">
        <v>191</v>
      </c>
      <c r="E1254" s="77" t="s">
        <v>161</v>
      </c>
      <c r="F1254" s="94"/>
      <c r="G1254" s="94"/>
      <c r="H1254" s="95"/>
      <c r="I1254" s="95"/>
      <c r="J1254" s="95"/>
      <c r="K1254" s="95"/>
      <c r="L1254" s="96"/>
      <c r="M1254" s="96"/>
      <c r="N1254" s="89"/>
    </row>
    <row r="1255" spans="2:14" x14ac:dyDescent="0.25">
      <c r="B1255" s="77" t="s">
        <v>171</v>
      </c>
      <c r="C1255" s="77" t="s">
        <v>171</v>
      </c>
      <c r="D1255" s="77" t="s">
        <v>191</v>
      </c>
      <c r="E1255" s="77" t="s">
        <v>162</v>
      </c>
      <c r="F1255" s="94"/>
      <c r="G1255" s="94"/>
      <c r="H1255" s="95"/>
      <c r="I1255" s="95"/>
      <c r="J1255" s="95"/>
      <c r="K1255" s="95"/>
      <c r="L1255" s="96"/>
      <c r="M1255" s="96"/>
      <c r="N1255" s="89"/>
    </row>
    <row r="1256" spans="2:14" x14ac:dyDescent="0.25">
      <c r="B1256" s="77" t="s">
        <v>171</v>
      </c>
      <c r="C1256" s="77" t="s">
        <v>171</v>
      </c>
      <c r="D1256" s="77" t="s">
        <v>191</v>
      </c>
      <c r="E1256" s="77" t="s">
        <v>163</v>
      </c>
      <c r="F1256" s="94"/>
      <c r="G1256" s="94"/>
      <c r="H1256" s="95"/>
      <c r="I1256" s="95"/>
      <c r="J1256" s="95"/>
      <c r="K1256" s="95"/>
      <c r="L1256" s="96"/>
      <c r="M1256" s="96"/>
      <c r="N1256" s="89"/>
    </row>
    <row r="1257" spans="2:14" x14ac:dyDescent="0.25">
      <c r="B1257" s="77" t="s">
        <v>171</v>
      </c>
      <c r="C1257" s="77" t="s">
        <v>171</v>
      </c>
      <c r="D1257" s="77" t="s">
        <v>191</v>
      </c>
      <c r="E1257" s="77" t="s">
        <v>164</v>
      </c>
      <c r="F1257" s="94"/>
      <c r="G1257" s="94"/>
      <c r="H1257" s="95"/>
      <c r="I1257" s="95"/>
      <c r="J1257" s="95"/>
      <c r="K1257" s="95"/>
      <c r="L1257" s="96"/>
      <c r="M1257" s="96"/>
      <c r="N1257" s="89"/>
    </row>
    <row r="1258" spans="2:14" x14ac:dyDescent="0.25">
      <c r="B1258" s="77" t="s">
        <v>171</v>
      </c>
      <c r="C1258" s="77" t="s">
        <v>171</v>
      </c>
      <c r="D1258" s="77" t="s">
        <v>191</v>
      </c>
      <c r="E1258" s="77" t="s">
        <v>165</v>
      </c>
      <c r="F1258" s="94"/>
      <c r="G1258" s="94"/>
      <c r="H1258" s="95"/>
      <c r="I1258" s="95"/>
      <c r="J1258" s="95"/>
      <c r="K1258" s="95"/>
      <c r="L1258" s="96"/>
      <c r="M1258" s="96"/>
      <c r="N1258" s="89"/>
    </row>
    <row r="1259" spans="2:14" x14ac:dyDescent="0.25">
      <c r="B1259" s="77" t="s">
        <v>171</v>
      </c>
      <c r="C1259" s="77" t="s">
        <v>171</v>
      </c>
      <c r="D1259" s="77" t="s">
        <v>191</v>
      </c>
      <c r="E1259" s="77" t="s">
        <v>166</v>
      </c>
      <c r="F1259" s="94"/>
      <c r="G1259" s="94"/>
      <c r="H1259" s="95"/>
      <c r="I1259" s="95"/>
      <c r="J1259" s="95"/>
      <c r="K1259" s="95"/>
      <c r="L1259" s="96"/>
      <c r="M1259" s="96"/>
      <c r="N1259" s="89"/>
    </row>
    <row r="1260" spans="2:14" x14ac:dyDescent="0.25">
      <c r="B1260" s="77" t="s">
        <v>171</v>
      </c>
      <c r="C1260" s="77" t="s">
        <v>171</v>
      </c>
      <c r="D1260" s="77" t="s">
        <v>191</v>
      </c>
      <c r="E1260" s="77" t="s">
        <v>167</v>
      </c>
      <c r="F1260" s="94"/>
      <c r="G1260" s="94">
        <v>597.51320550000094</v>
      </c>
      <c r="H1260" s="95"/>
      <c r="I1260" s="95"/>
      <c r="J1260" s="95"/>
      <c r="K1260" s="95">
        <v>913.12500000000068</v>
      </c>
      <c r="L1260" s="96">
        <v>365.24999999999977</v>
      </c>
      <c r="M1260" s="96">
        <v>29.219999999999992</v>
      </c>
      <c r="N1260" s="89">
        <v>28.373860000000011</v>
      </c>
    </row>
    <row r="1261" spans="2:14" x14ac:dyDescent="0.25">
      <c r="B1261" s="77" t="s">
        <v>171</v>
      </c>
      <c r="C1261" s="77" t="s">
        <v>171</v>
      </c>
      <c r="D1261" s="77" t="s">
        <v>191</v>
      </c>
      <c r="E1261" s="77" t="s">
        <v>168</v>
      </c>
      <c r="F1261" s="94"/>
      <c r="G1261" s="94">
        <v>600.27413024999998</v>
      </c>
      <c r="H1261" s="95"/>
      <c r="I1261" s="95"/>
      <c r="J1261" s="95"/>
      <c r="K1261" s="95">
        <v>3652.4999999999964</v>
      </c>
      <c r="L1261" s="96">
        <v>365.24999999999972</v>
      </c>
      <c r="M1261" s="96">
        <v>51.135000000000012</v>
      </c>
      <c r="N1261" s="89">
        <v>539.10234000000025</v>
      </c>
    </row>
    <row r="1262" spans="2:14" x14ac:dyDescent="0.25">
      <c r="B1262" s="77" t="s">
        <v>171</v>
      </c>
      <c r="C1262" s="77" t="s">
        <v>171</v>
      </c>
      <c r="D1262" s="77" t="s">
        <v>192</v>
      </c>
      <c r="E1262" s="77" t="s">
        <v>157</v>
      </c>
      <c r="F1262" s="94"/>
      <c r="G1262" s="94">
        <v>268.62530489609861</v>
      </c>
      <c r="H1262" s="95"/>
      <c r="I1262" s="95"/>
      <c r="J1262" s="95"/>
      <c r="K1262" s="95">
        <v>3104.6250197463028</v>
      </c>
      <c r="L1262" s="96">
        <v>417.86660459312162</v>
      </c>
      <c r="M1262" s="96">
        <v>35.901215374240408</v>
      </c>
      <c r="N1262" s="89">
        <v>4161.8483000000306</v>
      </c>
    </row>
    <row r="1263" spans="2:14" x14ac:dyDescent="0.25">
      <c r="B1263" s="77" t="s">
        <v>171</v>
      </c>
      <c r="C1263" s="77" t="s">
        <v>171</v>
      </c>
      <c r="D1263" s="77" t="s">
        <v>192</v>
      </c>
      <c r="E1263" s="77" t="s">
        <v>161</v>
      </c>
      <c r="F1263" s="94"/>
      <c r="G1263" s="94"/>
      <c r="H1263" s="95"/>
      <c r="I1263" s="95"/>
      <c r="J1263" s="95"/>
      <c r="K1263" s="95"/>
      <c r="L1263" s="96"/>
      <c r="M1263" s="96"/>
      <c r="N1263" s="89"/>
    </row>
    <row r="1264" spans="2:14" x14ac:dyDescent="0.25">
      <c r="B1264" s="77" t="s">
        <v>171</v>
      </c>
      <c r="C1264" s="77" t="s">
        <v>171</v>
      </c>
      <c r="D1264" s="77" t="s">
        <v>192</v>
      </c>
      <c r="E1264" s="77" t="s">
        <v>162</v>
      </c>
      <c r="F1264" s="94"/>
      <c r="G1264" s="94"/>
      <c r="H1264" s="95"/>
      <c r="I1264" s="95"/>
      <c r="J1264" s="95"/>
      <c r="K1264" s="95"/>
      <c r="L1264" s="96"/>
      <c r="M1264" s="96"/>
      <c r="N1264" s="89"/>
    </row>
    <row r="1265" spans="2:14" x14ac:dyDescent="0.25">
      <c r="B1265" s="77" t="s">
        <v>171</v>
      </c>
      <c r="C1265" s="77" t="s">
        <v>171</v>
      </c>
      <c r="D1265" s="77" t="s">
        <v>192</v>
      </c>
      <c r="E1265" s="77" t="s">
        <v>163</v>
      </c>
      <c r="F1265" s="94"/>
      <c r="G1265" s="94"/>
      <c r="H1265" s="95"/>
      <c r="I1265" s="95"/>
      <c r="J1265" s="95"/>
      <c r="K1265" s="95"/>
      <c r="L1265" s="96"/>
      <c r="M1265" s="96"/>
      <c r="N1265" s="89"/>
    </row>
    <row r="1266" spans="2:14" x14ac:dyDescent="0.25">
      <c r="B1266" s="77" t="s">
        <v>171</v>
      </c>
      <c r="C1266" s="77" t="s">
        <v>171</v>
      </c>
      <c r="D1266" s="77" t="s">
        <v>192</v>
      </c>
      <c r="E1266" s="77" t="s">
        <v>164</v>
      </c>
      <c r="F1266" s="94"/>
      <c r="G1266" s="94"/>
      <c r="H1266" s="95"/>
      <c r="I1266" s="95"/>
      <c r="J1266" s="95"/>
      <c r="K1266" s="95"/>
      <c r="L1266" s="96"/>
      <c r="M1266" s="96"/>
      <c r="N1266" s="89"/>
    </row>
    <row r="1267" spans="2:14" x14ac:dyDescent="0.25">
      <c r="B1267" s="77" t="s">
        <v>171</v>
      </c>
      <c r="C1267" s="77" t="s">
        <v>171</v>
      </c>
      <c r="D1267" s="77" t="s">
        <v>192</v>
      </c>
      <c r="E1267" s="77" t="s">
        <v>165</v>
      </c>
      <c r="F1267" s="94"/>
      <c r="G1267" s="94"/>
      <c r="H1267" s="95"/>
      <c r="I1267" s="95"/>
      <c r="J1267" s="95"/>
      <c r="K1267" s="95"/>
      <c r="L1267" s="96"/>
      <c r="M1267" s="96"/>
      <c r="N1267" s="89"/>
    </row>
    <row r="1268" spans="2:14" x14ac:dyDescent="0.25">
      <c r="B1268" s="77" t="s">
        <v>171</v>
      </c>
      <c r="C1268" s="77" t="s">
        <v>171</v>
      </c>
      <c r="D1268" s="77" t="s">
        <v>192</v>
      </c>
      <c r="E1268" s="77" t="s">
        <v>166</v>
      </c>
      <c r="F1268" s="94"/>
      <c r="G1268" s="94"/>
      <c r="H1268" s="95"/>
      <c r="I1268" s="95"/>
      <c r="J1268" s="95"/>
      <c r="K1268" s="95"/>
      <c r="L1268" s="96"/>
      <c r="M1268" s="96"/>
      <c r="N1268" s="89"/>
    </row>
    <row r="1269" spans="2:14" x14ac:dyDescent="0.25">
      <c r="B1269" s="77" t="s">
        <v>171</v>
      </c>
      <c r="C1269" s="77" t="s">
        <v>171</v>
      </c>
      <c r="D1269" s="77" t="s">
        <v>192</v>
      </c>
      <c r="E1269" s="77" t="s">
        <v>167</v>
      </c>
      <c r="F1269" s="94"/>
      <c r="G1269" s="94">
        <v>169.17357299999964</v>
      </c>
      <c r="H1269" s="95"/>
      <c r="I1269" s="95"/>
      <c r="J1269" s="95"/>
      <c r="K1269" s="95">
        <v>913.12500000000091</v>
      </c>
      <c r="L1269" s="96">
        <v>441.40838535765477</v>
      </c>
      <c r="M1269" s="96">
        <v>32.36994825956139</v>
      </c>
      <c r="N1269" s="89">
        <v>832.36963000000424</v>
      </c>
    </row>
    <row r="1270" spans="2:14" x14ac:dyDescent="0.25">
      <c r="B1270" s="77" t="s">
        <v>171</v>
      </c>
      <c r="C1270" s="77" t="s">
        <v>171</v>
      </c>
      <c r="D1270" s="77" t="s">
        <v>192</v>
      </c>
      <c r="E1270" s="77" t="s">
        <v>168</v>
      </c>
      <c r="F1270" s="94"/>
      <c r="G1270" s="94">
        <v>293.48823674999761</v>
      </c>
      <c r="H1270" s="95"/>
      <c r="I1270" s="95"/>
      <c r="J1270" s="95"/>
      <c r="K1270" s="95">
        <v>3652.4999999999736</v>
      </c>
      <c r="L1270" s="96">
        <v>411.98115966713971</v>
      </c>
      <c r="M1270" s="96">
        <v>36.784032113137691</v>
      </c>
      <c r="N1270" s="89">
        <v>3329.4786700000268</v>
      </c>
    </row>
    <row r="1271" spans="2:14" x14ac:dyDescent="0.25">
      <c r="B1271" s="77" t="s">
        <v>171</v>
      </c>
      <c r="C1271" s="77" t="s">
        <v>171</v>
      </c>
      <c r="D1271" s="77" t="s">
        <v>193</v>
      </c>
      <c r="E1271" s="77" t="s">
        <v>157</v>
      </c>
      <c r="F1271" s="94"/>
      <c r="G1271" s="94">
        <v>86.91190580103472</v>
      </c>
      <c r="H1271" s="95"/>
      <c r="I1271" s="95"/>
      <c r="J1271" s="95"/>
      <c r="K1271" s="95">
        <v>1187.0616124832795</v>
      </c>
      <c r="L1271" s="96">
        <v>525.27912704203561</v>
      </c>
      <c r="M1271" s="96">
        <v>32.742394948025854</v>
      </c>
      <c r="N1271" s="89">
        <v>197.53994000000012</v>
      </c>
    </row>
    <row r="1272" spans="2:14" x14ac:dyDescent="0.25">
      <c r="B1272" s="77" t="s">
        <v>171</v>
      </c>
      <c r="C1272" s="77" t="s">
        <v>171</v>
      </c>
      <c r="D1272" s="77" t="s">
        <v>193</v>
      </c>
      <c r="E1272" s="77" t="s">
        <v>161</v>
      </c>
      <c r="F1272" s="94"/>
      <c r="G1272" s="94"/>
      <c r="H1272" s="95"/>
      <c r="I1272" s="95"/>
      <c r="J1272" s="95"/>
      <c r="K1272" s="95"/>
      <c r="L1272" s="96"/>
      <c r="M1272" s="96"/>
      <c r="N1272" s="89"/>
    </row>
    <row r="1273" spans="2:14" x14ac:dyDescent="0.25">
      <c r="B1273" s="77" t="s">
        <v>171</v>
      </c>
      <c r="C1273" s="77" t="s">
        <v>171</v>
      </c>
      <c r="D1273" s="77" t="s">
        <v>193</v>
      </c>
      <c r="E1273" s="77" t="s">
        <v>162</v>
      </c>
      <c r="F1273" s="94"/>
      <c r="G1273" s="94"/>
      <c r="H1273" s="95"/>
      <c r="I1273" s="95"/>
      <c r="J1273" s="95"/>
      <c r="K1273" s="95"/>
      <c r="L1273" s="96"/>
      <c r="M1273" s="96"/>
      <c r="N1273" s="89"/>
    </row>
    <row r="1274" spans="2:14" x14ac:dyDescent="0.25">
      <c r="B1274" s="77" t="s">
        <v>171</v>
      </c>
      <c r="C1274" s="77" t="s">
        <v>171</v>
      </c>
      <c r="D1274" s="77" t="s">
        <v>193</v>
      </c>
      <c r="E1274" s="77" t="s">
        <v>163</v>
      </c>
      <c r="F1274" s="94"/>
      <c r="G1274" s="94"/>
      <c r="H1274" s="95"/>
      <c r="I1274" s="95"/>
      <c r="J1274" s="95"/>
      <c r="K1274" s="95"/>
      <c r="L1274" s="96"/>
      <c r="M1274" s="96"/>
      <c r="N1274" s="89"/>
    </row>
    <row r="1275" spans="2:14" x14ac:dyDescent="0.25">
      <c r="B1275" s="77" t="s">
        <v>171</v>
      </c>
      <c r="C1275" s="77" t="s">
        <v>171</v>
      </c>
      <c r="D1275" s="77" t="s">
        <v>193</v>
      </c>
      <c r="E1275" s="77" t="s">
        <v>164</v>
      </c>
      <c r="F1275" s="94"/>
      <c r="G1275" s="94"/>
      <c r="H1275" s="95"/>
      <c r="I1275" s="95"/>
      <c r="J1275" s="95"/>
      <c r="K1275" s="95"/>
      <c r="L1275" s="96"/>
      <c r="M1275" s="96"/>
      <c r="N1275" s="89"/>
    </row>
    <row r="1276" spans="2:14" x14ac:dyDescent="0.25">
      <c r="B1276" s="77" t="s">
        <v>171</v>
      </c>
      <c r="C1276" s="77" t="s">
        <v>171</v>
      </c>
      <c r="D1276" s="77" t="s">
        <v>193</v>
      </c>
      <c r="E1276" s="77" t="s">
        <v>165</v>
      </c>
      <c r="F1276" s="94"/>
      <c r="G1276" s="94"/>
      <c r="H1276" s="95"/>
      <c r="I1276" s="95"/>
      <c r="J1276" s="95"/>
      <c r="K1276" s="95"/>
      <c r="L1276" s="96"/>
      <c r="M1276" s="96"/>
      <c r="N1276" s="89"/>
    </row>
    <row r="1277" spans="2:14" x14ac:dyDescent="0.25">
      <c r="B1277" s="77" t="s">
        <v>171</v>
      </c>
      <c r="C1277" s="77" t="s">
        <v>171</v>
      </c>
      <c r="D1277" s="77" t="s">
        <v>193</v>
      </c>
      <c r="E1277" s="77" t="s">
        <v>166</v>
      </c>
      <c r="F1277" s="94"/>
      <c r="G1277" s="94"/>
      <c r="H1277" s="95"/>
      <c r="I1277" s="95"/>
      <c r="J1277" s="95"/>
      <c r="K1277" s="95"/>
      <c r="L1277" s="96"/>
      <c r="M1277" s="96"/>
      <c r="N1277" s="89"/>
    </row>
    <row r="1278" spans="2:14" x14ac:dyDescent="0.25">
      <c r="B1278" s="77" t="s">
        <v>171</v>
      </c>
      <c r="C1278" s="77" t="s">
        <v>171</v>
      </c>
      <c r="D1278" s="77" t="s">
        <v>193</v>
      </c>
      <c r="E1278" s="77" t="s">
        <v>167</v>
      </c>
      <c r="F1278" s="94"/>
      <c r="G1278" s="94">
        <v>78.987503999999888</v>
      </c>
      <c r="H1278" s="95"/>
      <c r="I1278" s="95"/>
      <c r="J1278" s="95"/>
      <c r="K1278" s="95">
        <v>913.12499999999966</v>
      </c>
      <c r="L1278" s="96">
        <v>525.27912704203493</v>
      </c>
      <c r="M1278" s="96">
        <v>31.516747622522125</v>
      </c>
      <c r="N1278" s="89">
        <v>177.78601000000012</v>
      </c>
    </row>
    <row r="1279" spans="2:14" x14ac:dyDescent="0.25">
      <c r="B1279" s="77" t="s">
        <v>171</v>
      </c>
      <c r="C1279" s="77" t="s">
        <v>171</v>
      </c>
      <c r="D1279" s="77" t="s">
        <v>193</v>
      </c>
      <c r="E1279" s="77" t="s">
        <v>168</v>
      </c>
      <c r="F1279" s="94"/>
      <c r="G1279" s="94">
        <v>158.23177874999965</v>
      </c>
      <c r="H1279" s="95"/>
      <c r="I1279" s="95"/>
      <c r="J1279" s="95"/>
      <c r="K1279" s="95">
        <v>3652.4999999999932</v>
      </c>
      <c r="L1279" s="96">
        <v>525.27912704203482</v>
      </c>
      <c r="M1279" s="96">
        <v>43.773260586836166</v>
      </c>
      <c r="N1279" s="89">
        <v>19.753930000000004</v>
      </c>
    </row>
    <row r="1280" spans="2:14" x14ac:dyDescent="0.25">
      <c r="B1280" s="77" t="s">
        <v>171</v>
      </c>
      <c r="C1280" s="77" t="s">
        <v>171</v>
      </c>
      <c r="D1280" s="77" t="s">
        <v>194</v>
      </c>
      <c r="E1280" s="77" t="s">
        <v>157</v>
      </c>
      <c r="F1280" s="94"/>
      <c r="G1280" s="94">
        <v>316.65238796101369</v>
      </c>
      <c r="H1280" s="95"/>
      <c r="I1280" s="95"/>
      <c r="J1280" s="95"/>
      <c r="K1280" s="95">
        <v>1734.9374552319805</v>
      </c>
      <c r="L1280" s="96">
        <v>525.27912704203482</v>
      </c>
      <c r="M1280" s="96">
        <v>35.193701311515255</v>
      </c>
      <c r="N1280" s="89">
        <v>7342.8539000000119</v>
      </c>
    </row>
    <row r="1281" spans="2:14" x14ac:dyDescent="0.25">
      <c r="B1281" s="77" t="s">
        <v>171</v>
      </c>
      <c r="C1281" s="77" t="s">
        <v>171</v>
      </c>
      <c r="D1281" s="77" t="s">
        <v>194</v>
      </c>
      <c r="E1281" s="77" t="s">
        <v>161</v>
      </c>
      <c r="F1281" s="94"/>
      <c r="G1281" s="94"/>
      <c r="H1281" s="95"/>
      <c r="I1281" s="95"/>
      <c r="J1281" s="95"/>
      <c r="K1281" s="95"/>
      <c r="L1281" s="96"/>
      <c r="M1281" s="96"/>
      <c r="N1281" s="89"/>
    </row>
    <row r="1282" spans="2:14" x14ac:dyDescent="0.25">
      <c r="B1282" s="77" t="s">
        <v>171</v>
      </c>
      <c r="C1282" s="77" t="s">
        <v>171</v>
      </c>
      <c r="D1282" s="77" t="s">
        <v>194</v>
      </c>
      <c r="E1282" s="77" t="s">
        <v>162</v>
      </c>
      <c r="F1282" s="94"/>
      <c r="G1282" s="94"/>
      <c r="H1282" s="95"/>
      <c r="I1282" s="95"/>
      <c r="J1282" s="95"/>
      <c r="K1282" s="95"/>
      <c r="L1282" s="96"/>
      <c r="M1282" s="96"/>
      <c r="N1282" s="89"/>
    </row>
    <row r="1283" spans="2:14" x14ac:dyDescent="0.25">
      <c r="B1283" s="77" t="s">
        <v>171</v>
      </c>
      <c r="C1283" s="77" t="s">
        <v>171</v>
      </c>
      <c r="D1283" s="77" t="s">
        <v>194</v>
      </c>
      <c r="E1283" s="77" t="s">
        <v>163</v>
      </c>
      <c r="F1283" s="94"/>
      <c r="G1283" s="94"/>
      <c r="H1283" s="95"/>
      <c r="I1283" s="95"/>
      <c r="J1283" s="95"/>
      <c r="K1283" s="95"/>
      <c r="L1283" s="96"/>
      <c r="M1283" s="96"/>
      <c r="N1283" s="89"/>
    </row>
    <row r="1284" spans="2:14" x14ac:dyDescent="0.25">
      <c r="B1284" s="77" t="s">
        <v>171</v>
      </c>
      <c r="C1284" s="77" t="s">
        <v>171</v>
      </c>
      <c r="D1284" s="77" t="s">
        <v>194</v>
      </c>
      <c r="E1284" s="77" t="s">
        <v>164</v>
      </c>
      <c r="F1284" s="94"/>
      <c r="G1284" s="94"/>
      <c r="H1284" s="95"/>
      <c r="I1284" s="95"/>
      <c r="J1284" s="95"/>
      <c r="K1284" s="95"/>
      <c r="L1284" s="96"/>
      <c r="M1284" s="96"/>
      <c r="N1284" s="89"/>
    </row>
    <row r="1285" spans="2:14" x14ac:dyDescent="0.25">
      <c r="B1285" s="77" t="s">
        <v>171</v>
      </c>
      <c r="C1285" s="77" t="s">
        <v>171</v>
      </c>
      <c r="D1285" s="77" t="s">
        <v>194</v>
      </c>
      <c r="E1285" s="77" t="s">
        <v>165</v>
      </c>
      <c r="F1285" s="94"/>
      <c r="G1285" s="94"/>
      <c r="H1285" s="95"/>
      <c r="I1285" s="95"/>
      <c r="J1285" s="95"/>
      <c r="K1285" s="95"/>
      <c r="L1285" s="96"/>
      <c r="M1285" s="96"/>
      <c r="N1285" s="89"/>
    </row>
    <row r="1286" spans="2:14" x14ac:dyDescent="0.25">
      <c r="B1286" s="77" t="s">
        <v>171</v>
      </c>
      <c r="C1286" s="77" t="s">
        <v>171</v>
      </c>
      <c r="D1286" s="77" t="s">
        <v>194</v>
      </c>
      <c r="E1286" s="77" t="s">
        <v>166</v>
      </c>
      <c r="F1286" s="94"/>
      <c r="G1286" s="94"/>
      <c r="H1286" s="95"/>
      <c r="I1286" s="95"/>
      <c r="J1286" s="95"/>
      <c r="K1286" s="95"/>
      <c r="L1286" s="96"/>
      <c r="M1286" s="96"/>
      <c r="N1286" s="89"/>
    </row>
    <row r="1287" spans="2:14" x14ac:dyDescent="0.25">
      <c r="B1287" s="77" t="s">
        <v>171</v>
      </c>
      <c r="C1287" s="77" t="s">
        <v>171</v>
      </c>
      <c r="D1287" s="77" t="s">
        <v>194</v>
      </c>
      <c r="E1287" s="77" t="s">
        <v>167</v>
      </c>
      <c r="F1287" s="94"/>
      <c r="G1287" s="94">
        <v>247.09746899999973</v>
      </c>
      <c r="H1287" s="95"/>
      <c r="I1287" s="95"/>
      <c r="J1287" s="95"/>
      <c r="K1287" s="95">
        <v>913.125</v>
      </c>
      <c r="L1287" s="96">
        <v>525.27912704203527</v>
      </c>
      <c r="M1287" s="96">
        <v>31.516747622522029</v>
      </c>
      <c r="N1287" s="89">
        <v>5139.9978500000107</v>
      </c>
    </row>
    <row r="1288" spans="2:14" x14ac:dyDescent="0.25">
      <c r="B1288" s="77" t="s">
        <v>171</v>
      </c>
      <c r="C1288" s="77" t="s">
        <v>171</v>
      </c>
      <c r="D1288" s="77" t="s">
        <v>194</v>
      </c>
      <c r="E1288" s="77" t="s">
        <v>168</v>
      </c>
      <c r="F1288" s="94"/>
      <c r="G1288" s="94">
        <v>478.94721149999873</v>
      </c>
      <c r="H1288" s="95"/>
      <c r="I1288" s="95"/>
      <c r="J1288" s="95"/>
      <c r="K1288" s="95">
        <v>3652.499999999995</v>
      </c>
      <c r="L1288" s="96">
        <v>525.27912704203266</v>
      </c>
      <c r="M1288" s="96">
        <v>43.773260586836095</v>
      </c>
      <c r="N1288" s="89">
        <v>2202.8560500000012</v>
      </c>
    </row>
    <row r="1289" spans="2:14" x14ac:dyDescent="0.25">
      <c r="B1289" s="77" t="s">
        <v>171</v>
      </c>
      <c r="C1289" s="77" t="s">
        <v>171</v>
      </c>
      <c r="D1289" s="77" t="s">
        <v>195</v>
      </c>
      <c r="E1289" s="77" t="s">
        <v>157</v>
      </c>
      <c r="F1289" s="94"/>
      <c r="G1289" s="94">
        <v>251.61319645357764</v>
      </c>
      <c r="H1289" s="95"/>
      <c r="I1289" s="95"/>
      <c r="J1289" s="95"/>
      <c r="K1289" s="95">
        <v>1782.2456423415208</v>
      </c>
      <c r="L1289" s="96">
        <v>525.27912704203675</v>
      </c>
      <c r="M1289" s="96">
        <v>35.405367625410591</v>
      </c>
      <c r="N1289" s="89">
        <v>6715.6249499999922</v>
      </c>
    </row>
    <row r="1290" spans="2:14" x14ac:dyDescent="0.25">
      <c r="B1290" s="77" t="s">
        <v>171</v>
      </c>
      <c r="C1290" s="77" t="s">
        <v>171</v>
      </c>
      <c r="D1290" s="77" t="s">
        <v>195</v>
      </c>
      <c r="E1290" s="77" t="s">
        <v>161</v>
      </c>
      <c r="F1290" s="94"/>
      <c r="G1290" s="94"/>
      <c r="H1290" s="95"/>
      <c r="I1290" s="95"/>
      <c r="J1290" s="95"/>
      <c r="K1290" s="95"/>
      <c r="L1290" s="96"/>
      <c r="M1290" s="96"/>
      <c r="N1290" s="89"/>
    </row>
    <row r="1291" spans="2:14" x14ac:dyDescent="0.25">
      <c r="B1291" s="77" t="s">
        <v>171</v>
      </c>
      <c r="C1291" s="77" t="s">
        <v>171</v>
      </c>
      <c r="D1291" s="77" t="s">
        <v>195</v>
      </c>
      <c r="E1291" s="77" t="s">
        <v>162</v>
      </c>
      <c r="F1291" s="94"/>
      <c r="G1291" s="94"/>
      <c r="H1291" s="95"/>
      <c r="I1291" s="95"/>
      <c r="J1291" s="95"/>
      <c r="K1291" s="95"/>
      <c r="L1291" s="96"/>
      <c r="M1291" s="96"/>
      <c r="N1291" s="89"/>
    </row>
    <row r="1292" spans="2:14" x14ac:dyDescent="0.25">
      <c r="B1292" s="77" t="s">
        <v>171</v>
      </c>
      <c r="C1292" s="77" t="s">
        <v>171</v>
      </c>
      <c r="D1292" s="77" t="s">
        <v>195</v>
      </c>
      <c r="E1292" s="77" t="s">
        <v>163</v>
      </c>
      <c r="F1292" s="94"/>
      <c r="G1292" s="94"/>
      <c r="H1292" s="95"/>
      <c r="I1292" s="95"/>
      <c r="J1292" s="95"/>
      <c r="K1292" s="95"/>
      <c r="L1292" s="96"/>
      <c r="M1292" s="96"/>
      <c r="N1292" s="89"/>
    </row>
    <row r="1293" spans="2:14" x14ac:dyDescent="0.25">
      <c r="B1293" s="77" t="s">
        <v>171</v>
      </c>
      <c r="C1293" s="77" t="s">
        <v>171</v>
      </c>
      <c r="D1293" s="77" t="s">
        <v>195</v>
      </c>
      <c r="E1293" s="77" t="s">
        <v>164</v>
      </c>
      <c r="F1293" s="94"/>
      <c r="G1293" s="94"/>
      <c r="H1293" s="95"/>
      <c r="I1293" s="95"/>
      <c r="J1293" s="95"/>
      <c r="K1293" s="95"/>
      <c r="L1293" s="96"/>
      <c r="M1293" s="96"/>
      <c r="N1293" s="89"/>
    </row>
    <row r="1294" spans="2:14" x14ac:dyDescent="0.25">
      <c r="B1294" s="77" t="s">
        <v>171</v>
      </c>
      <c r="C1294" s="77" t="s">
        <v>171</v>
      </c>
      <c r="D1294" s="77" t="s">
        <v>195</v>
      </c>
      <c r="E1294" s="77" t="s">
        <v>165</v>
      </c>
      <c r="F1294" s="94"/>
      <c r="G1294" s="94"/>
      <c r="H1294" s="95"/>
      <c r="I1294" s="95"/>
      <c r="J1294" s="95"/>
      <c r="K1294" s="95"/>
      <c r="L1294" s="96"/>
      <c r="M1294" s="96"/>
      <c r="N1294" s="89"/>
    </row>
    <row r="1295" spans="2:14" x14ac:dyDescent="0.25">
      <c r="B1295" s="77" t="s">
        <v>171</v>
      </c>
      <c r="C1295" s="77" t="s">
        <v>171</v>
      </c>
      <c r="D1295" s="77" t="s">
        <v>195</v>
      </c>
      <c r="E1295" s="77" t="s">
        <v>166</v>
      </c>
      <c r="F1295" s="94"/>
      <c r="G1295" s="94"/>
      <c r="H1295" s="95"/>
      <c r="I1295" s="95"/>
      <c r="J1295" s="95"/>
      <c r="K1295" s="95"/>
      <c r="L1295" s="96"/>
      <c r="M1295" s="96"/>
      <c r="N1295" s="89"/>
    </row>
    <row r="1296" spans="2:14" x14ac:dyDescent="0.25">
      <c r="B1296" s="77" t="s">
        <v>171</v>
      </c>
      <c r="C1296" s="77" t="s">
        <v>171</v>
      </c>
      <c r="D1296" s="77" t="s">
        <v>195</v>
      </c>
      <c r="E1296" s="77" t="s">
        <v>167</v>
      </c>
      <c r="F1296" s="94"/>
      <c r="G1296" s="94">
        <v>190.86294108977231</v>
      </c>
      <c r="H1296" s="95"/>
      <c r="I1296" s="95"/>
      <c r="J1296" s="95"/>
      <c r="K1296" s="95">
        <v>913.12500000000284</v>
      </c>
      <c r="L1296" s="96">
        <v>525.27912704203595</v>
      </c>
      <c r="M1296" s="96">
        <v>31.5167476225222</v>
      </c>
      <c r="N1296" s="89">
        <v>4584.9607399999941</v>
      </c>
    </row>
    <row r="1297" spans="2:14" x14ac:dyDescent="0.25">
      <c r="B1297" s="77" t="s">
        <v>171</v>
      </c>
      <c r="C1297" s="77" t="s">
        <v>171</v>
      </c>
      <c r="D1297" s="77" t="s">
        <v>195</v>
      </c>
      <c r="E1297" s="77" t="s">
        <v>168</v>
      </c>
      <c r="F1297" s="94"/>
      <c r="G1297" s="94">
        <v>382.34122693381101</v>
      </c>
      <c r="H1297" s="95"/>
      <c r="I1297" s="95"/>
      <c r="J1297" s="95"/>
      <c r="K1297" s="95">
        <v>3652.5000000000068</v>
      </c>
      <c r="L1297" s="96">
        <v>525.27912704203538</v>
      </c>
      <c r="M1297" s="96">
        <v>43.773260586836834</v>
      </c>
      <c r="N1297" s="89">
        <v>2130.6642099999976</v>
      </c>
    </row>
    <row r="1298" spans="2:14" x14ac:dyDescent="0.25">
      <c r="B1298" s="77" t="s">
        <v>171</v>
      </c>
      <c r="C1298" s="77" t="s">
        <v>171</v>
      </c>
      <c r="D1298" s="77" t="s">
        <v>196</v>
      </c>
      <c r="E1298" s="77" t="s">
        <v>157</v>
      </c>
      <c r="F1298" s="94"/>
      <c r="G1298" s="94">
        <v>458.08249004604619</v>
      </c>
      <c r="H1298" s="95"/>
      <c r="I1298" s="95"/>
      <c r="J1298" s="95"/>
      <c r="K1298" s="95">
        <v>3378.5625251867282</v>
      </c>
      <c r="L1298" s="96">
        <v>525.27912704203504</v>
      </c>
      <c r="M1298" s="96">
        <v>42.547609403095279</v>
      </c>
      <c r="N1298" s="89">
        <v>2066.4898900000003</v>
      </c>
    </row>
    <row r="1299" spans="2:14" x14ac:dyDescent="0.25">
      <c r="B1299" s="77" t="s">
        <v>171</v>
      </c>
      <c r="C1299" s="77" t="s">
        <v>171</v>
      </c>
      <c r="D1299" s="77" t="s">
        <v>196</v>
      </c>
      <c r="E1299" s="77" t="s">
        <v>161</v>
      </c>
      <c r="F1299" s="94"/>
      <c r="G1299" s="94"/>
      <c r="H1299" s="95"/>
      <c r="I1299" s="95"/>
      <c r="J1299" s="95"/>
      <c r="K1299" s="95"/>
      <c r="L1299" s="96"/>
      <c r="M1299" s="96"/>
      <c r="N1299" s="89"/>
    </row>
    <row r="1300" spans="2:14" x14ac:dyDescent="0.25">
      <c r="B1300" s="77" t="s">
        <v>171</v>
      </c>
      <c r="C1300" s="77" t="s">
        <v>171</v>
      </c>
      <c r="D1300" s="77" t="s">
        <v>196</v>
      </c>
      <c r="E1300" s="77" t="s">
        <v>162</v>
      </c>
      <c r="F1300" s="94"/>
      <c r="G1300" s="94"/>
      <c r="H1300" s="95"/>
      <c r="I1300" s="95"/>
      <c r="J1300" s="95"/>
      <c r="K1300" s="95"/>
      <c r="L1300" s="96"/>
      <c r="M1300" s="96"/>
      <c r="N1300" s="89"/>
    </row>
    <row r="1301" spans="2:14" x14ac:dyDescent="0.25">
      <c r="B1301" s="77" t="s">
        <v>171</v>
      </c>
      <c r="C1301" s="77" t="s">
        <v>171</v>
      </c>
      <c r="D1301" s="77" t="s">
        <v>196</v>
      </c>
      <c r="E1301" s="77" t="s">
        <v>163</v>
      </c>
      <c r="F1301" s="94"/>
      <c r="G1301" s="94"/>
      <c r="H1301" s="95"/>
      <c r="I1301" s="95"/>
      <c r="J1301" s="95"/>
      <c r="K1301" s="95"/>
      <c r="L1301" s="96"/>
      <c r="M1301" s="96"/>
      <c r="N1301" s="89"/>
    </row>
    <row r="1302" spans="2:14" x14ac:dyDescent="0.25">
      <c r="B1302" s="77" t="s">
        <v>171</v>
      </c>
      <c r="C1302" s="77" t="s">
        <v>171</v>
      </c>
      <c r="D1302" s="77" t="s">
        <v>196</v>
      </c>
      <c r="E1302" s="77" t="s">
        <v>164</v>
      </c>
      <c r="F1302" s="94"/>
      <c r="G1302" s="94"/>
      <c r="H1302" s="95"/>
      <c r="I1302" s="95"/>
      <c r="J1302" s="95"/>
      <c r="K1302" s="95"/>
      <c r="L1302" s="96"/>
      <c r="M1302" s="96"/>
      <c r="N1302" s="89"/>
    </row>
    <row r="1303" spans="2:14" x14ac:dyDescent="0.25">
      <c r="B1303" s="77" t="s">
        <v>171</v>
      </c>
      <c r="C1303" s="77" t="s">
        <v>171</v>
      </c>
      <c r="D1303" s="77" t="s">
        <v>196</v>
      </c>
      <c r="E1303" s="77" t="s">
        <v>165</v>
      </c>
      <c r="F1303" s="94"/>
      <c r="G1303" s="94"/>
      <c r="H1303" s="95"/>
      <c r="I1303" s="95"/>
      <c r="J1303" s="95"/>
      <c r="K1303" s="95"/>
      <c r="L1303" s="96"/>
      <c r="M1303" s="96"/>
      <c r="N1303" s="89"/>
    </row>
    <row r="1304" spans="2:14" x14ac:dyDescent="0.25">
      <c r="B1304" s="77" t="s">
        <v>171</v>
      </c>
      <c r="C1304" s="77" t="s">
        <v>171</v>
      </c>
      <c r="D1304" s="77" t="s">
        <v>196</v>
      </c>
      <c r="E1304" s="77" t="s">
        <v>166</v>
      </c>
      <c r="F1304" s="94"/>
      <c r="G1304" s="94"/>
      <c r="H1304" s="95"/>
      <c r="I1304" s="95"/>
      <c r="J1304" s="95"/>
      <c r="K1304" s="95"/>
      <c r="L1304" s="96"/>
      <c r="M1304" s="96"/>
      <c r="N1304" s="89"/>
    </row>
    <row r="1305" spans="2:14" x14ac:dyDescent="0.25">
      <c r="B1305" s="77" t="s">
        <v>171</v>
      </c>
      <c r="C1305" s="77" t="s">
        <v>171</v>
      </c>
      <c r="D1305" s="77" t="s">
        <v>196</v>
      </c>
      <c r="E1305" s="77" t="s">
        <v>167</v>
      </c>
      <c r="F1305" s="94"/>
      <c r="G1305" s="94">
        <v>245.56670624999992</v>
      </c>
      <c r="H1305" s="95"/>
      <c r="I1305" s="95"/>
      <c r="J1305" s="95"/>
      <c r="K1305" s="95">
        <v>913.12499999999955</v>
      </c>
      <c r="L1305" s="96">
        <v>525.27912704203493</v>
      </c>
      <c r="M1305" s="96">
        <v>31.516747622522086</v>
      </c>
      <c r="N1305" s="89">
        <v>206.64896999999999</v>
      </c>
    </row>
    <row r="1306" spans="2:14" x14ac:dyDescent="0.25">
      <c r="B1306" s="77" t="s">
        <v>171</v>
      </c>
      <c r="C1306" s="77" t="s">
        <v>171</v>
      </c>
      <c r="D1306" s="77" t="s">
        <v>196</v>
      </c>
      <c r="E1306" s="77" t="s">
        <v>168</v>
      </c>
      <c r="F1306" s="94"/>
      <c r="G1306" s="94">
        <v>481.69535250000013</v>
      </c>
      <c r="H1306" s="95"/>
      <c r="I1306" s="95"/>
      <c r="J1306" s="95"/>
      <c r="K1306" s="95">
        <v>3652.5000000000005</v>
      </c>
      <c r="L1306" s="96">
        <v>525.27912704203482</v>
      </c>
      <c r="M1306" s="96">
        <v>43.773260586836223</v>
      </c>
      <c r="N1306" s="89">
        <v>1859.8409200000001</v>
      </c>
    </row>
    <row r="1307" spans="2:14" x14ac:dyDescent="0.25">
      <c r="B1307" s="77" t="s">
        <v>171</v>
      </c>
      <c r="C1307" s="77" t="s">
        <v>171</v>
      </c>
      <c r="D1307" s="77" t="s">
        <v>197</v>
      </c>
      <c r="E1307" s="77" t="s">
        <v>157</v>
      </c>
      <c r="F1307" s="94"/>
      <c r="G1307" s="94">
        <v>280.24026521554526</v>
      </c>
      <c r="H1307" s="95"/>
      <c r="I1307" s="95"/>
      <c r="J1307" s="95"/>
      <c r="K1307" s="95">
        <v>1734.9046419575425</v>
      </c>
      <c r="L1307" s="96">
        <v>365.25000000000091</v>
      </c>
      <c r="M1307" s="96">
        <v>35.794237135660332</v>
      </c>
      <c r="N1307" s="89">
        <v>0.91707000000000005</v>
      </c>
    </row>
    <row r="1308" spans="2:14" x14ac:dyDescent="0.25">
      <c r="B1308" s="77" t="s">
        <v>171</v>
      </c>
      <c r="C1308" s="77" t="s">
        <v>171</v>
      </c>
      <c r="D1308" s="77" t="s">
        <v>197</v>
      </c>
      <c r="E1308" s="77" t="s">
        <v>161</v>
      </c>
      <c r="F1308" s="94"/>
      <c r="G1308" s="94"/>
      <c r="H1308" s="95"/>
      <c r="I1308" s="95"/>
      <c r="J1308" s="95"/>
      <c r="K1308" s="95"/>
      <c r="L1308" s="96"/>
      <c r="M1308" s="96"/>
      <c r="N1308" s="89"/>
    </row>
    <row r="1309" spans="2:14" x14ac:dyDescent="0.25">
      <c r="B1309" s="77" t="s">
        <v>171</v>
      </c>
      <c r="C1309" s="77" t="s">
        <v>171</v>
      </c>
      <c r="D1309" s="77" t="s">
        <v>197</v>
      </c>
      <c r="E1309" s="77" t="s">
        <v>162</v>
      </c>
      <c r="F1309" s="94"/>
      <c r="G1309" s="94"/>
      <c r="H1309" s="95"/>
      <c r="I1309" s="95"/>
      <c r="J1309" s="95"/>
      <c r="K1309" s="95"/>
      <c r="L1309" s="96"/>
      <c r="M1309" s="96"/>
      <c r="N1309" s="89"/>
    </row>
    <row r="1310" spans="2:14" x14ac:dyDescent="0.25">
      <c r="B1310" s="77" t="s">
        <v>171</v>
      </c>
      <c r="C1310" s="77" t="s">
        <v>171</v>
      </c>
      <c r="D1310" s="77" t="s">
        <v>197</v>
      </c>
      <c r="E1310" s="77" t="s">
        <v>163</v>
      </c>
      <c r="F1310" s="94"/>
      <c r="G1310" s="94"/>
      <c r="H1310" s="95"/>
      <c r="I1310" s="95"/>
      <c r="J1310" s="95"/>
      <c r="K1310" s="95"/>
      <c r="L1310" s="96"/>
      <c r="M1310" s="96"/>
      <c r="N1310" s="89"/>
    </row>
    <row r="1311" spans="2:14" x14ac:dyDescent="0.25">
      <c r="B1311" s="77" t="s">
        <v>171</v>
      </c>
      <c r="C1311" s="77" t="s">
        <v>171</v>
      </c>
      <c r="D1311" s="77" t="s">
        <v>197</v>
      </c>
      <c r="E1311" s="77" t="s">
        <v>164</v>
      </c>
      <c r="F1311" s="94"/>
      <c r="G1311" s="94"/>
      <c r="H1311" s="95"/>
      <c r="I1311" s="95"/>
      <c r="J1311" s="95"/>
      <c r="K1311" s="95"/>
      <c r="L1311" s="96"/>
      <c r="M1311" s="96"/>
      <c r="N1311" s="89"/>
    </row>
    <row r="1312" spans="2:14" x14ac:dyDescent="0.25">
      <c r="B1312" s="77" t="s">
        <v>171</v>
      </c>
      <c r="C1312" s="77" t="s">
        <v>171</v>
      </c>
      <c r="D1312" s="77" t="s">
        <v>197</v>
      </c>
      <c r="E1312" s="77" t="s">
        <v>165</v>
      </c>
      <c r="F1312" s="94"/>
      <c r="G1312" s="94"/>
      <c r="H1312" s="95"/>
      <c r="I1312" s="95"/>
      <c r="J1312" s="95"/>
      <c r="K1312" s="95"/>
      <c r="L1312" s="96"/>
      <c r="M1312" s="96"/>
      <c r="N1312" s="89"/>
    </row>
    <row r="1313" spans="2:14" x14ac:dyDescent="0.25">
      <c r="B1313" s="77" t="s">
        <v>171</v>
      </c>
      <c r="C1313" s="77" t="s">
        <v>171</v>
      </c>
      <c r="D1313" s="77" t="s">
        <v>197</v>
      </c>
      <c r="E1313" s="77" t="s">
        <v>166</v>
      </c>
      <c r="F1313" s="94"/>
      <c r="G1313" s="94"/>
      <c r="H1313" s="95"/>
      <c r="I1313" s="95"/>
      <c r="J1313" s="95"/>
      <c r="K1313" s="95"/>
      <c r="L1313" s="96"/>
      <c r="M1313" s="96"/>
      <c r="N1313" s="89"/>
    </row>
    <row r="1314" spans="2:14" x14ac:dyDescent="0.25">
      <c r="B1314" s="77" t="s">
        <v>171</v>
      </c>
      <c r="C1314" s="77" t="s">
        <v>171</v>
      </c>
      <c r="D1314" s="77" t="s">
        <v>197</v>
      </c>
      <c r="E1314" s="77" t="s">
        <v>167</v>
      </c>
      <c r="F1314" s="94"/>
      <c r="G1314" s="94">
        <v>227.53833150000008</v>
      </c>
      <c r="H1314" s="95"/>
      <c r="I1314" s="95"/>
      <c r="J1314" s="95"/>
      <c r="K1314" s="95">
        <v>913.12499999999886</v>
      </c>
      <c r="L1314" s="96">
        <v>365.25000000000017</v>
      </c>
      <c r="M1314" s="96">
        <v>29.219999999999988</v>
      </c>
      <c r="N1314" s="89">
        <v>0.64195999999999986</v>
      </c>
    </row>
    <row r="1315" spans="2:14" x14ac:dyDescent="0.25">
      <c r="B1315" s="77" t="s">
        <v>171</v>
      </c>
      <c r="C1315" s="77" t="s">
        <v>171</v>
      </c>
      <c r="D1315" s="77" t="s">
        <v>197</v>
      </c>
      <c r="E1315" s="77" t="s">
        <v>168</v>
      </c>
      <c r="F1315" s="94"/>
      <c r="G1315" s="94">
        <v>403.21846799999992</v>
      </c>
      <c r="H1315" s="95"/>
      <c r="I1315" s="95"/>
      <c r="J1315" s="95"/>
      <c r="K1315" s="95">
        <v>3652.5000000000036</v>
      </c>
      <c r="L1315" s="96">
        <v>365.25000000000006</v>
      </c>
      <c r="M1315" s="96">
        <v>51.135000000000034</v>
      </c>
      <c r="N1315" s="89">
        <v>0.27511000000000019</v>
      </c>
    </row>
    <row r="1316" spans="2:14" x14ac:dyDescent="0.25">
      <c r="B1316" s="77" t="s">
        <v>171</v>
      </c>
      <c r="C1316" s="77" t="s">
        <v>171</v>
      </c>
      <c r="D1316" s="77" t="s">
        <v>198</v>
      </c>
      <c r="E1316" s="77" t="s">
        <v>157</v>
      </c>
      <c r="F1316" s="94"/>
      <c r="G1316" s="94">
        <v>577.59198140691865</v>
      </c>
      <c r="H1316" s="95"/>
      <c r="I1316" s="95"/>
      <c r="J1316" s="95"/>
      <c r="K1316" s="95">
        <v>3514.8338038594698</v>
      </c>
      <c r="L1316" s="96">
        <v>365.35207794561876</v>
      </c>
      <c r="M1316" s="96">
        <v>43.107824445269927</v>
      </c>
      <c r="N1316" s="89">
        <v>15082.767209999905</v>
      </c>
    </row>
    <row r="1317" spans="2:14" x14ac:dyDescent="0.25">
      <c r="B1317" s="77" t="s">
        <v>171</v>
      </c>
      <c r="C1317" s="77" t="s">
        <v>171</v>
      </c>
      <c r="D1317" s="77" t="s">
        <v>198</v>
      </c>
      <c r="E1317" s="77" t="s">
        <v>161</v>
      </c>
      <c r="F1317" s="94"/>
      <c r="G1317" s="94"/>
      <c r="H1317" s="95"/>
      <c r="I1317" s="95"/>
      <c r="J1317" s="95"/>
      <c r="K1317" s="95"/>
      <c r="L1317" s="96"/>
      <c r="M1317" s="96"/>
      <c r="N1317" s="89"/>
    </row>
    <row r="1318" spans="2:14" x14ac:dyDescent="0.25">
      <c r="B1318" s="77" t="s">
        <v>171</v>
      </c>
      <c r="C1318" s="77" t="s">
        <v>171</v>
      </c>
      <c r="D1318" s="77" t="s">
        <v>198</v>
      </c>
      <c r="E1318" s="77" t="s">
        <v>162</v>
      </c>
      <c r="F1318" s="94"/>
      <c r="G1318" s="94"/>
      <c r="H1318" s="95"/>
      <c r="I1318" s="95"/>
      <c r="J1318" s="95"/>
      <c r="K1318" s="95"/>
      <c r="L1318" s="96"/>
      <c r="M1318" s="96"/>
      <c r="N1318" s="89"/>
    </row>
    <row r="1319" spans="2:14" x14ac:dyDescent="0.25">
      <c r="B1319" s="77" t="s">
        <v>171</v>
      </c>
      <c r="C1319" s="77" t="s">
        <v>171</v>
      </c>
      <c r="D1319" s="77" t="s">
        <v>198</v>
      </c>
      <c r="E1319" s="77" t="s">
        <v>163</v>
      </c>
      <c r="F1319" s="94"/>
      <c r="G1319" s="94"/>
      <c r="H1319" s="95"/>
      <c r="I1319" s="95"/>
      <c r="J1319" s="95"/>
      <c r="K1319" s="95"/>
      <c r="L1319" s="96"/>
      <c r="M1319" s="96"/>
      <c r="N1319" s="89"/>
    </row>
    <row r="1320" spans="2:14" x14ac:dyDescent="0.25">
      <c r="B1320" s="77" t="s">
        <v>171</v>
      </c>
      <c r="C1320" s="77" t="s">
        <v>171</v>
      </c>
      <c r="D1320" s="77" t="s">
        <v>198</v>
      </c>
      <c r="E1320" s="77" t="s">
        <v>164</v>
      </c>
      <c r="F1320" s="94"/>
      <c r="G1320" s="94"/>
      <c r="H1320" s="95"/>
      <c r="I1320" s="95"/>
      <c r="J1320" s="95"/>
      <c r="K1320" s="95"/>
      <c r="L1320" s="96"/>
      <c r="M1320" s="96"/>
      <c r="N1320" s="89"/>
    </row>
    <row r="1321" spans="2:14" x14ac:dyDescent="0.25">
      <c r="B1321" s="77" t="s">
        <v>171</v>
      </c>
      <c r="C1321" s="77" t="s">
        <v>171</v>
      </c>
      <c r="D1321" s="77" t="s">
        <v>198</v>
      </c>
      <c r="E1321" s="77" t="s">
        <v>165</v>
      </c>
      <c r="F1321" s="94"/>
      <c r="G1321" s="94"/>
      <c r="H1321" s="95"/>
      <c r="I1321" s="95"/>
      <c r="J1321" s="95"/>
      <c r="K1321" s="95"/>
      <c r="L1321" s="96"/>
      <c r="M1321" s="96"/>
      <c r="N1321" s="89"/>
    </row>
    <row r="1322" spans="2:14" x14ac:dyDescent="0.25">
      <c r="B1322" s="77" t="s">
        <v>171</v>
      </c>
      <c r="C1322" s="77" t="s">
        <v>171</v>
      </c>
      <c r="D1322" s="77" t="s">
        <v>198</v>
      </c>
      <c r="E1322" s="77" t="s">
        <v>166</v>
      </c>
      <c r="F1322" s="94"/>
      <c r="G1322" s="94"/>
      <c r="H1322" s="95"/>
      <c r="I1322" s="95"/>
      <c r="J1322" s="95"/>
      <c r="K1322" s="95"/>
      <c r="L1322" s="96"/>
      <c r="M1322" s="96"/>
      <c r="N1322" s="89"/>
    </row>
    <row r="1323" spans="2:14" x14ac:dyDescent="0.25">
      <c r="B1323" s="77" t="s">
        <v>171</v>
      </c>
      <c r="C1323" s="77" t="s">
        <v>171</v>
      </c>
      <c r="D1323" s="77" t="s">
        <v>198</v>
      </c>
      <c r="E1323" s="77" t="s">
        <v>167</v>
      </c>
      <c r="F1323" s="94"/>
      <c r="G1323" s="94">
        <v>296.38576499999562</v>
      </c>
      <c r="H1323" s="95"/>
      <c r="I1323" s="95"/>
      <c r="J1323" s="95"/>
      <c r="K1323" s="95">
        <v>913.1249999999917</v>
      </c>
      <c r="L1323" s="96">
        <v>365.35207794561319</v>
      </c>
      <c r="M1323" s="96">
        <v>29.22816623564928</v>
      </c>
      <c r="N1323" s="89">
        <v>757.97844000000293</v>
      </c>
    </row>
    <row r="1324" spans="2:14" x14ac:dyDescent="0.25">
      <c r="B1324" s="77" t="s">
        <v>171</v>
      </c>
      <c r="C1324" s="77" t="s">
        <v>171</v>
      </c>
      <c r="D1324" s="77" t="s">
        <v>198</v>
      </c>
      <c r="E1324" s="77" t="s">
        <v>168</v>
      </c>
      <c r="F1324" s="94"/>
      <c r="G1324" s="94">
        <v>592.47165975000371</v>
      </c>
      <c r="H1324" s="95"/>
      <c r="I1324" s="95"/>
      <c r="J1324" s="95"/>
      <c r="K1324" s="95">
        <v>3652.5000000000387</v>
      </c>
      <c r="L1324" s="96">
        <v>365.35207794561722</v>
      </c>
      <c r="M1324" s="96">
        <v>43.842249353474237</v>
      </c>
      <c r="N1324" s="89">
        <v>14324.788769999903</v>
      </c>
    </row>
    <row r="1325" spans="2:14" x14ac:dyDescent="0.25">
      <c r="B1325" s="77" t="s">
        <v>171</v>
      </c>
      <c r="C1325" s="77" t="s">
        <v>171</v>
      </c>
      <c r="D1325" s="77" t="s">
        <v>199</v>
      </c>
      <c r="E1325" s="77" t="s">
        <v>157</v>
      </c>
      <c r="F1325" s="94"/>
      <c r="G1325" s="94">
        <v>90.169067487403737</v>
      </c>
      <c r="H1325" s="95"/>
      <c r="I1325" s="95"/>
      <c r="J1325" s="95"/>
      <c r="K1325" s="95">
        <v>1597.9672666878553</v>
      </c>
      <c r="L1325" s="96">
        <v>570.47793361872766</v>
      </c>
      <c r="M1325" s="96">
        <v>31.033987568889636</v>
      </c>
      <c r="N1325" s="89">
        <v>650.99561000000222</v>
      </c>
    </row>
    <row r="1326" spans="2:14" x14ac:dyDescent="0.25">
      <c r="B1326" s="77" t="s">
        <v>171</v>
      </c>
      <c r="C1326" s="77" t="s">
        <v>171</v>
      </c>
      <c r="D1326" s="77" t="s">
        <v>199</v>
      </c>
      <c r="E1326" s="77" t="s">
        <v>161</v>
      </c>
      <c r="F1326" s="94"/>
      <c r="G1326" s="94"/>
      <c r="H1326" s="95"/>
      <c r="I1326" s="95"/>
      <c r="J1326" s="95"/>
      <c r="K1326" s="95"/>
      <c r="L1326" s="96"/>
      <c r="M1326" s="96"/>
      <c r="N1326" s="89"/>
    </row>
    <row r="1327" spans="2:14" x14ac:dyDescent="0.25">
      <c r="B1327" s="77" t="s">
        <v>171</v>
      </c>
      <c r="C1327" s="77" t="s">
        <v>171</v>
      </c>
      <c r="D1327" s="77" t="s">
        <v>199</v>
      </c>
      <c r="E1327" s="77" t="s">
        <v>162</v>
      </c>
      <c r="F1327" s="94"/>
      <c r="G1327" s="94"/>
      <c r="H1327" s="95"/>
      <c r="I1327" s="95"/>
      <c r="J1327" s="95"/>
      <c r="K1327" s="95"/>
      <c r="L1327" s="96"/>
      <c r="M1327" s="96"/>
      <c r="N1327" s="89"/>
    </row>
    <row r="1328" spans="2:14" x14ac:dyDescent="0.25">
      <c r="B1328" s="77" t="s">
        <v>171</v>
      </c>
      <c r="C1328" s="77" t="s">
        <v>171</v>
      </c>
      <c r="D1328" s="77" t="s">
        <v>199</v>
      </c>
      <c r="E1328" s="77" t="s">
        <v>163</v>
      </c>
      <c r="F1328" s="94"/>
      <c r="G1328" s="94"/>
      <c r="H1328" s="95"/>
      <c r="I1328" s="95"/>
      <c r="J1328" s="95"/>
      <c r="K1328" s="95"/>
      <c r="L1328" s="96"/>
      <c r="M1328" s="96"/>
      <c r="N1328" s="89"/>
    </row>
    <row r="1329" spans="2:14" x14ac:dyDescent="0.25">
      <c r="B1329" s="77" t="s">
        <v>171</v>
      </c>
      <c r="C1329" s="77" t="s">
        <v>171</v>
      </c>
      <c r="D1329" s="77" t="s">
        <v>199</v>
      </c>
      <c r="E1329" s="77" t="s">
        <v>164</v>
      </c>
      <c r="F1329" s="94"/>
      <c r="G1329" s="94"/>
      <c r="H1329" s="95"/>
      <c r="I1329" s="95"/>
      <c r="J1329" s="95"/>
      <c r="K1329" s="95"/>
      <c r="L1329" s="96"/>
      <c r="M1329" s="96"/>
      <c r="N1329" s="89"/>
    </row>
    <row r="1330" spans="2:14" x14ac:dyDescent="0.25">
      <c r="B1330" s="77" t="s">
        <v>171</v>
      </c>
      <c r="C1330" s="77" t="s">
        <v>171</v>
      </c>
      <c r="D1330" s="77" t="s">
        <v>199</v>
      </c>
      <c r="E1330" s="77" t="s">
        <v>165</v>
      </c>
      <c r="F1330" s="94"/>
      <c r="G1330" s="94"/>
      <c r="H1330" s="95"/>
      <c r="I1330" s="95"/>
      <c r="J1330" s="95"/>
      <c r="K1330" s="95"/>
      <c r="L1330" s="96"/>
      <c r="M1330" s="96"/>
      <c r="N1330" s="89"/>
    </row>
    <row r="1331" spans="2:14" x14ac:dyDescent="0.25">
      <c r="B1331" s="77" t="s">
        <v>171</v>
      </c>
      <c r="C1331" s="77" t="s">
        <v>171</v>
      </c>
      <c r="D1331" s="77" t="s">
        <v>199</v>
      </c>
      <c r="E1331" s="77" t="s">
        <v>166</v>
      </c>
      <c r="F1331" s="94"/>
      <c r="G1331" s="94"/>
      <c r="H1331" s="95"/>
      <c r="I1331" s="95"/>
      <c r="J1331" s="95"/>
      <c r="K1331" s="95"/>
      <c r="L1331" s="96"/>
      <c r="M1331" s="96"/>
      <c r="N1331" s="89"/>
    </row>
    <row r="1332" spans="2:14" x14ac:dyDescent="0.25">
      <c r="B1332" s="77" t="s">
        <v>171</v>
      </c>
      <c r="C1332" s="77" t="s">
        <v>171</v>
      </c>
      <c r="D1332" s="77" t="s">
        <v>199</v>
      </c>
      <c r="E1332" s="77" t="s">
        <v>167</v>
      </c>
      <c r="F1332" s="94"/>
      <c r="G1332" s="94">
        <v>79.981849843650267</v>
      </c>
      <c r="H1332" s="95"/>
      <c r="I1332" s="95"/>
      <c r="J1332" s="95"/>
      <c r="K1332" s="95">
        <v>913.1249999999859</v>
      </c>
      <c r="L1332" s="96">
        <v>638.93511958761803</v>
      </c>
      <c r="M1332" s="96">
        <v>29.208462609719668</v>
      </c>
      <c r="N1332" s="89">
        <v>488.24706000000265</v>
      </c>
    </row>
    <row r="1333" spans="2:14" x14ac:dyDescent="0.25">
      <c r="B1333" s="77" t="s">
        <v>171</v>
      </c>
      <c r="C1333" s="77" t="s">
        <v>171</v>
      </c>
      <c r="D1333" s="77" t="s">
        <v>199</v>
      </c>
      <c r="E1333" s="77" t="s">
        <v>168</v>
      </c>
      <c r="F1333" s="94"/>
      <c r="G1333" s="94">
        <v>120.73080867737768</v>
      </c>
      <c r="H1333" s="95"/>
      <c r="I1333" s="95"/>
      <c r="J1333" s="95"/>
      <c r="K1333" s="95">
        <v>3652.5000000000023</v>
      </c>
      <c r="L1333" s="96">
        <v>365.10578262149528</v>
      </c>
      <c r="M1333" s="96">
        <v>36.510578262149515</v>
      </c>
      <c r="N1333" s="89">
        <v>162.74854999999951</v>
      </c>
    </row>
    <row r="1334" spans="2:14" x14ac:dyDescent="0.25">
      <c r="B1334" s="77" t="s">
        <v>171</v>
      </c>
      <c r="C1334" s="77" t="s">
        <v>171</v>
      </c>
      <c r="D1334" s="77" t="s">
        <v>200</v>
      </c>
      <c r="E1334" s="77" t="s">
        <v>157</v>
      </c>
      <c r="F1334" s="94"/>
      <c r="G1334" s="94">
        <v>229.24079488839848</v>
      </c>
      <c r="H1334" s="95"/>
      <c r="I1334" s="95"/>
      <c r="J1334" s="95"/>
      <c r="K1334" s="95">
        <v>1597.9681131322682</v>
      </c>
      <c r="L1334" s="96">
        <v>570.47784900771615</v>
      </c>
      <c r="M1334" s="96">
        <v>31.033989825183873</v>
      </c>
      <c r="N1334" s="89">
        <v>1215.1242500000012</v>
      </c>
    </row>
    <row r="1335" spans="2:14" x14ac:dyDescent="0.25">
      <c r="B1335" s="77" t="s">
        <v>171</v>
      </c>
      <c r="C1335" s="77" t="s">
        <v>171</v>
      </c>
      <c r="D1335" s="77" t="s">
        <v>200</v>
      </c>
      <c r="E1335" s="77" t="s">
        <v>161</v>
      </c>
      <c r="F1335" s="94"/>
      <c r="G1335" s="94"/>
      <c r="H1335" s="95"/>
      <c r="I1335" s="95"/>
      <c r="J1335" s="95"/>
      <c r="K1335" s="95"/>
      <c r="L1335" s="96"/>
      <c r="M1335" s="96"/>
      <c r="N1335" s="89"/>
    </row>
    <row r="1336" spans="2:14" x14ac:dyDescent="0.25">
      <c r="B1336" s="77" t="s">
        <v>171</v>
      </c>
      <c r="C1336" s="77" t="s">
        <v>171</v>
      </c>
      <c r="D1336" s="77" t="s">
        <v>200</v>
      </c>
      <c r="E1336" s="77" t="s">
        <v>162</v>
      </c>
      <c r="F1336" s="94"/>
      <c r="G1336" s="94"/>
      <c r="H1336" s="95"/>
      <c r="I1336" s="95"/>
      <c r="J1336" s="95"/>
      <c r="K1336" s="95"/>
      <c r="L1336" s="96"/>
      <c r="M1336" s="96"/>
      <c r="N1336" s="89"/>
    </row>
    <row r="1337" spans="2:14" x14ac:dyDescent="0.25">
      <c r="B1337" s="77" t="s">
        <v>171</v>
      </c>
      <c r="C1337" s="77" t="s">
        <v>171</v>
      </c>
      <c r="D1337" s="77" t="s">
        <v>200</v>
      </c>
      <c r="E1337" s="77" t="s">
        <v>163</v>
      </c>
      <c r="F1337" s="94"/>
      <c r="G1337" s="94"/>
      <c r="H1337" s="95"/>
      <c r="I1337" s="95"/>
      <c r="J1337" s="95"/>
      <c r="K1337" s="95"/>
      <c r="L1337" s="96"/>
      <c r="M1337" s="96"/>
      <c r="N1337" s="89"/>
    </row>
    <row r="1338" spans="2:14" x14ac:dyDescent="0.25">
      <c r="B1338" s="77" t="s">
        <v>171</v>
      </c>
      <c r="C1338" s="77" t="s">
        <v>171</v>
      </c>
      <c r="D1338" s="77" t="s">
        <v>200</v>
      </c>
      <c r="E1338" s="77" t="s">
        <v>164</v>
      </c>
      <c r="F1338" s="94"/>
      <c r="G1338" s="94"/>
      <c r="H1338" s="95"/>
      <c r="I1338" s="95"/>
      <c r="J1338" s="95"/>
      <c r="K1338" s="95"/>
      <c r="L1338" s="96"/>
      <c r="M1338" s="96"/>
      <c r="N1338" s="89"/>
    </row>
    <row r="1339" spans="2:14" x14ac:dyDescent="0.25">
      <c r="B1339" s="77" t="s">
        <v>171</v>
      </c>
      <c r="C1339" s="77" t="s">
        <v>171</v>
      </c>
      <c r="D1339" s="77" t="s">
        <v>200</v>
      </c>
      <c r="E1339" s="77" t="s">
        <v>165</v>
      </c>
      <c r="F1339" s="94"/>
      <c r="G1339" s="94"/>
      <c r="H1339" s="95"/>
      <c r="I1339" s="95"/>
      <c r="J1339" s="95"/>
      <c r="K1339" s="95"/>
      <c r="L1339" s="96"/>
      <c r="M1339" s="96"/>
      <c r="N1339" s="89"/>
    </row>
    <row r="1340" spans="2:14" x14ac:dyDescent="0.25">
      <c r="B1340" s="77" t="s">
        <v>171</v>
      </c>
      <c r="C1340" s="77" t="s">
        <v>171</v>
      </c>
      <c r="D1340" s="77" t="s">
        <v>200</v>
      </c>
      <c r="E1340" s="77" t="s">
        <v>166</v>
      </c>
      <c r="F1340" s="94"/>
      <c r="G1340" s="94"/>
      <c r="H1340" s="95"/>
      <c r="I1340" s="95"/>
      <c r="J1340" s="95"/>
      <c r="K1340" s="95"/>
      <c r="L1340" s="96"/>
      <c r="M1340" s="96"/>
      <c r="N1340" s="89"/>
    </row>
    <row r="1341" spans="2:14" x14ac:dyDescent="0.25">
      <c r="B1341" s="77" t="s">
        <v>171</v>
      </c>
      <c r="C1341" s="77" t="s">
        <v>171</v>
      </c>
      <c r="D1341" s="77" t="s">
        <v>200</v>
      </c>
      <c r="E1341" s="77" t="s">
        <v>167</v>
      </c>
      <c r="F1341" s="94"/>
      <c r="G1341" s="94">
        <v>183.76874705458474</v>
      </c>
      <c r="H1341" s="95"/>
      <c r="I1341" s="95"/>
      <c r="J1341" s="95"/>
      <c r="K1341" s="95">
        <v>913.12499999999966</v>
      </c>
      <c r="L1341" s="96">
        <v>638.9351195876194</v>
      </c>
      <c r="M1341" s="96">
        <v>29.208462609719561</v>
      </c>
      <c r="N1341" s="89">
        <v>911.34347000000082</v>
      </c>
    </row>
    <row r="1342" spans="2:14" x14ac:dyDescent="0.25">
      <c r="B1342" s="77" t="s">
        <v>171</v>
      </c>
      <c r="C1342" s="77" t="s">
        <v>171</v>
      </c>
      <c r="D1342" s="77" t="s">
        <v>200</v>
      </c>
      <c r="E1342" s="77" t="s">
        <v>168</v>
      </c>
      <c r="F1342" s="94"/>
      <c r="G1342" s="94">
        <v>365.65710753619896</v>
      </c>
      <c r="H1342" s="95"/>
      <c r="I1342" s="95"/>
      <c r="J1342" s="95"/>
      <c r="K1342" s="95">
        <v>3652.5000000000077</v>
      </c>
      <c r="L1342" s="96">
        <v>365.10578262149681</v>
      </c>
      <c r="M1342" s="96">
        <v>36.510578262149458</v>
      </c>
      <c r="N1342" s="89">
        <v>303.7807800000005</v>
      </c>
    </row>
    <row r="1343" spans="2:14" x14ac:dyDescent="0.25">
      <c r="B1343" s="77" t="s">
        <v>171</v>
      </c>
      <c r="C1343" s="77" t="s">
        <v>171</v>
      </c>
      <c r="D1343" s="77" t="s">
        <v>202</v>
      </c>
      <c r="E1343" s="77" t="s">
        <v>157</v>
      </c>
      <c r="F1343" s="94"/>
      <c r="G1343" s="94">
        <v>209.93914251939873</v>
      </c>
      <c r="H1343" s="95"/>
      <c r="I1343" s="95"/>
      <c r="J1343" s="95"/>
      <c r="K1343" s="95">
        <v>1461.0014419594095</v>
      </c>
      <c r="L1343" s="96">
        <v>584.16910805538987</v>
      </c>
      <c r="M1343" s="96">
        <v>30.668889583912502</v>
      </c>
      <c r="N1343" s="89">
        <v>531.93245000000138</v>
      </c>
    </row>
    <row r="1344" spans="2:14" x14ac:dyDescent="0.25">
      <c r="B1344" s="77" t="s">
        <v>171</v>
      </c>
      <c r="C1344" s="77" t="s">
        <v>171</v>
      </c>
      <c r="D1344" s="77" t="s">
        <v>202</v>
      </c>
      <c r="E1344" s="77" t="s">
        <v>161</v>
      </c>
      <c r="F1344" s="94"/>
      <c r="G1344" s="94"/>
      <c r="H1344" s="95"/>
      <c r="I1344" s="95"/>
      <c r="J1344" s="95"/>
      <c r="K1344" s="95"/>
      <c r="L1344" s="96"/>
      <c r="M1344" s="96"/>
      <c r="N1344" s="89"/>
    </row>
    <row r="1345" spans="2:14" x14ac:dyDescent="0.25">
      <c r="B1345" s="77" t="s">
        <v>171</v>
      </c>
      <c r="C1345" s="77" t="s">
        <v>171</v>
      </c>
      <c r="D1345" s="77" t="s">
        <v>202</v>
      </c>
      <c r="E1345" s="77" t="s">
        <v>162</v>
      </c>
      <c r="F1345" s="94"/>
      <c r="G1345" s="94"/>
      <c r="H1345" s="95"/>
      <c r="I1345" s="95"/>
      <c r="J1345" s="95"/>
      <c r="K1345" s="95"/>
      <c r="L1345" s="96"/>
      <c r="M1345" s="96"/>
      <c r="N1345" s="89"/>
    </row>
    <row r="1346" spans="2:14" x14ac:dyDescent="0.25">
      <c r="B1346" s="77" t="s">
        <v>171</v>
      </c>
      <c r="C1346" s="77" t="s">
        <v>171</v>
      </c>
      <c r="D1346" s="77" t="s">
        <v>202</v>
      </c>
      <c r="E1346" s="77" t="s">
        <v>163</v>
      </c>
      <c r="F1346" s="94"/>
      <c r="G1346" s="94"/>
      <c r="H1346" s="95"/>
      <c r="I1346" s="95"/>
      <c r="J1346" s="95"/>
      <c r="K1346" s="95"/>
      <c r="L1346" s="96"/>
      <c r="M1346" s="96"/>
      <c r="N1346" s="89"/>
    </row>
    <row r="1347" spans="2:14" x14ac:dyDescent="0.25">
      <c r="B1347" s="77" t="s">
        <v>171</v>
      </c>
      <c r="C1347" s="77" t="s">
        <v>171</v>
      </c>
      <c r="D1347" s="77" t="s">
        <v>202</v>
      </c>
      <c r="E1347" s="77" t="s">
        <v>164</v>
      </c>
      <c r="F1347" s="94"/>
      <c r="G1347" s="94"/>
      <c r="H1347" s="95"/>
      <c r="I1347" s="95"/>
      <c r="J1347" s="95"/>
      <c r="K1347" s="95"/>
      <c r="L1347" s="96"/>
      <c r="M1347" s="96"/>
      <c r="N1347" s="89"/>
    </row>
    <row r="1348" spans="2:14" x14ac:dyDescent="0.25">
      <c r="B1348" s="77" t="s">
        <v>171</v>
      </c>
      <c r="C1348" s="77" t="s">
        <v>171</v>
      </c>
      <c r="D1348" s="77" t="s">
        <v>202</v>
      </c>
      <c r="E1348" s="77" t="s">
        <v>165</v>
      </c>
      <c r="F1348" s="94"/>
      <c r="G1348" s="94"/>
      <c r="H1348" s="95"/>
      <c r="I1348" s="95"/>
      <c r="J1348" s="95"/>
      <c r="K1348" s="95"/>
      <c r="L1348" s="96"/>
      <c r="M1348" s="96"/>
      <c r="N1348" s="89"/>
    </row>
    <row r="1349" spans="2:14" x14ac:dyDescent="0.25">
      <c r="B1349" s="77" t="s">
        <v>171</v>
      </c>
      <c r="C1349" s="77" t="s">
        <v>171</v>
      </c>
      <c r="D1349" s="77" t="s">
        <v>202</v>
      </c>
      <c r="E1349" s="77" t="s">
        <v>166</v>
      </c>
      <c r="F1349" s="94"/>
      <c r="G1349" s="94"/>
      <c r="H1349" s="95"/>
      <c r="I1349" s="95"/>
      <c r="J1349" s="95"/>
      <c r="K1349" s="95"/>
      <c r="L1349" s="96"/>
      <c r="M1349" s="96"/>
      <c r="N1349" s="89"/>
    </row>
    <row r="1350" spans="2:14" x14ac:dyDescent="0.25">
      <c r="B1350" s="77" t="s">
        <v>171</v>
      </c>
      <c r="C1350" s="77" t="s">
        <v>171</v>
      </c>
      <c r="D1350" s="77" t="s">
        <v>202</v>
      </c>
      <c r="E1350" s="77" t="s">
        <v>167</v>
      </c>
      <c r="F1350" s="94"/>
      <c r="G1350" s="94">
        <v>175.71702674999923</v>
      </c>
      <c r="H1350" s="95"/>
      <c r="I1350" s="95"/>
      <c r="J1350" s="95"/>
      <c r="K1350" s="95">
        <v>913.12499999999807</v>
      </c>
      <c r="L1350" s="96">
        <v>638.93511958761724</v>
      </c>
      <c r="M1350" s="96">
        <v>29.208462609719607</v>
      </c>
      <c r="N1350" s="89">
        <v>425.54568000000114</v>
      </c>
    </row>
    <row r="1351" spans="2:14" x14ac:dyDescent="0.25">
      <c r="B1351" s="77" t="s">
        <v>171</v>
      </c>
      <c r="C1351" s="77" t="s">
        <v>171</v>
      </c>
      <c r="D1351" s="77" t="s">
        <v>202</v>
      </c>
      <c r="E1351" s="77" t="s">
        <v>168</v>
      </c>
      <c r="F1351" s="94"/>
      <c r="G1351" s="94">
        <v>346.82715524999924</v>
      </c>
      <c r="H1351" s="95"/>
      <c r="I1351" s="95"/>
      <c r="J1351" s="95"/>
      <c r="K1351" s="95">
        <v>3652.4999999999936</v>
      </c>
      <c r="L1351" s="96">
        <v>365.10578262149517</v>
      </c>
      <c r="M1351" s="96">
        <v>36.510578262149522</v>
      </c>
      <c r="N1351" s="89">
        <v>106.38677000000025</v>
      </c>
    </row>
    <row r="1352" spans="2:14" x14ac:dyDescent="0.25">
      <c r="B1352" s="77" t="s">
        <v>171</v>
      </c>
      <c r="C1352" s="77" t="s">
        <v>171</v>
      </c>
      <c r="D1352" s="77" t="s">
        <v>201</v>
      </c>
      <c r="E1352" s="77" t="s">
        <v>157</v>
      </c>
      <c r="F1352" s="94"/>
      <c r="G1352" s="94">
        <v>139.61241968329639</v>
      </c>
      <c r="H1352" s="95"/>
      <c r="I1352" s="95"/>
      <c r="J1352" s="95"/>
      <c r="K1352" s="95">
        <v>1871.9064870310585</v>
      </c>
      <c r="L1352" s="96">
        <v>543.09482795573228</v>
      </c>
      <c r="M1352" s="96">
        <v>31.764203719903506</v>
      </c>
      <c r="N1352" s="89">
        <v>1739.3329699999972</v>
      </c>
    </row>
    <row r="1353" spans="2:14" x14ac:dyDescent="0.25">
      <c r="B1353" s="77" t="s">
        <v>171</v>
      </c>
      <c r="C1353" s="77" t="s">
        <v>171</v>
      </c>
      <c r="D1353" s="77" t="s">
        <v>201</v>
      </c>
      <c r="E1353" s="77" t="s">
        <v>161</v>
      </c>
      <c r="F1353" s="94"/>
      <c r="G1353" s="94"/>
      <c r="H1353" s="95"/>
      <c r="I1353" s="95"/>
      <c r="J1353" s="95"/>
      <c r="K1353" s="95"/>
      <c r="L1353" s="96"/>
      <c r="M1353" s="96"/>
      <c r="N1353" s="89"/>
    </row>
    <row r="1354" spans="2:14" x14ac:dyDescent="0.25">
      <c r="B1354" s="77" t="s">
        <v>171</v>
      </c>
      <c r="C1354" s="77" t="s">
        <v>171</v>
      </c>
      <c r="D1354" s="77" t="s">
        <v>201</v>
      </c>
      <c r="E1354" s="77" t="s">
        <v>162</v>
      </c>
      <c r="F1354" s="94"/>
      <c r="G1354" s="94"/>
      <c r="H1354" s="95"/>
      <c r="I1354" s="95"/>
      <c r="J1354" s="95"/>
      <c r="K1354" s="95"/>
      <c r="L1354" s="96"/>
      <c r="M1354" s="96"/>
      <c r="N1354" s="89"/>
    </row>
    <row r="1355" spans="2:14" x14ac:dyDescent="0.25">
      <c r="B1355" s="77" t="s">
        <v>171</v>
      </c>
      <c r="C1355" s="77" t="s">
        <v>171</v>
      </c>
      <c r="D1355" s="77" t="s">
        <v>201</v>
      </c>
      <c r="E1355" s="77" t="s">
        <v>163</v>
      </c>
      <c r="F1355" s="94"/>
      <c r="G1355" s="94"/>
      <c r="H1355" s="95"/>
      <c r="I1355" s="95"/>
      <c r="J1355" s="95"/>
      <c r="K1355" s="95"/>
      <c r="L1355" s="96"/>
      <c r="M1355" s="96"/>
      <c r="N1355" s="89"/>
    </row>
    <row r="1356" spans="2:14" x14ac:dyDescent="0.25">
      <c r="B1356" s="77" t="s">
        <v>171</v>
      </c>
      <c r="C1356" s="77" t="s">
        <v>171</v>
      </c>
      <c r="D1356" s="77" t="s">
        <v>201</v>
      </c>
      <c r="E1356" s="77" t="s">
        <v>164</v>
      </c>
      <c r="F1356" s="94"/>
      <c r="G1356" s="94"/>
      <c r="H1356" s="95"/>
      <c r="I1356" s="95"/>
      <c r="J1356" s="95"/>
      <c r="K1356" s="95"/>
      <c r="L1356" s="96"/>
      <c r="M1356" s="96"/>
      <c r="N1356" s="89"/>
    </row>
    <row r="1357" spans="2:14" x14ac:dyDescent="0.25">
      <c r="B1357" s="77" t="s">
        <v>171</v>
      </c>
      <c r="C1357" s="77" t="s">
        <v>171</v>
      </c>
      <c r="D1357" s="77" t="s">
        <v>201</v>
      </c>
      <c r="E1357" s="77" t="s">
        <v>165</v>
      </c>
      <c r="F1357" s="94"/>
      <c r="G1357" s="94"/>
      <c r="H1357" s="95"/>
      <c r="I1357" s="95"/>
      <c r="J1357" s="95"/>
      <c r="K1357" s="95"/>
      <c r="L1357" s="96"/>
      <c r="M1357" s="96"/>
      <c r="N1357" s="89"/>
    </row>
    <row r="1358" spans="2:14" x14ac:dyDescent="0.25">
      <c r="B1358" s="77" t="s">
        <v>171</v>
      </c>
      <c r="C1358" s="77" t="s">
        <v>171</v>
      </c>
      <c r="D1358" s="77" t="s">
        <v>201</v>
      </c>
      <c r="E1358" s="77" t="s">
        <v>166</v>
      </c>
      <c r="F1358" s="94"/>
      <c r="G1358" s="94"/>
      <c r="H1358" s="95"/>
      <c r="I1358" s="95"/>
      <c r="J1358" s="95"/>
      <c r="K1358" s="95"/>
      <c r="L1358" s="96"/>
      <c r="M1358" s="96"/>
      <c r="N1358" s="89"/>
    </row>
    <row r="1359" spans="2:14" x14ac:dyDescent="0.25">
      <c r="B1359" s="77" t="s">
        <v>171</v>
      </c>
      <c r="C1359" s="77" t="s">
        <v>171</v>
      </c>
      <c r="D1359" s="77" t="s">
        <v>201</v>
      </c>
      <c r="E1359" s="77" t="s">
        <v>167</v>
      </c>
      <c r="F1359" s="94"/>
      <c r="G1359" s="94">
        <v>105.44950125000027</v>
      </c>
      <c r="H1359" s="95"/>
      <c r="I1359" s="95"/>
      <c r="J1359" s="95"/>
      <c r="K1359" s="95">
        <v>913.12499999999955</v>
      </c>
      <c r="L1359" s="96">
        <v>638.93511958762167</v>
      </c>
      <c r="M1359" s="96">
        <v>29.208462609719742</v>
      </c>
      <c r="N1359" s="89">
        <v>1130.5662799999973</v>
      </c>
    </row>
    <row r="1360" spans="2:14" x14ac:dyDescent="0.25">
      <c r="B1360" s="77" t="s">
        <v>171</v>
      </c>
      <c r="C1360" s="77" t="s">
        <v>171</v>
      </c>
      <c r="D1360" s="77" t="s">
        <v>201</v>
      </c>
      <c r="E1360" s="77" t="s">
        <v>168</v>
      </c>
      <c r="F1360" s="94"/>
      <c r="G1360" s="94">
        <v>203.05781549999992</v>
      </c>
      <c r="H1360" s="95"/>
      <c r="I1360" s="95"/>
      <c r="J1360" s="95"/>
      <c r="K1360" s="95">
        <v>3652.5000000000082</v>
      </c>
      <c r="L1360" s="96">
        <v>365.10578262149437</v>
      </c>
      <c r="M1360" s="96">
        <v>36.510578262149636</v>
      </c>
      <c r="N1360" s="89">
        <v>608.76668999999993</v>
      </c>
    </row>
    <row r="1361" spans="2:13" x14ac:dyDescent="0.25">
      <c r="B1361" s="77" t="s">
        <v>172</v>
      </c>
      <c r="C1361" s="77" t="s">
        <v>172</v>
      </c>
      <c r="D1361" s="77" t="s">
        <v>173</v>
      </c>
      <c r="E1361" s="77" t="s">
        <v>157</v>
      </c>
      <c r="F1361" s="86">
        <v>522.50142444989706</v>
      </c>
      <c r="G1361" s="86">
        <v>569.95366919905462</v>
      </c>
      <c r="H1361" s="87"/>
      <c r="I1361" s="87"/>
      <c r="J1361" s="87"/>
      <c r="K1361" s="87">
        <v>2985.4430439267903</v>
      </c>
      <c r="L1361" s="88">
        <v>1380.7434412000785</v>
      </c>
      <c r="M1361" s="88">
        <v>38.151936768101713</v>
      </c>
    </row>
    <row r="1362" spans="2:13" x14ac:dyDescent="0.25">
      <c r="B1362" s="77" t="s">
        <v>172</v>
      </c>
      <c r="C1362" s="77" t="s">
        <v>172</v>
      </c>
      <c r="D1362" s="77" t="s">
        <v>173</v>
      </c>
      <c r="E1362" s="77" t="s">
        <v>161</v>
      </c>
      <c r="F1362" s="91"/>
      <c r="G1362" s="91"/>
      <c r="H1362" s="92"/>
      <c r="I1362" s="92"/>
      <c r="J1362" s="92"/>
      <c r="K1362" s="92"/>
      <c r="L1362" s="93"/>
      <c r="M1362" s="93"/>
    </row>
    <row r="1363" spans="2:13" x14ac:dyDescent="0.25">
      <c r="B1363" s="77" t="s">
        <v>172</v>
      </c>
      <c r="C1363" s="77" t="s">
        <v>172</v>
      </c>
      <c r="D1363" s="77" t="s">
        <v>173</v>
      </c>
      <c r="E1363" s="77" t="s">
        <v>162</v>
      </c>
      <c r="F1363" s="91"/>
      <c r="G1363" s="91"/>
      <c r="H1363" s="92"/>
      <c r="I1363" s="92"/>
      <c r="J1363" s="92"/>
      <c r="K1363" s="92"/>
      <c r="L1363" s="93"/>
      <c r="M1363" s="93"/>
    </row>
    <row r="1364" spans="2:13" x14ac:dyDescent="0.25">
      <c r="B1364" s="77" t="s">
        <v>172</v>
      </c>
      <c r="C1364" s="77" t="s">
        <v>172</v>
      </c>
      <c r="D1364" s="77" t="s">
        <v>173</v>
      </c>
      <c r="E1364" s="77" t="s">
        <v>163</v>
      </c>
      <c r="F1364" s="91"/>
      <c r="G1364" s="91"/>
      <c r="H1364" s="92"/>
      <c r="I1364" s="92"/>
      <c r="J1364" s="92"/>
      <c r="K1364" s="92"/>
      <c r="L1364" s="93"/>
      <c r="M1364" s="93"/>
    </row>
    <row r="1365" spans="2:13" x14ac:dyDescent="0.25">
      <c r="B1365" s="77" t="s">
        <v>172</v>
      </c>
      <c r="C1365" s="77" t="s">
        <v>172</v>
      </c>
      <c r="D1365" s="77" t="s">
        <v>173</v>
      </c>
      <c r="E1365" s="77" t="s">
        <v>164</v>
      </c>
      <c r="F1365" s="91"/>
      <c r="G1365" s="91"/>
      <c r="H1365" s="92"/>
      <c r="I1365" s="92"/>
      <c r="J1365" s="92"/>
      <c r="K1365" s="92"/>
      <c r="L1365" s="93"/>
      <c r="M1365" s="93"/>
    </row>
    <row r="1366" spans="2:13" x14ac:dyDescent="0.25">
      <c r="B1366" s="77" t="s">
        <v>172</v>
      </c>
      <c r="C1366" s="77" t="s">
        <v>172</v>
      </c>
      <c r="D1366" s="77" t="s">
        <v>173</v>
      </c>
      <c r="E1366" s="77" t="s">
        <v>165</v>
      </c>
      <c r="F1366" s="91"/>
      <c r="G1366" s="91"/>
      <c r="H1366" s="92"/>
      <c r="I1366" s="92"/>
      <c r="J1366" s="92"/>
      <c r="K1366" s="92"/>
      <c r="L1366" s="93"/>
      <c r="M1366" s="93"/>
    </row>
    <row r="1367" spans="2:13" x14ac:dyDescent="0.25">
      <c r="B1367" s="77" t="s">
        <v>172</v>
      </c>
      <c r="C1367" s="77" t="s">
        <v>172</v>
      </c>
      <c r="D1367" s="77" t="s">
        <v>173</v>
      </c>
      <c r="E1367" s="77" t="s">
        <v>166</v>
      </c>
      <c r="F1367" s="91"/>
      <c r="G1367" s="91"/>
      <c r="H1367" s="92"/>
      <c r="I1367" s="92"/>
      <c r="J1367" s="92"/>
      <c r="K1367" s="92"/>
      <c r="L1367" s="93"/>
      <c r="M1367" s="93"/>
    </row>
    <row r="1368" spans="2:13" x14ac:dyDescent="0.25">
      <c r="B1368" s="77" t="s">
        <v>172</v>
      </c>
      <c r="C1368" s="77" t="s">
        <v>172</v>
      </c>
      <c r="D1368" s="77" t="s">
        <v>173</v>
      </c>
      <c r="E1368" s="77" t="s">
        <v>167</v>
      </c>
      <c r="F1368" s="91">
        <v>175.86165773460368</v>
      </c>
      <c r="G1368" s="91">
        <v>194.72641407503841</v>
      </c>
      <c r="H1368" s="92"/>
      <c r="I1368" s="92"/>
      <c r="J1368" s="92"/>
      <c r="K1368" s="92">
        <v>1095.750000000095</v>
      </c>
      <c r="L1368" s="93">
        <v>1745.0732341096482</v>
      </c>
      <c r="M1368" s="93">
        <v>27.465333514483472</v>
      </c>
    </row>
    <row r="1369" spans="2:13" x14ac:dyDescent="0.25">
      <c r="B1369" s="77" t="s">
        <v>172</v>
      </c>
      <c r="C1369" s="77" t="s">
        <v>172</v>
      </c>
      <c r="D1369" s="77" t="s">
        <v>173</v>
      </c>
      <c r="E1369" s="77" t="s">
        <v>168</v>
      </c>
      <c r="F1369" s="91">
        <v>911.04931720718821</v>
      </c>
      <c r="G1369" s="91">
        <v>1499.9999340003549</v>
      </c>
      <c r="H1369" s="92"/>
      <c r="I1369" s="92"/>
      <c r="J1369" s="92"/>
      <c r="K1369" s="92">
        <v>4443.9989641251877</v>
      </c>
      <c r="L1369" s="93">
        <v>1099.5361953668757</v>
      </c>
      <c r="M1369" s="93">
        <v>46.400370815365633</v>
      </c>
    </row>
    <row r="1370" spans="2:13" x14ac:dyDescent="0.25">
      <c r="B1370" s="77" t="s">
        <v>172</v>
      </c>
      <c r="C1370" s="77" t="s">
        <v>172</v>
      </c>
      <c r="D1370" s="77" t="s">
        <v>174</v>
      </c>
      <c r="E1370" s="77" t="s">
        <v>157</v>
      </c>
      <c r="F1370" s="94">
        <v>807.98381390444092</v>
      </c>
      <c r="G1370" s="94">
        <v>837.08369060185896</v>
      </c>
      <c r="H1370" s="95"/>
      <c r="I1370" s="95"/>
      <c r="J1370" s="95"/>
      <c r="K1370" s="95">
        <v>4054.2849667319547</v>
      </c>
      <c r="L1370" s="96">
        <v>1103.0525636877728</v>
      </c>
      <c r="M1370" s="96">
        <v>44.012674833658757</v>
      </c>
    </row>
    <row r="1371" spans="2:13" x14ac:dyDescent="0.25">
      <c r="B1371" s="77" t="s">
        <v>172</v>
      </c>
      <c r="C1371" s="77" t="s">
        <v>172</v>
      </c>
      <c r="D1371" s="77" t="s">
        <v>174</v>
      </c>
      <c r="E1371" s="77" t="s">
        <v>161</v>
      </c>
      <c r="F1371" s="94"/>
      <c r="G1371" s="94"/>
      <c r="H1371" s="95"/>
      <c r="I1371" s="95"/>
      <c r="J1371" s="95"/>
      <c r="K1371" s="95"/>
      <c r="L1371" s="96"/>
      <c r="M1371" s="96"/>
    </row>
    <row r="1372" spans="2:13" x14ac:dyDescent="0.25">
      <c r="B1372" s="77" t="s">
        <v>172</v>
      </c>
      <c r="C1372" s="77" t="s">
        <v>172</v>
      </c>
      <c r="D1372" s="77" t="s">
        <v>174</v>
      </c>
      <c r="E1372" s="77" t="s">
        <v>162</v>
      </c>
      <c r="F1372" s="94"/>
      <c r="G1372" s="94"/>
      <c r="H1372" s="95"/>
      <c r="I1372" s="95"/>
      <c r="J1372" s="95"/>
      <c r="K1372" s="95"/>
      <c r="L1372" s="96"/>
      <c r="M1372" s="96"/>
    </row>
    <row r="1373" spans="2:13" x14ac:dyDescent="0.25">
      <c r="B1373" s="77" t="s">
        <v>172</v>
      </c>
      <c r="C1373" s="77" t="s">
        <v>172</v>
      </c>
      <c r="D1373" s="77" t="s">
        <v>174</v>
      </c>
      <c r="E1373" s="77" t="s">
        <v>163</v>
      </c>
      <c r="F1373" s="94"/>
      <c r="G1373" s="94"/>
      <c r="H1373" s="95"/>
      <c r="I1373" s="95"/>
      <c r="J1373" s="95"/>
      <c r="K1373" s="95"/>
      <c r="L1373" s="96"/>
      <c r="M1373" s="96"/>
    </row>
    <row r="1374" spans="2:13" x14ac:dyDescent="0.25">
      <c r="B1374" s="77" t="s">
        <v>172</v>
      </c>
      <c r="C1374" s="77" t="s">
        <v>172</v>
      </c>
      <c r="D1374" s="77" t="s">
        <v>174</v>
      </c>
      <c r="E1374" s="77" t="s">
        <v>164</v>
      </c>
      <c r="F1374" s="94"/>
      <c r="G1374" s="94"/>
      <c r="H1374" s="95"/>
      <c r="I1374" s="95"/>
      <c r="J1374" s="95"/>
      <c r="K1374" s="95"/>
      <c r="L1374" s="96"/>
      <c r="M1374" s="96"/>
    </row>
    <row r="1375" spans="2:13" x14ac:dyDescent="0.25">
      <c r="B1375" s="77" t="s">
        <v>172</v>
      </c>
      <c r="C1375" s="77" t="s">
        <v>172</v>
      </c>
      <c r="D1375" s="77" t="s">
        <v>174</v>
      </c>
      <c r="E1375" s="77" t="s">
        <v>165</v>
      </c>
      <c r="F1375" s="94"/>
      <c r="G1375" s="94"/>
      <c r="H1375" s="95"/>
      <c r="I1375" s="95"/>
      <c r="J1375" s="95"/>
      <c r="K1375" s="95"/>
      <c r="L1375" s="96"/>
      <c r="M1375" s="96"/>
    </row>
    <row r="1376" spans="2:13" x14ac:dyDescent="0.25">
      <c r="B1376" s="77" t="s">
        <v>172</v>
      </c>
      <c r="C1376" s="77" t="s">
        <v>172</v>
      </c>
      <c r="D1376" s="77" t="s">
        <v>174</v>
      </c>
      <c r="E1376" s="77" t="s">
        <v>166</v>
      </c>
      <c r="F1376" s="94"/>
      <c r="G1376" s="94"/>
      <c r="H1376" s="95"/>
      <c r="I1376" s="95"/>
      <c r="J1376" s="95"/>
      <c r="K1376" s="95"/>
      <c r="L1376" s="96"/>
      <c r="M1376" s="96"/>
    </row>
    <row r="1377" spans="2:13" x14ac:dyDescent="0.25">
      <c r="B1377" s="77" t="s">
        <v>172</v>
      </c>
      <c r="C1377" s="77" t="s">
        <v>172</v>
      </c>
      <c r="D1377" s="77" t="s">
        <v>174</v>
      </c>
      <c r="E1377" s="77" t="s">
        <v>167</v>
      </c>
      <c r="F1377" s="94">
        <v>177.95491349999566</v>
      </c>
      <c r="G1377" s="94">
        <v>56.775920999998434</v>
      </c>
      <c r="H1377" s="95"/>
      <c r="I1377" s="95"/>
      <c r="J1377" s="95"/>
      <c r="K1377" s="95">
        <v>1095.749999999977</v>
      </c>
      <c r="L1377" s="96">
        <v>1826.2500000000084</v>
      </c>
      <c r="M1377" s="96">
        <v>29.220000000000056</v>
      </c>
    </row>
    <row r="1378" spans="2:13" x14ac:dyDescent="0.25">
      <c r="B1378" s="77" t="s">
        <v>172</v>
      </c>
      <c r="C1378" s="77" t="s">
        <v>172</v>
      </c>
      <c r="D1378" s="77" t="s">
        <v>174</v>
      </c>
      <c r="E1378" s="77" t="s">
        <v>168</v>
      </c>
      <c r="F1378" s="94">
        <v>888.51701174999857</v>
      </c>
      <c r="G1378" s="94">
        <v>1499.9999339999927</v>
      </c>
      <c r="H1378" s="95"/>
      <c r="I1378" s="95"/>
      <c r="J1378" s="95"/>
      <c r="K1378" s="95">
        <v>4383.0000000001401</v>
      </c>
      <c r="L1378" s="96">
        <v>1022.6999999999972</v>
      </c>
      <c r="M1378" s="96">
        <v>45.656249999999943</v>
      </c>
    </row>
    <row r="1379" spans="2:13" x14ac:dyDescent="0.25">
      <c r="B1379" s="77" t="s">
        <v>172</v>
      </c>
      <c r="C1379" s="77" t="s">
        <v>172</v>
      </c>
      <c r="D1379" s="77" t="s">
        <v>175</v>
      </c>
      <c r="E1379" s="77" t="s">
        <v>157</v>
      </c>
      <c r="F1379" s="94">
        <v>794.1375318955794</v>
      </c>
      <c r="G1379" s="94">
        <v>584.58707551241764</v>
      </c>
      <c r="H1379" s="95"/>
      <c r="I1379" s="95"/>
      <c r="J1379" s="95"/>
      <c r="K1379" s="95">
        <v>3725.5500981363016</v>
      </c>
      <c r="L1379" s="96">
        <v>1183.4099760111501</v>
      </c>
      <c r="M1379" s="96">
        <v>42.369000490681259</v>
      </c>
    </row>
    <row r="1380" spans="2:13" x14ac:dyDescent="0.25">
      <c r="B1380" s="77" t="s">
        <v>172</v>
      </c>
      <c r="C1380" s="77" t="s">
        <v>172</v>
      </c>
      <c r="D1380" s="77" t="s">
        <v>175</v>
      </c>
      <c r="E1380" s="77" t="s">
        <v>161</v>
      </c>
      <c r="F1380" s="94"/>
      <c r="G1380" s="94"/>
      <c r="H1380" s="95"/>
      <c r="I1380" s="95"/>
      <c r="J1380" s="95"/>
      <c r="K1380" s="95"/>
      <c r="L1380" s="96"/>
      <c r="M1380" s="96"/>
    </row>
    <row r="1381" spans="2:13" x14ac:dyDescent="0.25">
      <c r="B1381" s="77" t="s">
        <v>172</v>
      </c>
      <c r="C1381" s="77" t="s">
        <v>172</v>
      </c>
      <c r="D1381" s="77" t="s">
        <v>175</v>
      </c>
      <c r="E1381" s="77" t="s">
        <v>162</v>
      </c>
      <c r="F1381" s="94"/>
      <c r="G1381" s="94"/>
      <c r="H1381" s="95"/>
      <c r="I1381" s="95"/>
      <c r="J1381" s="95"/>
      <c r="K1381" s="95"/>
      <c r="L1381" s="96"/>
      <c r="M1381" s="96"/>
    </row>
    <row r="1382" spans="2:13" x14ac:dyDescent="0.25">
      <c r="B1382" s="77" t="s">
        <v>172</v>
      </c>
      <c r="C1382" s="77" t="s">
        <v>172</v>
      </c>
      <c r="D1382" s="77" t="s">
        <v>175</v>
      </c>
      <c r="E1382" s="77" t="s">
        <v>163</v>
      </c>
      <c r="F1382" s="94"/>
      <c r="G1382" s="94"/>
      <c r="H1382" s="95"/>
      <c r="I1382" s="95"/>
      <c r="J1382" s="95"/>
      <c r="K1382" s="95"/>
      <c r="L1382" s="96"/>
      <c r="M1382" s="96"/>
    </row>
    <row r="1383" spans="2:13" x14ac:dyDescent="0.25">
      <c r="B1383" s="77" t="s">
        <v>172</v>
      </c>
      <c r="C1383" s="77" t="s">
        <v>172</v>
      </c>
      <c r="D1383" s="77" t="s">
        <v>175</v>
      </c>
      <c r="E1383" s="77" t="s">
        <v>164</v>
      </c>
      <c r="F1383" s="94"/>
      <c r="G1383" s="94"/>
      <c r="H1383" s="95"/>
      <c r="I1383" s="95"/>
      <c r="J1383" s="95"/>
      <c r="K1383" s="95"/>
      <c r="L1383" s="96"/>
      <c r="M1383" s="96"/>
    </row>
    <row r="1384" spans="2:13" x14ac:dyDescent="0.25">
      <c r="B1384" s="77" t="s">
        <v>172</v>
      </c>
      <c r="C1384" s="77" t="s">
        <v>172</v>
      </c>
      <c r="D1384" s="77" t="s">
        <v>175</v>
      </c>
      <c r="E1384" s="77" t="s">
        <v>165</v>
      </c>
      <c r="F1384" s="94"/>
      <c r="G1384" s="94"/>
      <c r="H1384" s="95"/>
      <c r="I1384" s="95"/>
      <c r="J1384" s="95"/>
      <c r="K1384" s="95"/>
      <c r="L1384" s="96"/>
      <c r="M1384" s="96"/>
    </row>
    <row r="1385" spans="2:13" x14ac:dyDescent="0.25">
      <c r="B1385" s="77" t="s">
        <v>172</v>
      </c>
      <c r="C1385" s="77" t="s">
        <v>172</v>
      </c>
      <c r="D1385" s="77" t="s">
        <v>175</v>
      </c>
      <c r="E1385" s="77" t="s">
        <v>166</v>
      </c>
      <c r="F1385" s="94"/>
      <c r="G1385" s="94"/>
      <c r="H1385" s="95"/>
      <c r="I1385" s="95"/>
      <c r="J1385" s="95"/>
      <c r="K1385" s="95"/>
      <c r="L1385" s="96"/>
      <c r="M1385" s="96"/>
    </row>
    <row r="1386" spans="2:13" x14ac:dyDescent="0.25">
      <c r="B1386" s="77" t="s">
        <v>172</v>
      </c>
      <c r="C1386" s="77" t="s">
        <v>172</v>
      </c>
      <c r="D1386" s="77" t="s">
        <v>175</v>
      </c>
      <c r="E1386" s="77" t="s">
        <v>167</v>
      </c>
      <c r="F1386" s="94">
        <v>231.67478774999933</v>
      </c>
      <c r="G1386" s="94">
        <v>74.241445499999713</v>
      </c>
      <c r="H1386" s="95"/>
      <c r="I1386" s="95"/>
      <c r="J1386" s="95"/>
      <c r="K1386" s="95">
        <v>1095.7499999999968</v>
      </c>
      <c r="L1386" s="96">
        <v>1826.249999999998</v>
      </c>
      <c r="M1386" s="96">
        <v>29.220000000000045</v>
      </c>
    </row>
    <row r="1387" spans="2:13" x14ac:dyDescent="0.25">
      <c r="B1387" s="77" t="s">
        <v>172</v>
      </c>
      <c r="C1387" s="77" t="s">
        <v>172</v>
      </c>
      <c r="D1387" s="77" t="s">
        <v>175</v>
      </c>
      <c r="E1387" s="77" t="s">
        <v>168</v>
      </c>
      <c r="F1387" s="94">
        <v>957.52552050000281</v>
      </c>
      <c r="G1387" s="94">
        <v>1499.9999339999977</v>
      </c>
      <c r="H1387" s="95"/>
      <c r="I1387" s="95"/>
      <c r="J1387" s="95"/>
      <c r="K1387" s="95">
        <v>4383.0000000000537</v>
      </c>
      <c r="L1387" s="96">
        <v>1022.7000000000025</v>
      </c>
      <c r="M1387" s="96">
        <v>45.656249999999815</v>
      </c>
    </row>
    <row r="1388" spans="2:13" x14ac:dyDescent="0.25">
      <c r="B1388" s="77" t="s">
        <v>172</v>
      </c>
      <c r="C1388" s="77" t="s">
        <v>172</v>
      </c>
      <c r="D1388" s="77" t="s">
        <v>176</v>
      </c>
      <c r="E1388" s="77" t="s">
        <v>157</v>
      </c>
      <c r="F1388" s="94">
        <v>762.66473603261727</v>
      </c>
      <c r="G1388" s="94">
        <v>1141.2647686360544</v>
      </c>
      <c r="H1388" s="95"/>
      <c r="I1388" s="95"/>
      <c r="J1388" s="95"/>
      <c r="K1388" s="95">
        <v>4218.6414434241351</v>
      </c>
      <c r="L1388" s="96">
        <v>958.7801546043512</v>
      </c>
      <c r="M1388" s="96">
        <v>57.344276289494367</v>
      </c>
    </row>
    <row r="1389" spans="2:13" x14ac:dyDescent="0.25">
      <c r="B1389" s="77" t="s">
        <v>172</v>
      </c>
      <c r="C1389" s="77" t="s">
        <v>172</v>
      </c>
      <c r="D1389" s="77" t="s">
        <v>176</v>
      </c>
      <c r="E1389" s="77" t="s">
        <v>161</v>
      </c>
      <c r="F1389" s="94"/>
      <c r="G1389" s="94"/>
      <c r="H1389" s="95"/>
      <c r="I1389" s="95"/>
      <c r="J1389" s="95"/>
      <c r="K1389" s="95"/>
      <c r="L1389" s="96"/>
      <c r="M1389" s="96"/>
    </row>
    <row r="1390" spans="2:13" x14ac:dyDescent="0.25">
      <c r="B1390" s="77" t="s">
        <v>172</v>
      </c>
      <c r="C1390" s="77" t="s">
        <v>172</v>
      </c>
      <c r="D1390" s="77" t="s">
        <v>176</v>
      </c>
      <c r="E1390" s="77" t="s">
        <v>162</v>
      </c>
      <c r="F1390" s="94"/>
      <c r="G1390" s="94"/>
      <c r="H1390" s="95"/>
      <c r="I1390" s="95"/>
      <c r="J1390" s="95"/>
      <c r="K1390" s="95"/>
      <c r="L1390" s="96"/>
      <c r="M1390" s="96"/>
    </row>
    <row r="1391" spans="2:13" x14ac:dyDescent="0.25">
      <c r="B1391" s="77" t="s">
        <v>172</v>
      </c>
      <c r="C1391" s="77" t="s">
        <v>172</v>
      </c>
      <c r="D1391" s="77" t="s">
        <v>176</v>
      </c>
      <c r="E1391" s="77" t="s">
        <v>163</v>
      </c>
      <c r="F1391" s="94"/>
      <c r="G1391" s="94"/>
      <c r="H1391" s="95"/>
      <c r="I1391" s="95"/>
      <c r="J1391" s="95"/>
      <c r="K1391" s="95"/>
      <c r="L1391" s="96"/>
      <c r="M1391" s="96"/>
    </row>
    <row r="1392" spans="2:13" x14ac:dyDescent="0.25">
      <c r="B1392" s="77" t="s">
        <v>172</v>
      </c>
      <c r="C1392" s="77" t="s">
        <v>172</v>
      </c>
      <c r="D1392" s="77" t="s">
        <v>176</v>
      </c>
      <c r="E1392" s="77" t="s">
        <v>164</v>
      </c>
      <c r="F1392" s="94"/>
      <c r="G1392" s="94"/>
      <c r="H1392" s="95"/>
      <c r="I1392" s="95"/>
      <c r="J1392" s="95"/>
      <c r="K1392" s="95"/>
      <c r="L1392" s="96"/>
      <c r="M1392" s="96"/>
    </row>
    <row r="1393" spans="2:13" x14ac:dyDescent="0.25">
      <c r="B1393" s="77" t="s">
        <v>172</v>
      </c>
      <c r="C1393" s="77" t="s">
        <v>172</v>
      </c>
      <c r="D1393" s="77" t="s">
        <v>176</v>
      </c>
      <c r="E1393" s="77" t="s">
        <v>165</v>
      </c>
      <c r="F1393" s="94"/>
      <c r="G1393" s="94"/>
      <c r="H1393" s="95"/>
      <c r="I1393" s="95"/>
      <c r="J1393" s="95"/>
      <c r="K1393" s="95"/>
      <c r="L1393" s="96"/>
      <c r="M1393" s="96"/>
    </row>
    <row r="1394" spans="2:13" x14ac:dyDescent="0.25">
      <c r="B1394" s="77" t="s">
        <v>172</v>
      </c>
      <c r="C1394" s="77" t="s">
        <v>172</v>
      </c>
      <c r="D1394" s="77" t="s">
        <v>176</v>
      </c>
      <c r="E1394" s="77" t="s">
        <v>166</v>
      </c>
      <c r="F1394" s="94"/>
      <c r="G1394" s="94"/>
      <c r="H1394" s="95"/>
      <c r="I1394" s="95"/>
      <c r="J1394" s="95"/>
      <c r="K1394" s="95"/>
      <c r="L1394" s="96"/>
      <c r="M1394" s="96"/>
    </row>
    <row r="1395" spans="2:13" x14ac:dyDescent="0.25">
      <c r="B1395" s="77" t="s">
        <v>172</v>
      </c>
      <c r="C1395" s="77" t="s">
        <v>172</v>
      </c>
      <c r="D1395" s="77" t="s">
        <v>176</v>
      </c>
      <c r="E1395" s="77" t="s">
        <v>167</v>
      </c>
      <c r="F1395" s="94">
        <v>174.07084499999667</v>
      </c>
      <c r="G1395" s="94">
        <v>78.01813049999862</v>
      </c>
      <c r="H1395" s="95"/>
      <c r="I1395" s="95"/>
      <c r="J1395" s="95"/>
      <c r="K1395" s="95">
        <v>1095.7499999999784</v>
      </c>
      <c r="L1395" s="96">
        <v>1826.2499999999804</v>
      </c>
      <c r="M1395" s="96">
        <v>36.524999999999473</v>
      </c>
    </row>
    <row r="1396" spans="2:13" x14ac:dyDescent="0.25">
      <c r="B1396" s="77" t="s">
        <v>172</v>
      </c>
      <c r="C1396" s="77" t="s">
        <v>172</v>
      </c>
      <c r="D1396" s="77" t="s">
        <v>176</v>
      </c>
      <c r="E1396" s="77" t="s">
        <v>168</v>
      </c>
      <c r="F1396" s="94">
        <v>799.36788750000028</v>
      </c>
      <c r="G1396" s="94">
        <v>1499.9999339999918</v>
      </c>
      <c r="H1396" s="95"/>
      <c r="I1396" s="95"/>
      <c r="J1396" s="95"/>
      <c r="K1396" s="95">
        <v>4382.9999999999682</v>
      </c>
      <c r="L1396" s="96">
        <v>913.12499999997738</v>
      </c>
      <c r="M1396" s="96">
        <v>58.439999999999017</v>
      </c>
    </row>
    <row r="1397" spans="2:13" x14ac:dyDescent="0.25">
      <c r="B1397" s="77" t="s">
        <v>172</v>
      </c>
      <c r="C1397" s="77" t="s">
        <v>172</v>
      </c>
      <c r="D1397" s="77" t="s">
        <v>177</v>
      </c>
      <c r="E1397" s="77" t="s">
        <v>157</v>
      </c>
      <c r="F1397" s="94">
        <v>375.50979412307055</v>
      </c>
      <c r="G1397" s="94">
        <v>650.51353145861151</v>
      </c>
      <c r="H1397" s="95"/>
      <c r="I1397" s="95"/>
      <c r="J1397" s="95"/>
      <c r="K1397" s="95">
        <v>2575.0125042145337</v>
      </c>
      <c r="L1397" s="96">
        <v>1497.5249990634586</v>
      </c>
      <c r="M1397" s="96">
        <v>30.863625004681833</v>
      </c>
    </row>
    <row r="1398" spans="2:13" x14ac:dyDescent="0.25">
      <c r="B1398" s="77" t="s">
        <v>172</v>
      </c>
      <c r="C1398" s="77" t="s">
        <v>172</v>
      </c>
      <c r="D1398" s="77" t="s">
        <v>177</v>
      </c>
      <c r="E1398" s="77" t="s">
        <v>161</v>
      </c>
      <c r="F1398" s="94"/>
      <c r="G1398" s="94"/>
      <c r="H1398" s="95"/>
      <c r="I1398" s="95"/>
      <c r="J1398" s="95"/>
      <c r="K1398" s="95"/>
      <c r="L1398" s="96"/>
      <c r="M1398" s="96"/>
    </row>
    <row r="1399" spans="2:13" x14ac:dyDescent="0.25">
      <c r="B1399" s="77" t="s">
        <v>172</v>
      </c>
      <c r="C1399" s="77" t="s">
        <v>172</v>
      </c>
      <c r="D1399" s="77" t="s">
        <v>177</v>
      </c>
      <c r="E1399" s="77" t="s">
        <v>162</v>
      </c>
      <c r="F1399" s="94"/>
      <c r="G1399" s="94"/>
      <c r="H1399" s="95"/>
      <c r="I1399" s="95"/>
      <c r="J1399" s="95"/>
      <c r="K1399" s="95"/>
      <c r="L1399" s="96"/>
      <c r="M1399" s="96"/>
    </row>
    <row r="1400" spans="2:13" x14ac:dyDescent="0.25">
      <c r="B1400" s="77" t="s">
        <v>172</v>
      </c>
      <c r="C1400" s="77" t="s">
        <v>172</v>
      </c>
      <c r="D1400" s="77" t="s">
        <v>177</v>
      </c>
      <c r="E1400" s="77" t="s">
        <v>163</v>
      </c>
      <c r="F1400" s="94"/>
      <c r="G1400" s="94"/>
      <c r="H1400" s="95"/>
      <c r="I1400" s="95"/>
      <c r="J1400" s="95"/>
      <c r="K1400" s="95"/>
      <c r="L1400" s="96"/>
      <c r="M1400" s="96"/>
    </row>
    <row r="1401" spans="2:13" x14ac:dyDescent="0.25">
      <c r="B1401" s="77" t="s">
        <v>172</v>
      </c>
      <c r="C1401" s="77" t="s">
        <v>172</v>
      </c>
      <c r="D1401" s="77" t="s">
        <v>177</v>
      </c>
      <c r="E1401" s="77" t="s">
        <v>164</v>
      </c>
      <c r="F1401" s="94"/>
      <c r="G1401" s="94"/>
      <c r="H1401" s="95"/>
      <c r="I1401" s="95"/>
      <c r="J1401" s="95"/>
      <c r="K1401" s="95"/>
      <c r="L1401" s="96"/>
      <c r="M1401" s="96"/>
    </row>
    <row r="1402" spans="2:13" x14ac:dyDescent="0.25">
      <c r="B1402" s="77" t="s">
        <v>172</v>
      </c>
      <c r="C1402" s="77" t="s">
        <v>172</v>
      </c>
      <c r="D1402" s="77" t="s">
        <v>177</v>
      </c>
      <c r="E1402" s="77" t="s">
        <v>165</v>
      </c>
      <c r="F1402" s="94"/>
      <c r="G1402" s="94"/>
      <c r="H1402" s="95"/>
      <c r="I1402" s="95"/>
      <c r="J1402" s="95"/>
      <c r="K1402" s="95"/>
      <c r="L1402" s="96"/>
      <c r="M1402" s="96"/>
    </row>
    <row r="1403" spans="2:13" x14ac:dyDescent="0.25">
      <c r="B1403" s="77" t="s">
        <v>172</v>
      </c>
      <c r="C1403" s="77" t="s">
        <v>172</v>
      </c>
      <c r="D1403" s="77" t="s">
        <v>177</v>
      </c>
      <c r="E1403" s="77" t="s">
        <v>166</v>
      </c>
      <c r="F1403" s="94"/>
      <c r="G1403" s="94"/>
      <c r="H1403" s="95"/>
      <c r="I1403" s="95"/>
      <c r="J1403" s="95"/>
      <c r="K1403" s="95"/>
      <c r="L1403" s="96"/>
      <c r="M1403" s="96"/>
    </row>
    <row r="1404" spans="2:13" x14ac:dyDescent="0.25">
      <c r="B1404" s="77" t="s">
        <v>172</v>
      </c>
      <c r="C1404" s="77" t="s">
        <v>172</v>
      </c>
      <c r="D1404" s="77" t="s">
        <v>177</v>
      </c>
      <c r="E1404" s="77" t="s">
        <v>167</v>
      </c>
      <c r="F1404" s="94">
        <v>123.11883525000079</v>
      </c>
      <c r="G1404" s="94">
        <v>272.88010125000187</v>
      </c>
      <c r="H1404" s="95"/>
      <c r="I1404" s="95"/>
      <c r="J1404" s="95"/>
      <c r="K1404" s="95">
        <v>1095.7500000000111</v>
      </c>
      <c r="L1404" s="96">
        <v>1826.2500000000282</v>
      </c>
      <c r="M1404" s="96">
        <v>29.220000000000784</v>
      </c>
    </row>
    <row r="1405" spans="2:13" x14ac:dyDescent="0.25">
      <c r="B1405" s="77" t="s">
        <v>172</v>
      </c>
      <c r="C1405" s="77" t="s">
        <v>172</v>
      </c>
      <c r="D1405" s="77" t="s">
        <v>177</v>
      </c>
      <c r="E1405" s="77" t="s">
        <v>168</v>
      </c>
      <c r="F1405" s="94">
        <v>1051.0046834999991</v>
      </c>
      <c r="G1405" s="94">
        <v>1499.9999340000129</v>
      </c>
      <c r="H1405" s="95"/>
      <c r="I1405" s="95"/>
      <c r="J1405" s="95"/>
      <c r="K1405" s="95">
        <v>4383.0000000000582</v>
      </c>
      <c r="L1405" s="96">
        <v>1095.7500000000007</v>
      </c>
      <c r="M1405" s="96">
        <v>32.872499999999128</v>
      </c>
    </row>
    <row r="1406" spans="2:13" x14ac:dyDescent="0.25">
      <c r="B1406" s="77" t="s">
        <v>172</v>
      </c>
      <c r="C1406" s="77" t="s">
        <v>172</v>
      </c>
      <c r="D1406" s="77" t="s">
        <v>178</v>
      </c>
      <c r="E1406" s="77" t="s">
        <v>157</v>
      </c>
      <c r="F1406" s="94">
        <v>623.7499893393325</v>
      </c>
      <c r="G1406" s="94">
        <v>1381.0129717164637</v>
      </c>
      <c r="H1406" s="95"/>
      <c r="I1406" s="95"/>
      <c r="J1406" s="95"/>
      <c r="K1406" s="95">
        <v>4218.6385650130051</v>
      </c>
      <c r="L1406" s="96">
        <v>1305.768572497763</v>
      </c>
      <c r="M1406" s="96">
        <v>57.344257100083574</v>
      </c>
    </row>
    <row r="1407" spans="2:13" x14ac:dyDescent="0.25">
      <c r="B1407" s="77" t="s">
        <v>172</v>
      </c>
      <c r="C1407" s="77" t="s">
        <v>172</v>
      </c>
      <c r="D1407" s="77" t="s">
        <v>178</v>
      </c>
      <c r="E1407" s="77" t="s">
        <v>161</v>
      </c>
      <c r="F1407" s="94"/>
      <c r="G1407" s="94"/>
      <c r="H1407" s="95"/>
      <c r="I1407" s="95"/>
      <c r="J1407" s="95"/>
      <c r="K1407" s="95"/>
      <c r="L1407" s="96"/>
      <c r="M1407" s="96"/>
    </row>
    <row r="1408" spans="2:13" x14ac:dyDescent="0.25">
      <c r="B1408" s="77" t="s">
        <v>172</v>
      </c>
      <c r="C1408" s="77" t="s">
        <v>172</v>
      </c>
      <c r="D1408" s="77" t="s">
        <v>178</v>
      </c>
      <c r="E1408" s="77" t="s">
        <v>162</v>
      </c>
      <c r="F1408" s="94"/>
      <c r="G1408" s="94"/>
      <c r="H1408" s="95"/>
      <c r="I1408" s="95"/>
      <c r="J1408" s="95"/>
      <c r="K1408" s="95"/>
      <c r="L1408" s="96"/>
      <c r="M1408" s="96"/>
    </row>
    <row r="1409" spans="2:13" x14ac:dyDescent="0.25">
      <c r="B1409" s="77" t="s">
        <v>172</v>
      </c>
      <c r="C1409" s="77" t="s">
        <v>172</v>
      </c>
      <c r="D1409" s="77" t="s">
        <v>178</v>
      </c>
      <c r="E1409" s="77" t="s">
        <v>163</v>
      </c>
      <c r="F1409" s="94"/>
      <c r="G1409" s="94"/>
      <c r="H1409" s="95"/>
      <c r="I1409" s="95"/>
      <c r="J1409" s="95"/>
      <c r="K1409" s="95"/>
      <c r="L1409" s="96"/>
      <c r="M1409" s="96"/>
    </row>
    <row r="1410" spans="2:13" x14ac:dyDescent="0.25">
      <c r="B1410" s="77" t="s">
        <v>172</v>
      </c>
      <c r="C1410" s="77" t="s">
        <v>172</v>
      </c>
      <c r="D1410" s="77" t="s">
        <v>178</v>
      </c>
      <c r="E1410" s="77" t="s">
        <v>164</v>
      </c>
      <c r="F1410" s="94"/>
      <c r="G1410" s="94"/>
      <c r="H1410" s="95"/>
      <c r="I1410" s="95"/>
      <c r="J1410" s="95"/>
      <c r="K1410" s="95"/>
      <c r="L1410" s="96"/>
      <c r="M1410" s="96"/>
    </row>
    <row r="1411" spans="2:13" x14ac:dyDescent="0.25">
      <c r="B1411" s="77" t="s">
        <v>172</v>
      </c>
      <c r="C1411" s="77" t="s">
        <v>172</v>
      </c>
      <c r="D1411" s="77" t="s">
        <v>178</v>
      </c>
      <c r="E1411" s="77" t="s">
        <v>165</v>
      </c>
      <c r="F1411" s="94"/>
      <c r="G1411" s="94"/>
      <c r="H1411" s="95"/>
      <c r="I1411" s="95"/>
      <c r="J1411" s="95"/>
      <c r="K1411" s="95"/>
      <c r="L1411" s="96"/>
      <c r="M1411" s="96"/>
    </row>
    <row r="1412" spans="2:13" x14ac:dyDescent="0.25">
      <c r="B1412" s="77" t="s">
        <v>172</v>
      </c>
      <c r="C1412" s="77" t="s">
        <v>172</v>
      </c>
      <c r="D1412" s="77" t="s">
        <v>178</v>
      </c>
      <c r="E1412" s="77" t="s">
        <v>166</v>
      </c>
      <c r="F1412" s="94"/>
      <c r="G1412" s="94"/>
      <c r="H1412" s="95"/>
      <c r="I1412" s="95"/>
      <c r="J1412" s="95"/>
      <c r="K1412" s="95"/>
      <c r="L1412" s="96"/>
      <c r="M1412" s="96"/>
    </row>
    <row r="1413" spans="2:13" x14ac:dyDescent="0.25">
      <c r="B1413" s="77" t="s">
        <v>172</v>
      </c>
      <c r="C1413" s="77" t="s">
        <v>172</v>
      </c>
      <c r="D1413" s="77" t="s">
        <v>178</v>
      </c>
      <c r="E1413" s="77" t="s">
        <v>167</v>
      </c>
      <c r="F1413" s="94">
        <v>126.88456275000003</v>
      </c>
      <c r="G1413" s="94">
        <v>297.82046699999984</v>
      </c>
      <c r="H1413" s="95"/>
      <c r="I1413" s="95"/>
      <c r="J1413" s="95"/>
      <c r="K1413" s="95">
        <v>1095.7500000000002</v>
      </c>
      <c r="L1413" s="96">
        <v>1826.2500000000309</v>
      </c>
      <c r="M1413" s="96">
        <v>36.525000000000595</v>
      </c>
    </row>
    <row r="1414" spans="2:13" x14ac:dyDescent="0.25">
      <c r="B1414" s="77" t="s">
        <v>172</v>
      </c>
      <c r="C1414" s="77" t="s">
        <v>172</v>
      </c>
      <c r="D1414" s="77" t="s">
        <v>178</v>
      </c>
      <c r="E1414" s="77" t="s">
        <v>168</v>
      </c>
      <c r="F1414" s="94">
        <v>673.95528225000021</v>
      </c>
      <c r="G1414" s="94">
        <v>1499.9999340000008</v>
      </c>
      <c r="H1414" s="95"/>
      <c r="I1414" s="95"/>
      <c r="J1414" s="95"/>
      <c r="K1414" s="95">
        <v>4382.9999999999973</v>
      </c>
      <c r="L1414" s="96">
        <v>1278.374999999925</v>
      </c>
      <c r="M1414" s="96">
        <v>58.439999999996665</v>
      </c>
    </row>
    <row r="1415" spans="2:13" x14ac:dyDescent="0.25">
      <c r="B1415" s="77" t="s">
        <v>172</v>
      </c>
      <c r="C1415" s="77" t="s">
        <v>172</v>
      </c>
      <c r="D1415" s="77" t="s">
        <v>179</v>
      </c>
      <c r="E1415" s="77" t="s">
        <v>157</v>
      </c>
      <c r="F1415" s="94">
        <v>1397.6506747500021</v>
      </c>
      <c r="G1415" s="94">
        <v>1143.5001138369005</v>
      </c>
      <c r="H1415" s="95"/>
      <c r="I1415" s="95"/>
      <c r="J1415" s="95"/>
      <c r="K1415" s="95">
        <v>4466.3127339938728</v>
      </c>
      <c r="L1415" s="96">
        <v>1360.556233960556</v>
      </c>
      <c r="M1415" s="96">
        <v>55.152750641572418</v>
      </c>
    </row>
    <row r="1416" spans="2:13" x14ac:dyDescent="0.25">
      <c r="B1416" s="77" t="s">
        <v>172</v>
      </c>
      <c r="C1416" s="77" t="s">
        <v>172</v>
      </c>
      <c r="D1416" s="77" t="s">
        <v>179</v>
      </c>
      <c r="E1416" s="77" t="s">
        <v>161</v>
      </c>
      <c r="F1416" s="94"/>
      <c r="G1416" s="94"/>
      <c r="H1416" s="95"/>
      <c r="I1416" s="95"/>
      <c r="J1416" s="95"/>
      <c r="K1416" s="95"/>
      <c r="L1416" s="96"/>
      <c r="M1416" s="96"/>
    </row>
    <row r="1417" spans="2:13" x14ac:dyDescent="0.25">
      <c r="B1417" s="77" t="s">
        <v>172</v>
      </c>
      <c r="C1417" s="77" t="s">
        <v>172</v>
      </c>
      <c r="D1417" s="77" t="s">
        <v>179</v>
      </c>
      <c r="E1417" s="77" t="s">
        <v>162</v>
      </c>
      <c r="F1417" s="94"/>
      <c r="G1417" s="94"/>
      <c r="H1417" s="95"/>
      <c r="I1417" s="95"/>
      <c r="J1417" s="95"/>
      <c r="K1417" s="95"/>
      <c r="L1417" s="96"/>
      <c r="M1417" s="96"/>
    </row>
    <row r="1418" spans="2:13" x14ac:dyDescent="0.25">
      <c r="B1418" s="77" t="s">
        <v>172</v>
      </c>
      <c r="C1418" s="77" t="s">
        <v>172</v>
      </c>
      <c r="D1418" s="77" t="s">
        <v>179</v>
      </c>
      <c r="E1418" s="77" t="s">
        <v>163</v>
      </c>
      <c r="F1418" s="94"/>
      <c r="G1418" s="94"/>
      <c r="H1418" s="95"/>
      <c r="I1418" s="95"/>
      <c r="J1418" s="95"/>
      <c r="K1418" s="95"/>
      <c r="L1418" s="96"/>
      <c r="M1418" s="96"/>
    </row>
    <row r="1419" spans="2:13" x14ac:dyDescent="0.25">
      <c r="B1419" s="77" t="s">
        <v>172</v>
      </c>
      <c r="C1419" s="77" t="s">
        <v>172</v>
      </c>
      <c r="D1419" s="77" t="s">
        <v>179</v>
      </c>
      <c r="E1419" s="77" t="s">
        <v>164</v>
      </c>
      <c r="F1419" s="94"/>
      <c r="G1419" s="94"/>
      <c r="H1419" s="95"/>
      <c r="I1419" s="95"/>
      <c r="J1419" s="95"/>
      <c r="K1419" s="95"/>
      <c r="L1419" s="96"/>
      <c r="M1419" s="96"/>
    </row>
    <row r="1420" spans="2:13" x14ac:dyDescent="0.25">
      <c r="B1420" s="77" t="s">
        <v>172</v>
      </c>
      <c r="C1420" s="77" t="s">
        <v>172</v>
      </c>
      <c r="D1420" s="77" t="s">
        <v>179</v>
      </c>
      <c r="E1420" s="77" t="s">
        <v>165</v>
      </c>
      <c r="F1420" s="94"/>
      <c r="G1420" s="94"/>
      <c r="H1420" s="95"/>
      <c r="I1420" s="95"/>
      <c r="J1420" s="95"/>
      <c r="K1420" s="95"/>
      <c r="L1420" s="96"/>
      <c r="M1420" s="96"/>
    </row>
    <row r="1421" spans="2:13" x14ac:dyDescent="0.25">
      <c r="B1421" s="77" t="s">
        <v>172</v>
      </c>
      <c r="C1421" s="77" t="s">
        <v>172</v>
      </c>
      <c r="D1421" s="77" t="s">
        <v>179</v>
      </c>
      <c r="E1421" s="77" t="s">
        <v>166</v>
      </c>
      <c r="F1421" s="94"/>
      <c r="G1421" s="94"/>
      <c r="H1421" s="95"/>
      <c r="I1421" s="95"/>
      <c r="J1421" s="95"/>
      <c r="K1421" s="95"/>
      <c r="L1421" s="96"/>
      <c r="M1421" s="96"/>
    </row>
    <row r="1422" spans="2:13" x14ac:dyDescent="0.25">
      <c r="B1422" s="77" t="s">
        <v>172</v>
      </c>
      <c r="C1422" s="77" t="s">
        <v>172</v>
      </c>
      <c r="D1422" s="77" t="s">
        <v>179</v>
      </c>
      <c r="E1422" s="77" t="s">
        <v>167</v>
      </c>
      <c r="F1422" s="94">
        <v>1397.6506747500002</v>
      </c>
      <c r="G1422" s="94">
        <v>257.73902774999988</v>
      </c>
      <c r="H1422" s="95"/>
      <c r="I1422" s="95"/>
      <c r="J1422" s="95"/>
      <c r="K1422" s="95">
        <v>1095.7500000000016</v>
      </c>
      <c r="L1422" s="96">
        <v>1826.2500000000316</v>
      </c>
      <c r="M1422" s="96">
        <v>36.525000000000652</v>
      </c>
    </row>
    <row r="1423" spans="2:13" x14ac:dyDescent="0.25">
      <c r="B1423" s="77" t="s">
        <v>172</v>
      </c>
      <c r="C1423" s="77" t="s">
        <v>172</v>
      </c>
      <c r="D1423" s="77" t="s">
        <v>179</v>
      </c>
      <c r="E1423" s="77" t="s">
        <v>168</v>
      </c>
      <c r="F1423" s="94">
        <v>1397.6506747500034</v>
      </c>
      <c r="G1423" s="94">
        <v>1499.9999339999997</v>
      </c>
      <c r="H1423" s="95"/>
      <c r="I1423" s="95"/>
      <c r="J1423" s="95"/>
      <c r="K1423" s="95">
        <v>5061.1177857709199</v>
      </c>
      <c r="L1423" s="96">
        <v>1278.3749999999341</v>
      </c>
      <c r="M1423" s="96">
        <v>58.439999999996829</v>
      </c>
    </row>
    <row r="1424" spans="2:13" x14ac:dyDescent="0.25">
      <c r="B1424" s="77" t="s">
        <v>172</v>
      </c>
      <c r="C1424" s="77" t="s">
        <v>172</v>
      </c>
      <c r="D1424" s="77" t="s">
        <v>180</v>
      </c>
      <c r="E1424" s="77" t="s">
        <v>157</v>
      </c>
      <c r="F1424" s="94">
        <v>1124.7419846756832</v>
      </c>
      <c r="G1424" s="94">
        <v>1324.2476959412338</v>
      </c>
      <c r="H1424" s="95"/>
      <c r="I1424" s="95"/>
      <c r="J1424" s="95"/>
      <c r="K1424" s="95">
        <v>4474.1403129907749</v>
      </c>
      <c r="L1424" s="96">
        <v>1305.7687501905257</v>
      </c>
      <c r="M1424" s="96">
        <v>57.344249992374472</v>
      </c>
    </row>
    <row r="1425" spans="2:13" x14ac:dyDescent="0.25">
      <c r="B1425" s="77" t="s">
        <v>172</v>
      </c>
      <c r="C1425" s="77" t="s">
        <v>172</v>
      </c>
      <c r="D1425" s="77" t="s">
        <v>180</v>
      </c>
      <c r="E1425" s="77" t="s">
        <v>161</v>
      </c>
      <c r="F1425" s="94"/>
      <c r="G1425" s="94"/>
      <c r="H1425" s="95"/>
      <c r="I1425" s="95"/>
      <c r="J1425" s="95"/>
      <c r="K1425" s="95"/>
      <c r="L1425" s="96"/>
      <c r="M1425" s="96"/>
    </row>
    <row r="1426" spans="2:13" x14ac:dyDescent="0.25">
      <c r="B1426" s="77" t="s">
        <v>172</v>
      </c>
      <c r="C1426" s="77" t="s">
        <v>172</v>
      </c>
      <c r="D1426" s="77" t="s">
        <v>180</v>
      </c>
      <c r="E1426" s="77" t="s">
        <v>162</v>
      </c>
      <c r="F1426" s="94"/>
      <c r="G1426" s="94"/>
      <c r="H1426" s="95"/>
      <c r="I1426" s="95"/>
      <c r="J1426" s="95"/>
      <c r="K1426" s="95"/>
      <c r="L1426" s="96"/>
      <c r="M1426" s="96"/>
    </row>
    <row r="1427" spans="2:13" x14ac:dyDescent="0.25">
      <c r="B1427" s="77" t="s">
        <v>172</v>
      </c>
      <c r="C1427" s="77" t="s">
        <v>172</v>
      </c>
      <c r="D1427" s="77" t="s">
        <v>180</v>
      </c>
      <c r="E1427" s="77" t="s">
        <v>163</v>
      </c>
      <c r="F1427" s="94"/>
      <c r="G1427" s="94"/>
      <c r="H1427" s="95"/>
      <c r="I1427" s="95"/>
      <c r="J1427" s="95"/>
      <c r="K1427" s="95"/>
      <c r="L1427" s="96"/>
      <c r="M1427" s="96"/>
    </row>
    <row r="1428" spans="2:13" x14ac:dyDescent="0.25">
      <c r="B1428" s="77" t="s">
        <v>172</v>
      </c>
      <c r="C1428" s="77" t="s">
        <v>172</v>
      </c>
      <c r="D1428" s="77" t="s">
        <v>180</v>
      </c>
      <c r="E1428" s="77" t="s">
        <v>164</v>
      </c>
      <c r="F1428" s="94"/>
      <c r="G1428" s="94"/>
      <c r="H1428" s="95"/>
      <c r="I1428" s="95"/>
      <c r="J1428" s="95"/>
      <c r="K1428" s="95"/>
      <c r="L1428" s="96"/>
      <c r="M1428" s="96"/>
    </row>
    <row r="1429" spans="2:13" x14ac:dyDescent="0.25">
      <c r="B1429" s="77" t="s">
        <v>172</v>
      </c>
      <c r="C1429" s="77" t="s">
        <v>172</v>
      </c>
      <c r="D1429" s="77" t="s">
        <v>180</v>
      </c>
      <c r="E1429" s="77" t="s">
        <v>165</v>
      </c>
      <c r="F1429" s="94"/>
      <c r="G1429" s="94"/>
      <c r="H1429" s="95"/>
      <c r="I1429" s="95"/>
      <c r="J1429" s="95"/>
      <c r="K1429" s="95"/>
      <c r="L1429" s="96"/>
      <c r="M1429" s="96"/>
    </row>
    <row r="1430" spans="2:13" x14ac:dyDescent="0.25">
      <c r="B1430" s="77" t="s">
        <v>172</v>
      </c>
      <c r="C1430" s="77" t="s">
        <v>172</v>
      </c>
      <c r="D1430" s="77" t="s">
        <v>180</v>
      </c>
      <c r="E1430" s="77" t="s">
        <v>166</v>
      </c>
      <c r="F1430" s="94"/>
      <c r="G1430" s="94"/>
      <c r="H1430" s="95"/>
      <c r="I1430" s="95"/>
      <c r="J1430" s="95"/>
      <c r="K1430" s="95"/>
      <c r="L1430" s="96"/>
      <c r="M1430" s="96"/>
    </row>
    <row r="1431" spans="2:13" x14ac:dyDescent="0.25">
      <c r="B1431" s="77" t="s">
        <v>172</v>
      </c>
      <c r="C1431" s="77" t="s">
        <v>172</v>
      </c>
      <c r="D1431" s="77" t="s">
        <v>180</v>
      </c>
      <c r="E1431" s="77" t="s">
        <v>167</v>
      </c>
      <c r="F1431" s="94">
        <v>208.32873825000024</v>
      </c>
      <c r="G1431" s="94">
        <v>173.98355024999955</v>
      </c>
      <c r="H1431" s="95"/>
      <c r="I1431" s="95"/>
      <c r="J1431" s="95"/>
      <c r="K1431" s="95">
        <v>1095.7500000000011</v>
      </c>
      <c r="L1431" s="96">
        <v>1826.25000000003</v>
      </c>
      <c r="M1431" s="96">
        <v>36.525000000000638</v>
      </c>
    </row>
    <row r="1432" spans="2:13" x14ac:dyDescent="0.25">
      <c r="B1432" s="77" t="s">
        <v>172</v>
      </c>
      <c r="C1432" s="77" t="s">
        <v>172</v>
      </c>
      <c r="D1432" s="77" t="s">
        <v>180</v>
      </c>
      <c r="E1432" s="77" t="s">
        <v>168</v>
      </c>
      <c r="F1432" s="94">
        <v>1198.3187744999959</v>
      </c>
      <c r="G1432" s="94">
        <v>1499.9999339999981</v>
      </c>
      <c r="H1432" s="95"/>
      <c r="I1432" s="95"/>
      <c r="J1432" s="95"/>
      <c r="K1432" s="95">
        <v>4651.9503307661034</v>
      </c>
      <c r="L1432" s="96">
        <v>1278.3749999999422</v>
      </c>
      <c r="M1432" s="96">
        <v>58.439999999997347</v>
      </c>
    </row>
    <row r="1433" spans="2:13" x14ac:dyDescent="0.25">
      <c r="B1433" s="77" t="s">
        <v>172</v>
      </c>
      <c r="C1433" s="77" t="s">
        <v>172</v>
      </c>
      <c r="D1433" s="77" t="s">
        <v>181</v>
      </c>
      <c r="E1433" s="77" t="s">
        <v>157</v>
      </c>
      <c r="F1433" s="94">
        <v>1313.7936577499979</v>
      </c>
      <c r="G1433" s="94">
        <v>1290.3299554166294</v>
      </c>
      <c r="H1433" s="95"/>
      <c r="I1433" s="95"/>
      <c r="J1433" s="95"/>
      <c r="K1433" s="95">
        <v>4813.9267228803992</v>
      </c>
      <c r="L1433" s="96">
        <v>1305.768707977852</v>
      </c>
      <c r="M1433" s="96">
        <v>57.344251680881804</v>
      </c>
    </row>
    <row r="1434" spans="2:13" x14ac:dyDescent="0.25">
      <c r="B1434" s="77" t="s">
        <v>172</v>
      </c>
      <c r="C1434" s="77" t="s">
        <v>172</v>
      </c>
      <c r="D1434" s="77" t="s">
        <v>181</v>
      </c>
      <c r="E1434" s="77" t="s">
        <v>161</v>
      </c>
      <c r="F1434" s="94"/>
      <c r="G1434" s="94"/>
      <c r="H1434" s="95"/>
      <c r="I1434" s="95"/>
      <c r="J1434" s="95"/>
      <c r="K1434" s="95"/>
      <c r="L1434" s="96"/>
      <c r="M1434" s="96"/>
    </row>
    <row r="1435" spans="2:13" x14ac:dyDescent="0.25">
      <c r="B1435" s="77" t="s">
        <v>172</v>
      </c>
      <c r="C1435" s="77" t="s">
        <v>172</v>
      </c>
      <c r="D1435" s="77" t="s">
        <v>181</v>
      </c>
      <c r="E1435" s="77" t="s">
        <v>162</v>
      </c>
      <c r="F1435" s="94"/>
      <c r="G1435" s="94"/>
      <c r="H1435" s="95"/>
      <c r="I1435" s="95"/>
      <c r="J1435" s="95"/>
      <c r="K1435" s="95"/>
      <c r="L1435" s="96"/>
      <c r="M1435" s="96"/>
    </row>
    <row r="1436" spans="2:13" x14ac:dyDescent="0.25">
      <c r="B1436" s="77" t="s">
        <v>172</v>
      </c>
      <c r="C1436" s="77" t="s">
        <v>172</v>
      </c>
      <c r="D1436" s="77" t="s">
        <v>181</v>
      </c>
      <c r="E1436" s="77" t="s">
        <v>163</v>
      </c>
      <c r="F1436" s="94"/>
      <c r="G1436" s="94"/>
      <c r="H1436" s="95"/>
      <c r="I1436" s="95"/>
      <c r="J1436" s="95"/>
      <c r="K1436" s="95"/>
      <c r="L1436" s="96"/>
      <c r="M1436" s="96"/>
    </row>
    <row r="1437" spans="2:13" x14ac:dyDescent="0.25">
      <c r="B1437" s="77" t="s">
        <v>172</v>
      </c>
      <c r="C1437" s="77" t="s">
        <v>172</v>
      </c>
      <c r="D1437" s="77" t="s">
        <v>181</v>
      </c>
      <c r="E1437" s="77" t="s">
        <v>164</v>
      </c>
      <c r="F1437" s="94"/>
      <c r="G1437" s="94"/>
      <c r="H1437" s="95"/>
      <c r="I1437" s="95"/>
      <c r="J1437" s="95"/>
      <c r="K1437" s="95"/>
      <c r="L1437" s="96"/>
      <c r="M1437" s="96"/>
    </row>
    <row r="1438" spans="2:13" x14ac:dyDescent="0.25">
      <c r="B1438" s="77" t="s">
        <v>172</v>
      </c>
      <c r="C1438" s="77" t="s">
        <v>172</v>
      </c>
      <c r="D1438" s="77" t="s">
        <v>181</v>
      </c>
      <c r="E1438" s="77" t="s">
        <v>165</v>
      </c>
      <c r="F1438" s="94"/>
      <c r="G1438" s="94"/>
      <c r="H1438" s="95"/>
      <c r="I1438" s="95"/>
      <c r="J1438" s="95"/>
      <c r="K1438" s="95"/>
      <c r="L1438" s="96"/>
      <c r="M1438" s="96"/>
    </row>
    <row r="1439" spans="2:13" x14ac:dyDescent="0.25">
      <c r="B1439" s="77" t="s">
        <v>172</v>
      </c>
      <c r="C1439" s="77" t="s">
        <v>172</v>
      </c>
      <c r="D1439" s="77" t="s">
        <v>181</v>
      </c>
      <c r="E1439" s="77" t="s">
        <v>166</v>
      </c>
      <c r="F1439" s="94"/>
      <c r="G1439" s="94"/>
      <c r="H1439" s="95"/>
      <c r="I1439" s="95"/>
      <c r="J1439" s="95"/>
      <c r="K1439" s="95"/>
      <c r="L1439" s="96"/>
      <c r="M1439" s="96"/>
    </row>
    <row r="1440" spans="2:13" x14ac:dyDescent="0.25">
      <c r="B1440" s="77" t="s">
        <v>172</v>
      </c>
      <c r="C1440" s="77" t="s">
        <v>172</v>
      </c>
      <c r="D1440" s="77" t="s">
        <v>181</v>
      </c>
      <c r="E1440" s="77" t="s">
        <v>167</v>
      </c>
      <c r="F1440" s="94">
        <v>1313.7936577500034</v>
      </c>
      <c r="G1440" s="94">
        <v>168.73673400000018</v>
      </c>
      <c r="H1440" s="95"/>
      <c r="I1440" s="95"/>
      <c r="J1440" s="95"/>
      <c r="K1440" s="95">
        <v>1095.7499999999989</v>
      </c>
      <c r="L1440" s="96">
        <v>1826.2500000000316</v>
      </c>
      <c r="M1440" s="96">
        <v>36.525000000000581</v>
      </c>
    </row>
    <row r="1441" spans="2:13" x14ac:dyDescent="0.25">
      <c r="B1441" s="77" t="s">
        <v>172</v>
      </c>
      <c r="C1441" s="77" t="s">
        <v>172</v>
      </c>
      <c r="D1441" s="77" t="s">
        <v>181</v>
      </c>
      <c r="E1441" s="77" t="s">
        <v>168</v>
      </c>
      <c r="F1441" s="94">
        <v>1313.7936577499963</v>
      </c>
      <c r="G1441" s="94">
        <v>1499.999933999997</v>
      </c>
      <c r="H1441" s="95"/>
      <c r="I1441" s="95"/>
      <c r="J1441" s="95"/>
      <c r="K1441" s="95">
        <v>5009.619918616826</v>
      </c>
      <c r="L1441" s="96">
        <v>1278.3749999999468</v>
      </c>
      <c r="M1441" s="96">
        <v>58.439999999997482</v>
      </c>
    </row>
    <row r="1442" spans="2:13" x14ac:dyDescent="0.25">
      <c r="B1442" s="77" t="s">
        <v>172</v>
      </c>
      <c r="C1442" s="77" t="s">
        <v>172</v>
      </c>
      <c r="D1442" s="77" t="s">
        <v>182</v>
      </c>
      <c r="E1442" s="77" t="s">
        <v>157</v>
      </c>
      <c r="F1442" s="94">
        <v>1130.3143454529984</v>
      </c>
      <c r="G1442" s="94">
        <v>1065.8649860975258</v>
      </c>
      <c r="H1442" s="95"/>
      <c r="I1442" s="95"/>
      <c r="J1442" s="95"/>
      <c r="K1442" s="95">
        <v>4118.2847023942031</v>
      </c>
      <c r="L1442" s="96">
        <v>1360.5562526476367</v>
      </c>
      <c r="M1442" s="96">
        <v>55.152749894089787</v>
      </c>
    </row>
    <row r="1443" spans="2:13" x14ac:dyDescent="0.25">
      <c r="B1443" s="77" t="s">
        <v>172</v>
      </c>
      <c r="C1443" s="77" t="s">
        <v>172</v>
      </c>
      <c r="D1443" s="77" t="s">
        <v>182</v>
      </c>
      <c r="E1443" s="77" t="s">
        <v>161</v>
      </c>
      <c r="F1443" s="94"/>
      <c r="G1443" s="94"/>
      <c r="H1443" s="95"/>
      <c r="I1443" s="95"/>
      <c r="J1443" s="95"/>
      <c r="K1443" s="95"/>
      <c r="L1443" s="96"/>
      <c r="M1443" s="96"/>
    </row>
    <row r="1444" spans="2:13" x14ac:dyDescent="0.25">
      <c r="B1444" s="77" t="s">
        <v>172</v>
      </c>
      <c r="C1444" s="77" t="s">
        <v>172</v>
      </c>
      <c r="D1444" s="77" t="s">
        <v>182</v>
      </c>
      <c r="E1444" s="77" t="s">
        <v>162</v>
      </c>
      <c r="F1444" s="94"/>
      <c r="G1444" s="94"/>
      <c r="H1444" s="95"/>
      <c r="I1444" s="95"/>
      <c r="J1444" s="95"/>
      <c r="K1444" s="95"/>
      <c r="L1444" s="96"/>
      <c r="M1444" s="96"/>
    </row>
    <row r="1445" spans="2:13" x14ac:dyDescent="0.25">
      <c r="B1445" s="77" t="s">
        <v>172</v>
      </c>
      <c r="C1445" s="77" t="s">
        <v>172</v>
      </c>
      <c r="D1445" s="77" t="s">
        <v>182</v>
      </c>
      <c r="E1445" s="77" t="s">
        <v>163</v>
      </c>
      <c r="F1445" s="94"/>
      <c r="G1445" s="94"/>
      <c r="H1445" s="95"/>
      <c r="I1445" s="95"/>
      <c r="J1445" s="95"/>
      <c r="K1445" s="95"/>
      <c r="L1445" s="96"/>
      <c r="M1445" s="96"/>
    </row>
    <row r="1446" spans="2:13" x14ac:dyDescent="0.25">
      <c r="B1446" s="77" t="s">
        <v>172</v>
      </c>
      <c r="C1446" s="77" t="s">
        <v>172</v>
      </c>
      <c r="D1446" s="77" t="s">
        <v>182</v>
      </c>
      <c r="E1446" s="77" t="s">
        <v>164</v>
      </c>
      <c r="F1446" s="94"/>
      <c r="G1446" s="94"/>
      <c r="H1446" s="95"/>
      <c r="I1446" s="95"/>
      <c r="J1446" s="95"/>
      <c r="K1446" s="95"/>
      <c r="L1446" s="96"/>
      <c r="M1446" s="96"/>
    </row>
    <row r="1447" spans="2:13" x14ac:dyDescent="0.25">
      <c r="B1447" s="77" t="s">
        <v>172</v>
      </c>
      <c r="C1447" s="77" t="s">
        <v>172</v>
      </c>
      <c r="D1447" s="77" t="s">
        <v>182</v>
      </c>
      <c r="E1447" s="77" t="s">
        <v>165</v>
      </c>
      <c r="F1447" s="94"/>
      <c r="G1447" s="94"/>
      <c r="H1447" s="95"/>
      <c r="I1447" s="95"/>
      <c r="J1447" s="95"/>
      <c r="K1447" s="95"/>
      <c r="L1447" s="96"/>
      <c r="M1447" s="96"/>
    </row>
    <row r="1448" spans="2:13" x14ac:dyDescent="0.25">
      <c r="B1448" s="77" t="s">
        <v>172</v>
      </c>
      <c r="C1448" s="77" t="s">
        <v>172</v>
      </c>
      <c r="D1448" s="77" t="s">
        <v>182</v>
      </c>
      <c r="E1448" s="77" t="s">
        <v>166</v>
      </c>
      <c r="F1448" s="94"/>
      <c r="G1448" s="94"/>
      <c r="H1448" s="95"/>
      <c r="I1448" s="95"/>
      <c r="J1448" s="95"/>
      <c r="K1448" s="95"/>
      <c r="L1448" s="96"/>
      <c r="M1448" s="96"/>
    </row>
    <row r="1449" spans="2:13" x14ac:dyDescent="0.25">
      <c r="B1449" s="77" t="s">
        <v>172</v>
      </c>
      <c r="C1449" s="77" t="s">
        <v>172</v>
      </c>
      <c r="D1449" s="77" t="s">
        <v>182</v>
      </c>
      <c r="E1449" s="77" t="s">
        <v>167</v>
      </c>
      <c r="F1449" s="94">
        <v>875.88958875000014</v>
      </c>
      <c r="G1449" s="94">
        <v>190.80842624999991</v>
      </c>
      <c r="H1449" s="95"/>
      <c r="I1449" s="95"/>
      <c r="J1449" s="95"/>
      <c r="K1449" s="95">
        <v>1095.7500000000023</v>
      </c>
      <c r="L1449" s="96">
        <v>1826.2500000000348</v>
      </c>
      <c r="M1449" s="96">
        <v>36.525000000000539</v>
      </c>
    </row>
    <row r="1450" spans="2:13" x14ac:dyDescent="0.25">
      <c r="B1450" s="77" t="s">
        <v>172</v>
      </c>
      <c r="C1450" s="77" t="s">
        <v>172</v>
      </c>
      <c r="D1450" s="77" t="s">
        <v>182</v>
      </c>
      <c r="E1450" s="77" t="s">
        <v>168</v>
      </c>
      <c r="F1450" s="94">
        <v>1200.00002025</v>
      </c>
      <c r="G1450" s="94">
        <v>1499.9999339999986</v>
      </c>
      <c r="H1450" s="95"/>
      <c r="I1450" s="95"/>
      <c r="J1450" s="95"/>
      <c r="K1450" s="95">
        <v>4651.6731995044438</v>
      </c>
      <c r="L1450" s="96">
        <v>1278.3749999999354</v>
      </c>
      <c r="M1450" s="96">
        <v>58.43999999999712</v>
      </c>
    </row>
    <row r="1451" spans="2:13" x14ac:dyDescent="0.25">
      <c r="B1451" s="77" t="s">
        <v>172</v>
      </c>
      <c r="C1451" s="77" t="s">
        <v>172</v>
      </c>
      <c r="D1451" s="77" t="s">
        <v>183</v>
      </c>
      <c r="E1451" s="77" t="s">
        <v>157</v>
      </c>
      <c r="F1451" s="94">
        <v>286.74525315781369</v>
      </c>
      <c r="G1451" s="94">
        <v>845.14780909743922</v>
      </c>
      <c r="H1451" s="95"/>
      <c r="I1451" s="95"/>
      <c r="J1451" s="95"/>
      <c r="K1451" s="95">
        <v>3396.8258720753524</v>
      </c>
      <c r="L1451" s="96">
        <v>1442.7373546538283</v>
      </c>
      <c r="M1451" s="96">
        <v>51.865505813831767</v>
      </c>
    </row>
    <row r="1452" spans="2:13" x14ac:dyDescent="0.25">
      <c r="B1452" s="77" t="s">
        <v>172</v>
      </c>
      <c r="C1452" s="77" t="s">
        <v>172</v>
      </c>
      <c r="D1452" s="77" t="s">
        <v>183</v>
      </c>
      <c r="E1452" s="77" t="s">
        <v>161</v>
      </c>
      <c r="F1452" s="94"/>
      <c r="G1452" s="94"/>
      <c r="H1452" s="95"/>
      <c r="I1452" s="95"/>
      <c r="J1452" s="95"/>
      <c r="K1452" s="95"/>
      <c r="L1452" s="96"/>
      <c r="M1452" s="96"/>
    </row>
    <row r="1453" spans="2:13" x14ac:dyDescent="0.25">
      <c r="B1453" s="77" t="s">
        <v>172</v>
      </c>
      <c r="C1453" s="77" t="s">
        <v>172</v>
      </c>
      <c r="D1453" s="77" t="s">
        <v>183</v>
      </c>
      <c r="E1453" s="77" t="s">
        <v>162</v>
      </c>
      <c r="F1453" s="94"/>
      <c r="G1453" s="94"/>
      <c r="H1453" s="95"/>
      <c r="I1453" s="95"/>
      <c r="J1453" s="95"/>
      <c r="K1453" s="95"/>
      <c r="L1453" s="96"/>
      <c r="M1453" s="96"/>
    </row>
    <row r="1454" spans="2:13" x14ac:dyDescent="0.25">
      <c r="B1454" s="77" t="s">
        <v>172</v>
      </c>
      <c r="C1454" s="77" t="s">
        <v>172</v>
      </c>
      <c r="D1454" s="77" t="s">
        <v>183</v>
      </c>
      <c r="E1454" s="77" t="s">
        <v>163</v>
      </c>
      <c r="F1454" s="94"/>
      <c r="G1454" s="94"/>
      <c r="H1454" s="95"/>
      <c r="I1454" s="95"/>
      <c r="J1454" s="95"/>
      <c r="K1454" s="95"/>
      <c r="L1454" s="96"/>
      <c r="M1454" s="96"/>
    </row>
    <row r="1455" spans="2:13" x14ac:dyDescent="0.25">
      <c r="B1455" s="77" t="s">
        <v>172</v>
      </c>
      <c r="C1455" s="77" t="s">
        <v>172</v>
      </c>
      <c r="D1455" s="77" t="s">
        <v>183</v>
      </c>
      <c r="E1455" s="77" t="s">
        <v>164</v>
      </c>
      <c r="F1455" s="94"/>
      <c r="G1455" s="94"/>
      <c r="H1455" s="95"/>
      <c r="I1455" s="95"/>
      <c r="J1455" s="95"/>
      <c r="K1455" s="95"/>
      <c r="L1455" s="96"/>
      <c r="M1455" s="96"/>
    </row>
    <row r="1456" spans="2:13" x14ac:dyDescent="0.25">
      <c r="B1456" s="77" t="s">
        <v>172</v>
      </c>
      <c r="C1456" s="77" t="s">
        <v>172</v>
      </c>
      <c r="D1456" s="77" t="s">
        <v>183</v>
      </c>
      <c r="E1456" s="77" t="s">
        <v>165</v>
      </c>
      <c r="F1456" s="94"/>
      <c r="G1456" s="94"/>
      <c r="H1456" s="95"/>
      <c r="I1456" s="95"/>
      <c r="J1456" s="95"/>
      <c r="K1456" s="95"/>
      <c r="L1456" s="96"/>
      <c r="M1456" s="96"/>
    </row>
    <row r="1457" spans="2:13" x14ac:dyDescent="0.25">
      <c r="B1457" s="77" t="s">
        <v>172</v>
      </c>
      <c r="C1457" s="77" t="s">
        <v>172</v>
      </c>
      <c r="D1457" s="77" t="s">
        <v>183</v>
      </c>
      <c r="E1457" s="77" t="s">
        <v>166</v>
      </c>
      <c r="F1457" s="94"/>
      <c r="G1457" s="94"/>
      <c r="H1457" s="95"/>
      <c r="I1457" s="95"/>
      <c r="J1457" s="95"/>
      <c r="K1457" s="95"/>
      <c r="L1457" s="96"/>
      <c r="M1457" s="96"/>
    </row>
    <row r="1458" spans="2:13" x14ac:dyDescent="0.25">
      <c r="B1458" s="77" t="s">
        <v>172</v>
      </c>
      <c r="C1458" s="77" t="s">
        <v>172</v>
      </c>
      <c r="D1458" s="77" t="s">
        <v>183</v>
      </c>
      <c r="E1458" s="77" t="s">
        <v>167</v>
      </c>
      <c r="F1458" s="94">
        <v>66.950324999999424</v>
      </c>
      <c r="G1458" s="94">
        <v>210.80111550001484</v>
      </c>
      <c r="H1458" s="95"/>
      <c r="I1458" s="95"/>
      <c r="J1458" s="95"/>
      <c r="K1458" s="95">
        <v>1095.7500000000009</v>
      </c>
      <c r="L1458" s="96">
        <v>1826.2499999999973</v>
      </c>
      <c r="M1458" s="96">
        <v>36.525000000003573</v>
      </c>
    </row>
    <row r="1459" spans="2:13" x14ac:dyDescent="0.25">
      <c r="B1459" s="77" t="s">
        <v>172</v>
      </c>
      <c r="C1459" s="77" t="s">
        <v>172</v>
      </c>
      <c r="D1459" s="77" t="s">
        <v>183</v>
      </c>
      <c r="E1459" s="77" t="s">
        <v>168</v>
      </c>
      <c r="F1459" s="94">
        <v>447.80855325002949</v>
      </c>
      <c r="G1459" s="94">
        <v>1499.9999340000413</v>
      </c>
      <c r="H1459" s="95"/>
      <c r="I1459" s="95"/>
      <c r="J1459" s="95"/>
      <c r="K1459" s="95">
        <v>4382.9999999994589</v>
      </c>
      <c r="L1459" s="96">
        <v>1278.3749999997985</v>
      </c>
      <c r="M1459" s="96">
        <v>58.439999999990462</v>
      </c>
    </row>
    <row r="1460" spans="2:13" x14ac:dyDescent="0.25">
      <c r="B1460" s="77" t="s">
        <v>172</v>
      </c>
      <c r="C1460" s="77" t="s">
        <v>172</v>
      </c>
      <c r="D1460" s="77" t="s">
        <v>184</v>
      </c>
      <c r="E1460" s="77" t="s">
        <v>157</v>
      </c>
      <c r="F1460" s="94">
        <v>296.956757432671</v>
      </c>
      <c r="G1460" s="94">
        <v>490.91619518369043</v>
      </c>
      <c r="H1460" s="95"/>
      <c r="I1460" s="95"/>
      <c r="J1460" s="95"/>
      <c r="K1460" s="95">
        <v>1432.8444999632177</v>
      </c>
      <c r="L1460" s="96">
        <v>1753.199992961444</v>
      </c>
      <c r="M1460" s="96">
        <v>29.585250035193049</v>
      </c>
    </row>
    <row r="1461" spans="2:13" x14ac:dyDescent="0.25">
      <c r="B1461" s="77" t="s">
        <v>172</v>
      </c>
      <c r="C1461" s="77" t="s">
        <v>172</v>
      </c>
      <c r="D1461" s="77" t="s">
        <v>184</v>
      </c>
      <c r="E1461" s="77" t="s">
        <v>161</v>
      </c>
      <c r="F1461" s="94"/>
      <c r="G1461" s="94"/>
      <c r="H1461" s="95"/>
      <c r="I1461" s="95"/>
      <c r="J1461" s="95"/>
      <c r="K1461" s="95"/>
      <c r="L1461" s="96"/>
      <c r="M1461" s="96"/>
    </row>
    <row r="1462" spans="2:13" x14ac:dyDescent="0.25">
      <c r="B1462" s="77" t="s">
        <v>172</v>
      </c>
      <c r="C1462" s="77" t="s">
        <v>172</v>
      </c>
      <c r="D1462" s="77" t="s">
        <v>184</v>
      </c>
      <c r="E1462" s="77" t="s">
        <v>162</v>
      </c>
      <c r="F1462" s="94"/>
      <c r="G1462" s="94"/>
      <c r="H1462" s="95"/>
      <c r="I1462" s="95"/>
      <c r="J1462" s="95"/>
      <c r="K1462" s="95"/>
      <c r="L1462" s="96"/>
      <c r="M1462" s="96"/>
    </row>
    <row r="1463" spans="2:13" x14ac:dyDescent="0.25">
      <c r="B1463" s="77" t="s">
        <v>172</v>
      </c>
      <c r="C1463" s="77" t="s">
        <v>172</v>
      </c>
      <c r="D1463" s="77" t="s">
        <v>184</v>
      </c>
      <c r="E1463" s="77" t="s">
        <v>163</v>
      </c>
      <c r="F1463" s="94"/>
      <c r="G1463" s="94"/>
      <c r="H1463" s="95"/>
      <c r="I1463" s="95"/>
      <c r="J1463" s="95"/>
      <c r="K1463" s="95"/>
      <c r="L1463" s="96"/>
      <c r="M1463" s="96"/>
    </row>
    <row r="1464" spans="2:13" x14ac:dyDescent="0.25">
      <c r="B1464" s="77" t="s">
        <v>172</v>
      </c>
      <c r="C1464" s="77" t="s">
        <v>172</v>
      </c>
      <c r="D1464" s="77" t="s">
        <v>184</v>
      </c>
      <c r="E1464" s="77" t="s">
        <v>164</v>
      </c>
      <c r="F1464" s="94"/>
      <c r="G1464" s="94"/>
      <c r="H1464" s="95"/>
      <c r="I1464" s="95"/>
      <c r="J1464" s="95"/>
      <c r="K1464" s="95"/>
      <c r="L1464" s="96"/>
      <c r="M1464" s="96"/>
    </row>
    <row r="1465" spans="2:13" x14ac:dyDescent="0.25">
      <c r="B1465" s="77" t="s">
        <v>172</v>
      </c>
      <c r="C1465" s="77" t="s">
        <v>172</v>
      </c>
      <c r="D1465" s="77" t="s">
        <v>184</v>
      </c>
      <c r="E1465" s="77" t="s">
        <v>165</v>
      </c>
      <c r="F1465" s="94"/>
      <c r="G1465" s="94"/>
      <c r="H1465" s="95"/>
      <c r="I1465" s="95"/>
      <c r="J1465" s="95"/>
      <c r="K1465" s="95"/>
      <c r="L1465" s="96"/>
      <c r="M1465" s="96"/>
    </row>
    <row r="1466" spans="2:13" x14ac:dyDescent="0.25">
      <c r="B1466" s="77" t="s">
        <v>172</v>
      </c>
      <c r="C1466" s="77" t="s">
        <v>172</v>
      </c>
      <c r="D1466" s="77" t="s">
        <v>184</v>
      </c>
      <c r="E1466" s="77" t="s">
        <v>166</v>
      </c>
      <c r="F1466" s="94"/>
      <c r="G1466" s="94"/>
      <c r="H1466" s="95"/>
      <c r="I1466" s="95"/>
      <c r="J1466" s="95"/>
      <c r="K1466" s="95"/>
      <c r="L1466" s="96"/>
      <c r="M1466" s="96"/>
    </row>
    <row r="1467" spans="2:13" x14ac:dyDescent="0.25">
      <c r="B1467" s="77" t="s">
        <v>172</v>
      </c>
      <c r="C1467" s="77" t="s">
        <v>172</v>
      </c>
      <c r="D1467" s="77" t="s">
        <v>184</v>
      </c>
      <c r="E1467" s="77" t="s">
        <v>167</v>
      </c>
      <c r="F1467" s="94">
        <v>276.81822674999989</v>
      </c>
      <c r="G1467" s="94">
        <v>401.29907924999918</v>
      </c>
      <c r="H1467" s="95"/>
      <c r="I1467" s="95"/>
      <c r="J1467" s="95"/>
      <c r="K1467" s="95">
        <v>1095.7499999999995</v>
      </c>
      <c r="L1467" s="96">
        <v>1826.2500000000177</v>
      </c>
      <c r="M1467" s="96">
        <v>29.220000000000354</v>
      </c>
    </row>
    <row r="1468" spans="2:13" x14ac:dyDescent="0.25">
      <c r="B1468" s="77" t="s">
        <v>172</v>
      </c>
      <c r="C1468" s="77" t="s">
        <v>172</v>
      </c>
      <c r="D1468" s="77" t="s">
        <v>184</v>
      </c>
      <c r="E1468" s="77" t="s">
        <v>168</v>
      </c>
      <c r="F1468" s="94">
        <v>1200.0000202500028</v>
      </c>
      <c r="G1468" s="94">
        <v>1499.9999340000013</v>
      </c>
      <c r="H1468" s="95"/>
      <c r="I1468" s="95"/>
      <c r="J1468" s="95"/>
      <c r="K1468" s="95">
        <v>4466.6946748329592</v>
      </c>
      <c r="L1468" s="96">
        <v>1095.7499999999957</v>
      </c>
      <c r="M1468" s="96">
        <v>32.872499999999697</v>
      </c>
    </row>
    <row r="1469" spans="2:13" x14ac:dyDescent="0.25">
      <c r="B1469" s="77" t="s">
        <v>172</v>
      </c>
      <c r="C1469" s="77" t="s">
        <v>172</v>
      </c>
      <c r="D1469" s="77" t="s">
        <v>185</v>
      </c>
      <c r="E1469" s="77" t="s">
        <v>157</v>
      </c>
      <c r="F1469" s="94">
        <v>914.15350454358133</v>
      </c>
      <c r="G1469" s="94">
        <v>1317.1292447672351</v>
      </c>
      <c r="H1469" s="95"/>
      <c r="I1469" s="95"/>
      <c r="J1469" s="95"/>
      <c r="K1469" s="95">
        <v>4121.6338981913696</v>
      </c>
      <c r="L1469" s="96">
        <v>1168.7999975222888</v>
      </c>
      <c r="M1469" s="96">
        <v>32.507250012388226</v>
      </c>
    </row>
    <row r="1470" spans="2:13" x14ac:dyDescent="0.25">
      <c r="B1470" s="77" t="s">
        <v>172</v>
      </c>
      <c r="C1470" s="77" t="s">
        <v>172</v>
      </c>
      <c r="D1470" s="77" t="s">
        <v>185</v>
      </c>
      <c r="E1470" s="77" t="s">
        <v>161</v>
      </c>
      <c r="F1470" s="94"/>
      <c r="G1470" s="94"/>
      <c r="H1470" s="95"/>
      <c r="I1470" s="95"/>
      <c r="J1470" s="95"/>
      <c r="K1470" s="95"/>
      <c r="L1470" s="96"/>
      <c r="M1470" s="96"/>
    </row>
    <row r="1471" spans="2:13" x14ac:dyDescent="0.25">
      <c r="B1471" s="77" t="s">
        <v>172</v>
      </c>
      <c r="C1471" s="77" t="s">
        <v>172</v>
      </c>
      <c r="D1471" s="77" t="s">
        <v>185</v>
      </c>
      <c r="E1471" s="77" t="s">
        <v>162</v>
      </c>
      <c r="F1471" s="94"/>
      <c r="G1471" s="94"/>
      <c r="H1471" s="95"/>
      <c r="I1471" s="95"/>
      <c r="J1471" s="95"/>
      <c r="K1471" s="95"/>
      <c r="L1471" s="96"/>
      <c r="M1471" s="96"/>
    </row>
    <row r="1472" spans="2:13" x14ac:dyDescent="0.25">
      <c r="B1472" s="77" t="s">
        <v>172</v>
      </c>
      <c r="C1472" s="77" t="s">
        <v>172</v>
      </c>
      <c r="D1472" s="77" t="s">
        <v>185</v>
      </c>
      <c r="E1472" s="77" t="s">
        <v>163</v>
      </c>
      <c r="F1472" s="94"/>
      <c r="G1472" s="94"/>
      <c r="H1472" s="95"/>
      <c r="I1472" s="95"/>
      <c r="J1472" s="95"/>
      <c r="K1472" s="95"/>
      <c r="L1472" s="96"/>
      <c r="M1472" s="96"/>
    </row>
    <row r="1473" spans="2:13" x14ac:dyDescent="0.25">
      <c r="B1473" s="77" t="s">
        <v>172</v>
      </c>
      <c r="C1473" s="77" t="s">
        <v>172</v>
      </c>
      <c r="D1473" s="77" t="s">
        <v>185</v>
      </c>
      <c r="E1473" s="77" t="s">
        <v>164</v>
      </c>
      <c r="F1473" s="94"/>
      <c r="G1473" s="94"/>
      <c r="H1473" s="95"/>
      <c r="I1473" s="95"/>
      <c r="J1473" s="95"/>
      <c r="K1473" s="95"/>
      <c r="L1473" s="96"/>
      <c r="M1473" s="96"/>
    </row>
    <row r="1474" spans="2:13" x14ac:dyDescent="0.25">
      <c r="B1474" s="77" t="s">
        <v>172</v>
      </c>
      <c r="C1474" s="77" t="s">
        <v>172</v>
      </c>
      <c r="D1474" s="77" t="s">
        <v>185</v>
      </c>
      <c r="E1474" s="77" t="s">
        <v>165</v>
      </c>
      <c r="F1474" s="94"/>
      <c r="G1474" s="94"/>
      <c r="H1474" s="95"/>
      <c r="I1474" s="95"/>
      <c r="J1474" s="95"/>
      <c r="K1474" s="95"/>
      <c r="L1474" s="96"/>
      <c r="M1474" s="96"/>
    </row>
    <row r="1475" spans="2:13" x14ac:dyDescent="0.25">
      <c r="B1475" s="77" t="s">
        <v>172</v>
      </c>
      <c r="C1475" s="77" t="s">
        <v>172</v>
      </c>
      <c r="D1475" s="77" t="s">
        <v>185</v>
      </c>
      <c r="E1475" s="77" t="s">
        <v>166</v>
      </c>
      <c r="F1475" s="94"/>
      <c r="G1475" s="94"/>
      <c r="H1475" s="95"/>
      <c r="I1475" s="95"/>
      <c r="J1475" s="95"/>
      <c r="K1475" s="95"/>
      <c r="L1475" s="96"/>
      <c r="M1475" s="96"/>
    </row>
    <row r="1476" spans="2:13" x14ac:dyDescent="0.25">
      <c r="B1476" s="77" t="s">
        <v>172</v>
      </c>
      <c r="C1476" s="77" t="s">
        <v>172</v>
      </c>
      <c r="D1476" s="77" t="s">
        <v>185</v>
      </c>
      <c r="E1476" s="77" t="s">
        <v>167</v>
      </c>
      <c r="F1476" s="94">
        <v>113.53029224999996</v>
      </c>
      <c r="G1476" s="94">
        <v>307.95505874999964</v>
      </c>
      <c r="H1476" s="95"/>
      <c r="I1476" s="95"/>
      <c r="J1476" s="95"/>
      <c r="K1476" s="95">
        <v>1095.7499999999966</v>
      </c>
      <c r="L1476" s="96">
        <v>1826.2500000000191</v>
      </c>
      <c r="M1476" s="96">
        <v>29.220000000000301</v>
      </c>
    </row>
    <row r="1477" spans="2:13" x14ac:dyDescent="0.25">
      <c r="B1477" s="77" t="s">
        <v>172</v>
      </c>
      <c r="C1477" s="77" t="s">
        <v>172</v>
      </c>
      <c r="D1477" s="77" t="s">
        <v>185</v>
      </c>
      <c r="E1477" s="77" t="s">
        <v>168</v>
      </c>
      <c r="F1477" s="94">
        <v>1144.1193269999981</v>
      </c>
      <c r="G1477" s="94">
        <v>1499.9999339999997</v>
      </c>
      <c r="H1477" s="95"/>
      <c r="I1477" s="95"/>
      <c r="J1477" s="95"/>
      <c r="K1477" s="95">
        <v>4457.843207542036</v>
      </c>
      <c r="L1477" s="96">
        <v>1095.7499999999898</v>
      </c>
      <c r="M1477" s="96">
        <v>32.872499999999633</v>
      </c>
    </row>
    <row r="1478" spans="2:13" x14ac:dyDescent="0.25">
      <c r="B1478" s="77" t="s">
        <v>172</v>
      </c>
      <c r="C1478" s="77" t="s">
        <v>172</v>
      </c>
      <c r="D1478" s="77" t="s">
        <v>186</v>
      </c>
      <c r="E1478" s="77" t="s">
        <v>157</v>
      </c>
      <c r="F1478" s="94">
        <v>738.37541331725959</v>
      </c>
      <c r="G1478" s="94">
        <v>979.96477627266233</v>
      </c>
      <c r="H1478" s="95"/>
      <c r="I1478" s="95"/>
      <c r="J1478" s="95"/>
      <c r="K1478" s="95">
        <v>3725.5500618291526</v>
      </c>
      <c r="L1478" s="96">
        <v>1183.4099848861995</v>
      </c>
      <c r="M1478" s="96">
        <v>42.369000309145612</v>
      </c>
    </row>
    <row r="1479" spans="2:13" x14ac:dyDescent="0.25">
      <c r="B1479" s="77" t="s">
        <v>172</v>
      </c>
      <c r="C1479" s="77" t="s">
        <v>172</v>
      </c>
      <c r="D1479" s="77" t="s">
        <v>186</v>
      </c>
      <c r="E1479" s="77" t="s">
        <v>161</v>
      </c>
      <c r="F1479" s="94"/>
      <c r="G1479" s="94"/>
      <c r="H1479" s="95"/>
      <c r="I1479" s="95"/>
      <c r="J1479" s="95"/>
      <c r="K1479" s="95"/>
      <c r="L1479" s="96"/>
      <c r="M1479" s="96"/>
    </row>
    <row r="1480" spans="2:13" x14ac:dyDescent="0.25">
      <c r="B1480" s="77" t="s">
        <v>172</v>
      </c>
      <c r="C1480" s="77" t="s">
        <v>172</v>
      </c>
      <c r="D1480" s="77" t="s">
        <v>186</v>
      </c>
      <c r="E1480" s="77" t="s">
        <v>162</v>
      </c>
      <c r="F1480" s="94"/>
      <c r="G1480" s="94"/>
      <c r="H1480" s="95"/>
      <c r="I1480" s="95"/>
      <c r="J1480" s="95"/>
      <c r="K1480" s="95"/>
      <c r="L1480" s="96"/>
      <c r="M1480" s="96"/>
    </row>
    <row r="1481" spans="2:13" x14ac:dyDescent="0.25">
      <c r="B1481" s="77" t="s">
        <v>172</v>
      </c>
      <c r="C1481" s="77" t="s">
        <v>172</v>
      </c>
      <c r="D1481" s="77" t="s">
        <v>186</v>
      </c>
      <c r="E1481" s="77" t="s">
        <v>163</v>
      </c>
      <c r="F1481" s="94"/>
      <c r="G1481" s="94"/>
      <c r="H1481" s="95"/>
      <c r="I1481" s="95"/>
      <c r="J1481" s="95"/>
      <c r="K1481" s="95"/>
      <c r="L1481" s="96"/>
      <c r="M1481" s="96"/>
    </row>
    <row r="1482" spans="2:13" x14ac:dyDescent="0.25">
      <c r="B1482" s="77" t="s">
        <v>172</v>
      </c>
      <c r="C1482" s="77" t="s">
        <v>172</v>
      </c>
      <c r="D1482" s="77" t="s">
        <v>186</v>
      </c>
      <c r="E1482" s="77" t="s">
        <v>164</v>
      </c>
      <c r="F1482" s="94"/>
      <c r="G1482" s="94"/>
      <c r="H1482" s="95"/>
      <c r="I1482" s="95"/>
      <c r="J1482" s="95"/>
      <c r="K1482" s="95"/>
      <c r="L1482" s="96"/>
      <c r="M1482" s="96"/>
    </row>
    <row r="1483" spans="2:13" x14ac:dyDescent="0.25">
      <c r="B1483" s="77" t="s">
        <v>172</v>
      </c>
      <c r="C1483" s="77" t="s">
        <v>172</v>
      </c>
      <c r="D1483" s="77" t="s">
        <v>186</v>
      </c>
      <c r="E1483" s="77" t="s">
        <v>165</v>
      </c>
      <c r="F1483" s="94"/>
      <c r="G1483" s="94"/>
      <c r="H1483" s="95"/>
      <c r="I1483" s="95"/>
      <c r="J1483" s="95"/>
      <c r="K1483" s="95"/>
      <c r="L1483" s="96"/>
      <c r="M1483" s="96"/>
    </row>
    <row r="1484" spans="2:13" x14ac:dyDescent="0.25">
      <c r="B1484" s="77" t="s">
        <v>172</v>
      </c>
      <c r="C1484" s="77" t="s">
        <v>172</v>
      </c>
      <c r="D1484" s="77" t="s">
        <v>186</v>
      </c>
      <c r="E1484" s="77" t="s">
        <v>166</v>
      </c>
      <c r="F1484" s="94"/>
      <c r="G1484" s="94"/>
      <c r="H1484" s="95"/>
      <c r="I1484" s="95"/>
      <c r="J1484" s="95"/>
      <c r="K1484" s="95"/>
      <c r="L1484" s="96"/>
      <c r="M1484" s="96"/>
    </row>
    <row r="1485" spans="2:13" x14ac:dyDescent="0.25">
      <c r="B1485" s="77" t="s">
        <v>172</v>
      </c>
      <c r="C1485" s="77" t="s">
        <v>172</v>
      </c>
      <c r="D1485" s="77" t="s">
        <v>186</v>
      </c>
      <c r="E1485" s="77" t="s">
        <v>167</v>
      </c>
      <c r="F1485" s="94">
        <v>169.69551524999972</v>
      </c>
      <c r="G1485" s="94">
        <v>199.78444500000006</v>
      </c>
      <c r="H1485" s="95"/>
      <c r="I1485" s="95"/>
      <c r="J1485" s="95"/>
      <c r="K1485" s="95">
        <v>1095.7500000000007</v>
      </c>
      <c r="L1485" s="96">
        <v>1826.2500000000121</v>
      </c>
      <c r="M1485" s="96">
        <v>29.220000000000276</v>
      </c>
    </row>
    <row r="1486" spans="2:13" x14ac:dyDescent="0.25">
      <c r="B1486" s="77" t="s">
        <v>172</v>
      </c>
      <c r="C1486" s="77" t="s">
        <v>172</v>
      </c>
      <c r="D1486" s="77" t="s">
        <v>186</v>
      </c>
      <c r="E1486" s="77" t="s">
        <v>168</v>
      </c>
      <c r="F1486" s="94">
        <v>965.86965674999726</v>
      </c>
      <c r="G1486" s="94">
        <v>1499.9999339999977</v>
      </c>
      <c r="H1486" s="95"/>
      <c r="I1486" s="95"/>
      <c r="J1486" s="95"/>
      <c r="K1486" s="95">
        <v>4382.9999999999991</v>
      </c>
      <c r="L1486" s="96">
        <v>1022.6999999999975</v>
      </c>
      <c r="M1486" s="96">
        <v>45.656249999999723</v>
      </c>
    </row>
    <row r="1487" spans="2:13" x14ac:dyDescent="0.25">
      <c r="B1487" s="77" t="s">
        <v>172</v>
      </c>
      <c r="C1487" s="77" t="s">
        <v>172</v>
      </c>
      <c r="D1487" s="77" t="s">
        <v>187</v>
      </c>
      <c r="E1487" s="77" t="s">
        <v>157</v>
      </c>
      <c r="F1487" s="94">
        <v>355.63644428545348</v>
      </c>
      <c r="G1487" s="94">
        <v>187.5626550850449</v>
      </c>
      <c r="H1487" s="95"/>
      <c r="I1487" s="95"/>
      <c r="J1487" s="95"/>
      <c r="K1487" s="95">
        <v>1454.435482062519</v>
      </c>
      <c r="L1487" s="96">
        <v>1497.5249910936002</v>
      </c>
      <c r="M1487" s="96">
        <v>19.358249732807906</v>
      </c>
    </row>
    <row r="1488" spans="2:13" x14ac:dyDescent="0.25">
      <c r="B1488" s="77" t="s">
        <v>172</v>
      </c>
      <c r="C1488" s="77" t="s">
        <v>172</v>
      </c>
      <c r="D1488" s="77" t="s">
        <v>187</v>
      </c>
      <c r="E1488" s="77" t="s">
        <v>161</v>
      </c>
      <c r="F1488" s="94"/>
      <c r="G1488" s="94"/>
      <c r="H1488" s="95"/>
      <c r="I1488" s="95"/>
      <c r="J1488" s="95"/>
      <c r="K1488" s="95"/>
      <c r="L1488" s="96"/>
      <c r="M1488" s="96"/>
    </row>
    <row r="1489" spans="2:13" x14ac:dyDescent="0.25">
      <c r="B1489" s="77" t="s">
        <v>172</v>
      </c>
      <c r="C1489" s="77" t="s">
        <v>172</v>
      </c>
      <c r="D1489" s="77" t="s">
        <v>187</v>
      </c>
      <c r="E1489" s="77" t="s">
        <v>162</v>
      </c>
      <c r="F1489" s="94"/>
      <c r="G1489" s="94"/>
      <c r="H1489" s="95"/>
      <c r="I1489" s="95"/>
      <c r="J1489" s="95"/>
      <c r="K1489" s="95"/>
      <c r="L1489" s="96"/>
      <c r="M1489" s="96"/>
    </row>
    <row r="1490" spans="2:13" x14ac:dyDescent="0.25">
      <c r="B1490" s="77" t="s">
        <v>172</v>
      </c>
      <c r="C1490" s="77" t="s">
        <v>172</v>
      </c>
      <c r="D1490" s="77" t="s">
        <v>187</v>
      </c>
      <c r="E1490" s="77" t="s">
        <v>163</v>
      </c>
      <c r="F1490" s="94"/>
      <c r="G1490" s="94"/>
      <c r="H1490" s="95"/>
      <c r="I1490" s="95"/>
      <c r="J1490" s="95"/>
      <c r="K1490" s="95"/>
      <c r="L1490" s="96"/>
      <c r="M1490" s="96"/>
    </row>
    <row r="1491" spans="2:13" x14ac:dyDescent="0.25">
      <c r="B1491" s="77" t="s">
        <v>172</v>
      </c>
      <c r="C1491" s="77" t="s">
        <v>172</v>
      </c>
      <c r="D1491" s="77" t="s">
        <v>187</v>
      </c>
      <c r="E1491" s="77" t="s">
        <v>164</v>
      </c>
      <c r="F1491" s="94"/>
      <c r="G1491" s="94"/>
      <c r="H1491" s="95"/>
      <c r="I1491" s="95"/>
      <c r="J1491" s="95"/>
      <c r="K1491" s="95"/>
      <c r="L1491" s="96"/>
      <c r="M1491" s="96"/>
    </row>
    <row r="1492" spans="2:13" x14ac:dyDescent="0.25">
      <c r="B1492" s="77" t="s">
        <v>172</v>
      </c>
      <c r="C1492" s="77" t="s">
        <v>172</v>
      </c>
      <c r="D1492" s="77" t="s">
        <v>187</v>
      </c>
      <c r="E1492" s="77" t="s">
        <v>165</v>
      </c>
      <c r="F1492" s="94"/>
      <c r="G1492" s="94"/>
      <c r="H1492" s="95"/>
      <c r="I1492" s="95"/>
      <c r="J1492" s="95"/>
      <c r="K1492" s="95"/>
      <c r="L1492" s="96"/>
      <c r="M1492" s="96"/>
    </row>
    <row r="1493" spans="2:13" x14ac:dyDescent="0.25">
      <c r="B1493" s="77" t="s">
        <v>172</v>
      </c>
      <c r="C1493" s="77" t="s">
        <v>172</v>
      </c>
      <c r="D1493" s="77" t="s">
        <v>187</v>
      </c>
      <c r="E1493" s="77" t="s">
        <v>166</v>
      </c>
      <c r="F1493" s="94"/>
      <c r="G1493" s="94"/>
      <c r="H1493" s="95"/>
      <c r="I1493" s="95"/>
      <c r="J1493" s="95"/>
      <c r="K1493" s="95"/>
      <c r="L1493" s="96"/>
      <c r="M1493" s="96"/>
    </row>
    <row r="1494" spans="2:13" x14ac:dyDescent="0.25">
      <c r="B1494" s="77" t="s">
        <v>172</v>
      </c>
      <c r="C1494" s="77" t="s">
        <v>172</v>
      </c>
      <c r="D1494" s="77" t="s">
        <v>187</v>
      </c>
      <c r="E1494" s="77" t="s">
        <v>167</v>
      </c>
      <c r="F1494" s="94">
        <v>288.23009775000077</v>
      </c>
      <c r="G1494" s="94">
        <v>146.50944524999997</v>
      </c>
      <c r="H1494" s="95"/>
      <c r="I1494" s="95"/>
      <c r="J1494" s="95"/>
      <c r="K1494" s="95">
        <v>1095.7499999999982</v>
      </c>
      <c r="L1494" s="96">
        <v>1460.9999999999961</v>
      </c>
      <c r="M1494" s="96">
        <v>18.262499999999889</v>
      </c>
    </row>
    <row r="1495" spans="2:13" x14ac:dyDescent="0.25">
      <c r="B1495" s="77" t="s">
        <v>172</v>
      </c>
      <c r="C1495" s="77" t="s">
        <v>172</v>
      </c>
      <c r="D1495" s="77" t="s">
        <v>187</v>
      </c>
      <c r="E1495" s="77" t="s">
        <v>168</v>
      </c>
      <c r="F1495" s="94">
        <v>1200.0000202499918</v>
      </c>
      <c r="G1495" s="94">
        <v>1499.9999339999906</v>
      </c>
      <c r="H1495" s="95"/>
      <c r="I1495" s="95"/>
      <c r="J1495" s="95"/>
      <c r="K1495" s="95">
        <v>4682.6056952581994</v>
      </c>
      <c r="L1495" s="96">
        <v>1826.2500000000055</v>
      </c>
      <c r="M1495" s="96">
        <v>29.219999999999967</v>
      </c>
    </row>
    <row r="1496" spans="2:13" x14ac:dyDescent="0.25">
      <c r="B1496" s="77" t="s">
        <v>172</v>
      </c>
      <c r="C1496" s="77" t="s">
        <v>172</v>
      </c>
      <c r="D1496" s="77" t="s">
        <v>188</v>
      </c>
      <c r="E1496" s="77" t="s">
        <v>157</v>
      </c>
      <c r="F1496" s="94">
        <v>1388.4675592500009</v>
      </c>
      <c r="G1496" s="94">
        <v>735.71381539496031</v>
      </c>
      <c r="H1496" s="95"/>
      <c r="I1496" s="95"/>
      <c r="J1496" s="95"/>
      <c r="K1496" s="95">
        <v>1788.678943045735</v>
      </c>
      <c r="L1496" s="96">
        <v>1672.2657904342934</v>
      </c>
      <c r="M1496" s="96">
        <v>29.989921047828794</v>
      </c>
    </row>
    <row r="1497" spans="2:13" x14ac:dyDescent="0.25">
      <c r="B1497" s="77" t="s">
        <v>172</v>
      </c>
      <c r="C1497" s="77" t="s">
        <v>172</v>
      </c>
      <c r="D1497" s="77" t="s">
        <v>188</v>
      </c>
      <c r="E1497" s="77" t="s">
        <v>161</v>
      </c>
      <c r="F1497" s="94"/>
      <c r="G1497" s="94"/>
      <c r="H1497" s="95"/>
      <c r="I1497" s="95"/>
      <c r="J1497" s="95"/>
      <c r="K1497" s="95"/>
      <c r="L1497" s="96"/>
      <c r="M1497" s="96"/>
    </row>
    <row r="1498" spans="2:13" x14ac:dyDescent="0.25">
      <c r="B1498" s="77" t="s">
        <v>172</v>
      </c>
      <c r="C1498" s="77" t="s">
        <v>172</v>
      </c>
      <c r="D1498" s="77" t="s">
        <v>188</v>
      </c>
      <c r="E1498" s="77" t="s">
        <v>162</v>
      </c>
      <c r="F1498" s="94"/>
      <c r="G1498" s="94"/>
      <c r="H1498" s="95"/>
      <c r="I1498" s="95"/>
      <c r="J1498" s="95"/>
      <c r="K1498" s="95"/>
      <c r="L1498" s="96"/>
      <c r="M1498" s="96"/>
    </row>
    <row r="1499" spans="2:13" x14ac:dyDescent="0.25">
      <c r="B1499" s="77" t="s">
        <v>172</v>
      </c>
      <c r="C1499" s="77" t="s">
        <v>172</v>
      </c>
      <c r="D1499" s="77" t="s">
        <v>188</v>
      </c>
      <c r="E1499" s="77" t="s">
        <v>163</v>
      </c>
      <c r="F1499" s="94"/>
      <c r="G1499" s="94"/>
      <c r="H1499" s="95"/>
      <c r="I1499" s="95"/>
      <c r="J1499" s="95"/>
      <c r="K1499" s="95"/>
      <c r="L1499" s="96"/>
      <c r="M1499" s="96"/>
    </row>
    <row r="1500" spans="2:13" x14ac:dyDescent="0.25">
      <c r="B1500" s="77" t="s">
        <v>172</v>
      </c>
      <c r="C1500" s="77" t="s">
        <v>172</v>
      </c>
      <c r="D1500" s="77" t="s">
        <v>188</v>
      </c>
      <c r="E1500" s="77" t="s">
        <v>164</v>
      </c>
      <c r="F1500" s="94"/>
      <c r="G1500" s="94"/>
      <c r="H1500" s="95"/>
      <c r="I1500" s="95"/>
      <c r="J1500" s="95"/>
      <c r="K1500" s="95"/>
      <c r="L1500" s="96"/>
      <c r="M1500" s="96"/>
    </row>
    <row r="1501" spans="2:13" x14ac:dyDescent="0.25">
      <c r="B1501" s="77" t="s">
        <v>172</v>
      </c>
      <c r="C1501" s="77" t="s">
        <v>172</v>
      </c>
      <c r="D1501" s="77" t="s">
        <v>188</v>
      </c>
      <c r="E1501" s="77" t="s">
        <v>165</v>
      </c>
      <c r="F1501" s="94"/>
      <c r="G1501" s="94"/>
      <c r="H1501" s="95"/>
      <c r="I1501" s="95"/>
      <c r="J1501" s="95"/>
      <c r="K1501" s="95"/>
      <c r="L1501" s="96"/>
      <c r="M1501" s="96"/>
    </row>
    <row r="1502" spans="2:13" x14ac:dyDescent="0.25">
      <c r="B1502" s="77" t="s">
        <v>172</v>
      </c>
      <c r="C1502" s="77" t="s">
        <v>172</v>
      </c>
      <c r="D1502" s="77" t="s">
        <v>188</v>
      </c>
      <c r="E1502" s="77" t="s">
        <v>166</v>
      </c>
      <c r="F1502" s="94"/>
      <c r="G1502" s="94"/>
      <c r="H1502" s="95"/>
      <c r="I1502" s="95"/>
      <c r="J1502" s="95"/>
      <c r="K1502" s="95"/>
      <c r="L1502" s="96"/>
      <c r="M1502" s="96"/>
    </row>
    <row r="1503" spans="2:13" x14ac:dyDescent="0.25">
      <c r="B1503" s="77" t="s">
        <v>172</v>
      </c>
      <c r="C1503" s="77" t="s">
        <v>172</v>
      </c>
      <c r="D1503" s="77" t="s">
        <v>188</v>
      </c>
      <c r="E1503" s="77" t="s">
        <v>167</v>
      </c>
      <c r="F1503" s="94">
        <v>1388.4675592500009</v>
      </c>
      <c r="G1503" s="94">
        <v>531.57717975000048</v>
      </c>
      <c r="H1503" s="95"/>
      <c r="I1503" s="95"/>
      <c r="J1503" s="95"/>
      <c r="K1503" s="95">
        <v>1095.7500000000005</v>
      </c>
      <c r="L1503" s="96">
        <v>1826.2500000000184</v>
      </c>
      <c r="M1503" s="96">
        <v>29.220000000000308</v>
      </c>
    </row>
    <row r="1504" spans="2:13" x14ac:dyDescent="0.25">
      <c r="B1504" s="77" t="s">
        <v>172</v>
      </c>
      <c r="C1504" s="77" t="s">
        <v>172</v>
      </c>
      <c r="D1504" s="77" t="s">
        <v>188</v>
      </c>
      <c r="E1504" s="77" t="s">
        <v>168</v>
      </c>
      <c r="F1504" s="94"/>
      <c r="G1504" s="94">
        <v>1499.9999339999979</v>
      </c>
      <c r="H1504" s="95"/>
      <c r="I1504" s="95"/>
      <c r="J1504" s="95"/>
      <c r="K1504" s="95">
        <v>4382.9999999999964</v>
      </c>
      <c r="L1504" s="96">
        <v>1095.7499999999957</v>
      </c>
      <c r="M1504" s="96">
        <v>32.872499999999832</v>
      </c>
    </row>
    <row r="1505" spans="2:13" x14ac:dyDescent="0.25">
      <c r="B1505" s="77" t="s">
        <v>172</v>
      </c>
      <c r="C1505" s="77" t="s">
        <v>172</v>
      </c>
      <c r="D1505" s="77" t="s">
        <v>189</v>
      </c>
      <c r="E1505" s="77" t="s">
        <v>157</v>
      </c>
      <c r="F1505" s="94">
        <v>517.00224914070543</v>
      </c>
      <c r="G1505" s="94">
        <v>639.32235773054617</v>
      </c>
      <c r="H1505" s="95"/>
      <c r="I1505" s="95"/>
      <c r="J1505" s="95"/>
      <c r="K1505" s="95">
        <v>3725.5500371564672</v>
      </c>
      <c r="L1505" s="96">
        <v>1183.4099909173062</v>
      </c>
      <c r="M1505" s="96">
        <v>42.369000185782056</v>
      </c>
    </row>
    <row r="1506" spans="2:13" x14ac:dyDescent="0.25">
      <c r="B1506" s="77" t="s">
        <v>172</v>
      </c>
      <c r="C1506" s="77" t="s">
        <v>172</v>
      </c>
      <c r="D1506" s="77" t="s">
        <v>189</v>
      </c>
      <c r="E1506" s="77" t="s">
        <v>161</v>
      </c>
      <c r="F1506" s="94"/>
      <c r="G1506" s="94"/>
      <c r="H1506" s="95"/>
      <c r="I1506" s="95"/>
      <c r="J1506" s="95"/>
      <c r="K1506" s="95"/>
      <c r="L1506" s="96"/>
      <c r="M1506" s="96"/>
    </row>
    <row r="1507" spans="2:13" x14ac:dyDescent="0.25">
      <c r="B1507" s="77" t="s">
        <v>172</v>
      </c>
      <c r="C1507" s="77" t="s">
        <v>172</v>
      </c>
      <c r="D1507" s="77" t="s">
        <v>189</v>
      </c>
      <c r="E1507" s="77" t="s">
        <v>162</v>
      </c>
      <c r="F1507" s="94"/>
      <c r="G1507" s="94"/>
      <c r="H1507" s="95"/>
      <c r="I1507" s="95"/>
      <c r="J1507" s="95"/>
      <c r="K1507" s="95"/>
      <c r="L1507" s="96"/>
      <c r="M1507" s="96"/>
    </row>
    <row r="1508" spans="2:13" x14ac:dyDescent="0.25">
      <c r="B1508" s="77" t="s">
        <v>172</v>
      </c>
      <c r="C1508" s="77" t="s">
        <v>172</v>
      </c>
      <c r="D1508" s="77" t="s">
        <v>189</v>
      </c>
      <c r="E1508" s="77" t="s">
        <v>163</v>
      </c>
      <c r="F1508" s="94"/>
      <c r="G1508" s="94"/>
      <c r="H1508" s="95"/>
      <c r="I1508" s="95"/>
      <c r="J1508" s="95"/>
      <c r="K1508" s="95"/>
      <c r="L1508" s="96"/>
      <c r="M1508" s="96"/>
    </row>
    <row r="1509" spans="2:13" x14ac:dyDescent="0.25">
      <c r="B1509" s="77" t="s">
        <v>172</v>
      </c>
      <c r="C1509" s="77" t="s">
        <v>172</v>
      </c>
      <c r="D1509" s="77" t="s">
        <v>189</v>
      </c>
      <c r="E1509" s="77" t="s">
        <v>164</v>
      </c>
      <c r="F1509" s="94"/>
      <c r="G1509" s="94"/>
      <c r="H1509" s="95"/>
      <c r="I1509" s="95"/>
      <c r="J1509" s="95"/>
      <c r="K1509" s="95"/>
      <c r="L1509" s="96"/>
      <c r="M1509" s="96"/>
    </row>
    <row r="1510" spans="2:13" x14ac:dyDescent="0.25">
      <c r="B1510" s="77" t="s">
        <v>172</v>
      </c>
      <c r="C1510" s="77" t="s">
        <v>172</v>
      </c>
      <c r="D1510" s="77" t="s">
        <v>189</v>
      </c>
      <c r="E1510" s="77" t="s">
        <v>165</v>
      </c>
      <c r="F1510" s="94"/>
      <c r="G1510" s="94"/>
      <c r="H1510" s="95"/>
      <c r="I1510" s="95"/>
      <c r="J1510" s="95"/>
      <c r="K1510" s="95"/>
      <c r="L1510" s="96"/>
      <c r="M1510" s="96"/>
    </row>
    <row r="1511" spans="2:13" x14ac:dyDescent="0.25">
      <c r="B1511" s="77" t="s">
        <v>172</v>
      </c>
      <c r="C1511" s="77" t="s">
        <v>172</v>
      </c>
      <c r="D1511" s="77" t="s">
        <v>189</v>
      </c>
      <c r="E1511" s="77" t="s">
        <v>166</v>
      </c>
      <c r="F1511" s="94"/>
      <c r="G1511" s="94"/>
      <c r="H1511" s="95"/>
      <c r="I1511" s="95"/>
      <c r="J1511" s="95"/>
      <c r="K1511" s="95"/>
      <c r="L1511" s="96"/>
      <c r="M1511" s="96"/>
    </row>
    <row r="1512" spans="2:13" x14ac:dyDescent="0.25">
      <c r="B1512" s="77" t="s">
        <v>172</v>
      </c>
      <c r="C1512" s="77" t="s">
        <v>172</v>
      </c>
      <c r="D1512" s="77" t="s">
        <v>189</v>
      </c>
      <c r="E1512" s="77" t="s">
        <v>167</v>
      </c>
      <c r="F1512" s="94">
        <v>147.9134662499998</v>
      </c>
      <c r="G1512" s="94">
        <v>85.664639250000207</v>
      </c>
      <c r="H1512" s="95"/>
      <c r="I1512" s="95"/>
      <c r="J1512" s="95"/>
      <c r="K1512" s="95">
        <v>1095.7500000000036</v>
      </c>
      <c r="L1512" s="96">
        <v>1826.2500000000123</v>
      </c>
      <c r="M1512" s="96">
        <v>29.22000000000028</v>
      </c>
    </row>
    <row r="1513" spans="2:13" x14ac:dyDescent="0.25">
      <c r="B1513" s="77" t="s">
        <v>172</v>
      </c>
      <c r="C1513" s="77" t="s">
        <v>172</v>
      </c>
      <c r="D1513" s="77" t="s">
        <v>189</v>
      </c>
      <c r="E1513" s="77" t="s">
        <v>168</v>
      </c>
      <c r="F1513" s="94">
        <v>626.95746900000199</v>
      </c>
      <c r="G1513" s="94">
        <v>1499.9999339999974</v>
      </c>
      <c r="H1513" s="95"/>
      <c r="I1513" s="95"/>
      <c r="J1513" s="95"/>
      <c r="K1513" s="95">
        <v>4383.0000000000173</v>
      </c>
      <c r="L1513" s="96">
        <v>1022.6999999999967</v>
      </c>
      <c r="M1513" s="96">
        <v>45.656249999999858</v>
      </c>
    </row>
    <row r="1514" spans="2:13" x14ac:dyDescent="0.25">
      <c r="B1514" s="77" t="s">
        <v>172</v>
      </c>
      <c r="C1514" s="77" t="s">
        <v>172</v>
      </c>
      <c r="D1514" s="77" t="s">
        <v>190</v>
      </c>
      <c r="E1514" s="77" t="s">
        <v>157</v>
      </c>
      <c r="F1514" s="94">
        <v>342.5203434816799</v>
      </c>
      <c r="G1514" s="94">
        <v>947.64212224354605</v>
      </c>
      <c r="H1514" s="95"/>
      <c r="I1514" s="95"/>
      <c r="J1514" s="95"/>
      <c r="K1514" s="95">
        <v>3889.9126323224482</v>
      </c>
      <c r="L1514" s="96">
        <v>1360.5562279462213</v>
      </c>
      <c r="M1514" s="96">
        <v>55.152750882147956</v>
      </c>
    </row>
    <row r="1515" spans="2:13" x14ac:dyDescent="0.25">
      <c r="B1515" s="77" t="s">
        <v>172</v>
      </c>
      <c r="C1515" s="77" t="s">
        <v>172</v>
      </c>
      <c r="D1515" s="77" t="s">
        <v>190</v>
      </c>
      <c r="E1515" s="77" t="s">
        <v>161</v>
      </c>
      <c r="F1515" s="94"/>
      <c r="G1515" s="94"/>
      <c r="H1515" s="95"/>
      <c r="I1515" s="95"/>
      <c r="J1515" s="95"/>
      <c r="K1515" s="95"/>
      <c r="L1515" s="96"/>
      <c r="M1515" s="96"/>
    </row>
    <row r="1516" spans="2:13" x14ac:dyDescent="0.25">
      <c r="B1516" s="77" t="s">
        <v>172</v>
      </c>
      <c r="C1516" s="77" t="s">
        <v>172</v>
      </c>
      <c r="D1516" s="77" t="s">
        <v>190</v>
      </c>
      <c r="E1516" s="77" t="s">
        <v>162</v>
      </c>
      <c r="F1516" s="94"/>
      <c r="G1516" s="94"/>
      <c r="H1516" s="95"/>
      <c r="I1516" s="95"/>
      <c r="J1516" s="95"/>
      <c r="K1516" s="95"/>
      <c r="L1516" s="96"/>
      <c r="M1516" s="96"/>
    </row>
    <row r="1517" spans="2:13" x14ac:dyDescent="0.25">
      <c r="B1517" s="77" t="s">
        <v>172</v>
      </c>
      <c r="C1517" s="77" t="s">
        <v>172</v>
      </c>
      <c r="D1517" s="77" t="s">
        <v>190</v>
      </c>
      <c r="E1517" s="77" t="s">
        <v>163</v>
      </c>
      <c r="F1517" s="94"/>
      <c r="G1517" s="94"/>
      <c r="H1517" s="95"/>
      <c r="I1517" s="95"/>
      <c r="J1517" s="95"/>
      <c r="K1517" s="95"/>
      <c r="L1517" s="96"/>
      <c r="M1517" s="96"/>
    </row>
    <row r="1518" spans="2:13" x14ac:dyDescent="0.25">
      <c r="B1518" s="77" t="s">
        <v>172</v>
      </c>
      <c r="C1518" s="77" t="s">
        <v>172</v>
      </c>
      <c r="D1518" s="77" t="s">
        <v>190</v>
      </c>
      <c r="E1518" s="77" t="s">
        <v>164</v>
      </c>
      <c r="F1518" s="94"/>
      <c r="G1518" s="94"/>
      <c r="H1518" s="95"/>
      <c r="I1518" s="95"/>
      <c r="J1518" s="95"/>
      <c r="K1518" s="95"/>
      <c r="L1518" s="96"/>
      <c r="M1518" s="96"/>
    </row>
    <row r="1519" spans="2:13" x14ac:dyDescent="0.25">
      <c r="B1519" s="77" t="s">
        <v>172</v>
      </c>
      <c r="C1519" s="77" t="s">
        <v>172</v>
      </c>
      <c r="D1519" s="77" t="s">
        <v>190</v>
      </c>
      <c r="E1519" s="77" t="s">
        <v>165</v>
      </c>
      <c r="F1519" s="94"/>
      <c r="G1519" s="94"/>
      <c r="H1519" s="95"/>
      <c r="I1519" s="95"/>
      <c r="J1519" s="95"/>
      <c r="K1519" s="95"/>
      <c r="L1519" s="96"/>
      <c r="M1519" s="96"/>
    </row>
    <row r="1520" spans="2:13" x14ac:dyDescent="0.25">
      <c r="B1520" s="77" t="s">
        <v>172</v>
      </c>
      <c r="C1520" s="77" t="s">
        <v>172</v>
      </c>
      <c r="D1520" s="77" t="s">
        <v>190</v>
      </c>
      <c r="E1520" s="77" t="s">
        <v>166</v>
      </c>
      <c r="F1520" s="94"/>
      <c r="G1520" s="94"/>
      <c r="H1520" s="95"/>
      <c r="I1520" s="95"/>
      <c r="J1520" s="95"/>
      <c r="K1520" s="95"/>
      <c r="L1520" s="96"/>
      <c r="M1520" s="96"/>
    </row>
    <row r="1521" spans="2:13" x14ac:dyDescent="0.25">
      <c r="B1521" s="77" t="s">
        <v>172</v>
      </c>
      <c r="C1521" s="77" t="s">
        <v>172</v>
      </c>
      <c r="D1521" s="77" t="s">
        <v>190</v>
      </c>
      <c r="E1521" s="77" t="s">
        <v>167</v>
      </c>
      <c r="F1521" s="94">
        <v>86.92219499999986</v>
      </c>
      <c r="G1521" s="94">
        <v>157.16269199999954</v>
      </c>
      <c r="H1521" s="95"/>
      <c r="I1521" s="95"/>
      <c r="J1521" s="95"/>
      <c r="K1521" s="95">
        <v>1095.7499999999957</v>
      </c>
      <c r="L1521" s="96">
        <v>1826.2500000000298</v>
      </c>
      <c r="M1521" s="96">
        <v>36.525000000000574</v>
      </c>
    </row>
    <row r="1522" spans="2:13" x14ac:dyDescent="0.25">
      <c r="B1522" s="77" t="s">
        <v>172</v>
      </c>
      <c r="C1522" s="77" t="s">
        <v>172</v>
      </c>
      <c r="D1522" s="77" t="s">
        <v>190</v>
      </c>
      <c r="E1522" s="77" t="s">
        <v>168</v>
      </c>
      <c r="F1522" s="94">
        <v>402.86600174999938</v>
      </c>
      <c r="G1522" s="94">
        <v>1499.9999340000008</v>
      </c>
      <c r="H1522" s="95"/>
      <c r="I1522" s="95"/>
      <c r="J1522" s="95"/>
      <c r="K1522" s="95">
        <v>4382.9999999999918</v>
      </c>
      <c r="L1522" s="96">
        <v>1278.3749999999491</v>
      </c>
      <c r="M1522" s="96">
        <v>58.43999999999776</v>
      </c>
    </row>
    <row r="1523" spans="2:13" x14ac:dyDescent="0.25">
      <c r="B1523" s="77" t="s">
        <v>172</v>
      </c>
      <c r="C1523" s="77" t="s">
        <v>172</v>
      </c>
      <c r="D1523" s="77" t="s">
        <v>191</v>
      </c>
      <c r="E1523" s="77" t="s">
        <v>157</v>
      </c>
      <c r="F1523" s="94">
        <v>1961.7690727499828</v>
      </c>
      <c r="G1523" s="94">
        <v>1409.0397084400545</v>
      </c>
      <c r="H1523" s="95"/>
      <c r="I1523" s="95"/>
      <c r="J1523" s="95"/>
      <c r="K1523" s="95">
        <v>5621.2602521486733</v>
      </c>
      <c r="L1523" s="96">
        <v>1305.7663925455201</v>
      </c>
      <c r="M1523" s="96">
        <v>57.344344298171762</v>
      </c>
    </row>
    <row r="1524" spans="2:13" x14ac:dyDescent="0.25">
      <c r="B1524" s="77" t="s">
        <v>172</v>
      </c>
      <c r="C1524" s="77" t="s">
        <v>172</v>
      </c>
      <c r="D1524" s="77" t="s">
        <v>191</v>
      </c>
      <c r="E1524" s="77" t="s">
        <v>161</v>
      </c>
      <c r="F1524" s="94"/>
      <c r="G1524" s="94"/>
      <c r="H1524" s="95"/>
      <c r="I1524" s="95"/>
      <c r="J1524" s="95"/>
      <c r="K1524" s="95"/>
      <c r="L1524" s="96"/>
      <c r="M1524" s="96"/>
    </row>
    <row r="1525" spans="2:13" x14ac:dyDescent="0.25">
      <c r="B1525" s="77" t="s">
        <v>172</v>
      </c>
      <c r="C1525" s="77" t="s">
        <v>172</v>
      </c>
      <c r="D1525" s="77" t="s">
        <v>191</v>
      </c>
      <c r="E1525" s="77" t="s">
        <v>162</v>
      </c>
      <c r="F1525" s="94"/>
      <c r="G1525" s="94"/>
      <c r="H1525" s="95"/>
      <c r="I1525" s="95"/>
      <c r="J1525" s="95"/>
      <c r="K1525" s="95"/>
      <c r="L1525" s="96"/>
      <c r="M1525" s="96"/>
    </row>
    <row r="1526" spans="2:13" x14ac:dyDescent="0.25">
      <c r="B1526" s="77" t="s">
        <v>172</v>
      </c>
      <c r="C1526" s="77" t="s">
        <v>172</v>
      </c>
      <c r="D1526" s="77" t="s">
        <v>191</v>
      </c>
      <c r="E1526" s="77" t="s">
        <v>163</v>
      </c>
      <c r="F1526" s="94"/>
      <c r="G1526" s="94"/>
      <c r="H1526" s="95"/>
      <c r="I1526" s="95"/>
      <c r="J1526" s="95"/>
      <c r="K1526" s="95"/>
      <c r="L1526" s="96"/>
      <c r="M1526" s="96"/>
    </row>
    <row r="1527" spans="2:13" x14ac:dyDescent="0.25">
      <c r="B1527" s="77" t="s">
        <v>172</v>
      </c>
      <c r="C1527" s="77" t="s">
        <v>172</v>
      </c>
      <c r="D1527" s="77" t="s">
        <v>191</v>
      </c>
      <c r="E1527" s="77" t="s">
        <v>164</v>
      </c>
      <c r="F1527" s="94"/>
      <c r="G1527" s="94"/>
      <c r="H1527" s="95"/>
      <c r="I1527" s="95"/>
      <c r="J1527" s="95"/>
      <c r="K1527" s="95"/>
      <c r="L1527" s="96"/>
      <c r="M1527" s="96"/>
    </row>
    <row r="1528" spans="2:13" x14ac:dyDescent="0.25">
      <c r="B1528" s="77" t="s">
        <v>172</v>
      </c>
      <c r="C1528" s="77" t="s">
        <v>172</v>
      </c>
      <c r="D1528" s="77" t="s">
        <v>191</v>
      </c>
      <c r="E1528" s="77" t="s">
        <v>165</v>
      </c>
      <c r="F1528" s="94"/>
      <c r="G1528" s="94"/>
      <c r="H1528" s="95"/>
      <c r="I1528" s="95"/>
      <c r="J1528" s="95"/>
      <c r="K1528" s="95"/>
      <c r="L1528" s="96"/>
      <c r="M1528" s="96"/>
    </row>
    <row r="1529" spans="2:13" x14ac:dyDescent="0.25">
      <c r="B1529" s="77" t="s">
        <v>172</v>
      </c>
      <c r="C1529" s="77" t="s">
        <v>172</v>
      </c>
      <c r="D1529" s="77" t="s">
        <v>191</v>
      </c>
      <c r="E1529" s="77" t="s">
        <v>166</v>
      </c>
      <c r="F1529" s="94"/>
      <c r="G1529" s="94"/>
      <c r="H1529" s="95"/>
      <c r="I1529" s="95"/>
      <c r="J1529" s="95"/>
      <c r="K1529" s="95"/>
      <c r="L1529" s="96"/>
      <c r="M1529" s="96"/>
    </row>
    <row r="1530" spans="2:13" x14ac:dyDescent="0.25">
      <c r="B1530" s="77" t="s">
        <v>172</v>
      </c>
      <c r="C1530" s="77" t="s">
        <v>172</v>
      </c>
      <c r="D1530" s="77" t="s">
        <v>191</v>
      </c>
      <c r="E1530" s="77" t="s">
        <v>167</v>
      </c>
      <c r="F1530" s="94">
        <v>1961.7690727500005</v>
      </c>
      <c r="G1530" s="94">
        <v>417.30031649999955</v>
      </c>
      <c r="H1530" s="95"/>
      <c r="I1530" s="95"/>
      <c r="J1530" s="95"/>
      <c r="K1530" s="95">
        <v>1095.7499999999993</v>
      </c>
      <c r="L1530" s="96">
        <v>1826.2500000000332</v>
      </c>
      <c r="M1530" s="96">
        <v>36.525000000000652</v>
      </c>
    </row>
    <row r="1531" spans="2:13" x14ac:dyDescent="0.25">
      <c r="B1531" s="77" t="s">
        <v>172</v>
      </c>
      <c r="C1531" s="77" t="s">
        <v>172</v>
      </c>
      <c r="D1531" s="77" t="s">
        <v>191</v>
      </c>
      <c r="E1531" s="77" t="s">
        <v>168</v>
      </c>
      <c r="F1531" s="94">
        <v>1961.7690727499914</v>
      </c>
      <c r="G1531" s="94">
        <v>1499.9999340000011</v>
      </c>
      <c r="H1531" s="95"/>
      <c r="I1531" s="95"/>
      <c r="J1531" s="95"/>
      <c r="K1531" s="95">
        <v>5859.4234258018159</v>
      </c>
      <c r="L1531" s="96">
        <v>1278.3749999999109</v>
      </c>
      <c r="M1531" s="96">
        <v>58.439999999995983</v>
      </c>
    </row>
    <row r="1532" spans="2:13" x14ac:dyDescent="0.25">
      <c r="B1532" s="77" t="s">
        <v>172</v>
      </c>
      <c r="C1532" s="77" t="s">
        <v>172</v>
      </c>
      <c r="D1532" s="77" t="s">
        <v>192</v>
      </c>
      <c r="E1532" s="77" t="s">
        <v>157</v>
      </c>
      <c r="F1532" s="94">
        <v>535.33974409681628</v>
      </c>
      <c r="G1532" s="94">
        <v>563.90322071918877</v>
      </c>
      <c r="H1532" s="95"/>
      <c r="I1532" s="95"/>
      <c r="J1532" s="95"/>
      <c r="K1532" s="95">
        <v>3725.5499819238867</v>
      </c>
      <c r="L1532" s="96">
        <v>1183.4100044186307</v>
      </c>
      <c r="M1532" s="96">
        <v>42.368999909619568</v>
      </c>
    </row>
    <row r="1533" spans="2:13" x14ac:dyDescent="0.25">
      <c r="B1533" s="77" t="s">
        <v>172</v>
      </c>
      <c r="C1533" s="77" t="s">
        <v>172</v>
      </c>
      <c r="D1533" s="77" t="s">
        <v>192</v>
      </c>
      <c r="E1533" s="77" t="s">
        <v>161</v>
      </c>
      <c r="F1533" s="94"/>
      <c r="G1533" s="94"/>
      <c r="H1533" s="95"/>
      <c r="I1533" s="95"/>
      <c r="J1533" s="95"/>
      <c r="K1533" s="95"/>
      <c r="L1533" s="96"/>
      <c r="M1533" s="96"/>
    </row>
    <row r="1534" spans="2:13" x14ac:dyDescent="0.25">
      <c r="B1534" s="77" t="s">
        <v>172</v>
      </c>
      <c r="C1534" s="77" t="s">
        <v>172</v>
      </c>
      <c r="D1534" s="77" t="s">
        <v>192</v>
      </c>
      <c r="E1534" s="77" t="s">
        <v>162</v>
      </c>
      <c r="F1534" s="94"/>
      <c r="G1534" s="94"/>
      <c r="H1534" s="95"/>
      <c r="I1534" s="95"/>
      <c r="J1534" s="95"/>
      <c r="K1534" s="95"/>
      <c r="L1534" s="96"/>
      <c r="M1534" s="96"/>
    </row>
    <row r="1535" spans="2:13" x14ac:dyDescent="0.25">
      <c r="B1535" s="77" t="s">
        <v>172</v>
      </c>
      <c r="C1535" s="77" t="s">
        <v>172</v>
      </c>
      <c r="D1535" s="77" t="s">
        <v>192</v>
      </c>
      <c r="E1535" s="77" t="s">
        <v>163</v>
      </c>
      <c r="F1535" s="94"/>
      <c r="G1535" s="94"/>
      <c r="H1535" s="95"/>
      <c r="I1535" s="95"/>
      <c r="J1535" s="95"/>
      <c r="K1535" s="95"/>
      <c r="L1535" s="96"/>
      <c r="M1535" s="96"/>
    </row>
    <row r="1536" spans="2:13" x14ac:dyDescent="0.25">
      <c r="B1536" s="77" t="s">
        <v>172</v>
      </c>
      <c r="C1536" s="77" t="s">
        <v>172</v>
      </c>
      <c r="D1536" s="77" t="s">
        <v>192</v>
      </c>
      <c r="E1536" s="77" t="s">
        <v>164</v>
      </c>
      <c r="F1536" s="94"/>
      <c r="G1536" s="94"/>
      <c r="H1536" s="95"/>
      <c r="I1536" s="95"/>
      <c r="J1536" s="95"/>
      <c r="K1536" s="95"/>
      <c r="L1536" s="96"/>
      <c r="M1536" s="96"/>
    </row>
    <row r="1537" spans="2:13" x14ac:dyDescent="0.25">
      <c r="B1537" s="77" t="s">
        <v>172</v>
      </c>
      <c r="C1537" s="77" t="s">
        <v>172</v>
      </c>
      <c r="D1537" s="77" t="s">
        <v>192</v>
      </c>
      <c r="E1537" s="77" t="s">
        <v>165</v>
      </c>
      <c r="F1537" s="94"/>
      <c r="G1537" s="94"/>
      <c r="H1537" s="95"/>
      <c r="I1537" s="95"/>
      <c r="J1537" s="95"/>
      <c r="K1537" s="95"/>
      <c r="L1537" s="96"/>
      <c r="M1537" s="96"/>
    </row>
    <row r="1538" spans="2:13" x14ac:dyDescent="0.25">
      <c r="B1538" s="77" t="s">
        <v>172</v>
      </c>
      <c r="C1538" s="77" t="s">
        <v>172</v>
      </c>
      <c r="D1538" s="77" t="s">
        <v>192</v>
      </c>
      <c r="E1538" s="77" t="s">
        <v>166</v>
      </c>
      <c r="F1538" s="94"/>
      <c r="G1538" s="94"/>
      <c r="H1538" s="95"/>
      <c r="I1538" s="95"/>
      <c r="J1538" s="95"/>
      <c r="K1538" s="95"/>
      <c r="L1538" s="96"/>
      <c r="M1538" s="96"/>
    </row>
    <row r="1539" spans="2:13" x14ac:dyDescent="0.25">
      <c r="B1539" s="77" t="s">
        <v>172</v>
      </c>
      <c r="C1539" s="77" t="s">
        <v>172</v>
      </c>
      <c r="D1539" s="77" t="s">
        <v>192</v>
      </c>
      <c r="E1539" s="77" t="s">
        <v>167</v>
      </c>
      <c r="F1539" s="94">
        <v>157.2346462499998</v>
      </c>
      <c r="G1539" s="94">
        <v>70.22953949999993</v>
      </c>
      <c r="H1539" s="95"/>
      <c r="I1539" s="95"/>
      <c r="J1539" s="95"/>
      <c r="K1539" s="95">
        <v>1095.7499999999984</v>
      </c>
      <c r="L1539" s="96">
        <v>1826.2500000000155</v>
      </c>
      <c r="M1539" s="96">
        <v>29.220000000000091</v>
      </c>
    </row>
    <row r="1540" spans="2:13" x14ac:dyDescent="0.25">
      <c r="B1540" s="77" t="s">
        <v>172</v>
      </c>
      <c r="C1540" s="77" t="s">
        <v>172</v>
      </c>
      <c r="D1540" s="77" t="s">
        <v>192</v>
      </c>
      <c r="E1540" s="77" t="s">
        <v>168</v>
      </c>
      <c r="F1540" s="94">
        <v>644.22137550000389</v>
      </c>
      <c r="G1540" s="94">
        <v>1499.9999339999956</v>
      </c>
      <c r="H1540" s="95"/>
      <c r="I1540" s="95"/>
      <c r="J1540" s="95"/>
      <c r="K1540" s="95">
        <v>4383.0000000000355</v>
      </c>
      <c r="L1540" s="96">
        <v>1022.7000000000112</v>
      </c>
      <c r="M1540" s="96">
        <v>45.656249999999993</v>
      </c>
    </row>
    <row r="1541" spans="2:13" x14ac:dyDescent="0.25">
      <c r="B1541" s="77" t="s">
        <v>172</v>
      </c>
      <c r="C1541" s="77" t="s">
        <v>172</v>
      </c>
      <c r="D1541" s="77" t="s">
        <v>193</v>
      </c>
      <c r="E1541" s="77" t="s">
        <v>157</v>
      </c>
      <c r="F1541" s="94">
        <v>161.25835975889586</v>
      </c>
      <c r="G1541" s="94">
        <v>188.57164443787633</v>
      </c>
      <c r="H1541" s="95"/>
      <c r="I1541" s="95"/>
      <c r="J1541" s="95"/>
      <c r="K1541" s="95">
        <v>1424.4751522093989</v>
      </c>
      <c r="L1541" s="96">
        <v>1753.1999661756952</v>
      </c>
      <c r="M1541" s="96">
        <v>29.585250169121636</v>
      </c>
    </row>
    <row r="1542" spans="2:13" x14ac:dyDescent="0.25">
      <c r="B1542" s="77" t="s">
        <v>172</v>
      </c>
      <c r="C1542" s="77" t="s">
        <v>172</v>
      </c>
      <c r="D1542" s="77" t="s">
        <v>193</v>
      </c>
      <c r="E1542" s="77" t="s">
        <v>161</v>
      </c>
      <c r="F1542" s="94"/>
      <c r="G1542" s="94"/>
      <c r="H1542" s="95"/>
      <c r="I1542" s="95"/>
      <c r="J1542" s="95"/>
      <c r="K1542" s="95"/>
      <c r="L1542" s="96"/>
      <c r="M1542" s="96"/>
    </row>
    <row r="1543" spans="2:13" x14ac:dyDescent="0.25">
      <c r="B1543" s="77" t="s">
        <v>172</v>
      </c>
      <c r="C1543" s="77" t="s">
        <v>172</v>
      </c>
      <c r="D1543" s="77" t="s">
        <v>193</v>
      </c>
      <c r="E1543" s="77" t="s">
        <v>162</v>
      </c>
      <c r="F1543" s="94"/>
      <c r="G1543" s="94"/>
      <c r="H1543" s="95"/>
      <c r="I1543" s="95"/>
      <c r="J1543" s="95"/>
      <c r="K1543" s="95"/>
      <c r="L1543" s="96"/>
      <c r="M1543" s="96"/>
    </row>
    <row r="1544" spans="2:13" x14ac:dyDescent="0.25">
      <c r="B1544" s="77" t="s">
        <v>172</v>
      </c>
      <c r="C1544" s="77" t="s">
        <v>172</v>
      </c>
      <c r="D1544" s="77" t="s">
        <v>193</v>
      </c>
      <c r="E1544" s="77" t="s">
        <v>163</v>
      </c>
      <c r="F1544" s="94"/>
      <c r="G1544" s="94"/>
      <c r="H1544" s="95"/>
      <c r="I1544" s="95"/>
      <c r="J1544" s="95"/>
      <c r="K1544" s="95"/>
      <c r="L1544" s="96"/>
      <c r="M1544" s="96"/>
    </row>
    <row r="1545" spans="2:13" x14ac:dyDescent="0.25">
      <c r="B1545" s="77" t="s">
        <v>172</v>
      </c>
      <c r="C1545" s="77" t="s">
        <v>172</v>
      </c>
      <c r="D1545" s="77" t="s">
        <v>193</v>
      </c>
      <c r="E1545" s="77" t="s">
        <v>164</v>
      </c>
      <c r="F1545" s="94"/>
      <c r="G1545" s="94"/>
      <c r="H1545" s="95"/>
      <c r="I1545" s="95"/>
      <c r="J1545" s="95"/>
      <c r="K1545" s="95"/>
      <c r="L1545" s="96"/>
      <c r="M1545" s="96"/>
    </row>
    <row r="1546" spans="2:13" x14ac:dyDescent="0.25">
      <c r="B1546" s="77" t="s">
        <v>172</v>
      </c>
      <c r="C1546" s="77" t="s">
        <v>172</v>
      </c>
      <c r="D1546" s="77" t="s">
        <v>193</v>
      </c>
      <c r="E1546" s="77" t="s">
        <v>165</v>
      </c>
      <c r="F1546" s="94"/>
      <c r="G1546" s="94"/>
      <c r="H1546" s="95"/>
      <c r="I1546" s="95"/>
      <c r="J1546" s="95"/>
      <c r="K1546" s="95"/>
      <c r="L1546" s="96"/>
      <c r="M1546" s="96"/>
    </row>
    <row r="1547" spans="2:13" x14ac:dyDescent="0.25">
      <c r="B1547" s="77" t="s">
        <v>172</v>
      </c>
      <c r="C1547" s="77" t="s">
        <v>172</v>
      </c>
      <c r="D1547" s="77" t="s">
        <v>193</v>
      </c>
      <c r="E1547" s="77" t="s">
        <v>166</v>
      </c>
      <c r="F1547" s="94"/>
      <c r="G1547" s="94"/>
      <c r="H1547" s="95"/>
      <c r="I1547" s="95"/>
      <c r="J1547" s="95"/>
      <c r="K1547" s="95"/>
      <c r="L1547" s="96"/>
      <c r="M1547" s="96"/>
    </row>
    <row r="1548" spans="2:13" x14ac:dyDescent="0.25">
      <c r="B1548" s="77" t="s">
        <v>172</v>
      </c>
      <c r="C1548" s="77" t="s">
        <v>172</v>
      </c>
      <c r="D1548" s="77" t="s">
        <v>193</v>
      </c>
      <c r="E1548" s="77" t="s">
        <v>167</v>
      </c>
      <c r="F1548" s="94">
        <v>121.17497475000015</v>
      </c>
      <c r="G1548" s="94">
        <v>146.15369174999984</v>
      </c>
      <c r="H1548" s="95"/>
      <c r="I1548" s="95"/>
      <c r="J1548" s="95"/>
      <c r="K1548" s="95">
        <v>1095.7499999999991</v>
      </c>
      <c r="L1548" s="96">
        <v>1826.2500000000161</v>
      </c>
      <c r="M1548" s="96">
        <v>29.22000000000024</v>
      </c>
    </row>
    <row r="1549" spans="2:13" x14ac:dyDescent="0.25">
      <c r="B1549" s="77" t="s">
        <v>172</v>
      </c>
      <c r="C1549" s="77" t="s">
        <v>172</v>
      </c>
      <c r="D1549" s="77" t="s">
        <v>193</v>
      </c>
      <c r="E1549" s="77" t="s">
        <v>168</v>
      </c>
      <c r="F1549" s="94">
        <v>670.14828150000005</v>
      </c>
      <c r="G1549" s="94">
        <v>1499.9999340000015</v>
      </c>
      <c r="H1549" s="95"/>
      <c r="I1549" s="95"/>
      <c r="J1549" s="95"/>
      <c r="K1549" s="95">
        <v>4383.0000000000045</v>
      </c>
      <c r="L1549" s="96">
        <v>1095.7499999999814</v>
      </c>
      <c r="M1549" s="96">
        <v>32.872499999999334</v>
      </c>
    </row>
    <row r="1550" spans="2:13" x14ac:dyDescent="0.25">
      <c r="B1550" s="77" t="s">
        <v>172</v>
      </c>
      <c r="C1550" s="77" t="s">
        <v>172</v>
      </c>
      <c r="D1550" s="77" t="s">
        <v>194</v>
      </c>
      <c r="E1550" s="77" t="s">
        <v>157</v>
      </c>
      <c r="F1550" s="94">
        <v>261.74771656470648</v>
      </c>
      <c r="G1550" s="94">
        <v>231.68667452255741</v>
      </c>
      <c r="H1550" s="95"/>
      <c r="I1550" s="95"/>
      <c r="J1550" s="95"/>
      <c r="K1550" s="95">
        <v>2081.9250721733943</v>
      </c>
      <c r="L1550" s="96">
        <v>1607.0999839614692</v>
      </c>
      <c r="M1550" s="96">
        <v>30.315750080192874</v>
      </c>
    </row>
    <row r="1551" spans="2:13" x14ac:dyDescent="0.25">
      <c r="B1551" s="77" t="s">
        <v>172</v>
      </c>
      <c r="C1551" s="77" t="s">
        <v>172</v>
      </c>
      <c r="D1551" s="77" t="s">
        <v>194</v>
      </c>
      <c r="E1551" s="77" t="s">
        <v>161</v>
      </c>
      <c r="F1551" s="94"/>
      <c r="G1551" s="94"/>
      <c r="H1551" s="95"/>
      <c r="I1551" s="95"/>
      <c r="J1551" s="95"/>
      <c r="K1551" s="95"/>
      <c r="L1551" s="96"/>
      <c r="M1551" s="96"/>
    </row>
    <row r="1552" spans="2:13" x14ac:dyDescent="0.25">
      <c r="B1552" s="77" t="s">
        <v>172</v>
      </c>
      <c r="C1552" s="77" t="s">
        <v>172</v>
      </c>
      <c r="D1552" s="77" t="s">
        <v>194</v>
      </c>
      <c r="E1552" s="77" t="s">
        <v>162</v>
      </c>
      <c r="F1552" s="94"/>
      <c r="G1552" s="94"/>
      <c r="H1552" s="95"/>
      <c r="I1552" s="95"/>
      <c r="J1552" s="95"/>
      <c r="K1552" s="95"/>
      <c r="L1552" s="96"/>
      <c r="M1552" s="96"/>
    </row>
    <row r="1553" spans="2:13" x14ac:dyDescent="0.25">
      <c r="B1553" s="77" t="s">
        <v>172</v>
      </c>
      <c r="C1553" s="77" t="s">
        <v>172</v>
      </c>
      <c r="D1553" s="77" t="s">
        <v>194</v>
      </c>
      <c r="E1553" s="77" t="s">
        <v>163</v>
      </c>
      <c r="F1553" s="94"/>
      <c r="G1553" s="94"/>
      <c r="H1553" s="95"/>
      <c r="I1553" s="95"/>
      <c r="J1553" s="95"/>
      <c r="K1553" s="95"/>
      <c r="L1553" s="96"/>
      <c r="M1553" s="96"/>
    </row>
    <row r="1554" spans="2:13" x14ac:dyDescent="0.25">
      <c r="B1554" s="77" t="s">
        <v>172</v>
      </c>
      <c r="C1554" s="77" t="s">
        <v>172</v>
      </c>
      <c r="D1554" s="77" t="s">
        <v>194</v>
      </c>
      <c r="E1554" s="77" t="s">
        <v>164</v>
      </c>
      <c r="F1554" s="94"/>
      <c r="G1554" s="94"/>
      <c r="H1554" s="95"/>
      <c r="I1554" s="95"/>
      <c r="J1554" s="95"/>
      <c r="K1554" s="95"/>
      <c r="L1554" s="96"/>
      <c r="M1554" s="96"/>
    </row>
    <row r="1555" spans="2:13" x14ac:dyDescent="0.25">
      <c r="B1555" s="77" t="s">
        <v>172</v>
      </c>
      <c r="C1555" s="77" t="s">
        <v>172</v>
      </c>
      <c r="D1555" s="77" t="s">
        <v>194</v>
      </c>
      <c r="E1555" s="77" t="s">
        <v>165</v>
      </c>
      <c r="F1555" s="94"/>
      <c r="G1555" s="94"/>
      <c r="H1555" s="95"/>
      <c r="I1555" s="95"/>
      <c r="J1555" s="95"/>
      <c r="K1555" s="95"/>
      <c r="L1555" s="96"/>
      <c r="M1555" s="96"/>
    </row>
    <row r="1556" spans="2:13" x14ac:dyDescent="0.25">
      <c r="B1556" s="77" t="s">
        <v>172</v>
      </c>
      <c r="C1556" s="77" t="s">
        <v>172</v>
      </c>
      <c r="D1556" s="77" t="s">
        <v>194</v>
      </c>
      <c r="E1556" s="77" t="s">
        <v>166</v>
      </c>
      <c r="F1556" s="94"/>
      <c r="G1556" s="94"/>
      <c r="H1556" s="95"/>
      <c r="I1556" s="95"/>
      <c r="J1556" s="95"/>
      <c r="K1556" s="95"/>
      <c r="L1556" s="96"/>
      <c r="M1556" s="96"/>
    </row>
    <row r="1557" spans="2:13" x14ac:dyDescent="0.25">
      <c r="B1557" s="77" t="s">
        <v>172</v>
      </c>
      <c r="C1557" s="77" t="s">
        <v>172</v>
      </c>
      <c r="D1557" s="77" t="s">
        <v>194</v>
      </c>
      <c r="E1557" s="77" t="s">
        <v>167</v>
      </c>
      <c r="F1557" s="94">
        <v>131.70294074999978</v>
      </c>
      <c r="G1557" s="94">
        <v>112.31693174999938</v>
      </c>
      <c r="H1557" s="95"/>
      <c r="I1557" s="95"/>
      <c r="J1557" s="95"/>
      <c r="K1557" s="95">
        <v>1095.75</v>
      </c>
      <c r="L1557" s="96">
        <v>1826.2500000000218</v>
      </c>
      <c r="M1557" s="96">
        <v>29.220000000000351</v>
      </c>
    </row>
    <row r="1558" spans="2:13" x14ac:dyDescent="0.25">
      <c r="B1558" s="77" t="s">
        <v>172</v>
      </c>
      <c r="C1558" s="77" t="s">
        <v>172</v>
      </c>
      <c r="D1558" s="77" t="s">
        <v>194</v>
      </c>
      <c r="E1558" s="77" t="s">
        <v>168</v>
      </c>
      <c r="F1558" s="94">
        <v>650.57416875000035</v>
      </c>
      <c r="G1558" s="94">
        <v>1499.9999340000013</v>
      </c>
      <c r="H1558" s="95"/>
      <c r="I1558" s="95"/>
      <c r="J1558" s="95"/>
      <c r="K1558" s="95">
        <v>4382.9999999999845</v>
      </c>
      <c r="L1558" s="96">
        <v>1095.749999999977</v>
      </c>
      <c r="M1558" s="96">
        <v>32.872499999999377</v>
      </c>
    </row>
    <row r="1559" spans="2:13" x14ac:dyDescent="0.25">
      <c r="B1559" s="77" t="s">
        <v>172</v>
      </c>
      <c r="C1559" s="77" t="s">
        <v>172</v>
      </c>
      <c r="D1559" s="77" t="s">
        <v>195</v>
      </c>
      <c r="E1559" s="77" t="s">
        <v>157</v>
      </c>
      <c r="F1559" s="94">
        <v>180.4448959674107</v>
      </c>
      <c r="G1559" s="94">
        <v>173.15960090677314</v>
      </c>
      <c r="H1559" s="95"/>
      <c r="I1559" s="95"/>
      <c r="J1559" s="95"/>
      <c r="K1559" s="95">
        <v>2115.459384135248</v>
      </c>
      <c r="L1559" s="96">
        <v>1599.6479146366291</v>
      </c>
      <c r="M1559" s="96">
        <v>30.353010426817317</v>
      </c>
    </row>
    <row r="1560" spans="2:13" x14ac:dyDescent="0.25">
      <c r="B1560" s="77" t="s">
        <v>172</v>
      </c>
      <c r="C1560" s="77" t="s">
        <v>172</v>
      </c>
      <c r="D1560" s="77" t="s">
        <v>195</v>
      </c>
      <c r="E1560" s="77" t="s">
        <v>161</v>
      </c>
      <c r="F1560" s="94"/>
      <c r="G1560" s="94"/>
      <c r="H1560" s="95"/>
      <c r="I1560" s="95"/>
      <c r="J1560" s="95"/>
      <c r="K1560" s="95"/>
      <c r="L1560" s="96"/>
      <c r="M1560" s="96"/>
    </row>
    <row r="1561" spans="2:13" x14ac:dyDescent="0.25">
      <c r="B1561" s="77" t="s">
        <v>172</v>
      </c>
      <c r="C1561" s="77" t="s">
        <v>172</v>
      </c>
      <c r="D1561" s="77" t="s">
        <v>195</v>
      </c>
      <c r="E1561" s="77" t="s">
        <v>162</v>
      </c>
      <c r="F1561" s="94"/>
      <c r="G1561" s="94"/>
      <c r="H1561" s="95"/>
      <c r="I1561" s="95"/>
      <c r="J1561" s="95"/>
      <c r="K1561" s="95"/>
      <c r="L1561" s="96"/>
      <c r="M1561" s="96"/>
    </row>
    <row r="1562" spans="2:13" x14ac:dyDescent="0.25">
      <c r="B1562" s="77" t="s">
        <v>172</v>
      </c>
      <c r="C1562" s="77" t="s">
        <v>172</v>
      </c>
      <c r="D1562" s="77" t="s">
        <v>195</v>
      </c>
      <c r="E1562" s="77" t="s">
        <v>163</v>
      </c>
      <c r="F1562" s="94"/>
      <c r="G1562" s="94"/>
      <c r="H1562" s="95"/>
      <c r="I1562" s="95"/>
      <c r="J1562" s="95"/>
      <c r="K1562" s="95"/>
      <c r="L1562" s="96"/>
      <c r="M1562" s="96"/>
    </row>
    <row r="1563" spans="2:13" x14ac:dyDescent="0.25">
      <c r="B1563" s="77" t="s">
        <v>172</v>
      </c>
      <c r="C1563" s="77" t="s">
        <v>172</v>
      </c>
      <c r="D1563" s="77" t="s">
        <v>195</v>
      </c>
      <c r="E1563" s="77" t="s">
        <v>164</v>
      </c>
      <c r="F1563" s="94"/>
      <c r="G1563" s="94"/>
      <c r="H1563" s="95"/>
      <c r="I1563" s="95"/>
      <c r="J1563" s="95"/>
      <c r="K1563" s="95"/>
      <c r="L1563" s="96"/>
      <c r="M1563" s="96"/>
    </row>
    <row r="1564" spans="2:13" x14ac:dyDescent="0.25">
      <c r="B1564" s="77" t="s">
        <v>172</v>
      </c>
      <c r="C1564" s="77" t="s">
        <v>172</v>
      </c>
      <c r="D1564" s="77" t="s">
        <v>195</v>
      </c>
      <c r="E1564" s="77" t="s">
        <v>165</v>
      </c>
      <c r="F1564" s="94"/>
      <c r="G1564" s="94"/>
      <c r="H1564" s="95"/>
      <c r="I1564" s="95"/>
      <c r="J1564" s="95"/>
      <c r="K1564" s="95"/>
      <c r="L1564" s="96"/>
      <c r="M1564" s="96"/>
    </row>
    <row r="1565" spans="2:13" x14ac:dyDescent="0.25">
      <c r="B1565" s="77" t="s">
        <v>172</v>
      </c>
      <c r="C1565" s="77" t="s">
        <v>172</v>
      </c>
      <c r="D1565" s="77" t="s">
        <v>195</v>
      </c>
      <c r="E1565" s="77" t="s">
        <v>166</v>
      </c>
      <c r="F1565" s="94"/>
      <c r="G1565" s="94"/>
      <c r="H1565" s="95"/>
      <c r="I1565" s="95"/>
      <c r="J1565" s="95"/>
      <c r="K1565" s="95"/>
      <c r="L1565" s="96"/>
      <c r="M1565" s="96"/>
    </row>
    <row r="1566" spans="2:13" x14ac:dyDescent="0.25">
      <c r="B1566" s="77" t="s">
        <v>172</v>
      </c>
      <c r="C1566" s="77" t="s">
        <v>172</v>
      </c>
      <c r="D1566" s="77" t="s">
        <v>195</v>
      </c>
      <c r="E1566" s="77" t="s">
        <v>167</v>
      </c>
      <c r="F1566" s="94">
        <v>90.939945000000108</v>
      </c>
      <c r="G1566" s="94">
        <v>77.012597249999985</v>
      </c>
      <c r="H1566" s="95"/>
      <c r="I1566" s="95"/>
      <c r="J1566" s="95"/>
      <c r="K1566" s="95">
        <v>1095.7500000000075</v>
      </c>
      <c r="L1566" s="96">
        <v>1826.2500000000095</v>
      </c>
      <c r="M1566" s="96">
        <v>29.220000000000454</v>
      </c>
    </row>
    <row r="1567" spans="2:13" x14ac:dyDescent="0.25">
      <c r="B1567" s="77" t="s">
        <v>172</v>
      </c>
      <c r="C1567" s="77" t="s">
        <v>172</v>
      </c>
      <c r="D1567" s="77" t="s">
        <v>195</v>
      </c>
      <c r="E1567" s="77" t="s">
        <v>168</v>
      </c>
      <c r="F1567" s="94">
        <v>417.71049224999717</v>
      </c>
      <c r="G1567" s="94">
        <v>1499.9999339999938</v>
      </c>
      <c r="H1567" s="95"/>
      <c r="I1567" s="95"/>
      <c r="J1567" s="95"/>
      <c r="K1567" s="95">
        <v>4382.9999999999754</v>
      </c>
      <c r="L1567" s="96">
        <v>1095.749999999972</v>
      </c>
      <c r="M1567" s="96">
        <v>32.872499999999548</v>
      </c>
    </row>
    <row r="1568" spans="2:13" x14ac:dyDescent="0.25">
      <c r="B1568" s="77" t="s">
        <v>172</v>
      </c>
      <c r="C1568" s="77" t="s">
        <v>172</v>
      </c>
      <c r="D1568" s="77" t="s">
        <v>196</v>
      </c>
      <c r="E1568" s="77" t="s">
        <v>157</v>
      </c>
      <c r="F1568" s="94">
        <v>583.59908170824565</v>
      </c>
      <c r="G1568" s="94">
        <v>1178.1550898257483</v>
      </c>
      <c r="H1568" s="95"/>
      <c r="I1568" s="95"/>
      <c r="J1568" s="95"/>
      <c r="K1568" s="95">
        <v>4054.2750592506864</v>
      </c>
      <c r="L1568" s="96">
        <v>1168.7999868331658</v>
      </c>
      <c r="M1568" s="96">
        <v>32.507250065833674</v>
      </c>
    </row>
    <row r="1569" spans="2:13" x14ac:dyDescent="0.25">
      <c r="B1569" s="77" t="s">
        <v>172</v>
      </c>
      <c r="C1569" s="77" t="s">
        <v>172</v>
      </c>
      <c r="D1569" s="77" t="s">
        <v>196</v>
      </c>
      <c r="E1569" s="77" t="s">
        <v>161</v>
      </c>
      <c r="F1569" s="94"/>
      <c r="G1569" s="94"/>
      <c r="H1569" s="95"/>
      <c r="I1569" s="95"/>
      <c r="J1569" s="95"/>
      <c r="K1569" s="95"/>
      <c r="L1569" s="96"/>
      <c r="M1569" s="96"/>
    </row>
    <row r="1570" spans="2:13" x14ac:dyDescent="0.25">
      <c r="B1570" s="77" t="s">
        <v>172</v>
      </c>
      <c r="C1570" s="77" t="s">
        <v>172</v>
      </c>
      <c r="D1570" s="77" t="s">
        <v>196</v>
      </c>
      <c r="E1570" s="77" t="s">
        <v>162</v>
      </c>
      <c r="F1570" s="94"/>
      <c r="G1570" s="94"/>
      <c r="H1570" s="95"/>
      <c r="I1570" s="95"/>
      <c r="J1570" s="95"/>
      <c r="K1570" s="95"/>
      <c r="L1570" s="96"/>
      <c r="M1570" s="96"/>
    </row>
    <row r="1571" spans="2:13" x14ac:dyDescent="0.25">
      <c r="B1571" s="77" t="s">
        <v>172</v>
      </c>
      <c r="C1571" s="77" t="s">
        <v>172</v>
      </c>
      <c r="D1571" s="77" t="s">
        <v>196</v>
      </c>
      <c r="E1571" s="77" t="s">
        <v>163</v>
      </c>
      <c r="F1571" s="94"/>
      <c r="G1571" s="94"/>
      <c r="H1571" s="95"/>
      <c r="I1571" s="95"/>
      <c r="J1571" s="95"/>
      <c r="K1571" s="95"/>
      <c r="L1571" s="96"/>
      <c r="M1571" s="96"/>
    </row>
    <row r="1572" spans="2:13" x14ac:dyDescent="0.25">
      <c r="B1572" s="77" t="s">
        <v>172</v>
      </c>
      <c r="C1572" s="77" t="s">
        <v>172</v>
      </c>
      <c r="D1572" s="77" t="s">
        <v>196</v>
      </c>
      <c r="E1572" s="77" t="s">
        <v>164</v>
      </c>
      <c r="F1572" s="94"/>
      <c r="G1572" s="94"/>
      <c r="H1572" s="95"/>
      <c r="I1572" s="95"/>
      <c r="J1572" s="95"/>
      <c r="K1572" s="95"/>
      <c r="L1572" s="96"/>
      <c r="M1572" s="96"/>
    </row>
    <row r="1573" spans="2:13" x14ac:dyDescent="0.25">
      <c r="B1573" s="77" t="s">
        <v>172</v>
      </c>
      <c r="C1573" s="77" t="s">
        <v>172</v>
      </c>
      <c r="D1573" s="77" t="s">
        <v>196</v>
      </c>
      <c r="E1573" s="77" t="s">
        <v>165</v>
      </c>
      <c r="F1573" s="94"/>
      <c r="G1573" s="94"/>
      <c r="H1573" s="95"/>
      <c r="I1573" s="95"/>
      <c r="J1573" s="95"/>
      <c r="K1573" s="95"/>
      <c r="L1573" s="96"/>
      <c r="M1573" s="96"/>
    </row>
    <row r="1574" spans="2:13" x14ac:dyDescent="0.25">
      <c r="B1574" s="77" t="s">
        <v>172</v>
      </c>
      <c r="C1574" s="77" t="s">
        <v>172</v>
      </c>
      <c r="D1574" s="77" t="s">
        <v>196</v>
      </c>
      <c r="E1574" s="77" t="s">
        <v>166</v>
      </c>
      <c r="F1574" s="94"/>
      <c r="G1574" s="94"/>
      <c r="H1574" s="95"/>
      <c r="I1574" s="95"/>
      <c r="J1574" s="95"/>
      <c r="K1574" s="95"/>
      <c r="L1574" s="96"/>
      <c r="M1574" s="96"/>
    </row>
    <row r="1575" spans="2:13" x14ac:dyDescent="0.25">
      <c r="B1575" s="77" t="s">
        <v>172</v>
      </c>
      <c r="C1575" s="77" t="s">
        <v>172</v>
      </c>
      <c r="D1575" s="77" t="s">
        <v>196</v>
      </c>
      <c r="E1575" s="77" t="s">
        <v>167</v>
      </c>
      <c r="F1575" s="94">
        <v>111.27341250000003</v>
      </c>
      <c r="G1575" s="94">
        <v>174.09239474999993</v>
      </c>
      <c r="H1575" s="95"/>
      <c r="I1575" s="95"/>
      <c r="J1575" s="95"/>
      <c r="K1575" s="95">
        <v>1095.7499999999991</v>
      </c>
      <c r="L1575" s="96">
        <v>1826.2500000000191</v>
      </c>
      <c r="M1575" s="96">
        <v>29.220000000000312</v>
      </c>
    </row>
    <row r="1576" spans="2:13" x14ac:dyDescent="0.25">
      <c r="B1576" s="77" t="s">
        <v>172</v>
      </c>
      <c r="C1576" s="77" t="s">
        <v>172</v>
      </c>
      <c r="D1576" s="77" t="s">
        <v>196</v>
      </c>
      <c r="E1576" s="77" t="s">
        <v>168</v>
      </c>
      <c r="F1576" s="94">
        <v>663.92259525000043</v>
      </c>
      <c r="G1576" s="94">
        <v>1499.9999340000013</v>
      </c>
      <c r="H1576" s="95"/>
      <c r="I1576" s="95"/>
      <c r="J1576" s="95"/>
      <c r="K1576" s="95">
        <v>4383.0000000000027</v>
      </c>
      <c r="L1576" s="96">
        <v>1095.7499999999836</v>
      </c>
      <c r="M1576" s="96">
        <v>32.872499999999491</v>
      </c>
    </row>
    <row r="1577" spans="2:13" x14ac:dyDescent="0.25">
      <c r="B1577" s="77" t="s">
        <v>172</v>
      </c>
      <c r="C1577" s="77" t="s">
        <v>172</v>
      </c>
      <c r="D1577" s="77" t="s">
        <v>197</v>
      </c>
      <c r="E1577" s="77" t="s">
        <v>157</v>
      </c>
      <c r="F1577" s="94">
        <v>265.80644161254008</v>
      </c>
      <c r="G1577" s="94">
        <v>322.42952109637588</v>
      </c>
      <c r="H1577" s="95"/>
      <c r="I1577" s="95"/>
      <c r="J1577" s="95"/>
      <c r="K1577" s="95">
        <v>1445.5299378937909</v>
      </c>
      <c r="L1577" s="96">
        <v>1771.4625065323712</v>
      </c>
      <c r="M1577" s="96">
        <v>38.716499738706347</v>
      </c>
    </row>
    <row r="1578" spans="2:13" x14ac:dyDescent="0.25">
      <c r="B1578" s="77" t="s">
        <v>172</v>
      </c>
      <c r="C1578" s="77" t="s">
        <v>172</v>
      </c>
      <c r="D1578" s="77" t="s">
        <v>197</v>
      </c>
      <c r="E1578" s="77" t="s">
        <v>161</v>
      </c>
      <c r="F1578" s="94"/>
      <c r="G1578" s="94"/>
      <c r="H1578" s="95"/>
      <c r="I1578" s="95"/>
      <c r="J1578" s="95"/>
      <c r="K1578" s="95"/>
      <c r="L1578" s="96"/>
      <c r="M1578" s="96"/>
    </row>
    <row r="1579" spans="2:13" x14ac:dyDescent="0.25">
      <c r="B1579" s="77" t="s">
        <v>172</v>
      </c>
      <c r="C1579" s="77" t="s">
        <v>172</v>
      </c>
      <c r="D1579" s="77" t="s">
        <v>197</v>
      </c>
      <c r="E1579" s="77" t="s">
        <v>162</v>
      </c>
      <c r="F1579" s="94"/>
      <c r="G1579" s="94"/>
      <c r="H1579" s="95"/>
      <c r="I1579" s="95"/>
      <c r="J1579" s="95"/>
      <c r="K1579" s="95"/>
      <c r="L1579" s="96"/>
      <c r="M1579" s="96"/>
    </row>
    <row r="1580" spans="2:13" x14ac:dyDescent="0.25">
      <c r="B1580" s="77" t="s">
        <v>172</v>
      </c>
      <c r="C1580" s="77" t="s">
        <v>172</v>
      </c>
      <c r="D1580" s="77" t="s">
        <v>197</v>
      </c>
      <c r="E1580" s="77" t="s">
        <v>163</v>
      </c>
      <c r="F1580" s="94"/>
      <c r="G1580" s="94"/>
      <c r="H1580" s="95"/>
      <c r="I1580" s="95"/>
      <c r="J1580" s="95"/>
      <c r="K1580" s="95"/>
      <c r="L1580" s="96"/>
      <c r="M1580" s="96"/>
    </row>
    <row r="1581" spans="2:13" x14ac:dyDescent="0.25">
      <c r="B1581" s="77" t="s">
        <v>172</v>
      </c>
      <c r="C1581" s="77" t="s">
        <v>172</v>
      </c>
      <c r="D1581" s="77" t="s">
        <v>197</v>
      </c>
      <c r="E1581" s="77" t="s">
        <v>164</v>
      </c>
      <c r="F1581" s="94"/>
      <c r="G1581" s="94"/>
      <c r="H1581" s="95"/>
      <c r="I1581" s="95"/>
      <c r="J1581" s="95"/>
      <c r="K1581" s="95"/>
      <c r="L1581" s="96"/>
      <c r="M1581" s="96"/>
    </row>
    <row r="1582" spans="2:13" x14ac:dyDescent="0.25">
      <c r="B1582" s="77" t="s">
        <v>172</v>
      </c>
      <c r="C1582" s="77" t="s">
        <v>172</v>
      </c>
      <c r="D1582" s="77" t="s">
        <v>197</v>
      </c>
      <c r="E1582" s="77" t="s">
        <v>165</v>
      </c>
      <c r="F1582" s="94"/>
      <c r="G1582" s="94"/>
      <c r="H1582" s="95"/>
      <c r="I1582" s="95"/>
      <c r="J1582" s="95"/>
      <c r="K1582" s="95"/>
      <c r="L1582" s="96"/>
      <c r="M1582" s="96"/>
    </row>
    <row r="1583" spans="2:13" x14ac:dyDescent="0.25">
      <c r="B1583" s="77" t="s">
        <v>172</v>
      </c>
      <c r="C1583" s="77" t="s">
        <v>172</v>
      </c>
      <c r="D1583" s="77" t="s">
        <v>197</v>
      </c>
      <c r="E1583" s="77" t="s">
        <v>166</v>
      </c>
      <c r="F1583" s="94"/>
      <c r="G1583" s="94"/>
      <c r="H1583" s="95"/>
      <c r="I1583" s="95"/>
      <c r="J1583" s="95"/>
      <c r="K1583" s="95"/>
      <c r="L1583" s="96"/>
      <c r="M1583" s="96"/>
    </row>
    <row r="1584" spans="2:13" x14ac:dyDescent="0.25">
      <c r="B1584" s="77" t="s">
        <v>172</v>
      </c>
      <c r="C1584" s="77" t="s">
        <v>172</v>
      </c>
      <c r="D1584" s="77" t="s">
        <v>197</v>
      </c>
      <c r="E1584" s="77" t="s">
        <v>167</v>
      </c>
      <c r="F1584" s="94">
        <v>213.39658200000025</v>
      </c>
      <c r="G1584" s="94">
        <v>257.65209825000011</v>
      </c>
      <c r="H1584" s="95"/>
      <c r="I1584" s="95"/>
      <c r="J1584" s="95"/>
      <c r="K1584" s="95">
        <v>1095.7499999999993</v>
      </c>
      <c r="L1584" s="96">
        <v>1826.2500000000296</v>
      </c>
      <c r="M1584" s="96">
        <v>36.525000000000638</v>
      </c>
    </row>
    <row r="1585" spans="2:13" x14ac:dyDescent="0.25">
      <c r="B1585" s="77" t="s">
        <v>172</v>
      </c>
      <c r="C1585" s="77" t="s">
        <v>172</v>
      </c>
      <c r="D1585" s="77" t="s">
        <v>197</v>
      </c>
      <c r="E1585" s="77" t="s">
        <v>168</v>
      </c>
      <c r="F1585" s="94">
        <v>1200.0000202499996</v>
      </c>
      <c r="G1585" s="94">
        <v>1499.9999340000006</v>
      </c>
      <c r="H1585" s="95"/>
      <c r="I1585" s="95"/>
      <c r="J1585" s="95"/>
      <c r="K1585" s="95">
        <v>4593.5497959826198</v>
      </c>
      <c r="L1585" s="96">
        <v>1278.3749999999236</v>
      </c>
      <c r="M1585" s="96">
        <v>58.43999999999663</v>
      </c>
    </row>
    <row r="1586" spans="2:13" x14ac:dyDescent="0.25">
      <c r="B1586" s="77" t="s">
        <v>172</v>
      </c>
      <c r="C1586" s="77" t="s">
        <v>172</v>
      </c>
      <c r="D1586" s="77" t="s">
        <v>198</v>
      </c>
      <c r="E1586" s="77" t="s">
        <v>157</v>
      </c>
      <c r="F1586" s="94">
        <v>913.72279214344462</v>
      </c>
      <c r="G1586" s="94">
        <v>1152.2738932767595</v>
      </c>
      <c r="H1586" s="95"/>
      <c r="I1586" s="95"/>
      <c r="J1586" s="95"/>
      <c r="K1586" s="95">
        <v>4218.6376764616698</v>
      </c>
      <c r="L1586" s="96">
        <v>958.78120098315082</v>
      </c>
      <c r="M1586" s="96">
        <v>57.34425117641338</v>
      </c>
    </row>
    <row r="1587" spans="2:13" x14ac:dyDescent="0.25">
      <c r="B1587" s="77" t="s">
        <v>172</v>
      </c>
      <c r="C1587" s="77" t="s">
        <v>172</v>
      </c>
      <c r="D1587" s="77" t="s">
        <v>198</v>
      </c>
      <c r="E1587" s="77" t="s">
        <v>161</v>
      </c>
      <c r="F1587" s="94"/>
      <c r="G1587" s="94"/>
      <c r="H1587" s="95"/>
      <c r="I1587" s="95"/>
      <c r="J1587" s="95"/>
      <c r="K1587" s="95"/>
      <c r="L1587" s="96"/>
      <c r="M1587" s="96"/>
    </row>
    <row r="1588" spans="2:13" x14ac:dyDescent="0.25">
      <c r="B1588" s="77" t="s">
        <v>172</v>
      </c>
      <c r="C1588" s="77" t="s">
        <v>172</v>
      </c>
      <c r="D1588" s="77" t="s">
        <v>198</v>
      </c>
      <c r="E1588" s="77" t="s">
        <v>162</v>
      </c>
      <c r="F1588" s="94"/>
      <c r="G1588" s="94"/>
      <c r="H1588" s="95"/>
      <c r="I1588" s="95"/>
      <c r="J1588" s="95"/>
      <c r="K1588" s="95"/>
      <c r="L1588" s="96"/>
      <c r="M1588" s="96"/>
    </row>
    <row r="1589" spans="2:13" x14ac:dyDescent="0.25">
      <c r="B1589" s="77" t="s">
        <v>172</v>
      </c>
      <c r="C1589" s="77" t="s">
        <v>172</v>
      </c>
      <c r="D1589" s="77" t="s">
        <v>198</v>
      </c>
      <c r="E1589" s="77" t="s">
        <v>163</v>
      </c>
      <c r="F1589" s="94"/>
      <c r="G1589" s="94"/>
      <c r="H1589" s="95"/>
      <c r="I1589" s="95"/>
      <c r="J1589" s="95"/>
      <c r="K1589" s="95"/>
      <c r="L1589" s="96"/>
      <c r="M1589" s="96"/>
    </row>
    <row r="1590" spans="2:13" x14ac:dyDescent="0.25">
      <c r="B1590" s="77" t="s">
        <v>172</v>
      </c>
      <c r="C1590" s="77" t="s">
        <v>172</v>
      </c>
      <c r="D1590" s="77" t="s">
        <v>198</v>
      </c>
      <c r="E1590" s="77" t="s">
        <v>164</v>
      </c>
      <c r="F1590" s="94"/>
      <c r="G1590" s="94"/>
      <c r="H1590" s="95"/>
      <c r="I1590" s="95"/>
      <c r="J1590" s="95"/>
      <c r="K1590" s="95"/>
      <c r="L1590" s="96"/>
      <c r="M1590" s="96"/>
    </row>
    <row r="1591" spans="2:13" x14ac:dyDescent="0.25">
      <c r="B1591" s="77" t="s">
        <v>172</v>
      </c>
      <c r="C1591" s="77" t="s">
        <v>172</v>
      </c>
      <c r="D1591" s="77" t="s">
        <v>198</v>
      </c>
      <c r="E1591" s="77" t="s">
        <v>165</v>
      </c>
      <c r="F1591" s="94"/>
      <c r="G1591" s="94"/>
      <c r="H1591" s="95"/>
      <c r="I1591" s="95"/>
      <c r="J1591" s="95"/>
      <c r="K1591" s="95"/>
      <c r="L1591" s="96"/>
      <c r="M1591" s="96"/>
    </row>
    <row r="1592" spans="2:13" x14ac:dyDescent="0.25">
      <c r="B1592" s="77" t="s">
        <v>172</v>
      </c>
      <c r="C1592" s="77" t="s">
        <v>172</v>
      </c>
      <c r="D1592" s="77" t="s">
        <v>198</v>
      </c>
      <c r="E1592" s="77" t="s">
        <v>166</v>
      </c>
      <c r="F1592" s="94"/>
      <c r="G1592" s="94"/>
      <c r="H1592" s="95"/>
      <c r="I1592" s="95"/>
      <c r="J1592" s="95"/>
      <c r="K1592" s="95"/>
      <c r="L1592" s="96"/>
      <c r="M1592" s="96"/>
    </row>
    <row r="1593" spans="2:13" x14ac:dyDescent="0.25">
      <c r="B1593" s="77" t="s">
        <v>172</v>
      </c>
      <c r="C1593" s="77" t="s">
        <v>172</v>
      </c>
      <c r="D1593" s="77" t="s">
        <v>198</v>
      </c>
      <c r="E1593" s="77" t="s">
        <v>167</v>
      </c>
      <c r="F1593" s="94">
        <v>207.12012599999832</v>
      </c>
      <c r="G1593" s="94">
        <v>81.090248250001807</v>
      </c>
      <c r="H1593" s="95"/>
      <c r="I1593" s="95"/>
      <c r="J1593" s="95"/>
      <c r="K1593" s="95">
        <v>1095.7500000000114</v>
      </c>
      <c r="L1593" s="96">
        <v>1826.2499999999666</v>
      </c>
      <c r="M1593" s="96">
        <v>36.525000000002144</v>
      </c>
    </row>
    <row r="1594" spans="2:13" x14ac:dyDescent="0.25">
      <c r="B1594" s="77" t="s">
        <v>172</v>
      </c>
      <c r="C1594" s="77" t="s">
        <v>172</v>
      </c>
      <c r="D1594" s="77" t="s">
        <v>198</v>
      </c>
      <c r="E1594" s="77" t="s">
        <v>168</v>
      </c>
      <c r="F1594" s="94">
        <v>958.108824750042</v>
      </c>
      <c r="G1594" s="94">
        <v>1499.9999339999802</v>
      </c>
      <c r="H1594" s="95"/>
      <c r="I1594" s="95"/>
      <c r="J1594" s="95"/>
      <c r="K1594" s="95">
        <v>4383.0000000004993</v>
      </c>
      <c r="L1594" s="96">
        <v>913.12500000008549</v>
      </c>
      <c r="M1594" s="96">
        <v>58.440000000003678</v>
      </c>
    </row>
    <row r="1595" spans="2:13" x14ac:dyDescent="0.25">
      <c r="B1595" s="77" t="s">
        <v>172</v>
      </c>
      <c r="C1595" s="77" t="s">
        <v>172</v>
      </c>
      <c r="D1595" s="77" t="s">
        <v>199</v>
      </c>
      <c r="E1595" s="77" t="s">
        <v>157</v>
      </c>
      <c r="F1595" s="94">
        <v>91.281409661283845</v>
      </c>
      <c r="G1595" s="94">
        <v>67.347481768215161</v>
      </c>
      <c r="H1595" s="95"/>
      <c r="I1595" s="95"/>
      <c r="J1595" s="95"/>
      <c r="K1595" s="95">
        <v>1917.5627204955138</v>
      </c>
      <c r="L1595" s="96">
        <v>1552.3125244994685</v>
      </c>
      <c r="M1595" s="96">
        <v>21.001875734985092</v>
      </c>
    </row>
    <row r="1596" spans="2:13" x14ac:dyDescent="0.25">
      <c r="B1596" s="77" t="s">
        <v>172</v>
      </c>
      <c r="C1596" s="77" t="s">
        <v>172</v>
      </c>
      <c r="D1596" s="77" t="s">
        <v>199</v>
      </c>
      <c r="E1596" s="77" t="s">
        <v>161</v>
      </c>
      <c r="F1596" s="94"/>
      <c r="G1596" s="94"/>
      <c r="H1596" s="95"/>
      <c r="I1596" s="95"/>
      <c r="J1596" s="95"/>
      <c r="K1596" s="95"/>
      <c r="L1596" s="96"/>
      <c r="M1596" s="96"/>
    </row>
    <row r="1597" spans="2:13" x14ac:dyDescent="0.25">
      <c r="B1597" s="77" t="s">
        <v>172</v>
      </c>
      <c r="C1597" s="77" t="s">
        <v>172</v>
      </c>
      <c r="D1597" s="77" t="s">
        <v>199</v>
      </c>
      <c r="E1597" s="77" t="s">
        <v>162</v>
      </c>
      <c r="F1597" s="94"/>
      <c r="G1597" s="94"/>
      <c r="H1597" s="95"/>
      <c r="I1597" s="95"/>
      <c r="J1597" s="95"/>
      <c r="K1597" s="95"/>
      <c r="L1597" s="96"/>
      <c r="M1597" s="96"/>
    </row>
    <row r="1598" spans="2:13" x14ac:dyDescent="0.25">
      <c r="B1598" s="77" t="s">
        <v>172</v>
      </c>
      <c r="C1598" s="77" t="s">
        <v>172</v>
      </c>
      <c r="D1598" s="77" t="s">
        <v>199</v>
      </c>
      <c r="E1598" s="77" t="s">
        <v>163</v>
      </c>
      <c r="F1598" s="94"/>
      <c r="G1598" s="94"/>
      <c r="H1598" s="95"/>
      <c r="I1598" s="95"/>
      <c r="J1598" s="95"/>
      <c r="K1598" s="95"/>
      <c r="L1598" s="96"/>
      <c r="M1598" s="96"/>
    </row>
    <row r="1599" spans="2:13" x14ac:dyDescent="0.25">
      <c r="B1599" s="77" t="s">
        <v>172</v>
      </c>
      <c r="C1599" s="77" t="s">
        <v>172</v>
      </c>
      <c r="D1599" s="77" t="s">
        <v>199</v>
      </c>
      <c r="E1599" s="77" t="s">
        <v>164</v>
      </c>
      <c r="F1599" s="94"/>
      <c r="G1599" s="94"/>
      <c r="H1599" s="95"/>
      <c r="I1599" s="95"/>
      <c r="J1599" s="95"/>
      <c r="K1599" s="95"/>
      <c r="L1599" s="96"/>
      <c r="M1599" s="96"/>
    </row>
    <row r="1600" spans="2:13" x14ac:dyDescent="0.25">
      <c r="B1600" s="77" t="s">
        <v>172</v>
      </c>
      <c r="C1600" s="77" t="s">
        <v>172</v>
      </c>
      <c r="D1600" s="77" t="s">
        <v>199</v>
      </c>
      <c r="E1600" s="77" t="s">
        <v>165</v>
      </c>
      <c r="F1600" s="94"/>
      <c r="G1600" s="94"/>
      <c r="H1600" s="95"/>
      <c r="I1600" s="95"/>
      <c r="J1600" s="95"/>
      <c r="K1600" s="95"/>
      <c r="L1600" s="96"/>
      <c r="M1600" s="96"/>
    </row>
    <row r="1601" spans="2:13" x14ac:dyDescent="0.25">
      <c r="B1601" s="77" t="s">
        <v>172</v>
      </c>
      <c r="C1601" s="77" t="s">
        <v>172</v>
      </c>
      <c r="D1601" s="77" t="s">
        <v>199</v>
      </c>
      <c r="E1601" s="77" t="s">
        <v>166</v>
      </c>
      <c r="F1601" s="94"/>
      <c r="G1601" s="94"/>
      <c r="H1601" s="95"/>
      <c r="I1601" s="95"/>
      <c r="J1601" s="95"/>
      <c r="K1601" s="95"/>
      <c r="L1601" s="96"/>
      <c r="M1601" s="96"/>
    </row>
    <row r="1602" spans="2:13" x14ac:dyDescent="0.25">
      <c r="B1602" s="77" t="s">
        <v>172</v>
      </c>
      <c r="C1602" s="77" t="s">
        <v>172</v>
      </c>
      <c r="D1602" s="77" t="s">
        <v>199</v>
      </c>
      <c r="E1602" s="77" t="s">
        <v>167</v>
      </c>
      <c r="F1602" s="94">
        <v>52.022435042518318</v>
      </c>
      <c r="G1602" s="94">
        <v>34.328248400652704</v>
      </c>
      <c r="H1602" s="95"/>
      <c r="I1602" s="95"/>
      <c r="J1602" s="95"/>
      <c r="K1602" s="95">
        <v>1095.7500000000057</v>
      </c>
      <c r="L1602" s="96">
        <v>1460.9999999999993</v>
      </c>
      <c r="M1602" s="96">
        <v>18.262499999999964</v>
      </c>
    </row>
    <row r="1603" spans="2:13" x14ac:dyDescent="0.25">
      <c r="B1603" s="77" t="s">
        <v>172</v>
      </c>
      <c r="C1603" s="77" t="s">
        <v>172</v>
      </c>
      <c r="D1603" s="77" t="s">
        <v>199</v>
      </c>
      <c r="E1603" s="77" t="s">
        <v>168</v>
      </c>
      <c r="F1603" s="94">
        <v>217.80660306324756</v>
      </c>
      <c r="G1603" s="94">
        <v>1499.9999339999918</v>
      </c>
      <c r="H1603" s="95"/>
      <c r="I1603" s="95"/>
      <c r="J1603" s="95"/>
      <c r="K1603" s="95">
        <v>4383.0000000000045</v>
      </c>
      <c r="L1603" s="96">
        <v>1826.2500000000246</v>
      </c>
      <c r="M1603" s="96">
        <v>29.220000000000077</v>
      </c>
    </row>
    <row r="1604" spans="2:13" x14ac:dyDescent="0.25">
      <c r="B1604" s="77" t="s">
        <v>172</v>
      </c>
      <c r="C1604" s="77" t="s">
        <v>172</v>
      </c>
      <c r="D1604" s="77" t="s">
        <v>200</v>
      </c>
      <c r="E1604" s="77" t="s">
        <v>157</v>
      </c>
      <c r="F1604" s="94">
        <v>298.52075566719571</v>
      </c>
      <c r="G1604" s="94">
        <v>160.77261295847259</v>
      </c>
      <c r="H1604" s="95"/>
      <c r="I1604" s="95"/>
      <c r="J1604" s="95"/>
      <c r="K1604" s="95">
        <v>1917.5623785211253</v>
      </c>
      <c r="L1604" s="96">
        <v>1552.3124865023171</v>
      </c>
      <c r="M1604" s="96">
        <v>21.001874595070195</v>
      </c>
    </row>
    <row r="1605" spans="2:13" x14ac:dyDescent="0.25">
      <c r="B1605" s="77" t="s">
        <v>172</v>
      </c>
      <c r="C1605" s="77" t="s">
        <v>172</v>
      </c>
      <c r="D1605" s="77" t="s">
        <v>200</v>
      </c>
      <c r="E1605" s="77" t="s">
        <v>161</v>
      </c>
      <c r="F1605" s="94"/>
      <c r="G1605" s="94"/>
      <c r="H1605" s="95"/>
      <c r="I1605" s="95"/>
      <c r="J1605" s="95"/>
      <c r="K1605" s="95"/>
      <c r="L1605" s="96"/>
      <c r="M1605" s="96"/>
    </row>
    <row r="1606" spans="2:13" x14ac:dyDescent="0.25">
      <c r="B1606" s="77" t="s">
        <v>172</v>
      </c>
      <c r="C1606" s="77" t="s">
        <v>172</v>
      </c>
      <c r="D1606" s="77" t="s">
        <v>200</v>
      </c>
      <c r="E1606" s="77" t="s">
        <v>162</v>
      </c>
      <c r="F1606" s="94"/>
      <c r="G1606" s="94"/>
      <c r="H1606" s="95"/>
      <c r="I1606" s="95"/>
      <c r="J1606" s="95"/>
      <c r="K1606" s="95"/>
      <c r="L1606" s="96"/>
      <c r="M1606" s="96"/>
    </row>
    <row r="1607" spans="2:13" x14ac:dyDescent="0.25">
      <c r="B1607" s="77" t="s">
        <v>172</v>
      </c>
      <c r="C1607" s="77" t="s">
        <v>172</v>
      </c>
      <c r="D1607" s="77" t="s">
        <v>200</v>
      </c>
      <c r="E1607" s="77" t="s">
        <v>163</v>
      </c>
      <c r="F1607" s="94"/>
      <c r="G1607" s="94"/>
      <c r="H1607" s="95"/>
      <c r="I1607" s="95"/>
      <c r="J1607" s="95"/>
      <c r="K1607" s="95"/>
      <c r="L1607" s="96"/>
      <c r="M1607" s="96"/>
    </row>
    <row r="1608" spans="2:13" x14ac:dyDescent="0.25">
      <c r="B1608" s="77" t="s">
        <v>172</v>
      </c>
      <c r="C1608" s="77" t="s">
        <v>172</v>
      </c>
      <c r="D1608" s="77" t="s">
        <v>200</v>
      </c>
      <c r="E1608" s="77" t="s">
        <v>164</v>
      </c>
      <c r="F1608" s="94"/>
      <c r="G1608" s="94"/>
      <c r="H1608" s="95"/>
      <c r="I1608" s="95"/>
      <c r="J1608" s="95"/>
      <c r="K1608" s="95"/>
      <c r="L1608" s="96"/>
      <c r="M1608" s="96"/>
    </row>
    <row r="1609" spans="2:13" x14ac:dyDescent="0.25">
      <c r="B1609" s="77" t="s">
        <v>172</v>
      </c>
      <c r="C1609" s="77" t="s">
        <v>172</v>
      </c>
      <c r="D1609" s="77" t="s">
        <v>200</v>
      </c>
      <c r="E1609" s="77" t="s">
        <v>165</v>
      </c>
      <c r="F1609" s="94"/>
      <c r="G1609" s="94"/>
      <c r="H1609" s="95"/>
      <c r="I1609" s="95"/>
      <c r="J1609" s="95"/>
      <c r="K1609" s="95"/>
      <c r="L1609" s="96"/>
      <c r="M1609" s="96"/>
    </row>
    <row r="1610" spans="2:13" x14ac:dyDescent="0.25">
      <c r="B1610" s="77" t="s">
        <v>172</v>
      </c>
      <c r="C1610" s="77" t="s">
        <v>172</v>
      </c>
      <c r="D1610" s="77" t="s">
        <v>200</v>
      </c>
      <c r="E1610" s="77" t="s">
        <v>166</v>
      </c>
      <c r="F1610" s="94"/>
      <c r="G1610" s="94"/>
      <c r="H1610" s="95"/>
      <c r="I1610" s="95"/>
      <c r="J1610" s="95"/>
      <c r="K1610" s="95"/>
      <c r="L1610" s="96"/>
      <c r="M1610" s="96"/>
    </row>
    <row r="1611" spans="2:13" x14ac:dyDescent="0.25">
      <c r="B1611" s="77" t="s">
        <v>172</v>
      </c>
      <c r="C1611" s="77" t="s">
        <v>172</v>
      </c>
      <c r="D1611" s="77" t="s">
        <v>200</v>
      </c>
      <c r="E1611" s="77" t="s">
        <v>167</v>
      </c>
      <c r="F1611" s="94">
        <v>242.91925725111659</v>
      </c>
      <c r="G1611" s="94">
        <v>85.140633230734323</v>
      </c>
      <c r="H1611" s="95"/>
      <c r="I1611" s="95"/>
      <c r="J1611" s="95"/>
      <c r="K1611" s="95">
        <v>1095.7500000000061</v>
      </c>
      <c r="L1611" s="96">
        <v>1460.9999999999902</v>
      </c>
      <c r="M1611" s="96">
        <v>18.262499999999854</v>
      </c>
    </row>
    <row r="1612" spans="2:13" x14ac:dyDescent="0.25">
      <c r="B1612" s="77" t="s">
        <v>172</v>
      </c>
      <c r="C1612" s="77" t="s">
        <v>172</v>
      </c>
      <c r="D1612" s="77" t="s">
        <v>200</v>
      </c>
      <c r="E1612" s="77" t="s">
        <v>168</v>
      </c>
      <c r="F1612" s="94">
        <v>499.35046699364216</v>
      </c>
      <c r="G1612" s="94">
        <v>1499.9999339999918</v>
      </c>
      <c r="H1612" s="95"/>
      <c r="I1612" s="95"/>
      <c r="J1612" s="95"/>
      <c r="K1612" s="95">
        <v>4383.0000000000146</v>
      </c>
      <c r="L1612" s="96">
        <v>1826.2500000000027</v>
      </c>
      <c r="M1612" s="96">
        <v>29.220000000000052</v>
      </c>
    </row>
    <row r="1613" spans="2:13" x14ac:dyDescent="0.25">
      <c r="B1613" s="77" t="s">
        <v>172</v>
      </c>
      <c r="C1613" s="77" t="s">
        <v>172</v>
      </c>
      <c r="D1613" s="77" t="s">
        <v>202</v>
      </c>
      <c r="E1613" s="77" t="s">
        <v>157</v>
      </c>
      <c r="F1613" s="94">
        <v>153.78192040947127</v>
      </c>
      <c r="G1613" s="94">
        <v>160.56187854908086</v>
      </c>
      <c r="H1613" s="95"/>
      <c r="I1613" s="95"/>
      <c r="J1613" s="95"/>
      <c r="K1613" s="95">
        <v>1753.199594135812</v>
      </c>
      <c r="L1613" s="96">
        <v>1534.0499549039566</v>
      </c>
      <c r="M1613" s="96">
        <v>20.453998647119324</v>
      </c>
    </row>
    <row r="1614" spans="2:13" x14ac:dyDescent="0.25">
      <c r="B1614" s="77" t="s">
        <v>172</v>
      </c>
      <c r="C1614" s="77" t="s">
        <v>172</v>
      </c>
      <c r="D1614" s="77" t="s">
        <v>202</v>
      </c>
      <c r="E1614" s="77" t="s">
        <v>161</v>
      </c>
      <c r="F1614" s="94"/>
      <c r="G1614" s="94"/>
      <c r="H1614" s="95"/>
      <c r="I1614" s="95"/>
      <c r="J1614" s="95"/>
      <c r="K1614" s="95"/>
      <c r="L1614" s="96"/>
      <c r="M1614" s="96"/>
    </row>
    <row r="1615" spans="2:13" x14ac:dyDescent="0.25">
      <c r="B1615" s="77" t="s">
        <v>172</v>
      </c>
      <c r="C1615" s="77" t="s">
        <v>172</v>
      </c>
      <c r="D1615" s="77" t="s">
        <v>202</v>
      </c>
      <c r="E1615" s="77" t="s">
        <v>162</v>
      </c>
      <c r="F1615" s="94"/>
      <c r="G1615" s="94"/>
      <c r="H1615" s="95"/>
      <c r="I1615" s="95"/>
      <c r="J1615" s="95"/>
      <c r="K1615" s="95"/>
      <c r="L1615" s="96"/>
      <c r="M1615" s="96"/>
    </row>
    <row r="1616" spans="2:13" x14ac:dyDescent="0.25">
      <c r="B1616" s="77" t="s">
        <v>172</v>
      </c>
      <c r="C1616" s="77" t="s">
        <v>172</v>
      </c>
      <c r="D1616" s="77" t="s">
        <v>202</v>
      </c>
      <c r="E1616" s="77" t="s">
        <v>163</v>
      </c>
      <c r="F1616" s="94"/>
      <c r="G1616" s="94"/>
      <c r="H1616" s="95"/>
      <c r="I1616" s="95"/>
      <c r="J1616" s="95"/>
      <c r="K1616" s="95"/>
      <c r="L1616" s="96"/>
      <c r="M1616" s="96"/>
    </row>
    <row r="1617" spans="2:13" x14ac:dyDescent="0.25">
      <c r="B1617" s="77" t="s">
        <v>172</v>
      </c>
      <c r="C1617" s="77" t="s">
        <v>172</v>
      </c>
      <c r="D1617" s="77" t="s">
        <v>202</v>
      </c>
      <c r="E1617" s="77" t="s">
        <v>164</v>
      </c>
      <c r="F1617" s="94"/>
      <c r="G1617" s="94"/>
      <c r="H1617" s="95"/>
      <c r="I1617" s="95"/>
      <c r="J1617" s="95"/>
      <c r="K1617" s="95"/>
      <c r="L1617" s="96"/>
      <c r="M1617" s="96"/>
    </row>
    <row r="1618" spans="2:13" x14ac:dyDescent="0.25">
      <c r="B1618" s="77" t="s">
        <v>172</v>
      </c>
      <c r="C1618" s="77" t="s">
        <v>172</v>
      </c>
      <c r="D1618" s="77" t="s">
        <v>202</v>
      </c>
      <c r="E1618" s="77" t="s">
        <v>165</v>
      </c>
      <c r="F1618" s="94"/>
      <c r="G1618" s="94"/>
      <c r="H1618" s="95"/>
      <c r="I1618" s="95"/>
      <c r="J1618" s="95"/>
      <c r="K1618" s="95"/>
      <c r="L1618" s="96"/>
      <c r="M1618" s="96"/>
    </row>
    <row r="1619" spans="2:13" x14ac:dyDescent="0.25">
      <c r="B1619" s="77" t="s">
        <v>172</v>
      </c>
      <c r="C1619" s="77" t="s">
        <v>172</v>
      </c>
      <c r="D1619" s="77" t="s">
        <v>202</v>
      </c>
      <c r="E1619" s="77" t="s">
        <v>166</v>
      </c>
      <c r="F1619" s="94"/>
      <c r="G1619" s="94"/>
      <c r="H1619" s="95"/>
      <c r="I1619" s="95"/>
      <c r="J1619" s="95"/>
      <c r="K1619" s="95"/>
      <c r="L1619" s="96"/>
      <c r="M1619" s="96"/>
    </row>
    <row r="1620" spans="2:13" x14ac:dyDescent="0.25">
      <c r="B1620" s="77" t="s">
        <v>172</v>
      </c>
      <c r="C1620" s="77" t="s">
        <v>172</v>
      </c>
      <c r="D1620" s="77" t="s">
        <v>202</v>
      </c>
      <c r="E1620" s="77" t="s">
        <v>167</v>
      </c>
      <c r="F1620" s="94">
        <v>92.644388068374937</v>
      </c>
      <c r="G1620" s="94">
        <v>95.796063251483048</v>
      </c>
      <c r="H1620" s="95"/>
      <c r="I1620" s="95"/>
      <c r="J1620" s="95"/>
      <c r="K1620" s="95">
        <v>1095.7499999999986</v>
      </c>
      <c r="L1620" s="96">
        <v>1460.9999999999891</v>
      </c>
      <c r="M1620" s="96">
        <v>18.26249999999991</v>
      </c>
    </row>
    <row r="1621" spans="2:13" x14ac:dyDescent="0.25">
      <c r="B1621" s="77" t="s">
        <v>172</v>
      </c>
      <c r="C1621" s="77" t="s">
        <v>172</v>
      </c>
      <c r="D1621" s="77" t="s">
        <v>202</v>
      </c>
      <c r="E1621" s="77" t="s">
        <v>168</v>
      </c>
      <c r="F1621" s="94">
        <v>456.97305820094982</v>
      </c>
      <c r="G1621" s="94">
        <v>1499.9999339999983</v>
      </c>
      <c r="H1621" s="95"/>
      <c r="I1621" s="95"/>
      <c r="J1621" s="95"/>
      <c r="K1621" s="95">
        <v>4383.0000000000073</v>
      </c>
      <c r="L1621" s="96">
        <v>1826.250000000013</v>
      </c>
      <c r="M1621" s="96">
        <v>29.220000000000322</v>
      </c>
    </row>
    <row r="1622" spans="2:13" x14ac:dyDescent="0.25">
      <c r="B1622" s="77" t="s">
        <v>172</v>
      </c>
      <c r="C1622" s="77" t="s">
        <v>172</v>
      </c>
      <c r="D1622" s="77" t="s">
        <v>201</v>
      </c>
      <c r="E1622" s="77" t="s">
        <v>157</v>
      </c>
      <c r="F1622" s="94">
        <v>155.92862494970635</v>
      </c>
      <c r="G1622" s="94">
        <v>263.03448130542824</v>
      </c>
      <c r="H1622" s="95"/>
      <c r="I1622" s="95"/>
      <c r="J1622" s="95"/>
      <c r="K1622" s="95">
        <v>2246.2872272504464</v>
      </c>
      <c r="L1622" s="96">
        <v>1588.8374696944923</v>
      </c>
      <c r="M1622" s="96">
        <v>22.097624090834763</v>
      </c>
    </row>
    <row r="1623" spans="2:13" x14ac:dyDescent="0.25">
      <c r="B1623" s="77" t="s">
        <v>172</v>
      </c>
      <c r="C1623" s="77" t="s">
        <v>172</v>
      </c>
      <c r="D1623" s="77" t="s">
        <v>201</v>
      </c>
      <c r="E1623" s="77" t="s">
        <v>161</v>
      </c>
      <c r="F1623" s="94"/>
      <c r="G1623" s="94"/>
      <c r="H1623" s="95"/>
      <c r="I1623" s="95"/>
      <c r="J1623" s="95"/>
      <c r="K1623" s="95"/>
      <c r="L1623" s="96"/>
      <c r="M1623" s="96"/>
    </row>
    <row r="1624" spans="2:13" x14ac:dyDescent="0.25">
      <c r="B1624" s="77" t="s">
        <v>172</v>
      </c>
      <c r="C1624" s="77" t="s">
        <v>172</v>
      </c>
      <c r="D1624" s="77" t="s">
        <v>201</v>
      </c>
      <c r="E1624" s="77" t="s">
        <v>162</v>
      </c>
      <c r="F1624" s="94"/>
      <c r="G1624" s="94"/>
      <c r="H1624" s="95"/>
      <c r="I1624" s="95"/>
      <c r="J1624" s="95"/>
      <c r="K1624" s="95"/>
      <c r="L1624" s="96"/>
      <c r="M1624" s="96"/>
    </row>
    <row r="1625" spans="2:13" x14ac:dyDescent="0.25">
      <c r="B1625" s="77" t="s">
        <v>172</v>
      </c>
      <c r="C1625" s="77" t="s">
        <v>172</v>
      </c>
      <c r="D1625" s="77" t="s">
        <v>201</v>
      </c>
      <c r="E1625" s="77" t="s">
        <v>163</v>
      </c>
      <c r="F1625" s="94"/>
      <c r="G1625" s="94"/>
      <c r="H1625" s="95"/>
      <c r="I1625" s="95"/>
      <c r="J1625" s="95"/>
      <c r="K1625" s="95"/>
      <c r="L1625" s="96"/>
      <c r="M1625" s="96"/>
    </row>
    <row r="1626" spans="2:13" x14ac:dyDescent="0.25">
      <c r="B1626" s="77" t="s">
        <v>172</v>
      </c>
      <c r="C1626" s="77" t="s">
        <v>172</v>
      </c>
      <c r="D1626" s="77" t="s">
        <v>201</v>
      </c>
      <c r="E1626" s="77" t="s">
        <v>164</v>
      </c>
      <c r="F1626" s="94"/>
      <c r="G1626" s="94"/>
      <c r="H1626" s="95"/>
      <c r="I1626" s="95"/>
      <c r="J1626" s="95"/>
      <c r="K1626" s="95"/>
      <c r="L1626" s="96"/>
      <c r="M1626" s="96"/>
    </row>
    <row r="1627" spans="2:13" x14ac:dyDescent="0.25">
      <c r="B1627" s="77" t="s">
        <v>172</v>
      </c>
      <c r="C1627" s="77" t="s">
        <v>172</v>
      </c>
      <c r="D1627" s="77" t="s">
        <v>201</v>
      </c>
      <c r="E1627" s="77" t="s">
        <v>165</v>
      </c>
      <c r="F1627" s="94"/>
      <c r="G1627" s="94"/>
      <c r="H1627" s="95"/>
      <c r="I1627" s="95"/>
      <c r="J1627" s="95"/>
      <c r="K1627" s="95"/>
      <c r="L1627" s="96"/>
      <c r="M1627" s="96"/>
    </row>
    <row r="1628" spans="2:13" x14ac:dyDescent="0.25">
      <c r="B1628" s="77" t="s">
        <v>172</v>
      </c>
      <c r="C1628" s="77" t="s">
        <v>172</v>
      </c>
      <c r="D1628" s="77" t="s">
        <v>201</v>
      </c>
      <c r="E1628" s="77" t="s">
        <v>166</v>
      </c>
      <c r="F1628" s="94"/>
      <c r="G1628" s="94"/>
      <c r="H1628" s="95"/>
      <c r="I1628" s="95"/>
      <c r="J1628" s="95"/>
      <c r="K1628" s="95"/>
      <c r="L1628" s="96"/>
      <c r="M1628" s="96"/>
    </row>
    <row r="1629" spans="2:13" x14ac:dyDescent="0.25">
      <c r="B1629" s="77" t="s">
        <v>172</v>
      </c>
      <c r="C1629" s="77" t="s">
        <v>172</v>
      </c>
      <c r="D1629" s="77" t="s">
        <v>201</v>
      </c>
      <c r="E1629" s="77" t="s">
        <v>167</v>
      </c>
      <c r="F1629" s="94">
        <v>71.396513249999941</v>
      </c>
      <c r="G1629" s="94">
        <v>111.67299599999984</v>
      </c>
      <c r="H1629" s="95"/>
      <c r="I1629" s="95"/>
      <c r="J1629" s="95"/>
      <c r="K1629" s="95">
        <v>1095.7500000000011</v>
      </c>
      <c r="L1629" s="96">
        <v>1460.9999999999902</v>
      </c>
      <c r="M1629" s="96">
        <v>18.262499999999918</v>
      </c>
    </row>
    <row r="1630" spans="2:13" x14ac:dyDescent="0.25">
      <c r="B1630" s="77" t="s">
        <v>172</v>
      </c>
      <c r="C1630" s="77" t="s">
        <v>172</v>
      </c>
      <c r="D1630" s="77" t="s">
        <v>201</v>
      </c>
      <c r="E1630" s="77" t="s">
        <v>168</v>
      </c>
      <c r="F1630" s="94">
        <v>359.08384949999999</v>
      </c>
      <c r="G1630" s="94">
        <v>1499.9999339999922</v>
      </c>
      <c r="H1630" s="95"/>
      <c r="I1630" s="95"/>
      <c r="J1630" s="95"/>
      <c r="K1630" s="95">
        <v>4383.0000000000146</v>
      </c>
      <c r="L1630" s="96">
        <v>1826.2500000000152</v>
      </c>
      <c r="M1630" s="96">
        <v>29.220000000000368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Crop parms</vt:lpstr>
      <vt:lpstr>Org Waste parms</vt:lpstr>
      <vt:lpstr>N constants</vt:lpstr>
      <vt:lpstr>Typical animal production</vt:lpstr>
      <vt:lpstr>'Crop parms'!Crop_Rel_FertN</vt:lpstr>
      <vt:lpstr>'Crop parms'!Crop_Rel_LU</vt:lpstr>
      <vt:lpstr>'Crop parms'!cx</vt:lpstr>
      <vt:lpstr>'Crop parms'!Cx_Rel</vt:lpstr>
      <vt:lpstr>'Crop parms'!FertN_Rel</vt:lpstr>
      <vt:lpstr>'Crop parms'!MinN_Rel</vt:lpstr>
      <vt:lpstr>'Crop parms'!Month</vt:lpstr>
      <vt:lpstr>'Crop parms'!NlimNPP_10y_earlier</vt:lpstr>
      <vt:lpstr>'Crop parms'!NLimNPP_Rel</vt:lpstr>
      <vt:lpstr>'Crop parms'!OptN_Rel</vt:lpstr>
      <vt:lpstr>'Crop parms'!pNopt</vt:lpstr>
      <vt:lpstr>'Crop parms'!ScaledNSupply_Rel</vt:lpstr>
      <vt:lpstr>'Crop parms'!ScaledYld_Rel</vt:lpstr>
      <vt:lpstr>'Crop parms'!SoilNSupply_Rel</vt:lpstr>
      <vt:lpstr>'Crop parms'!ThisX</vt:lpstr>
      <vt:lpstr>'Crop parms'!ThisY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Mcbey, David</cp:lastModifiedBy>
  <dcterms:created xsi:type="dcterms:W3CDTF">2020-01-09T15:12:06Z</dcterms:created>
  <dcterms:modified xsi:type="dcterms:W3CDTF">2022-04-21T15:34:31Z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f9688f2c-a615-4481-8973-6496c2c2ef51</vt:lpwstr>
  </property>
</Properties>
</file>