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PyOrator\run\templates\"/>
    </mc:Choice>
  </mc:AlternateContent>
  <xr:revisionPtr revIDLastSave="0" documentId="13_ncr:1_{78187264-7374-42EE-A11B-98BE790CEE81}" xr6:coauthVersionLast="47" xr6:coauthVersionMax="47" xr10:uidLastSave="{00000000-0000-0000-0000-000000000000}"/>
  <bookViews>
    <workbookView xWindow="38280" yWindow="-120" windowWidth="29040" windowHeight="15840" xr2:uid="{6DD90213-6731-423C-81D0-929BB3976CAB}"/>
  </bookViews>
  <sheets>
    <sheet name="Purchases &amp; Sales" sheetId="19" r:id="rId1"/>
    <sheet name="Labour" sheetId="20" r:id="rId2"/>
  </sheets>
  <externalReferences>
    <externalReference r:id="rId3"/>
    <externalReference r:id="rId4"/>
  </externalReferences>
  <definedNames>
    <definedName name="A1_ABLOCK" localSheetId="0">'[1]A1. SOM change'!$AO$3</definedName>
    <definedName name="A1_ABLOCK">'[2]A1. SOM change'!$AO$3</definedName>
    <definedName name="A1_BIO_LOSS" localSheetId="0">'[1]A1. SOM change'!$S$27</definedName>
    <definedName name="A1_BIO_LOSS">'[2]A1. SOM change'!$S$27</definedName>
    <definedName name="A1_CO2">'[1]A1. SOM change'!$AA$27</definedName>
    <definedName name="A1_DPM_CIN" localSheetId="0">'[1]A1. SOM change'!$L$27</definedName>
    <definedName name="A1_DPM_CIN">'[2]A1. SOM change'!$L$27</definedName>
    <definedName name="A1_DPM_LOSS" localSheetId="0">'[1]A1. SOM change'!$M$27</definedName>
    <definedName name="A1_DPM_LOSS">'[2]A1. SOM change'!$M$27</definedName>
    <definedName name="A1_DPMC" localSheetId="0">'[1]A1. SOM change'!$K$27</definedName>
    <definedName name="A1_DPMC">'[2]A1. SOM change'!$K$27</definedName>
    <definedName name="A1_EXTRA_INPUTS" localSheetId="0">'[1]A1. SOM change'!$J$27</definedName>
    <definedName name="A1_EXTRA_INPUTS">'[2]A1. SOM change'!$J$27</definedName>
    <definedName name="A1_HUM_LOSS" localSheetId="0">'[1]A1. SOM change'!$W$27</definedName>
    <definedName name="A1_HUM_LOSS">'[2]A1. SOM change'!$W$27</definedName>
    <definedName name="A1_HUMC" localSheetId="0">'[1]A1. SOM change'!$T$27</definedName>
    <definedName name="A1_HUMC">'[2]A1. SOM change'!$T$27</definedName>
    <definedName name="A1_RATEMOD">'[1]A1. SOM change'!$G$27</definedName>
    <definedName name="A1_RPM_CIN" localSheetId="0">'[1]A1. SOM change'!$O$27</definedName>
    <definedName name="A1_RPM_CIN">'[2]A1. SOM change'!$O$27</definedName>
    <definedName name="A1_RPM_LOSS" localSheetId="0">'[1]A1. SOM change'!$P$27</definedName>
    <definedName name="A1_RPM_LOSS">'[2]A1. SOM change'!$P$27</definedName>
    <definedName name="A1_RPMC" localSheetId="0">'[1]A1. SOM change'!$N$27</definedName>
    <definedName name="A1_RPMC">'[2]A1. SOM change'!$N$27</definedName>
    <definedName name="A1_SS_ORG_WASTE_INPUTS" localSheetId="0">'[1]A1. SOM change'!$I$27</definedName>
    <definedName name="A1_SS_ORG_WASTE_INPUTS">'[2]A1. SOM change'!$I$27</definedName>
    <definedName name="A1_TOTC">'[1]A1. SOM change'!$Z$27</definedName>
    <definedName name="A1_TOTC_SS">'[1]A1. SOM change'!$D$15</definedName>
    <definedName name="A1A_10YR_PLANTIN">'[1]A1a. Soils and land use data'!$C$168</definedName>
    <definedName name="A1A_AREA">'[1]A1a. Soils and land use data'!$C$15</definedName>
    <definedName name="A1A_BD">'[1]A1a. Soils and land use data'!$C$18</definedName>
    <definedName name="A1A_CLAY">'[1]A1a. Soils and land use data'!$C$20</definedName>
    <definedName name="A1A_CROPNUM" localSheetId="0">'[1]A1a. Soils and land use data'!$K$47</definedName>
    <definedName name="A1A_CROPNUM">'[2]A1a. Soils and land use data'!$K$47</definedName>
    <definedName name="A1A_DEPTH">'[1]A1a. Soils and land use data'!$C$17</definedName>
    <definedName name="A1A_DPMHUM_ORGWASTE">'[1]A1a. Soils and land use data'!$U$170</definedName>
    <definedName name="A1A_DPMHUM_ORGWASTE_FF">'[1]A1a. Soils and land use data'!$U$292</definedName>
    <definedName name="A1A_DPMRPM_FARM">'[1]A1a. Soils and land use data'!$C$46</definedName>
    <definedName name="A1A_FERTTYPE">'[1]A1a. Soils and land use data'!$AJ$47</definedName>
    <definedName name="A1A_FIELDCAP">'[1]A1a. Soils and land use data'!$C$26</definedName>
    <definedName name="A1A_GROW" localSheetId="0">'[1]A1a. Soils and land use data'!$AE$47</definedName>
    <definedName name="A1A_GROW">'[2]A1a. Soils and land use data'!$AE$47</definedName>
    <definedName name="A1A_HARV" localSheetId="0">'[1]A1a. Soils and land use data'!$U$47</definedName>
    <definedName name="A1A_HARV">'[2]A1a. Soils and land use data'!$U$47</definedName>
    <definedName name="A1A_KBIO">'[1]A1a. Soils and land use data'!$C$36</definedName>
    <definedName name="A1A_KDPM">'[1]A1a. Soils and land use data'!$C$34</definedName>
    <definedName name="A1A_KHUM">'[1]A1a. Soils and land use data'!$C$37</definedName>
    <definedName name="A1A_KRPM">'[1]A1a. Soils and land use data'!$C$35</definedName>
    <definedName name="A1A_LANDUSE" localSheetId="0">'[1]A1a. Soils and land use data'!$P$47</definedName>
    <definedName name="A1A_LANDUSE">'[2]A1a. Soils and land use data'!$P$47</definedName>
    <definedName name="A1A_LAST_LANDUSE">'[1]A1a. Soils and land use data'!$AT$47</definedName>
    <definedName name="A1A_LAST_PPROD">'[1]A1a. Soils and land use data'!$AO$47</definedName>
    <definedName name="A1A_MEASC">'[1]A1a. Soils and land use data'!$C$25</definedName>
    <definedName name="A1A_MIN_WATER">'[1]A1a. Soils and land use data'!$C$28</definedName>
    <definedName name="A1A_ORGWASTETYPE" localSheetId="0">'[1]A1a. Soils and land use data'!$P$170</definedName>
    <definedName name="A1A_ORGWASTETYPE">'[2]A1a. Soils and land use data'!$P$170</definedName>
    <definedName name="A1A_ORGWASTETYPE_FF">'[1]A1a. Soils and land use data'!$P$292</definedName>
    <definedName name="A1A_P_BIO" localSheetId="0">'[1]A1a. Soils and land use data'!$C$31</definedName>
    <definedName name="A1A_P_BIO">'[2]A1a. Soils and land use data'!$C$31</definedName>
    <definedName name="A1A_P_CO2" localSheetId="0">'[1]A1a. Soils and land use data'!$C$33</definedName>
    <definedName name="A1A_P_CO2">'[2]A1a. Soils and land use data'!$C$33</definedName>
    <definedName name="A1A_P_HUM" localSheetId="0">'[1]A1a. Soils and land use data'!$C$32</definedName>
    <definedName name="A1A_P_HUM">'[2]A1a. Soils and land use data'!$C$32</definedName>
    <definedName name="A1A_P_PI_TO_NPP">'[1]A1a. Soils and land use data'!$BD$47</definedName>
    <definedName name="A1A_PC_ORGWASTE">'[1]A1a. Soils and land use data'!$AE$170</definedName>
    <definedName name="A1A_PC_ORGWASTE_FF">'[1]A1a. Soils and land use data'!$AE$292</definedName>
    <definedName name="A1A_PH">'[1]A1a. Soils and land use data'!$C$22</definedName>
    <definedName name="A1A_PI" localSheetId="0">'[1]A1a. Soils and land use data'!$C$47</definedName>
    <definedName name="A1A_PI">'[2]A1a. Soils and land use data'!$C$47</definedName>
    <definedName name="A1A_PIOM_ORGWASTE">'[1]A1a. Soils and land use data'!$Z$170</definedName>
    <definedName name="A1A_PIOM_ORGWASTE_FF">'[1]A1a. Soils and land use data'!$Z$292</definedName>
    <definedName name="A1A_PLANTINPUTDEF">'[1]A1a. Soils and land use data'!$C$47</definedName>
    <definedName name="A1A_PNH4_N_ORGWASTE">'[1]A1a. Soils and land use data'!$AJ$170</definedName>
    <definedName name="A1A_SALINITY">'[1]A1a. Soils and land use data'!$C$23</definedName>
    <definedName name="A1A_SILT">'[1]A1a. Soils and land use data'!$C$21</definedName>
    <definedName name="A1A_WASTEINPUT">'[1]A1a. Soils and land use data'!$D$170</definedName>
    <definedName name="A1A_WASTEINPUT_FF">'[1]A1a. Soils and land use data'!$D$292</definedName>
    <definedName name="A1B_AIRTEMP">'[1]A1b. Weather inputs'!$D$10</definedName>
    <definedName name="A1B_PET">'[1]A1b. Weather inputs'!$M$10</definedName>
    <definedName name="A1B_PET_TO_DEPTH">'[1]A1b. Weather inputs'!$N$10</definedName>
    <definedName name="A1B_RAIN">'[1]A1b. Weather inputs'!$E$10</definedName>
    <definedName name="A1C_CN_ORGWASTE" localSheetId="0">'[1]A1c. Parameters for SOM calcs'!$B$39</definedName>
    <definedName name="A1C_CN_ORGWASTE">'[2]A1c. Parameters for SOM calcs'!$B$38</definedName>
    <definedName name="A1C_CRATE" localSheetId="0">'[1]A1c. Parameters for SOM calcs'!$N$31</definedName>
    <definedName name="A1C_CRATE">#REF!</definedName>
    <definedName name="A1C_DPMHUM_ORGWASTE" localSheetId="0">'[1]A1c. Parameters for SOM calcs'!$B$41</definedName>
    <definedName name="A1C_DPMHUM_ORGWASTE">'[2]A1c. Parameters for SOM calcs'!$B$40</definedName>
    <definedName name="A1C_DPMRPM_POOLS" localSheetId="0">'[1]A1c. Parameters for SOM calcs'!$B$11</definedName>
    <definedName name="A1C_DPMRPM_POOLS">'[2]A1c. Parameters for SOM calcs'!$B$11</definedName>
    <definedName name="A1C_DRYPOT" localSheetId="0">'[1]A1c. Parameters for SOM calcs'!$C$55</definedName>
    <definedName name="A1C_DRYPOT">'[2]A1c. Parameters for SOM calcs'!$C$54</definedName>
    <definedName name="A1C_FERTTYPES" localSheetId="0">'[1]A1c. Parameters for SOM calcs'!$C$50:$P$50</definedName>
    <definedName name="A1C_FERTTYPES">'[2]A1c. Parameters for SOM calcs'!$C$49:$P$49</definedName>
    <definedName name="A1C_HARVEST" localSheetId="0">'[1]A1c. Parameters for SOM calcs'!$B$15</definedName>
    <definedName name="A1C_HARVEST">'[2]A1c. Parameters for SOM calcs'!$B$14</definedName>
    <definedName name="A1C_HI" localSheetId="0">'[1]A1c. Parameters for SOM calcs'!$B$12</definedName>
    <definedName name="A1C_HI">'[2]A1c. Parameters for SOM calcs'!$B$12</definedName>
    <definedName name="A1C_LANDUSES" localSheetId="0">'[1]A1c. Parameters for SOM calcs'!$C$10:$AE$10</definedName>
    <definedName name="A1C_LANDUSES">'[2]A1c. Parameters for SOM calcs'!$C$10:$P$10</definedName>
    <definedName name="A1C_MAX_ENERGY_OW">'[1]A1c. Parameters for SOM calcs'!$B$45</definedName>
    <definedName name="A1C_MAX_ROOT_DEPTH">'[1]A1c. Parameters for SOM calcs'!$B$34</definedName>
    <definedName name="A1C_MIN_ENERGY_OW">'[1]A1c. Parameters for SOM calcs'!$B$44</definedName>
    <definedName name="A1C_ORGANICWASTES" localSheetId="0">'[1]A1c. Parameters for SOM calcs'!$C$38:$P$38</definedName>
    <definedName name="A1C_ORGANICWASTES">'[2]A1c. Parameters for SOM calcs'!$C$37:$F$37</definedName>
    <definedName name="A1C_P_PI_TO_NPP">'[1]A1c. Parameters for SOM calcs'!$B$13</definedName>
    <definedName name="A1C_PERCENT_IN_AFTER_TREATMENT">'[1]A1c. Parameters for SOM calcs'!$B$46</definedName>
    <definedName name="A1C_PERCENT_IOM" localSheetId="0">'[1]A1c. Parameters for SOM calcs'!$B$42</definedName>
    <definedName name="A1C_PERCENT_IOM">'[2]A1c. Parameters for SOM calcs'!$B$41</definedName>
    <definedName name="A1C_PERCENTC_ORGWASTE" localSheetId="0">'[1]A1c. Parameters for SOM calcs'!$B$43</definedName>
    <definedName name="A1C_PERCENTC_ORGWASTE">'[2]A1c. Parameters for SOM calcs'!$B$42</definedName>
    <definedName name="A1C_PLANTINPUT" localSheetId="0">'[1]A1c. Parameters for SOM calcs'!$B$16</definedName>
    <definedName name="A1C_PLANTINPUT">'[2]A1c. Parameters for SOM calcs'!$B$15</definedName>
    <definedName name="A1C_PNH4_N_IN_FERTN">'[1]A1c. Parameters for SOM calcs'!$B$51</definedName>
    <definedName name="A1C_PNH4_N_IN_ORGWASTE" localSheetId="0">'[1]A1c. Parameters for SOM calcs'!$B$47</definedName>
    <definedName name="A1C_PNH4_N_IN_ORGWASTE">'[2]A1c. Parameters for SOM calcs'!$B$46</definedName>
    <definedName name="A1C_SOWING" localSheetId="0">'[1]A1c. Parameters for SOM calcs'!$B$14</definedName>
    <definedName name="A1C_SOWING">'[2]A1c. Parameters for SOM calcs'!$B$13</definedName>
    <definedName name="A2_ABLOCK" localSheetId="0">'[1]A2. Mineral N'!$N$24</definedName>
    <definedName name="A2_ABLOCK">'[2]A2. Mineral N'!$N$24</definedName>
    <definedName name="A2_FERT_AMMONIUM" localSheetId="0">'[1]A2. Mineral N'!$S$36</definedName>
    <definedName name="A2_FERT_AMMONIUM">'[2]A2. Mineral N'!$S$36</definedName>
    <definedName name="A2_FERT_NITRATE" localSheetId="0">'[1]A2. Mineral N'!$G$36</definedName>
    <definedName name="A2_FERT_NITRATE">'[2]A2. Mineral N'!$G$36</definedName>
    <definedName name="A2_IMMOB_NH4">'[1]A2. Mineral N'!$V$38</definedName>
    <definedName name="A2_IMMOB_NO3">'[1]A2. Mineral N'!$J$38</definedName>
    <definedName name="A2_INPUTS_TO_AMMONIUM" localSheetId="0">'[1]A2. Mineral N'!$U$38</definedName>
    <definedName name="A2_INPUTS_TO_AMMONIUM">'[2]A2. Mineral N'!$U$38</definedName>
    <definedName name="A2_INPUTS_TO_NITRATEN" localSheetId="0">'[1]A2. Mineral N'!$I$38</definedName>
    <definedName name="A2_INPUTS_TO_NITRATEN">'[2]A2. Mineral N'!$I$38</definedName>
    <definedName name="A2_LOSSADJ_NH4" localSheetId="0">'[1]A2. Mineral N'!$AA$38</definedName>
    <definedName name="A2_LOSSADJ_NH4">'[2]A2. Mineral N'!$AA$38</definedName>
    <definedName name="A2_LOSSADJ_NO3" localSheetId="0">'[1]A2. Mineral N'!$O$38</definedName>
    <definedName name="A2_LOSSADJ_NO3">'[2]A2. Mineral N'!$O$38</definedName>
    <definedName name="A2_MIN_NO3NH4" localSheetId="0">'[1]A2. Mineral N'!$I$282</definedName>
    <definedName name="A2_MIN_NO3NH4">'[2]A2. Mineral N'!$I$282</definedName>
    <definedName name="A2_START_AMMONIUMN" localSheetId="0">'[1]A2. Mineral N'!$Q$38</definedName>
    <definedName name="A2_START_AMMONIUMN">'[2]A2. Mineral N'!$Q$38</definedName>
    <definedName name="A2_START_NITRATEN" localSheetId="0">'[1]A2. Mineral N'!$E$38</definedName>
    <definedName name="A2_START_NITRATEN">'[2]A2. Mineral N'!$E$38</definedName>
    <definedName name="A2A_ABLOCK">'[1]A2a. Soil N supply'!$AA$12</definedName>
    <definedName name="A2A_ADJ_SOILNSUPPLY">'[1]A2a. Soil N supply'!$AE$25</definedName>
    <definedName name="A2A_CTON_SOIL" localSheetId="0">'[1]A2a. Soil N supply'!$E$20</definedName>
    <definedName name="A2A_CTON_SOIL">#REF!</definedName>
    <definedName name="A2A_SOILNSUPPLY">'[1]A2a. Soil N supply'!$AD$25</definedName>
    <definedName name="A2B_ABLOCK" localSheetId="0">'[1]A2b. Crop N uptake'!$H$11</definedName>
    <definedName name="A2B_ABLOCK">'[2]A2b. Crop N uptake'!$H$11</definedName>
    <definedName name="A2B_ADJ_SCALEDYIELD" localSheetId="0">'[1]A2b. Crop N uptake'!$I$19</definedName>
    <definedName name="A2B_ADJ_SCALEDYIELD">'[2]A2b. Crop N uptake'!$I$19</definedName>
    <definedName name="A2B_CROP_NDEMAND">'[1]A2b. Crop N uptake'!$G$19</definedName>
    <definedName name="A2C_ABLOCK">'[1]A2c - Leached N loss'!$G$10</definedName>
    <definedName name="A2C_LEACHEDN">'[1]A2c - Leached N loss'!$J$15</definedName>
    <definedName name="A2D_ABLOCK">'[1]A2d - Denitrified N loss'!$G$11</definedName>
    <definedName name="A2D_DENITRIF_N">'[1]A2d - Denitrified N loss'!$N$17</definedName>
    <definedName name="A2D_NITRIF_N2O_LOSS">'[1]A2d - Denitrified N loss'!$S$17</definedName>
    <definedName name="A2E_ABLOCK">'[1]A2e - Volatilised N loss'!$G$11</definedName>
    <definedName name="A2E_VOLAT_N">'[1]A2e - Volatilised N loss'!$I$16</definedName>
    <definedName name="A2F_ABLOCK">'[1]A2f - Nitrification'!$G$11</definedName>
    <definedName name="A2F_POT_NITRIFICATION">'[1]A2f - Nitrification'!$G$16</definedName>
    <definedName name="A3_ABLOCK">'[1]A3 - Soil water'!$J$8</definedName>
    <definedName name="A3_AET_WITHIRRIG">'[1]A3 - Soil water'!$O$21</definedName>
    <definedName name="A3_DRAINW_TODEPTH">'[1]A3 - Soil water'!$Q$21</definedName>
    <definedName name="A3_FC">'[1]A3 - Soil water'!$J$21</definedName>
    <definedName name="A3_IRRIG">'[1]A3 - Soil water'!$M$21</definedName>
    <definedName name="A3_MAXRD">'[1]A3 - Soil water'!$H$21</definedName>
    <definedName name="A3_PET_TODEPTH">'[1]A3 - Soil water'!$F$21</definedName>
    <definedName name="A3_PWP">'[1]A3 - Soil water'!$I$21</definedName>
    <definedName name="A3_SOILWATER_BEFOREIRRIG">'[1]A3 - Soil water'!$K$21</definedName>
    <definedName name="A3_SOILWATER_TODEPTH">'[1]A3 - Soil water'!$P$21</definedName>
    <definedName name="A3_SOILWATER_WITHIRRIG">'[1]A3 - Soil water'!$N$21</definedName>
    <definedName name="Animal_Types">'[1]C1. Change in animal production'!$C$23:$AA$23</definedName>
    <definedName name="B1_ABLOCK" localSheetId="0">'[1]B1. Change in crop production'!$G$16</definedName>
    <definedName name="B1_ABLOCK">'[2]B1. Change in crop production'!$F$14</definedName>
    <definedName name="B1_DROUGHT_PERCENTPROD">'[1]B1. Change in crop production'!$D$33</definedName>
    <definedName name="B1_DROUGHTYIELD">'[1]B1. Change in crop production'!$D$34</definedName>
    <definedName name="B1_FLOOD_PERCENTPROD">'[1]B1. Change in crop production'!$D$37</definedName>
    <definedName name="B1_FLOODYIELD">'[1]B1. Change in crop production'!$D$38</definedName>
    <definedName name="B1_PERCENTPROD">'[1]B1. Change in crop production'!$D$55</definedName>
    <definedName name="B1_PPROD">'[1]B1. Change in crop production'!$G$56</definedName>
    <definedName name="B1_TOT_PPROD" localSheetId="0">'[1]B1. Change in crop production'!$K$22</definedName>
    <definedName name="B1_TOT_PPROD">'[2]B1. Change in crop production'!$J$20</definedName>
    <definedName name="B1_TYPICALYIELD">'[1]B1. Change in crop production'!$D$30</definedName>
    <definedName name="B1A_ABLOCK">'[1]B1a. Change from temp &amp; rain'!$D$11</definedName>
    <definedName name="B1A_CBLOCK">'[1]B1a. Change from temp &amp; rain'!$G$11</definedName>
    <definedName name="B1A_NPP">'[1]B1a. Change from temp &amp; rain'!$K$17</definedName>
    <definedName name="B1A_NPP_SS">'[1]B1a. Change from temp &amp; rain'!$H$17</definedName>
    <definedName name="B1A_PPROD">'[1]B1a. Change from temp &amp; rain'!$I$48</definedName>
    <definedName name="B1A_PPROD_ANN">'[1]B1a. Change from temp &amp; rain'!$L$16</definedName>
    <definedName name="B1A_SCALEDYLD">'[1]B1a. Change from temp &amp; rain'!$J$48</definedName>
    <definedName name="B1B_ABLOCK" localSheetId="0">'[1]B1b. NPP - ddays &amp; water stress'!$I$13</definedName>
    <definedName name="B1B_ABLOCK">'[2]B1b. NPP - ddays &amp; water stress'!$H$13</definedName>
    <definedName name="B1B_MONTHLY_NPP">'[2]B1b. NPP - ddays &amp; water stress'!$J$17</definedName>
    <definedName name="B1B_NPP">'[1]B1b. NPP - ddays &amp; water stress'!$J$261</definedName>
    <definedName name="B1B_NPP_SS">'[1]B1b. NPP - ddays &amp; water stress'!$I$261</definedName>
    <definedName name="B1B_PPROD">'[1]B1b. NPP - ddays &amp; water stress'!$N$17</definedName>
    <definedName name="B1B_SCALEDYLD">'[1]B1b. NPP - ddays &amp; water stress'!$O$17</definedName>
    <definedName name="B1C_ABLOCK" localSheetId="0">'[1]B1c. Nitrogen limitation'!$M$13</definedName>
    <definedName name="B1C_ABLOCK">'[2]B1c. Nitrogen limitation'!$M$13</definedName>
    <definedName name="B1C_CTON_PLANT" localSheetId="0">'[1]B1c. Nitrogen limitation'!$D$296</definedName>
    <definedName name="B1C_CTON_PLANT">'[2]B1c. Nitrogen limitation'!$D$296</definedName>
    <definedName name="B1C_FERTN">'[1]B1c. Nitrogen limitation'!$L$17</definedName>
    <definedName name="B1C_LANDUSE" localSheetId="0">'[1]B1c. Nitrogen limitation'!$G$17</definedName>
    <definedName name="B1C_LANDUSE">'[2]B1c. Nitrogen limitation'!$G$17</definedName>
    <definedName name="B1C_MAXYLD">'[1]B1c. Nitrogen limitation'!$D$297</definedName>
    <definedName name="B1C_PLANT_AVAIL_N">'[1]B1c. Nitrogen limitation'!$K$17</definedName>
    <definedName name="B1C_PMAXYLD">'[1]B1c. Nitrogen limitation'!$M$260</definedName>
    <definedName name="B1C_PPROD">'[1]B1c. Nitrogen limitation'!$Q$17</definedName>
    <definedName name="B1C_SCALED_ADJ_YLD">'[1]B1c. Nitrogen limitation'!$O$17</definedName>
    <definedName name="B1C_SCALEDYLD" localSheetId="0">'[1]B1c. Nitrogen limitation'!$N$17</definedName>
    <definedName name="B1C_SCALEDYLD">'[2]B1c. Nitrogen limitation'!$N$17</definedName>
    <definedName name="B1C_YLD">'[1]B1c. Nitrogen limitation'!$I$260</definedName>
    <definedName name="B1C_YLD_SS">'[1]B1c. Nitrogen limitation'!$H$260</definedName>
    <definedName name="C_1_MANURE_PER_HEAD">'[1]C1. Change in animal production'!$B$28</definedName>
    <definedName name="C_1_TYPICAL_MANURE">'[1]C1. Change in animal production'!$B$32</definedName>
    <definedName name="C_1_TYPICAL_MEAT">'[1]C1. Change in animal production'!$B$31</definedName>
    <definedName name="C_1_TYPICAL_N_EXCR">'[1]C1. Change in animal production'!$B$33</definedName>
    <definedName name="C_1_TYPICAL_OTHERPROD">'[1]C1. Change in animal production'!$B$30</definedName>
    <definedName name="C_1A_LIVESTOCK_STATS">'[1]C1a. Typical animal production'!$B$15:$O$159</definedName>
    <definedName name="C_1A_LIVESTOCK_TYPE">'[1]C1a. Typical animal production'!$B$15:$B$159</definedName>
    <definedName name="C_1A_REGIONS">'[1]C1a. Typical animal production'!$D$15:$D$159</definedName>
    <definedName name="C_1A_SYSTEM">'[1]C1a. Typical animal production'!$E$15:$E$159</definedName>
    <definedName name="D1_10YR_AVE_IRRIGATION">'[1]D1. Water use'!$B$25</definedName>
    <definedName name="D1_FBLOCK">'[1]D1. Water use'!$C$14</definedName>
    <definedName name="D2_ABLOCK">'[1]D2. Water use for crops'!$E$21</definedName>
    <definedName name="D2_DROUGHT_IRRIGATION">'[1]D2. Water use for crops'!$I$52</definedName>
    <definedName name="D2_DROUGHT_TOTIRRIG">'[1]D2. Water use for crops'!$E$31</definedName>
    <definedName name="D2_FLOOD_IRRIGATION">'[1]D2. Water use for crops'!$I$66</definedName>
    <definedName name="D2_FLOOD_TOTIRRIG">'[1]D2. Water use for crops'!$E$34</definedName>
    <definedName name="D2_RECOVERY_ANNIRRIG">'[1]D2. Water use for crops'!$E$36</definedName>
    <definedName name="D2_TYPICAL_IRRIGATION">'[1]D2. Water use for crops'!$I$38</definedName>
    <definedName name="D2_TYPICAL_TOTIRRIG">'[1]D2. Water use for crops'!$E$30</definedName>
    <definedName name="Depth_rel_Rm">'[1]A1. SOM change'!F$19</definedName>
    <definedName name="E2_COOKING_ENERGY_REQ">'[1]E2. Energy use'!$B$15</definedName>
    <definedName name="E3_DROUGHT_PROP_CROPRES">'[1]E3. Proportion energy available'!$C$20:$I$20</definedName>
    <definedName name="E3_FBLOCK">'[1]E3. Proportion energy available'!$C$8</definedName>
    <definedName name="E3_FLOOD_PROP_CROPRES">'[1]E3. Proportion energy available'!$C$24:$I$24</definedName>
    <definedName name="F2_TIME_COLLECTING_WOOD_DROUGHT">'[1]F2. Labour collecting wood'!$C$24</definedName>
    <definedName name="F2_TIME_COLLECTING_WOOD_FLOOD">'[1]F2. Labour collecting wood'!$C$32</definedName>
    <definedName name="F2_TIME_COLLECTING_WOOD_TYPICAL">'[1]F2. Labour collecting wood'!$C$16</definedName>
    <definedName name="F3_TIME_COLLECTING_WATER_DROUGHT">'[1]F3. Labour collecting water'!$C$58</definedName>
    <definedName name="F3_TIME_COLLECTING_WATER_FLOOD">'[1]F3. Labour collecting water'!$C$79</definedName>
    <definedName name="F3_TIME_COLLECTING_WATER_TYPICAL">'[1]F3. Labour collecting water'!$C$37</definedName>
    <definedName name="G9_DRYHARV_CABBAGE">'[1]G9. Harvest and sowing months'!$D$89:$P$89</definedName>
    <definedName name="G9_DRYHARV_CHAT">'[1]G9. Harvest and sowing months'!$D$73:$P$73</definedName>
    <definedName name="G9_DRYHARV_COFFEE">'[1]G9. Harvest and sowing months'!$D$65:$P$65</definedName>
    <definedName name="G9_DRYHARV_FMILLET">'[1]G9. Harvest and sowing months'!$D$49:$P$49</definedName>
    <definedName name="G9_DRYHARV_HBEANS">'[1]G9. Harvest and sowing months'!$D$33:$P$33</definedName>
    <definedName name="G9_DRYHARV_MAIZE">'[1]G9. Harvest and sowing months'!$D$25:$P$25</definedName>
    <definedName name="G9_DRYHARV_OTHER">'[1]G9. Harvest and sowing months'!$D$97:$P$97</definedName>
    <definedName name="G9_DRYHARV_PEPPER">'[1]G9. Harvest and sowing months'!$D$57:$P$57</definedName>
    <definedName name="G9_DRYHARV_TEFF">'[1]G9. Harvest and sowing months'!$D$41:$P$41</definedName>
    <definedName name="G9_DRYHARV_TOMATOES">'[1]G9. Harvest and sowing months'!$D$81:$P$81</definedName>
    <definedName name="G9_DRYSOW_ALL">'[1]G9. Harvest and sowing months'!$D$106:$P$106</definedName>
    <definedName name="G9_WETHARV_CABBAGE">'[1]G9. Harvest and sowing months'!$D$90:$P$90</definedName>
    <definedName name="G9_WETHARV_CHAT">'[1]G9. Harvest and sowing months'!$D$74:$P$74</definedName>
    <definedName name="G9_WETHARV_COFFEE">'[1]G9. Harvest and sowing months'!$D$66:$P$66</definedName>
    <definedName name="G9_WETHARV_FMILLET">'[1]G9. Harvest and sowing months'!$D$50:$P$50</definedName>
    <definedName name="G9_WETHARV_HBEANS">'[1]G9. Harvest and sowing months'!$D$34:$P$34</definedName>
    <definedName name="G9_WETHARV_MAIZE">'[1]G9. Harvest and sowing months'!$D$26:$P$26</definedName>
    <definedName name="G9_WETHARV_OTHER">'[1]G9. Harvest and sowing months'!$D$98:$P$98</definedName>
    <definedName name="G9_WETHARV_PEPPER">'[1]G9. Harvest and sowing months'!$D$58:$P$58</definedName>
    <definedName name="G9_WETHARV_TEFF">'[1]G9. Harvest and sowing months'!$D$42:$P$42</definedName>
    <definedName name="G9_WETHARV_TOMATOES">'[1]G9. Harvest and sowing months'!$D$82:$P$82</definedName>
    <definedName name="G9_WETSOW_ALL">'[1]G9. Harvest and sowing months'!$D$107:$P$107</definedName>
    <definedName name="IN1_ATM_NDEP">'[1]Inputs1- Farm location'!$D$25</definedName>
    <definedName name="IN1_FBLOCK" localSheetId="0">'[1]Inputs1- Farm location'!$E$10</definedName>
    <definedName name="IN1_FBLOCK">'[2]Inputs1- Farm location'!$E$10</definedName>
    <definedName name="IN1_LATFARM1">'[1]Inputs1- Farm location'!$D$20</definedName>
    <definedName name="IN1_NAMEFARM1" localSheetId="0">'[1]Inputs1- Farm location'!$D$19</definedName>
    <definedName name="IN1_NAMEFARM1">'[2]Inputs1- Farm location'!$D$19</definedName>
    <definedName name="IN1_NAMEKEBELE" localSheetId="0">'[1]Inputs1- Farm location'!$D$15</definedName>
    <definedName name="IN1_NAMEKEBELE">'[2]Inputs1- Farm location'!$D$15</definedName>
    <definedName name="IN2_DRYSEASON_RAIN_TYPICAL">'[1]Inputs2- Weather'!$G$8</definedName>
    <definedName name="IN2_MONTH">'[1]Inputs2- Weather'!$D$45</definedName>
    <definedName name="IN2_RAIN">'[1]Inputs2- Weather'!$F$44</definedName>
    <definedName name="IN2_SEASON">'[1]Inputs2- Weather'!$E$44</definedName>
    <definedName name="IN2_SSRAIN">'[1]Inputs2- Weather'!$F$15</definedName>
    <definedName name="IN2_SSTEMP">'[1]Inputs2- Weather'!$F$29</definedName>
    <definedName name="IN2_TEMP">'[1]Inputs2- Weather'!$F$58</definedName>
    <definedName name="IN2_TYPICALRAIN">'[1]Inputs2- Weather'!$F$45</definedName>
    <definedName name="IN2_WETSEASON_RAIN_TYPICAL" localSheetId="0">'[1]Inputs2- Weather'!$G$7</definedName>
    <definedName name="IN2_WETSEASON_RAIN_TYPICAL">#REF!</definedName>
    <definedName name="IN3_AREA" localSheetId="0">'[1]Inputs3- Soils &amp; Crops'!$D$16</definedName>
    <definedName name="IN3_AREA">'[2]Inputs3- Soils &amp; Crops'!$D$16</definedName>
    <definedName name="IN3_AREANAME">'[1]Inputs3- Soils &amp; Crops'!$E$15:$I$15</definedName>
    <definedName name="IN3_BD" localSheetId="0">'[1]Inputs3- Soils &amp; Crops'!$D$23</definedName>
    <definedName name="IN3_BD">'[2]Inputs3- Soils &amp; Crops'!$D$23</definedName>
    <definedName name="IN3_CLAY" localSheetId="0">'[1]Inputs3- Soils &amp; Crops'!$D$19</definedName>
    <definedName name="IN3_CLAY">'[2]Inputs3- Soils &amp; Crops'!$D$19</definedName>
    <definedName name="IN3_CROPINPUT" localSheetId="0">'[1]Inputs3- Soils &amp; Crops'!$I$10</definedName>
    <definedName name="IN3_CROPINPUT">'[2]Inputs3- Soils &amp; Crops'!$I$10</definedName>
    <definedName name="IN3_DEPTH" localSheetId="0">'[1]Inputs3- Soils &amp; Crops'!$D$18</definedName>
    <definedName name="IN3_DEPTH">'[2]Inputs3- Soils &amp; Crops'!$D$18</definedName>
    <definedName name="IN3_FBLOCK" localSheetId="0">'[1]Inputs3- Soils &amp; Crops'!$F$9</definedName>
    <definedName name="IN3_FBLOCK">'[2]Inputs3- Soils &amp; Crops'!$F$9</definedName>
    <definedName name="IN3_FERT_MONTH" localSheetId="0">'[1]Inputs3- Soils &amp; Crops'!$D$30</definedName>
    <definedName name="IN3_FERT_MONTH">'[2]Inputs3- Soils &amp; Crops'!$D$30</definedName>
    <definedName name="IN3_FERTN_AMOUNT">'[1]Inputs3- Soils &amp; Crops'!$D$27</definedName>
    <definedName name="IN3_FERTN_APP">'[2]Inputs3- Soils &amp; Crops'!$D$27</definedName>
    <definedName name="IN3_IRRIGATION_AMOUNT">'[1]Inputs3- Soils &amp; Crops'!$D$36</definedName>
    <definedName name="IN3_IRRIGATION_MAX">'[1]Inputs3- Soils &amp; Crops'!$D$37</definedName>
    <definedName name="IN3_LANDUSE" localSheetId="0">'[1]Inputs3- Soils &amp; Crops'!$D$26</definedName>
    <definedName name="IN3_LANDUSE">'[2]Inputs3- Soils &amp; Crops'!$D$26</definedName>
    <definedName name="IN3_NAREAS" localSheetId="0">'[1]Inputs3- Soils &amp; Crops'!$F$10</definedName>
    <definedName name="IN3_NAREAS">'[2]Inputs3- Soils &amp; Crops'!$F$10</definedName>
    <definedName name="IN3_ORGWASTE_AMOUNT" localSheetId="0">'[1]Inputs3- Soils &amp; Crops'!$D$34</definedName>
    <definedName name="IN3_ORGWASTE_AMOUNT">'[2]Inputs3- Soils &amp; Crops'!$D$34</definedName>
    <definedName name="IN3_ORGWASTE_MONTH" localSheetId="0">'[1]Inputs3- Soils &amp; Crops'!$D$33</definedName>
    <definedName name="IN3_ORGWASTE_MONTH">'[2]Inputs3- Soils &amp; Crops'!$D$33</definedName>
    <definedName name="IN3_ORGWASTE_TYPE" localSheetId="0">'[1]Inputs3- Soils &amp; Crops'!$D$32</definedName>
    <definedName name="IN3_ORGWASTE_TYPE">'[2]Inputs3- Soils &amp; Crops'!$D$32</definedName>
    <definedName name="IN3_PERCENTC" localSheetId="0">'[1]Inputs3- Soils &amp; Crops'!$D$22</definedName>
    <definedName name="IN3_PERCENTC">'[2]Inputs3- Soils &amp; Crops'!$D$22</definedName>
    <definedName name="IN3_PH" localSheetId="0">'[1]Inputs3- Soils &amp; Crops'!$D$24</definedName>
    <definedName name="IN3_PH">'[2]Inputs3- Soils &amp; Crops'!$D$24</definedName>
    <definedName name="IN3_SAL" localSheetId="0">'[1]Inputs3- Soils &amp; Crops'!$D$25</definedName>
    <definedName name="IN3_SAL">'[2]Inputs3- Soils &amp; Crops'!$D$25</definedName>
    <definedName name="IN3_SILT" localSheetId="0">'[1]Inputs3- Soils &amp; Crops'!$D$20</definedName>
    <definedName name="IN3_SILT">'[2]Inputs3- Soils &amp; Crops'!$D$20</definedName>
    <definedName name="IN3_YIELD">'[1]Inputs3- Soils &amp; Crops'!$D$29</definedName>
    <definedName name="IN3B_AREA" localSheetId="0">'[1]Inputs3b- Soils &amp; Rotations'!$D$15</definedName>
    <definedName name="IN3B_AREA">'[2]Inputs3b- Soils &amp; Rotations'!$D$15</definedName>
    <definedName name="IN3B_AREANAME">'[1]Inputs3b- Soils &amp; Rotations'!$E$14:$I$14</definedName>
    <definedName name="IN3B_BD" localSheetId="0">'[1]Inputs3b- Soils &amp; Rotations'!$D$22</definedName>
    <definedName name="IN3B_BD">'[2]Inputs3b- Soils &amp; Rotations'!$D$22</definedName>
    <definedName name="IN3B_CBLOCK" localSheetId="0">'[1]Inputs3b- Soils &amp; Rotations'!$F$9</definedName>
    <definedName name="IN3B_CBLOCK">'[2]Inputs3b- Soils &amp; Rotations'!$F$9</definedName>
    <definedName name="IN3B_CLAY" localSheetId="0">'[1]Inputs3b- Soils &amp; Rotations'!$D$18</definedName>
    <definedName name="IN3B_CLAY">'[2]Inputs3b- Soils &amp; Rotations'!$D$18</definedName>
    <definedName name="IN3B_DEPTH" localSheetId="0">'[1]Inputs3b- Soils &amp; Rotations'!$D$17</definedName>
    <definedName name="IN3B_DEPTH">'[2]Inputs3b- Soils &amp; Rotations'!$D$17</definedName>
    <definedName name="IN3B_FERT_MONTH" localSheetId="0">'[1]Inputs3b- Soils &amp; Rotations'!$D$159</definedName>
    <definedName name="IN3B_FERT_MONTH">'[2]Inputs3b- Soils &amp; Rotations'!$D$159</definedName>
    <definedName name="IN3B_FERTN_APP" localSheetId="0">'[1]Inputs3b- Soils &amp; Rotations'!$D$157</definedName>
    <definedName name="IN3B_FERTN_APP">'[2]Inputs3b- Soils &amp; Rotations'!$D$157</definedName>
    <definedName name="IN3B_FERTTYPE" localSheetId="0">'[1]Inputs3b- Soils &amp; Rotations'!$D$156</definedName>
    <definedName name="IN3B_FERTTYPE">'[2]Inputs3b- Soils &amp; Rotations'!$D$156</definedName>
    <definedName name="IN3B_HARV" localSheetId="0">'[1]Inputs3b- Soils &amp; Rotations'!$D$153</definedName>
    <definedName name="IN3B_HARV">'[2]Inputs3b- Soils &amp; Rotations'!$D$153</definedName>
    <definedName name="IN3B_IRRIG_AMOUNT">'[1]Inputs3b- Soils &amp; Rotations'!$D$166</definedName>
    <definedName name="IN3B_IRRIG_MON">'[1]Inputs3b- Soils &amp; Rotations'!$D$165</definedName>
    <definedName name="IN3B_LANDUSE" localSheetId="0">'[1]Inputs3b- Soils &amp; Rotations'!$D$151</definedName>
    <definedName name="IN3B_LANDUSE">'[2]Inputs3b- Soils &amp; Rotations'!$D$151</definedName>
    <definedName name="IN3B_ORGWASTE_AMOUNT" localSheetId="0">'[1]Inputs3b- Soils &amp; Rotations'!$D$163</definedName>
    <definedName name="IN3B_ORGWASTE_AMOUNT">'[2]Inputs3b- Soils &amp; Rotations'!$D$163</definedName>
    <definedName name="IN3B_ORGWASTE_MONTH" localSheetId="0">'[1]Inputs3b- Soils &amp; Rotations'!$D$162</definedName>
    <definedName name="IN3B_ORGWASTE_MONTH">'[2]Inputs3b- Soils &amp; Rotations'!$D$162</definedName>
    <definedName name="IN3B_ORGWASTE_TYPE" localSheetId="0">'[1]Inputs3b- Soils &amp; Rotations'!$D$161</definedName>
    <definedName name="IN3B_ORGWASTE_TYPE">'[2]Inputs3b- Soils &amp; Rotations'!$D$161</definedName>
    <definedName name="IN3B_PERCENTC" localSheetId="0">'[1]Inputs3b- Soils &amp; Rotations'!$D$21</definedName>
    <definedName name="IN3B_PERCENTC">'[2]Inputs3b- Soils &amp; Rotations'!$D$21</definedName>
    <definedName name="IN3B_PH" localSheetId="0">'[1]Inputs3b- Soils &amp; Rotations'!$D$23</definedName>
    <definedName name="IN3B_PH">'[2]Inputs3b- Soils &amp; Rotations'!$D$23</definedName>
    <definedName name="IN3B_ROTCROPS">'[1]Inputs3b- Soils &amp; Rotations'!$D$26</definedName>
    <definedName name="IN3B_ROTYEARS">'[2]Inputs3b- Soils &amp; Rotations'!$D$26</definedName>
    <definedName name="IN3B_SAL" localSheetId="0">'[1]Inputs3b- Soils &amp; Rotations'!$D$24</definedName>
    <definedName name="IN3B_SAL">'[2]Inputs3b- Soils &amp; Rotations'!$D$24</definedName>
    <definedName name="IN3B_SILT" localSheetId="0">'[1]Inputs3b- Soils &amp; Rotations'!$D$19</definedName>
    <definedName name="IN3B_SILT">'[2]Inputs3b- Soils &amp; Rotations'!$D$19</definedName>
    <definedName name="IN3B_SOW" localSheetId="0">'[1]Inputs3b- Soils &amp; Rotations'!$D$152</definedName>
    <definedName name="IN3B_SOW">'[2]Inputs3b- Soils &amp; Rotations'!$D$152</definedName>
    <definedName name="IN3B_YIELD" localSheetId="0">'[1]Inputs3b- Soils &amp; Rotations'!$D$154</definedName>
    <definedName name="IN3B_YIELD">'[2]Inputs3b- Soils &amp; Rotations'!$D$154</definedName>
    <definedName name="IN3C_EXTRA_FERT_MONTH">'[2]Inputs3c- Changes in management'!$D$19</definedName>
    <definedName name="IN3C_EXTRA_FERTN_AMOUNT">'[2]Inputs3c- Changes in management'!$D$17</definedName>
    <definedName name="IN3C_EXTRA_OW_TYPE">'[2]Inputs3c- Changes in management'!$D$21</definedName>
    <definedName name="IN3C_FERT_MONTH">'[1]Inputs3c- Changes in management'!$D$19</definedName>
    <definedName name="IN3C_FERTN_AMOUNT">'[1]Inputs3c- Changes in management'!$D$17</definedName>
    <definedName name="IN3C_OW_AMOUNT">'[1]Inputs3c- Changes in management'!$D$23</definedName>
    <definedName name="IN3C_OW_MONTH">'[1]Inputs3c- Changes in management'!$D$22</definedName>
    <definedName name="IN3C_OW_TYPE">'[1]Inputs3c- Changes in management'!$D$21</definedName>
    <definedName name="IN3D_CBLOCK">'[1]Inputs3d- Changes in rotations'!$F$10</definedName>
    <definedName name="IN3D_ENTERYLD">'[1]Inputs3d- Changes in rotations'!$H$8</definedName>
    <definedName name="IN3D_FERT_MONTH">'[1]Inputs3d- Changes in rotations'!$D$29</definedName>
    <definedName name="IN3D_FERTN_APP">'[1]Inputs3d- Changes in rotations'!$D$27</definedName>
    <definedName name="IN3D_IRRIG_AMOUNT">'[1]Inputs3d- Changes in rotations'!$D$36</definedName>
    <definedName name="IN3D_IRRIG_MON">'[1]Inputs3d- Changes in rotations'!$D$35</definedName>
    <definedName name="IN3D_ORGWASTE_AMOUNT">'[1]Inputs3d- Changes in rotations'!$D$33</definedName>
    <definedName name="IN3D_ORGWASTE_MONTH">'[1]Inputs3d- Changes in rotations'!$D$32</definedName>
    <definedName name="IN3D_ORGWASTE_TYPE">'[1]Inputs3d- Changes in rotations'!$D$31</definedName>
    <definedName name="IN3D_YIELD">'[1]Inputs3d- Changes in rotations'!$D$24</definedName>
    <definedName name="IN4_ANIMALS">'[1]Inputs4- Livestock'!$D$18</definedName>
    <definedName name="IN4_FBLOCK">'[1]Inputs4- Livestock'!$F$9</definedName>
    <definedName name="IN4_FEEDTYPE">'[1]Inputs4- Livestock'!$D$21</definedName>
    <definedName name="IN4_NANIMALS">'[1]Inputs4- Livestock'!$F$10</definedName>
    <definedName name="IN4_NUMBER_OF_ANIMALS">'[1]Inputs4- Livestock'!$D$19</definedName>
    <definedName name="IN4_PERCENT_FEED_CROP1">'[1]Inputs4- Livestock'!$D$22</definedName>
    <definedName name="IN4_PERCENT_FEED_CROP2">'[1]Inputs4- Livestock'!$D$24</definedName>
    <definedName name="IN4_PERCENT_FEED_CROP3">'[1]Inputs4- Livestock'!$D$26</definedName>
    <definedName name="IN4_PERCENT_FEED_CROP4">'[1]Inputs4- Livestock'!$D$28</definedName>
    <definedName name="IN4_PERCENT_FEED_CROP5">'[1]Inputs4- Livestock'!$D$30</definedName>
    <definedName name="IN4_PERCENT_FEED_OFFFARM">'[1]Inputs4- Livestock'!$D$31</definedName>
    <definedName name="IN5_FBLOCK">'[1]Inputs5 - Org.Resource &amp; Energy'!$F$9</definedName>
    <definedName name="IN5_PERCENT_DUNG_USED_AS_FUEL">'[1]Inputs5 - Org.Resource &amp; Energy'!$F$18</definedName>
    <definedName name="IN5_PERCENT_ORGANIC_RESOURCE_USE">'[1]Inputs5 - Org.Resource &amp; Energy'!$D$17</definedName>
    <definedName name="IN6_DAYS_HARVESTING">'[1]Inputs6 - Labour'!$D$51</definedName>
    <definedName name="IN6_DAYS_SOWING">'[1]Inputs6 - Labour'!$D$44</definedName>
    <definedName name="IN6_FBLOCK">'[1]Inputs6 - Labour'!$F$9</definedName>
    <definedName name="IN6_NUMBER_PEOPLE">'[1]Inputs6 - Labour'!$D$14</definedName>
    <definedName name="IN6_TIME_HARVESTING_EACH_DAY">'[1]Inputs6 - Labour'!$D$53</definedName>
    <definedName name="IN6_TIME_ON_OTHER_ESSENTIAL_ACTIVITIES">'[1]Inputs6 - Labour'!$D$58</definedName>
    <definedName name="IN6_TIME_SOWING_EACH_DAY">'[1]Inputs6 - Labour'!$D$46</definedName>
    <definedName name="IN6_TIME_SPENT_MAINTAINING_LIVESTOCK">'[1]Inputs6 - Labour'!$D$39</definedName>
    <definedName name="IN6_TIME_SPENT_MANAGING_DUNG">'[1]Inputs6 - Labour'!$D$40</definedName>
    <definedName name="IN6_TIME_TENDING_CROPS">'[1]Inputs6 - Labour'!$D$49</definedName>
    <definedName name="IN6_TIMETOCOLLECT_WOOD_BUNDLE">'[1]Inputs6 - Labour'!$E$18:$H$18</definedName>
    <definedName name="IN6_TOTAL_TIME_COLLECTING_WATER">'[1]Inputs6 - Labour'!$D$36</definedName>
    <definedName name="IN6_TOTAL_TIME_COLLECTING_WOOD">'[1]Inputs6 - Labour'!$D$24</definedName>
    <definedName name="IN6_TOTNUM_PEOPLE">'[1]Inputs6 - Labour'!$I$14</definedName>
    <definedName name="IN6_TRIPS_FOR_WATER">'[1]Inputs6 - Labour'!$D$27</definedName>
    <definedName name="IN6_VOL_WATER_PER_TRIP">'[1]Inputs6 - Labour'!$D$29</definedName>
    <definedName name="IN6_WAKING_TIME">'[1]Inputs6 - Labour'!$D$15</definedName>
    <definedName name="IN6_WEIGHT_WOOD_BUNDLE">'[1]Inputs6 - Labour'!$E$17:$H$17</definedName>
    <definedName name="IN7_BUY_AMOUNT_DRY" localSheetId="0">'Purchases &amp; Sales'!$E$4</definedName>
    <definedName name="IN7_BUY_AMOUNT_DRY">#REF!</definedName>
    <definedName name="IN7_BUY_AMOUNT_WET" localSheetId="0">'Purchases &amp; Sales'!$I$4</definedName>
    <definedName name="IN7_BUY_AMOUNT_WET">#REF!</definedName>
    <definedName name="IN7_BUY_OTHER_DESCRIPTION" localSheetId="0">'Purchases &amp; Sales'!#REF!</definedName>
    <definedName name="IN7_BUY_OTHER_DESCRIPTION">#REF!</definedName>
    <definedName name="IN7_BUY_PRICE_DRY" localSheetId="0">'Purchases &amp; Sales'!$C$4</definedName>
    <definedName name="IN7_BUY_PRICE_DRY">#REF!</definedName>
    <definedName name="IN7_BUY_PRICE_WET" localSheetId="0">'Purchases &amp; Sales'!$G$4</definedName>
    <definedName name="IN7_BUY_PRICE_WET">#REF!</definedName>
    <definedName name="IN7_BUY_PRICE_WOOD_DRY" localSheetId="0">'Purchases &amp; Sales'!$C$6</definedName>
    <definedName name="IN7_BUY_PRICE_WOOD_DRY">#REF!</definedName>
    <definedName name="IN7_BUY_PRICE_WOOD_WET" localSheetId="0">'Purchases &amp; Sales'!$G$6</definedName>
    <definedName name="IN7_BUY_PRICE_WOOD_WET">#REF!</definedName>
    <definedName name="IN7_FBLOCK" localSheetId="0">'Purchases &amp; Sales'!#REF!</definedName>
    <definedName name="IN7_FBLOCK">#REF!</definedName>
    <definedName name="IN7_ITEM" localSheetId="0">'Purchases &amp; Sales'!$B$4</definedName>
    <definedName name="IN7_ITEM">#REF!</definedName>
    <definedName name="IN7_PRICE_UREA_N_DRYSEASON" localSheetId="0">'Purchases &amp; Sales'!$C$37</definedName>
    <definedName name="IN7_PRICE_UREA_N_DRYSEASON">#REF!</definedName>
    <definedName name="IN7_PRICE_UREA_N_WETSEASON" localSheetId="0">'Purchases &amp; Sales'!$G$37</definedName>
    <definedName name="IN7_PRICE_UREA_N_WETSEASON">#REF!</definedName>
    <definedName name="IN7_SALE_AMOUNT_DRY" localSheetId="0">'Purchases &amp; Sales'!$M$4</definedName>
    <definedName name="IN7_SALE_AMOUNT_DRY">#REF!</definedName>
    <definedName name="IN7_SALE_AMOUNT_WET" localSheetId="0">'Purchases &amp; Sales'!$Q$4</definedName>
    <definedName name="IN7_SALE_AMOUNT_WET">#REF!</definedName>
    <definedName name="IN7_SALE_OTHER_AMOUNT" localSheetId="0">'Purchases &amp; Sales'!#REF!</definedName>
    <definedName name="IN7_SALE_OTHER_AMOUNT">#REF!</definedName>
    <definedName name="IN7_SALE_OTHER_DESCRIPTION" localSheetId="0">'Purchases &amp; Sales'!#REF!</definedName>
    <definedName name="IN7_SALE_OTHER_DESCRIPTION">#REF!</definedName>
    <definedName name="IN7_SALE_OTHER_MONTH" localSheetId="0">'Purchases &amp; Sales'!#REF!</definedName>
    <definedName name="IN7_SALE_OTHER_MONTH">#REF!</definedName>
    <definedName name="IN7_SALE_PRICE_DRY" localSheetId="0">'Purchases &amp; Sales'!$K$4</definedName>
    <definedName name="IN7_SALE_PRICE_DRY">#REF!</definedName>
    <definedName name="IN7_SALE_PRICE_DUNG_DRY" localSheetId="0">'Purchases &amp; Sales'!$K$5</definedName>
    <definedName name="IN7_SALE_PRICE_DUNG_DRY">#REF!</definedName>
    <definedName name="IN7_SALE_PRICE_DUNG_WET" localSheetId="0">'Purchases &amp; Sales'!$O$5</definedName>
    <definedName name="IN7_SALE_PRICE_DUNG_WET">#REF!</definedName>
    <definedName name="IN7_SALE_PRICE_WET" localSheetId="0">'Purchases &amp; Sales'!$O$4</definedName>
    <definedName name="IN7_SALE_PRICE_WET">#REF!</definedName>
    <definedName name="nf">'[1]A2d - Denitrified N loss'!$L$263</definedName>
    <definedName name="ngas">'[1]A2d - Denitrified N loss'!$L$264</definedName>
    <definedName name="nNO">'[1]A2d - Denitrified N loss'!$L$265</definedName>
    <definedName name="Number_People">'[1]E2. Energy use'!$C$14:$G$14</definedName>
    <definedName name="R_1_PCH_ORGINPUT">'[1]R1. Impact organic waste (%)'!$C$15</definedName>
    <definedName name="R_2_EXTRA_ORGINPUT">'[1]R2. Impact extra organic waste'!$C$16</definedName>
    <definedName name="R_2_MONTH_APPLIED">'[1]R2. Impact extra organic waste'!$M$10</definedName>
    <definedName name="R_2_PNH4_N">'[1]R2. Impact extra organic waste'!$P$10</definedName>
    <definedName name="SHEET_IN7" localSheetId="0">'Purchases &amp; Sales'!#REF!</definedName>
    <definedName name="SHEET_IN7">#REF!</definedName>
    <definedName name="Temp_Rel_NPP">'[1]B1a. Change from temp &amp; rain'!XFC1</definedName>
    <definedName name="ThisX" localSheetId="0">'Purchases &amp; Sales'!A:A</definedName>
    <definedName name="Typical_SoilWater">'[1]D2. Water use for crops'!$G$38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0" l="1"/>
  <c r="D29" i="20"/>
  <c r="C29" i="20"/>
  <c r="B29" i="20"/>
  <c r="B26" i="20"/>
  <c r="B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A45C0208-0130-41C1-BBCF-C62C645413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Set row 17 =7 &amp; 20 =1 to map data to questions &amp; avaialable data
SHOULD THIS BE CHANGED FROM 7 TO 14 AS THERE ARE 2 MEN AND QUESTION SHOULD REFER TO TOTAL NUMBER OF TRIPS MADE BY ALL PEOPLE IN THIS GROUP (CHANGE EUAN MADE IN E22 IMPLIES HE ENTERED FOR JUST ONE PERSON - CHECK WITH EUAN)</t>
        </r>
      </text>
    </comment>
    <comment ref="B13" authorId="0" shapeId="0" xr:uid="{B5B57631-EB3D-4B9B-864D-4EBBC104716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Needs data from second survey
</t>
        </r>
      </text>
    </comment>
    <comment ref="B16" authorId="0" shapeId="0" xr:uid="{AE449AE3-61E5-4B2D-8E10-39F8CBCD486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Changed to same as women - how can it be zero?
</t>
        </r>
      </text>
    </comment>
    <comment ref="D16" authorId="0" shapeId="0" xr:uid="{50B4BD4C-BD3B-4D35-8B6F-08BF3B9BB84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Changed to same as girls - how can it be zero?</t>
        </r>
      </text>
    </comment>
    <comment ref="D43" authorId="0" shapeId="0" xr:uid="{4C842005-0CC8-43C4-9B55-B2F3532D28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question asked about education so exlcuded for the moment</t>
        </r>
      </text>
    </comment>
    <comment ref="D45" authorId="0" shapeId="0" xr:uid="{5B75D87D-72A3-4F39-8D25-C4EBB4FB68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question asked about education so exlcuded for the moment</t>
        </r>
      </text>
    </comment>
  </commentList>
</comments>
</file>

<file path=xl/sharedStrings.xml><?xml version="1.0" encoding="utf-8"?>
<sst xmlns="http://schemas.openxmlformats.org/spreadsheetml/2006/main" count="466" uniqueCount="120">
  <si>
    <t>Name</t>
  </si>
  <si>
    <t>Maize</t>
  </si>
  <si>
    <t>Teff</t>
  </si>
  <si>
    <t>Pepper</t>
  </si>
  <si>
    <t>Sorghum</t>
  </si>
  <si>
    <t>Wheat</t>
  </si>
  <si>
    <t>Haricot beans</t>
  </si>
  <si>
    <t>Finger Millet</t>
  </si>
  <si>
    <t>Coffee</t>
  </si>
  <si>
    <t>Chat</t>
  </si>
  <si>
    <t>Tomatoes</t>
  </si>
  <si>
    <t>Cabbage</t>
  </si>
  <si>
    <t>`</t>
  </si>
  <si>
    <t>Units</t>
  </si>
  <si>
    <t>Other</t>
  </si>
  <si>
    <t>PURCHASES IN A TYPICAL YEAR</t>
  </si>
  <si>
    <t>SALES IN A TYPICAL YEAR</t>
  </si>
  <si>
    <t>Dry season</t>
  </si>
  <si>
    <t>Wet season</t>
  </si>
  <si>
    <t>Price</t>
  </si>
  <si>
    <t>Amount</t>
  </si>
  <si>
    <t>Dung</t>
  </si>
  <si>
    <t>ETB per sack</t>
  </si>
  <si>
    <r>
      <t>Sacks wk</t>
    </r>
    <r>
      <rPr>
        <vertAlign val="superscript"/>
        <sz val="8"/>
        <rFont val="Calibri"/>
        <family val="2"/>
        <scheme val="minor"/>
      </rPr>
      <t>-1</t>
    </r>
  </si>
  <si>
    <t>Wood</t>
  </si>
  <si>
    <t>ETB per bundle</t>
  </si>
  <si>
    <r>
      <t>Bundles wk</t>
    </r>
    <r>
      <rPr>
        <vertAlign val="superscript"/>
        <sz val="8"/>
        <rFont val="Calibri"/>
        <family val="2"/>
        <scheme val="minor"/>
      </rPr>
      <t>-1</t>
    </r>
  </si>
  <si>
    <t>Maize residues</t>
  </si>
  <si>
    <r>
      <t>Bundles y</t>
    </r>
    <r>
      <rPr>
        <vertAlign val="superscript"/>
        <sz val="8"/>
        <rFont val="Calibri"/>
        <family val="2"/>
        <scheme val="minor"/>
      </rPr>
      <t>-1</t>
    </r>
  </si>
  <si>
    <t>Teff residues</t>
  </si>
  <si>
    <t>Other crop residues</t>
  </si>
  <si>
    <t>Charcoal</t>
  </si>
  <si>
    <t>Kerosene</t>
  </si>
  <si>
    <r>
      <t>ETB dm</t>
    </r>
    <r>
      <rPr>
        <vertAlign val="superscript"/>
        <sz val="8"/>
        <rFont val="Calibri"/>
        <family val="2"/>
        <scheme val="minor"/>
      </rPr>
      <t>-3</t>
    </r>
  </si>
  <si>
    <r>
      <t>dm</t>
    </r>
    <r>
      <rPr>
        <vertAlign val="superscript"/>
        <sz val="8"/>
        <rFont val="Calibri"/>
        <family val="2"/>
        <scheme val="minor"/>
      </rPr>
      <t>3</t>
    </r>
    <r>
      <rPr>
        <sz val="8"/>
        <rFont val="Calibri"/>
        <family val="2"/>
        <scheme val="minor"/>
      </rPr>
      <t xml:space="preserve"> wk</t>
    </r>
    <r>
      <rPr>
        <vertAlign val="superscript"/>
        <sz val="8"/>
        <rFont val="Calibri"/>
        <family val="2"/>
        <scheme val="minor"/>
      </rPr>
      <t>-1</t>
    </r>
  </si>
  <si>
    <t>For human comsumption</t>
  </si>
  <si>
    <t>For animal consumption</t>
  </si>
  <si>
    <t>For irrigation of crops</t>
  </si>
  <si>
    <r>
      <t>ETB kg</t>
    </r>
    <r>
      <rPr>
        <vertAlign val="superscript"/>
        <sz val="8"/>
        <rFont val="Calibri"/>
        <family val="2"/>
        <scheme val="minor"/>
      </rPr>
      <t>-1</t>
    </r>
  </si>
  <si>
    <r>
      <t>kg wk</t>
    </r>
    <r>
      <rPr>
        <vertAlign val="superscript"/>
        <sz val="8"/>
        <rFont val="Calibri"/>
        <family val="2"/>
        <scheme val="minor"/>
      </rPr>
      <t>-1</t>
    </r>
  </si>
  <si>
    <r>
      <t>kg y</t>
    </r>
    <r>
      <rPr>
        <vertAlign val="superscript"/>
        <sz val="8"/>
        <rFont val="Calibri"/>
        <family val="2"/>
        <scheme val="minor"/>
      </rPr>
      <t>-1</t>
    </r>
  </si>
  <si>
    <t>ETB kg-1</t>
  </si>
  <si>
    <t>Cattle</t>
  </si>
  <si>
    <r>
      <t>number y</t>
    </r>
    <r>
      <rPr>
        <vertAlign val="superscript"/>
        <sz val="8"/>
        <rFont val="Calibri"/>
        <family val="2"/>
        <scheme val="minor"/>
      </rPr>
      <t>-1</t>
    </r>
  </si>
  <si>
    <t>Goats / sheep</t>
  </si>
  <si>
    <t>Pigs</t>
  </si>
  <si>
    <t>Poultry</t>
  </si>
  <si>
    <r>
      <t>ETB egg</t>
    </r>
    <r>
      <rPr>
        <vertAlign val="superscript"/>
        <sz val="8"/>
        <rFont val="Calibri"/>
        <family val="2"/>
        <scheme val="minor"/>
      </rPr>
      <t>-1</t>
    </r>
  </si>
  <si>
    <r>
      <t>eggs wk</t>
    </r>
    <r>
      <rPr>
        <vertAlign val="superscript"/>
        <sz val="8"/>
        <rFont val="Calibri"/>
        <family val="2"/>
        <scheme val="minor"/>
      </rPr>
      <t>-1</t>
    </r>
  </si>
  <si>
    <r>
      <t>ETB Unit</t>
    </r>
    <r>
      <rPr>
        <vertAlign val="superscript"/>
        <sz val="8"/>
        <rFont val="Calibri"/>
        <family val="2"/>
        <scheme val="minor"/>
      </rPr>
      <t>-1</t>
    </r>
  </si>
  <si>
    <t>Grain</t>
  </si>
  <si>
    <t>kg</t>
  </si>
  <si>
    <t>Straw</t>
  </si>
  <si>
    <t>Urea nitrogen</t>
  </si>
  <si>
    <t>Diammonium phosphate</t>
  </si>
  <si>
    <t>Organic fertilizer</t>
  </si>
  <si>
    <t>Male adults</t>
  </si>
  <si>
    <r>
      <t>ETB hr</t>
    </r>
    <r>
      <rPr>
        <vertAlign val="superscript"/>
        <sz val="8"/>
        <rFont val="Calibri"/>
        <family val="2"/>
        <scheme val="minor"/>
      </rPr>
      <t>-1</t>
    </r>
  </si>
  <si>
    <r>
      <t>hrs wk</t>
    </r>
    <r>
      <rPr>
        <vertAlign val="superscript"/>
        <sz val="8"/>
        <rFont val="Calibri"/>
        <family val="2"/>
        <scheme val="minor"/>
      </rPr>
      <t>-1</t>
    </r>
  </si>
  <si>
    <t>Female adults</t>
  </si>
  <si>
    <t>Male children</t>
  </si>
  <si>
    <t>Female children</t>
  </si>
  <si>
    <t>School fees</t>
  </si>
  <si>
    <r>
      <t>ETB y</t>
    </r>
    <r>
      <rPr>
        <vertAlign val="superscript"/>
        <sz val="8"/>
        <rFont val="Calibri"/>
        <family val="2"/>
        <scheme val="minor"/>
      </rPr>
      <t>-1</t>
    </r>
  </si>
  <si>
    <t>Cart</t>
  </si>
  <si>
    <t>energy</t>
  </si>
  <si>
    <t>water</t>
  </si>
  <si>
    <t>meat</t>
  </si>
  <si>
    <t>milk</t>
  </si>
  <si>
    <t>crop</t>
  </si>
  <si>
    <t>egg</t>
  </si>
  <si>
    <t>animal feed and bedding</t>
  </si>
  <si>
    <t>fertilizer</t>
  </si>
  <si>
    <t>labour</t>
  </si>
  <si>
    <t>other</t>
  </si>
  <si>
    <t>Category</t>
  </si>
  <si>
    <t>equipment and and other</t>
  </si>
  <si>
    <r>
      <t>ETB y</t>
    </r>
    <r>
      <rPr>
        <vertAlign val="superscript"/>
        <sz val="8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/>
    </r>
  </si>
  <si>
    <t>Number of people in the household</t>
  </si>
  <si>
    <t>Average time each person spends awake in a day (hrs)</t>
  </si>
  <si>
    <t>WOOD</t>
  </si>
  <si>
    <t>Average weight of a bundle of wood (tonnes)</t>
  </si>
  <si>
    <t>Time required to collect one bundle of wood (hours)</t>
  </si>
  <si>
    <t>In each week…</t>
  </si>
  <si>
    <t>...total number of trips made by all the people in this group to collect wood</t>
  </si>
  <si>
    <t>In each trip…</t>
  </si>
  <si>
    <t>…average time spent travelling to collect wood (hrs)</t>
  </si>
  <si>
    <t>…average time spent gathering wood (hrs)</t>
  </si>
  <si>
    <t>WATER</t>
  </si>
  <si>
    <t>…total number of trips made by all the people in this group to collect water for household use &amp; animals (not for irrigation)</t>
  </si>
  <si>
    <r>
      <t>…volume of water carried (dm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</si>
  <si>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...For the normal water source</t>
  </si>
  <si>
    <t>….average time spent travelling to collect water (hrs)</t>
  </si>
  <si>
    <t>…average time spent queuing for water (hrs)</t>
  </si>
  <si>
    <t>...For the water source used in drought years</t>
  </si>
  <si>
    <t>LIVESTOCK</t>
  </si>
  <si>
    <t>In each day (typical weather)…</t>
  </si>
  <si>
    <r>
      <t>…total time spent by people in this group feeding, watering and herding animals (hrs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</si>
  <si>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…total time spent by people in this group collecting and managing dung (hrs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</si>
  <si>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CROP PRODUCTION</t>
  </si>
  <si>
    <t>SOWING TIME</t>
  </si>
  <si>
    <t>Total number of days people in this group spend sowing crops</t>
  </si>
  <si>
    <t>In each day…</t>
  </si>
  <si>
    <r>
      <t>…average time spent by each person sowing crops (hrs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</si>
  <si>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GROWING SEASON</t>
  </si>
  <si>
    <r>
      <t>…total time people in this group spend tending crops (hr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</si>
  <si>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HARVEST TIME</t>
  </si>
  <si>
    <t>Total number of days people in this group spend harvesting</t>
  </si>
  <si>
    <t>In each day….</t>
  </si>
  <si>
    <r>
      <t>…average time each person spends harvesting crops (hrs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</si>
  <si>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OTHER ACTIVITIES</t>
  </si>
  <si>
    <t>Across all people in this group, total time spent during growing season</t>
  </si>
  <si>
    <t>in each day on….</t>
  </si>
  <si>
    <r>
      <t>…essential activities (e.g. cooking, cleaning the home) (hrs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</si>
  <si>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…non-essential activities (eg. leisure, education, petty trading, off-farm work) (hrs d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</si>
  <si>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Farm 1</t>
  </si>
  <si>
    <t>Wage Rate</t>
  </si>
  <si>
    <t>Monthly wage rate (local currency)</t>
  </si>
  <si>
    <t>Notes</t>
  </si>
  <si>
    <t xml:space="preserve">In 'Units' column, currency is currently listed as 'ETB'. However, please enter value in 'Price' in the currency you wish to use. PyORATOR will then output in that currency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</si>
</sst>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vertAlign val="superscript"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6609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4" borderId="5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2" fillId="7" borderId="3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9" fillId="2" borderId="0" xfId="0" applyFont="1" applyFill="1" applyAlignment="1">
      <alignment horizontal="left"/>
    </xf>
    <xf numFmtId="0" fontId="0" fillId="2" borderId="0" xfId="0" applyFill="1"/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" fillId="4" borderId="1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wrapText="1"/>
    </xf>
    <xf numFmtId="0" fontId="3" fillId="4" borderId="5" xfId="0" applyFont="1" applyFill="1" applyBorder="1" applyAlignment="1">
      <alignment horizontal="right" wrapText="1"/>
    </xf>
    <xf numFmtId="0" fontId="9" fillId="4" borderId="22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3" fillId="4" borderId="28" xfId="0" applyFont="1" applyFill="1" applyBorder="1"/>
    <xf numFmtId="0" fontId="3" fillId="4" borderId="29" xfId="0" applyFont="1" applyFill="1" applyBorder="1" applyAlignment="1">
      <alignment horizontal="right"/>
    </xf>
    <xf numFmtId="0" fontId="3" fillId="4" borderId="13" xfId="0" applyFont="1" applyFill="1" applyBorder="1"/>
    <xf numFmtId="0" fontId="3" fillId="5" borderId="30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164" fontId="3" fillId="5" borderId="30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5" borderId="22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center"/>
    </xf>
    <xf numFmtId="2" fontId="3" fillId="5" borderId="14" xfId="0" applyNumberFormat="1" applyFont="1" applyFill="1" applyBorder="1" applyAlignment="1">
      <alignment horizontal="center"/>
    </xf>
    <xf numFmtId="0" fontId="2" fillId="9" borderId="13" xfId="0" applyFont="1" applyFill="1" applyBorder="1" applyAlignment="1">
      <alignment horizontal="left"/>
    </xf>
    <xf numFmtId="0" fontId="3" fillId="9" borderId="14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/>
    </xf>
    <xf numFmtId="0" fontId="3" fillId="4" borderId="19" xfId="0" applyFont="1" applyFill="1" applyBorder="1"/>
    <xf numFmtId="0" fontId="3" fillId="4" borderId="5" xfId="0" applyFont="1" applyFill="1" applyBorder="1" applyAlignment="1">
      <alignment wrapText="1"/>
    </xf>
    <xf numFmtId="0" fontId="3" fillId="4" borderId="5" xfId="0" applyFont="1" applyFill="1" applyBorder="1" applyAlignment="1">
      <alignment horizontal="left" wrapText="1"/>
    </xf>
    <xf numFmtId="0" fontId="3" fillId="8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8" borderId="2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3" fillId="0" borderId="0" xfId="0" applyFont="1" applyFill="1" applyAlignment="1">
      <alignment horizontal="left"/>
    </xf>
    <xf numFmtId="0" fontId="3" fillId="8" borderId="4" xfId="0" applyFont="1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8" borderId="4" xfId="0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1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DAAAB31-366E-4C80-BBC7-2AFDE6F5EDF8}">
      <tableStyleElement type="wholeTable" dxfId="3"/>
      <tableStyleElement type="headerRow" dxfId="2"/>
    </tableStyle>
  </tableStyles>
  <colors>
    <mruColors>
      <color rgb="FFC38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02dm4/Desktop/Ralentir%20Project/ORATOR%20V1.0.3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RATOR_Excel\v34\ORATOR%20V1.0.3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Questions"/>
      <sheetName val="Inputs1- Farm location"/>
      <sheetName val="Inputs2- Weather"/>
      <sheetName val="Inputs3- Soils &amp; Crops"/>
      <sheetName val="Inputs3b- Soils &amp; Rotations"/>
      <sheetName val="Inputs3c- Changes in management"/>
      <sheetName val="Inputs3d- Changes in rotations"/>
      <sheetName val="Inputs4- Livestock"/>
      <sheetName val="Inputs5 - Org.Resource &amp; Energy"/>
      <sheetName val="Inputs6 - Labour"/>
      <sheetName val="Inputs7 - Purchases &amp; Sales"/>
      <sheetName val="R2. Impact extra organic waste"/>
      <sheetName val="A1. SOM change"/>
      <sheetName val="A1a. Soils and land use data"/>
      <sheetName val="A1b. Weather inputs"/>
      <sheetName val="A1c. Parameters for SOM calcs"/>
      <sheetName val="A2. Mineral N"/>
      <sheetName val="A2a. Soil N supply"/>
      <sheetName val="A2b. Crop N uptake"/>
      <sheetName val="A2c - Leached N loss"/>
      <sheetName val="A2d - Denitrified N loss"/>
      <sheetName val="A2e - Volatilised N loss"/>
      <sheetName val="A2f - Nitrification"/>
      <sheetName val="A3 - Soil water"/>
      <sheetName val="B1. Change in crop production"/>
      <sheetName val="B1a. Change from temp &amp; rain"/>
      <sheetName val="B1b. NPP - ddays &amp; water stress"/>
      <sheetName val="B1c. Nitrogen limitation"/>
      <sheetName val="C1. Change in animal production"/>
      <sheetName val="C1a. Typical animal production"/>
      <sheetName val="D1. Water use"/>
      <sheetName val="D2. Water use for crops"/>
      <sheetName val="E1. Change in energy use"/>
      <sheetName val="E2. Energy use"/>
      <sheetName val="E3. Proportion energy available"/>
      <sheetName val="F1. Change in labour"/>
      <sheetName val="F2. Labour collecting wood"/>
      <sheetName val="F3. Labour collecting water"/>
      <sheetName val="F4. Labour managing livestock"/>
      <sheetName val="F5. Labour managing crops"/>
      <sheetName val="F6. Other activities"/>
      <sheetName val="G2. Energy"/>
      <sheetName val="G3. Water"/>
      <sheetName val="G4. Food"/>
      <sheetName val="G5. Animal feed &amp; bedding"/>
      <sheetName val="G6. Fertilisers"/>
      <sheetName val="G7. Labour"/>
      <sheetName val="G8. Equipment and other"/>
      <sheetName val="G9. Harvest and sowing months"/>
      <sheetName val="G1. Purchases &amp; Sales"/>
      <sheetName val="H1. Wellbeing"/>
      <sheetName val="Model structure"/>
      <sheetName val="Assumptions &amp; boundaries "/>
      <sheetName val="Limitations"/>
      <sheetName val="References"/>
      <sheetName val="Non-functional sheets -&gt;"/>
      <sheetName val="R1. Impact organic waste (%)"/>
      <sheetName val="Results - Farm"/>
    </sheetNames>
    <sheetDataSet>
      <sheetData sheetId="0" refreshError="1"/>
      <sheetData sheetId="1">
        <row r="10">
          <cell r="E10">
            <v>6</v>
          </cell>
        </row>
        <row r="15">
          <cell r="D15" t="str">
            <v>Maharastra</v>
          </cell>
        </row>
        <row r="25">
          <cell r="D25">
            <v>10</v>
          </cell>
        </row>
      </sheetData>
      <sheetData sheetId="2">
        <row r="7">
          <cell r="G7">
            <v>100</v>
          </cell>
        </row>
        <row r="8">
          <cell r="G8">
            <v>100</v>
          </cell>
        </row>
        <row r="15">
          <cell r="F15">
            <v>2005</v>
          </cell>
        </row>
        <row r="29">
          <cell r="F29">
            <v>2005</v>
          </cell>
        </row>
        <row r="44">
          <cell r="E44" t="str">
            <v>Y</v>
          </cell>
          <cell r="F44">
            <v>2005</v>
          </cell>
        </row>
        <row r="45">
          <cell r="D45" t="str">
            <v>June (Y)</v>
          </cell>
          <cell r="F45">
            <v>0</v>
          </cell>
        </row>
        <row r="58">
          <cell r="F58">
            <v>2005</v>
          </cell>
        </row>
      </sheetData>
      <sheetData sheetId="3">
        <row r="9">
          <cell r="F9">
            <v>23</v>
          </cell>
        </row>
        <row r="10">
          <cell r="F10">
            <v>5</v>
          </cell>
          <cell r="I10" t="str">
            <v>Crop rotation</v>
          </cell>
        </row>
        <row r="15">
          <cell r="E15" t="str">
            <v>Maize</v>
          </cell>
          <cell r="F15" t="str">
            <v>Maize</v>
          </cell>
          <cell r="G15" t="str">
            <v>Maize</v>
          </cell>
          <cell r="H15" t="str">
            <v>Maize</v>
          </cell>
          <cell r="I15" t="str">
            <v>Maize</v>
          </cell>
        </row>
        <row r="16">
          <cell r="D16" t="str">
            <v>Area (ha)</v>
          </cell>
        </row>
        <row r="18">
          <cell r="D18" t="str">
            <v>Soil depth (cm)</v>
          </cell>
        </row>
        <row r="19">
          <cell r="D19" t="str">
            <v>% clay content</v>
          </cell>
        </row>
        <row r="20">
          <cell r="D20" t="str">
            <v>% silt content</v>
          </cell>
        </row>
        <row r="22">
          <cell r="D22" t="str">
            <v>% carbon content</v>
          </cell>
        </row>
        <row r="23">
          <cell r="D23" t="str">
            <v>Soil bulk density (g/ cm³)</v>
          </cell>
        </row>
        <row r="24">
          <cell r="D24" t="str">
            <v>Soil pH</v>
          </cell>
        </row>
        <row r="25">
          <cell r="D25" t="str">
            <v>Soil salinity (EC 1:5)</v>
          </cell>
        </row>
        <row r="27">
          <cell r="D27" t="str">
            <v>Amount of fertiliser N applied (kg ha-1)</v>
          </cell>
        </row>
        <row r="29">
          <cell r="D29" t="str">
            <v>Typical yield of harvested product (t ha-1)</v>
          </cell>
        </row>
        <row r="30">
          <cell r="D30" t="str">
            <v>Month of fertiliser application</v>
          </cell>
        </row>
        <row r="32">
          <cell r="D32" t="str">
            <v>Type of organic waste applied</v>
          </cell>
        </row>
        <row r="33">
          <cell r="D33" t="str">
            <v>Month organic waste applied</v>
          </cell>
        </row>
        <row r="34">
          <cell r="D34" t="str">
            <v>Typical amount of organic waste applied (t ha-1)</v>
          </cell>
        </row>
        <row r="36">
          <cell r="D36" t="str">
            <v>Amount of irrigation applied to this area (dm3 day-1)</v>
          </cell>
        </row>
      </sheetData>
      <sheetData sheetId="4">
        <row r="9">
          <cell r="F9">
            <v>26</v>
          </cell>
        </row>
        <row r="14">
          <cell r="E14" t="str">
            <v>Control (no N input)</v>
          </cell>
          <cell r="F14" t="str">
            <v>Conventional</v>
          </cell>
          <cell r="G14" t="str">
            <v>Organic</v>
          </cell>
          <cell r="H14" t="str">
            <v>Strict ZBNF</v>
          </cell>
          <cell r="I14" t="str">
            <v>ZBNF + manure</v>
          </cell>
        </row>
        <row r="15">
          <cell r="D15" t="str">
            <v>Area (ha)</v>
          </cell>
        </row>
        <row r="17">
          <cell r="D17" t="str">
            <v>Soil depth (cm)</v>
          </cell>
        </row>
        <row r="18">
          <cell r="D18" t="str">
            <v>% clay content</v>
          </cell>
        </row>
        <row r="19">
          <cell r="D19" t="str">
            <v>% silt content</v>
          </cell>
        </row>
        <row r="21">
          <cell r="D21" t="str">
            <v>% carbon content</v>
          </cell>
        </row>
        <row r="22">
          <cell r="D22" t="str">
            <v>Soil bulk density (g/ cm³)</v>
          </cell>
        </row>
        <row r="23">
          <cell r="D23" t="str">
            <v>Soil pH</v>
          </cell>
        </row>
        <row r="24">
          <cell r="D24" t="str">
            <v>Soil salinity (EC 1:5)</v>
          </cell>
        </row>
        <row r="26">
          <cell r="D26" t="str">
            <v>Length of rotation (crops)</v>
          </cell>
        </row>
        <row r="151">
          <cell r="D151" t="str">
            <v>Land use / crop</v>
          </cell>
        </row>
        <row r="152">
          <cell r="D152" t="str">
            <v>Month of sowing</v>
          </cell>
        </row>
        <row r="153">
          <cell r="D153" t="str">
            <v>Month of harvest / ploughing out</v>
          </cell>
        </row>
        <row r="154">
          <cell r="D154" t="str">
            <v>Typical yield of harvested product (t ha-1)</v>
          </cell>
        </row>
        <row r="156">
          <cell r="D156" t="str">
            <v>Fertiliser type</v>
          </cell>
        </row>
        <row r="157">
          <cell r="D157" t="str">
            <v>Amount of fertiliser N applied (kg ha-1)</v>
          </cell>
        </row>
        <row r="159">
          <cell r="D159" t="str">
            <v>Month of inorganic fertiliser application</v>
          </cell>
        </row>
        <row r="161">
          <cell r="D161" t="str">
            <v>Type of organic waste applied</v>
          </cell>
        </row>
        <row r="162">
          <cell r="D162" t="str">
            <v>Month organic waste applied</v>
          </cell>
        </row>
        <row r="163">
          <cell r="D163" t="str">
            <v>Typical amount of organic waste applied (t ha-1)</v>
          </cell>
        </row>
        <row r="165">
          <cell r="D165" t="str">
            <v>Month of application 1</v>
          </cell>
        </row>
        <row r="166">
          <cell r="D166" t="str">
            <v>Amount applied (mm / month)</v>
          </cell>
        </row>
      </sheetData>
      <sheetData sheetId="5">
        <row r="17">
          <cell r="D17" t="str">
            <v>Amount of fertiliser N applied (kg ha-1)</v>
          </cell>
        </row>
        <row r="19">
          <cell r="D19" t="str">
            <v>Month of fertiliser application</v>
          </cell>
        </row>
        <row r="21">
          <cell r="D21" t="str">
            <v>Type of organic waste applied</v>
          </cell>
        </row>
        <row r="22">
          <cell r="D22" t="str">
            <v>Month organic waste applied</v>
          </cell>
        </row>
        <row r="23">
          <cell r="D23" t="str">
            <v>Typical amount of organic waste applied (t ha-1)</v>
          </cell>
        </row>
      </sheetData>
      <sheetData sheetId="6">
        <row r="8">
          <cell r="H8" t="b">
            <v>1</v>
          </cell>
        </row>
        <row r="10">
          <cell r="F10">
            <v>26</v>
          </cell>
        </row>
        <row r="24">
          <cell r="D24" t="str">
            <v>Yield t /ha</v>
          </cell>
        </row>
        <row r="27">
          <cell r="D27" t="str">
            <v>Amount of fertiliser N applied (kg ha-1)</v>
          </cell>
        </row>
        <row r="29">
          <cell r="D29" t="str">
            <v>Month of inorganic fertiliser application</v>
          </cell>
        </row>
        <row r="31">
          <cell r="D31" t="str">
            <v>Type of organic waste applied</v>
          </cell>
        </row>
        <row r="32">
          <cell r="D32" t="str">
            <v>Month organic waste applied</v>
          </cell>
        </row>
        <row r="33">
          <cell r="D33" t="str">
            <v>Typical amount of organic waste applied (t ha-1)</v>
          </cell>
        </row>
        <row r="35">
          <cell r="D35" t="str">
            <v>Month of application 1</v>
          </cell>
        </row>
        <row r="36">
          <cell r="D36" t="str">
            <v>Amount applied (mm / month)</v>
          </cell>
        </row>
      </sheetData>
      <sheetData sheetId="7">
        <row r="9">
          <cell r="F9">
            <v>2</v>
          </cell>
        </row>
        <row r="10">
          <cell r="F10">
            <v>6</v>
          </cell>
        </row>
        <row r="18">
          <cell r="D18">
            <v>0</v>
          </cell>
        </row>
        <row r="19">
          <cell r="D19" t="str">
            <v>Number</v>
          </cell>
        </row>
        <row r="21">
          <cell r="D21" t="str">
            <v>Feed type 1</v>
          </cell>
        </row>
        <row r="22">
          <cell r="D22" t="str">
            <v>Feed value obtained from feed type 1 (%)</v>
          </cell>
        </row>
        <row r="24">
          <cell r="D24" t="str">
            <v>Feed value obtained from feed type 2 (%)</v>
          </cell>
        </row>
        <row r="26">
          <cell r="D26" t="str">
            <v>Feed value obtained from feed type 3 (%)</v>
          </cell>
        </row>
        <row r="28">
          <cell r="D28" t="str">
            <v>Feed value obtained from feed type 4 (%)</v>
          </cell>
        </row>
        <row r="30">
          <cell r="D30" t="str">
            <v>Feed value obtained from feed type 5 (%)</v>
          </cell>
        </row>
        <row r="31">
          <cell r="D31" t="str">
            <v>Feed value obtained from bought in feed (%)</v>
          </cell>
        </row>
      </sheetData>
      <sheetData sheetId="8">
        <row r="9">
          <cell r="F9">
            <v>10</v>
          </cell>
        </row>
        <row r="18">
          <cell r="F18">
            <v>14</v>
          </cell>
        </row>
      </sheetData>
      <sheetData sheetId="9">
        <row r="9">
          <cell r="F9">
            <v>50</v>
          </cell>
        </row>
        <row r="14">
          <cell r="D14" t="str">
            <v>Number of people in the household</v>
          </cell>
          <cell r="I14">
            <v>5</v>
          </cell>
        </row>
        <row r="15">
          <cell r="D15" t="str">
            <v>Average time each person spends awake in a day (hrs)</v>
          </cell>
        </row>
        <row r="17">
          <cell r="E17">
            <v>1.6E-2</v>
          </cell>
          <cell r="F17">
            <v>1.6E-2</v>
          </cell>
          <cell r="G17">
            <v>1.6E-2</v>
          </cell>
          <cell r="H17">
            <v>1.6E-2</v>
          </cell>
        </row>
        <row r="18">
          <cell r="E18">
            <v>1.45</v>
          </cell>
          <cell r="F18">
            <v>1.45</v>
          </cell>
          <cell r="G18">
            <v>1.45</v>
          </cell>
          <cell r="H18">
            <v>1.45</v>
          </cell>
        </row>
        <row r="24">
          <cell r="D24" t="str">
            <v>Total time spent by all people in this group collecting wood (typical year) (hrs d-1)</v>
          </cell>
        </row>
        <row r="27">
          <cell r="D27" t="str">
            <v>…total number of trips made by all the people in this group to collect water for household use &amp; animals (not for irrigation)</v>
          </cell>
        </row>
        <row r="29">
          <cell r="D29" t="str">
            <v>…volume of water carried (dm3)</v>
          </cell>
        </row>
        <row r="36">
          <cell r="D36" t="str">
            <v>Total time spent  by all people in this group collecting water (typical year) (hrs d-1)</v>
          </cell>
        </row>
        <row r="39">
          <cell r="D39" t="str">
            <v>…total time spent by people in this group feeding, watering and herding animals (hrs d-1)</v>
          </cell>
        </row>
        <row r="40">
          <cell r="D40" t="str">
            <v>…total time spent by people in this group collecting and managing dung (hrs d-1)</v>
          </cell>
        </row>
        <row r="51">
          <cell r="D51" t="str">
            <v>Total number of days people in this group spend harvesting</v>
          </cell>
        </row>
        <row r="58">
          <cell r="D58" t="str">
            <v>…essential activities (e.g. cooking, cleaning the home) (hrs d-1)</v>
          </cell>
        </row>
      </sheetData>
      <sheetData sheetId="10" refreshError="1"/>
      <sheetData sheetId="11">
        <row r="10">
          <cell r="M10">
            <v>1</v>
          </cell>
          <cell r="P10">
            <v>5.4857142857142854E-4</v>
          </cell>
        </row>
        <row r="16">
          <cell r="C16">
            <v>0</v>
          </cell>
        </row>
      </sheetData>
      <sheetData sheetId="12">
        <row r="3">
          <cell r="AO3">
            <v>25</v>
          </cell>
        </row>
        <row r="15">
          <cell r="D15">
            <v>39.731999252137442</v>
          </cell>
        </row>
        <row r="27">
          <cell r="G27" t="str">
            <v>Overall rate modifier</v>
          </cell>
          <cell r="I27" t="str">
            <v>Org. inputs for steady state (t ha-1)</v>
          </cell>
          <cell r="J27" t="str">
            <v>Org. inputs for forward run (t ha-1)</v>
          </cell>
          <cell r="K27" t="str">
            <v>Stock (t ha-1)</v>
          </cell>
          <cell r="L27" t="str">
            <v>Input (t ha-1)</v>
          </cell>
          <cell r="M27" t="str">
            <v>Loss   (t ha-1)</v>
          </cell>
          <cell r="N27" t="str">
            <v>Stock (t ha-1)</v>
          </cell>
          <cell r="O27" t="str">
            <v>Input (t ha-1)</v>
          </cell>
          <cell r="P27" t="str">
            <v>Loss   (t ha-1)</v>
          </cell>
          <cell r="S27" t="str">
            <v>Loss   (t ha-1)</v>
          </cell>
          <cell r="T27" t="str">
            <v>Stock (t ha-1)</v>
          </cell>
          <cell r="W27" t="str">
            <v>Loss   (t ha-1)</v>
          </cell>
          <cell r="Z27" t="str">
            <v>C Stock (t ha-1)</v>
          </cell>
          <cell r="AA27" t="str">
            <v>Loss as CO2 (t ha-1)</v>
          </cell>
        </row>
      </sheetData>
      <sheetData sheetId="13">
        <row r="15">
          <cell r="C15" t="str">
            <v>Percentage of farmed area</v>
          </cell>
        </row>
        <row r="17">
          <cell r="C17" t="str">
            <v>Soil depth (cm)</v>
          </cell>
        </row>
        <row r="18">
          <cell r="C18" t="str">
            <v>Bulk density (g cm-3)</v>
          </cell>
        </row>
        <row r="20">
          <cell r="C20" t="str">
            <v>Clay content (%)</v>
          </cell>
        </row>
        <row r="21">
          <cell r="C21" t="str">
            <v>Silt content (%)</v>
          </cell>
        </row>
        <row r="22">
          <cell r="C22" t="str">
            <v>Soil pH</v>
          </cell>
        </row>
        <row r="23">
          <cell r="C23" t="str">
            <v>Soil salinity (EC 1:5)</v>
          </cell>
        </row>
        <row r="25">
          <cell r="C25" t="str">
            <v>Measured soil C (t ha-1)</v>
          </cell>
        </row>
        <row r="26">
          <cell r="C26" t="str">
            <v>Water content at field capacity (mm)</v>
          </cell>
        </row>
        <row r="28">
          <cell r="C28" t="str">
            <v>Lower limit for water extraction (mm)</v>
          </cell>
        </row>
        <row r="31">
          <cell r="C31" t="str">
            <v>Proportion of biomass produced on decomposition</v>
          </cell>
        </row>
        <row r="32">
          <cell r="C32" t="str">
            <v>Proportion of humus produced on decomposition</v>
          </cell>
        </row>
        <row r="33">
          <cell r="C33" t="str">
            <v>Proportion of carbon dioxide produced on decomposition</v>
          </cell>
        </row>
        <row r="34">
          <cell r="C34" t="str">
            <v>Rate constant for decomposition of DPM (m-1)</v>
          </cell>
        </row>
        <row r="35">
          <cell r="C35" t="str">
            <v>Rate constant for decomposition of RPM (m-1)</v>
          </cell>
        </row>
        <row r="36">
          <cell r="C36" t="str">
            <v>Rate constant for decomposition of BIO (m-1)</v>
          </cell>
        </row>
        <row r="37">
          <cell r="C37" t="str">
            <v>Rate constant for decomposition of HUM (m-1)</v>
          </cell>
        </row>
        <row r="46">
          <cell r="C46" t="str">
            <v>DPM/RPM ratio</v>
          </cell>
        </row>
        <row r="47">
          <cell r="C47" t="str">
            <v>Month</v>
          </cell>
          <cell r="K47" t="str">
            <v>Crop no. in rotn</v>
          </cell>
          <cell r="P47" t="str">
            <v>Land use</v>
          </cell>
          <cell r="U47" t="str">
            <v>Harvest month</v>
          </cell>
          <cell r="AE47" t="str">
            <v>Growing season (m)</v>
          </cell>
          <cell r="AJ47" t="str">
            <v>Fertiliser type</v>
          </cell>
          <cell r="AO47" t="str">
            <v>Percent prod. last harvest</v>
          </cell>
          <cell r="AT47" t="str">
            <v>Last land use</v>
          </cell>
          <cell r="BD47" t="str">
            <v>Proportion PI to NPP</v>
          </cell>
        </row>
        <row r="168">
          <cell r="C168" t="str">
            <v>Default plant input over 10 years</v>
          </cell>
        </row>
        <row r="170">
          <cell r="D170" t="str">
            <v>Organic waste inputs</v>
          </cell>
          <cell r="P170" t="str">
            <v>Organic waste type</v>
          </cell>
          <cell r="U170" t="str">
            <v>DPM:HIM ratio</v>
          </cell>
          <cell r="Z170" t="str">
            <v>Percent IOM</v>
          </cell>
          <cell r="AE170" t="str">
            <v>Percent C</v>
          </cell>
          <cell r="AJ170" t="str">
            <v>Proportion NH4-N</v>
          </cell>
        </row>
        <row r="292">
          <cell r="D292" t="str">
            <v>Organic waste inputs</v>
          </cell>
          <cell r="P292" t="str">
            <v>Organic waste type</v>
          </cell>
          <cell r="U292" t="str">
            <v>DPM:HIM ratio</v>
          </cell>
          <cell r="Z292" t="str">
            <v>Percent IOM</v>
          </cell>
          <cell r="AE292" t="str">
            <v>Percent C</v>
          </cell>
        </row>
      </sheetData>
      <sheetData sheetId="14">
        <row r="10">
          <cell r="D10" t="str">
            <v xml:space="preserve">Average monthly air temperature (°C) </v>
          </cell>
          <cell r="E10" t="str">
            <v xml:space="preserve">Monthly rainfall (mm) </v>
          </cell>
          <cell r="M10" t="str">
            <v>Potential evapotranspiration (mm / month)</v>
          </cell>
          <cell r="N10" t="str">
            <v>Potential evapotranspiration from selected depth of soil                 (mm / month)</v>
          </cell>
        </row>
      </sheetData>
      <sheetData sheetId="15">
        <row r="10">
          <cell r="C10" t="str">
            <v>None</v>
          </cell>
          <cell r="D10" t="str">
            <v>Grassland</v>
          </cell>
          <cell r="E10" t="str">
            <v>Shrubland</v>
          </cell>
          <cell r="F10" t="str">
            <v>Maize</v>
          </cell>
          <cell r="G10" t="str">
            <v>Haricot beans</v>
          </cell>
          <cell r="H10" t="str">
            <v>Teff</v>
          </cell>
          <cell r="I10" t="str">
            <v>Finger Millet</v>
          </cell>
          <cell r="J10" t="str">
            <v>Pepper</v>
          </cell>
          <cell r="K10" t="str">
            <v>Coffee</v>
          </cell>
          <cell r="L10" t="str">
            <v>Chat</v>
          </cell>
          <cell r="M10" t="str">
            <v>Tomatoes</v>
          </cell>
          <cell r="N10" t="str">
            <v>Cabbage</v>
          </cell>
          <cell r="O10" t="str">
            <v>Wheat</v>
          </cell>
          <cell r="P10" t="str">
            <v>Sorghum</v>
          </cell>
          <cell r="Q10" t="str">
            <v>Rice IR36</v>
          </cell>
          <cell r="R10" t="str">
            <v>Rice Mahamaya</v>
          </cell>
          <cell r="S10" t="str">
            <v>Rice Kranti</v>
          </cell>
          <cell r="T10" t="str">
            <v>Rice Khitish</v>
          </cell>
          <cell r="U10" t="str">
            <v>Rice Lalat</v>
          </cell>
          <cell r="V10" t="str">
            <v>Rice Swarna</v>
          </cell>
          <cell r="W10" t="str">
            <v>Rice Ranjit</v>
          </cell>
          <cell r="X10" t="str">
            <v>Rice Mahsuri</v>
          </cell>
          <cell r="Y10" t="str">
            <v>Rice Madhuri</v>
          </cell>
          <cell r="Z10" t="str">
            <v>Rice Rajshree</v>
          </cell>
          <cell r="AA10" t="str">
            <v>Rice Sashi</v>
          </cell>
          <cell r="AB10" t="str">
            <v>Rice Gayatri</v>
          </cell>
          <cell r="AC10" t="str">
            <v>Green Gram</v>
          </cell>
          <cell r="AD10" t="str">
            <v>Sesbania</v>
          </cell>
          <cell r="AE10" t="str">
            <v>Null</v>
          </cell>
        </row>
        <row r="11">
          <cell r="B11" t="str">
            <v>DPM:RPM ratioa</v>
          </cell>
        </row>
        <row r="12">
          <cell r="B12" t="str">
            <v>Harvest index</v>
          </cell>
        </row>
        <row r="13">
          <cell r="B13" t="str">
            <v>Proportion of NPP that is returned to the soil</v>
          </cell>
        </row>
        <row r="14">
          <cell r="B14" t="str">
            <v>Sowing month (arable crops)</v>
          </cell>
        </row>
        <row r="15">
          <cell r="B15" t="str">
            <v>Harvest month (arable crops)</v>
          </cell>
        </row>
        <row r="16">
          <cell r="B16" t="str">
            <v>Month</v>
          </cell>
        </row>
        <row r="31">
          <cell r="N31">
            <v>0.6</v>
          </cell>
        </row>
        <row r="34">
          <cell r="B34" t="str">
            <v>Maximum rooting depth (cm)</v>
          </cell>
        </row>
        <row r="38">
          <cell r="C38" t="str">
            <v>Fresh waste</v>
          </cell>
          <cell r="D38" t="str">
            <v>Compost</v>
          </cell>
          <cell r="E38" t="str">
            <v>Bioslurry</v>
          </cell>
          <cell r="F38" t="str">
            <v>Biochar</v>
          </cell>
          <cell r="G38" t="str">
            <v>Rice straw</v>
          </cell>
          <cell r="H38" t="str">
            <v>Dhrava Jiwamrita</v>
          </cell>
          <cell r="I38" t="str">
            <v>Ghana Jiwamrita</v>
          </cell>
          <cell r="J38" t="str">
            <v>Beejamrita</v>
          </cell>
          <cell r="K38" t="str">
            <v>Alley cropping</v>
          </cell>
          <cell r="L38" t="str">
            <v>Green gram</v>
          </cell>
          <cell r="M38" t="str">
            <v>Sesbania</v>
          </cell>
          <cell r="N38" t="str">
            <v>ZBNF</v>
          </cell>
          <cell r="O38" t="str">
            <v>ZBNF + manure</v>
          </cell>
        </row>
        <row r="39">
          <cell r="B39" t="str">
            <v>Average C:N ratio</v>
          </cell>
        </row>
        <row r="41">
          <cell r="B41" t="str">
            <v>Average DPM:HUM ratio</v>
          </cell>
        </row>
        <row r="42">
          <cell r="B42" t="str">
            <v>Percent IOM</v>
          </cell>
        </row>
        <row r="43">
          <cell r="B43" t="str">
            <v>Percent C</v>
          </cell>
        </row>
        <row r="44">
          <cell r="B44" t="str">
            <v>Minimum energy content compared to wood</v>
          </cell>
        </row>
        <row r="45">
          <cell r="B45" t="str">
            <v>Maximum energy content compared to wood</v>
          </cell>
        </row>
        <row r="46">
          <cell r="B46" t="str">
            <v>Annual C inputs as a percent of the untreated organic residue (%)</v>
          </cell>
        </row>
        <row r="47">
          <cell r="B47" t="str">
            <v>Percentage ammonia or urea-N in manure</v>
          </cell>
        </row>
        <row r="50">
          <cell r="C50" t="str">
            <v>Urea</v>
          </cell>
          <cell r="D50" t="str">
            <v>…</v>
          </cell>
        </row>
        <row r="51">
          <cell r="B51" t="str">
            <v>Proportion urea or ammonium sulphate in the fertiliser</v>
          </cell>
        </row>
        <row r="55">
          <cell r="C55">
            <v>2</v>
          </cell>
        </row>
      </sheetData>
      <sheetData sheetId="16">
        <row r="24">
          <cell r="N24">
            <v>26</v>
          </cell>
        </row>
        <row r="36">
          <cell r="G36" t="str">
            <v>Fertiliser</v>
          </cell>
          <cell r="S36" t="str">
            <v>Fertiliser</v>
          </cell>
        </row>
        <row r="38">
          <cell r="E38">
            <v>19.28383423537834</v>
          </cell>
          <cell r="I38">
            <v>18.89385650989874</v>
          </cell>
          <cell r="J38">
            <v>0</v>
          </cell>
          <cell r="O38">
            <v>1</v>
          </cell>
          <cell r="Q38">
            <v>1.647999186257465E-3</v>
          </cell>
          <cell r="U38">
            <v>18.731119216490089</v>
          </cell>
          <cell r="V38">
            <v>0</v>
          </cell>
          <cell r="AA38">
            <v>1</v>
          </cell>
        </row>
        <row r="282">
          <cell r="I282">
            <v>0</v>
          </cell>
        </row>
      </sheetData>
      <sheetData sheetId="17">
        <row r="12">
          <cell r="AA12">
            <v>29</v>
          </cell>
        </row>
        <row r="20">
          <cell r="E20">
            <v>8.5</v>
          </cell>
        </row>
        <row r="25">
          <cell r="AD25" t="str">
            <v>Soil N supply (kg ha-1)</v>
          </cell>
          <cell r="AE25" t="str">
            <v>Adj. Soil N supply (kg ha-1)</v>
          </cell>
        </row>
      </sheetData>
      <sheetData sheetId="18">
        <row r="11">
          <cell r="H11">
            <v>7</v>
          </cell>
        </row>
        <row r="19">
          <cell r="G19" t="str">
            <v>(kg ha-1)</v>
          </cell>
        </row>
      </sheetData>
      <sheetData sheetId="19">
        <row r="10">
          <cell r="G10">
            <v>7</v>
          </cell>
        </row>
        <row r="15">
          <cell r="J15" t="str">
            <v>Leached nitrate-N (kg ha-1)</v>
          </cell>
        </row>
      </sheetData>
      <sheetData sheetId="20">
        <row r="11">
          <cell r="G11">
            <v>17</v>
          </cell>
        </row>
        <row r="17">
          <cell r="N17" t="str">
            <v>Denitrified N  (kg ha-1 month-1)</v>
          </cell>
          <cell r="S17" t="str">
            <v>Nitrificatn emissions of nitrous oxide N      (kg ha-1 month-1)</v>
          </cell>
        </row>
        <row r="263">
          <cell r="L263">
            <v>0.02</v>
          </cell>
        </row>
        <row r="264">
          <cell r="L264">
            <v>0.02</v>
          </cell>
        </row>
        <row r="265">
          <cell r="L265">
            <v>0.4</v>
          </cell>
        </row>
      </sheetData>
      <sheetData sheetId="21">
        <row r="11">
          <cell r="G11">
            <v>6</v>
          </cell>
        </row>
        <row r="16">
          <cell r="I16" t="str">
            <v>Volatilised ammonium-N (kg ha-1)</v>
          </cell>
        </row>
      </sheetData>
      <sheetData sheetId="22">
        <row r="11">
          <cell r="G11">
            <v>4</v>
          </cell>
        </row>
        <row r="16">
          <cell r="G16" t="str">
            <v>Nitrified-N  (kg ha-1)</v>
          </cell>
        </row>
      </sheetData>
      <sheetData sheetId="23">
        <row r="8">
          <cell r="J8">
            <v>15</v>
          </cell>
        </row>
        <row r="21">
          <cell r="F21">
            <v>88.408702005717174</v>
          </cell>
          <cell r="H21">
            <v>50</v>
          </cell>
          <cell r="I21">
            <v>40.268639011703556</v>
          </cell>
          <cell r="J21">
            <v>160.26206264899358</v>
          </cell>
          <cell r="K21">
            <v>40.268639011703556</v>
          </cell>
          <cell r="M21">
            <v>0</v>
          </cell>
          <cell r="N21">
            <v>88.356596960169782</v>
          </cell>
          <cell r="O21">
            <v>28.852774769079733</v>
          </cell>
          <cell r="P21">
            <v>53.013958176101866</v>
          </cell>
          <cell r="Q21">
            <v>0</v>
          </cell>
        </row>
      </sheetData>
      <sheetData sheetId="24">
        <row r="16">
          <cell r="G16">
            <v>6</v>
          </cell>
        </row>
        <row r="22">
          <cell r="K22" t="str">
            <v>Production compared to steady state (%)</v>
          </cell>
        </row>
        <row r="30">
          <cell r="D30">
            <v>8</v>
          </cell>
        </row>
        <row r="33">
          <cell r="D33">
            <v>11</v>
          </cell>
        </row>
        <row r="34">
          <cell r="D34">
            <v>12</v>
          </cell>
        </row>
        <row r="37">
          <cell r="D37">
            <v>15</v>
          </cell>
        </row>
        <row r="38">
          <cell r="D38">
            <v>16</v>
          </cell>
        </row>
        <row r="55">
          <cell r="D55" t="str">
            <v>Month</v>
          </cell>
        </row>
        <row r="56">
          <cell r="G56" t="str">
            <v>Crop production</v>
          </cell>
        </row>
      </sheetData>
      <sheetData sheetId="25">
        <row r="11">
          <cell r="D11">
            <v>8</v>
          </cell>
          <cell r="G11">
            <v>1</v>
          </cell>
        </row>
        <row r="16">
          <cell r="L16" t="str">
            <v>Production compared to steady state (%)</v>
          </cell>
        </row>
        <row r="17">
          <cell r="H17">
            <v>0.6065937688019396</v>
          </cell>
          <cell r="K17">
            <v>0.6065937688019396</v>
          </cell>
        </row>
        <row r="48">
          <cell r="I48" t="str">
            <v>Prod. compared to steady state (%)</v>
          </cell>
          <cell r="J48" t="str">
            <v>Yield scaled wrt opt.</v>
          </cell>
        </row>
      </sheetData>
      <sheetData sheetId="26">
        <row r="13">
          <cell r="I13">
            <v>9</v>
          </cell>
        </row>
        <row r="17">
          <cell r="N17" t="str">
            <v>Prod. compared to steady state (%)</v>
          </cell>
          <cell r="O17" t="str">
            <v>Yield scaled wrt opt.</v>
          </cell>
        </row>
        <row r="261">
          <cell r="I261" t="str">
            <v>NPP (steady state) (t ha-1)</v>
          </cell>
          <cell r="J261" t="str">
            <v>NPP (non steady state)   (t ha-1)</v>
          </cell>
        </row>
      </sheetData>
      <sheetData sheetId="27">
        <row r="13">
          <cell r="M13">
            <v>12</v>
          </cell>
        </row>
        <row r="17">
          <cell r="G17" t="str">
            <v>Land use</v>
          </cell>
          <cell r="K17" t="str">
            <v>Plant available N            (kg ha-1)</v>
          </cell>
          <cell r="L17" t="str">
            <v>Fert. N supply (kg ha-1)</v>
          </cell>
          <cell r="N17" t="str">
            <v>Yield scaled wrt optimum</v>
          </cell>
          <cell r="O17" t="str">
            <v>Yield scaled wrt optimum adjusted for other losses</v>
          </cell>
          <cell r="Q17" t="str">
            <v>Prod. compared to steady state (%)</v>
          </cell>
        </row>
        <row r="260">
          <cell r="H260" t="str">
            <v>Yield (steady state) (t ha-1)</v>
          </cell>
          <cell r="I260" t="str">
            <v>Yield (non-steady-state) (t ha-1)</v>
          </cell>
          <cell r="M260" t="str">
            <v>Max. yield lim. prod. compared to typical measurements (%)</v>
          </cell>
        </row>
        <row r="297">
          <cell r="D297" t="str">
            <v>Maximum yield (t ha-1)</v>
          </cell>
        </row>
      </sheetData>
      <sheetData sheetId="28">
        <row r="23">
          <cell r="C23" t="str">
            <v>Dairy cattle</v>
          </cell>
          <cell r="D23" t="str">
            <v>Beef cattle</v>
          </cell>
          <cell r="E23" t="str">
            <v>Goats / sheep for milk</v>
          </cell>
          <cell r="F23" t="str">
            <v>Goats / sheep for meat</v>
          </cell>
          <cell r="G23" t="str">
            <v>Pigs</v>
          </cell>
          <cell r="H23" t="str">
            <v>Poultry</v>
          </cell>
        </row>
        <row r="28">
          <cell r="B28" t="str">
            <v>Manure production per head (kg y-1)</v>
          </cell>
        </row>
        <row r="30">
          <cell r="B30" t="str">
            <v>Total milk / egg production (kg y-1)</v>
          </cell>
        </row>
        <row r="31">
          <cell r="B31" t="str">
            <v>Total meat production (kg y-1)</v>
          </cell>
        </row>
        <row r="32">
          <cell r="B32" t="str">
            <v>Total manure production (kg y-1)</v>
          </cell>
        </row>
        <row r="33">
          <cell r="B33" t="str">
            <v>Total N excreted (kg y-1)</v>
          </cell>
        </row>
      </sheetData>
      <sheetData sheetId="29">
        <row r="15">
          <cell r="B15" t="str">
            <v>Beef cattle</v>
          </cell>
          <cell r="C15" t="str">
            <v>Beef cattle and Dairy followers</v>
          </cell>
          <cell r="D15" t="str">
            <v>Central Africa</v>
          </cell>
          <cell r="E15" t="str">
            <v>ANY</v>
          </cell>
          <cell r="G15">
            <v>22.670719083879817</v>
          </cell>
          <cell r="H15">
            <v>2176.2875409945073</v>
          </cell>
          <cell r="I15">
            <v>512.56726463405209</v>
          </cell>
          <cell r="J15">
            <v>81.891203560296262</v>
          </cell>
          <cell r="K15">
            <v>13.062189007291025</v>
          </cell>
          <cell r="L15">
            <v>1148.0370077032044</v>
          </cell>
          <cell r="M15">
            <v>51.368718267774774</v>
          </cell>
          <cell r="N15">
            <v>4882885.3544429205</v>
          </cell>
          <cell r="O15">
            <v>5097346.8000000017</v>
          </cell>
        </row>
        <row r="16">
          <cell r="B16" t="str">
            <v>Dairy cattle</v>
          </cell>
          <cell r="C16" t="str">
            <v>Dairy cattle</v>
          </cell>
          <cell r="D16" t="str">
            <v>Central Africa</v>
          </cell>
          <cell r="E16" t="str">
            <v>ANY</v>
          </cell>
          <cell r="F16">
            <v>478.46441947565484</v>
          </cell>
          <cell r="G16">
            <v>26.872849210177833</v>
          </cell>
          <cell r="H16">
            <v>1585.8871945176897</v>
          </cell>
          <cell r="I16">
            <v>596.33605787387</v>
          </cell>
          <cell r="J16">
            <v>377.43568519922451</v>
          </cell>
          <cell r="K16">
            <v>87.972463106403438</v>
          </cell>
          <cell r="L16">
            <v>1150.6007164584273</v>
          </cell>
          <cell r="M16">
            <v>34.786285992657824</v>
          </cell>
          <cell r="N16">
            <v>597606.44555707625</v>
          </cell>
          <cell r="O16">
            <v>383144.99999999959</v>
          </cell>
        </row>
        <row r="17">
          <cell r="B17" t="str">
            <v>Goats / sheep for milk</v>
          </cell>
          <cell r="C17" t="str">
            <v>Small ruminants dairy</v>
          </cell>
          <cell r="D17" t="str">
            <v>Central Africa</v>
          </cell>
          <cell r="E17" t="str">
            <v>ANY</v>
          </cell>
          <cell r="F17">
            <v>35.034017204346512</v>
          </cell>
          <cell r="G17">
            <v>4.9340931224266775</v>
          </cell>
          <cell r="H17">
            <v>246.64048076505537</v>
          </cell>
          <cell r="I17">
            <v>18.00400841986075</v>
          </cell>
          <cell r="J17">
            <v>25.150011016359134</v>
          </cell>
          <cell r="L17">
            <v>134.05365161547635</v>
          </cell>
          <cell r="M17">
            <v>4.8505185496366288</v>
          </cell>
          <cell r="N17">
            <v>51035.939999999988</v>
          </cell>
          <cell r="O17">
            <v>28353.300000000017</v>
          </cell>
        </row>
        <row r="18">
          <cell r="B18" t="str">
            <v>Goats / sheep for meat</v>
          </cell>
          <cell r="C18" t="str">
            <v>Small ruminants for meat</v>
          </cell>
          <cell r="D18" t="str">
            <v>Central Africa</v>
          </cell>
          <cell r="E18" t="str">
            <v>ANY</v>
          </cell>
          <cell r="G18">
            <v>4.3361016612884535</v>
          </cell>
          <cell r="H18">
            <v>310.45640848218562</v>
          </cell>
          <cell r="I18">
            <v>23.20244173510714</v>
          </cell>
          <cell r="J18">
            <v>7.5731254544051581</v>
          </cell>
          <cell r="K18">
            <v>52.003832187042796</v>
          </cell>
          <cell r="L18">
            <v>159.89061163280718</v>
          </cell>
          <cell r="M18">
            <v>8.3547332777158285</v>
          </cell>
          <cell r="N18">
            <v>190000.66000000009</v>
          </cell>
          <cell r="O18">
            <v>212683.30000000013</v>
          </cell>
        </row>
        <row r="19">
          <cell r="B19" t="str">
            <v>Beef cattle</v>
          </cell>
          <cell r="C19" t="str">
            <v>Beef cattle and Dairy followers</v>
          </cell>
          <cell r="D19" t="str">
            <v>Central Africa</v>
          </cell>
          <cell r="E19" t="str">
            <v>LGA</v>
          </cell>
          <cell r="G19">
            <v>17.082710942083917</v>
          </cell>
          <cell r="H19">
            <v>2875.6948280082947</v>
          </cell>
          <cell r="L19">
            <v>1245.5514350457229</v>
          </cell>
          <cell r="M19">
            <v>45.067760290175656</v>
          </cell>
          <cell r="N19">
            <v>1091118.4320122437</v>
          </cell>
          <cell r="O19">
            <v>1155108.7333968827</v>
          </cell>
        </row>
        <row r="20">
          <cell r="B20" t="str">
            <v>Dairy cattle</v>
          </cell>
          <cell r="C20" t="str">
            <v>Dairy cattle</v>
          </cell>
          <cell r="D20" t="str">
            <v>Central Africa</v>
          </cell>
          <cell r="E20" t="str">
            <v>LGA</v>
          </cell>
          <cell r="F20">
            <v>241.18214554377087</v>
          </cell>
          <cell r="G20">
            <v>22.544395043660444</v>
          </cell>
          <cell r="H20">
            <v>2305.3464233094683</v>
          </cell>
          <cell r="L20">
            <v>1016.8949160521919</v>
          </cell>
          <cell r="M20">
            <v>30.721334179109174</v>
          </cell>
          <cell r="N20">
            <v>184292.06798775689</v>
          </cell>
          <cell r="O20">
            <v>120301.76660311886</v>
          </cell>
        </row>
        <row r="21">
          <cell r="B21" t="str">
            <v>Goats / sheep for milk</v>
          </cell>
          <cell r="C21" t="str">
            <v>Small ruminants dairy</v>
          </cell>
          <cell r="D21" t="str">
            <v>Central Africa</v>
          </cell>
          <cell r="E21" t="str">
            <v>LGA</v>
          </cell>
          <cell r="F21">
            <v>28.769429547536575</v>
          </cell>
          <cell r="G21">
            <v>5.529330749736463</v>
          </cell>
          <cell r="H21">
            <v>288.05525638156831</v>
          </cell>
          <cell r="L21">
            <v>137.43176655352096</v>
          </cell>
          <cell r="M21">
            <v>3.6216612991753561</v>
          </cell>
          <cell r="N21">
            <v>13306.427378604845</v>
          </cell>
          <cell r="O21">
            <v>7392.4596547804686</v>
          </cell>
        </row>
        <row r="22">
          <cell r="B22" t="str">
            <v>Goats / sheep for meat</v>
          </cell>
          <cell r="C22" t="str">
            <v>Small ruminants for meat</v>
          </cell>
          <cell r="D22" t="str">
            <v>Central Africa</v>
          </cell>
          <cell r="E22" t="str">
            <v>LGA</v>
          </cell>
          <cell r="G22">
            <v>4.6524960569751777</v>
          </cell>
          <cell r="H22">
            <v>360.58780991349931</v>
          </cell>
          <cell r="K22">
            <v>48.104030137873337</v>
          </cell>
          <cell r="L22">
            <v>163.3703228633446</v>
          </cell>
          <cell r="M22">
            <v>10.380424012833474</v>
          </cell>
          <cell r="N22">
            <v>38554.672621395148</v>
          </cell>
          <cell r="O22">
            <v>44468.64034521953</v>
          </cell>
        </row>
        <row r="23">
          <cell r="B23" t="str">
            <v>Beef cattle</v>
          </cell>
          <cell r="C23" t="str">
            <v>Beef cattle and Dairy followers</v>
          </cell>
          <cell r="D23" t="str">
            <v>Central Africa</v>
          </cell>
          <cell r="E23" t="str">
            <v>LGH</v>
          </cell>
          <cell r="G23">
            <v>17.082463976694278</v>
          </cell>
          <cell r="H23">
            <v>2875.6948280082979</v>
          </cell>
          <cell r="L23">
            <v>1245.5514350457213</v>
          </cell>
          <cell r="M23">
            <v>45.051101915787392</v>
          </cell>
          <cell r="N23">
            <v>1016805.84152782</v>
          </cell>
          <cell r="O23">
            <v>1057744.7049166937</v>
          </cell>
        </row>
        <row r="24">
          <cell r="B24" t="str">
            <v>Dairy cattle</v>
          </cell>
          <cell r="C24" t="str">
            <v>Dairy cattle</v>
          </cell>
          <cell r="D24" t="str">
            <v>Central Africa</v>
          </cell>
          <cell r="E24" t="str">
            <v>LGH</v>
          </cell>
          <cell r="F24">
            <v>530.56254336281063</v>
          </cell>
          <cell r="G24">
            <v>35.357458811806211</v>
          </cell>
          <cell r="H24">
            <v>2779.9597610780515</v>
          </cell>
          <cell r="L24">
            <v>1203.3959798427122</v>
          </cell>
          <cell r="M24">
            <v>39.865604530878826</v>
          </cell>
          <cell r="N24">
            <v>102347.15847218072</v>
          </cell>
          <cell r="O24">
            <v>61408.295083308643</v>
          </cell>
        </row>
        <row r="25">
          <cell r="B25" t="str">
            <v>Goats / sheep for milk</v>
          </cell>
          <cell r="C25" t="str">
            <v>Small ruminants dairy</v>
          </cell>
          <cell r="D25" t="str">
            <v>Central Africa</v>
          </cell>
          <cell r="E25" t="str">
            <v>LGH</v>
          </cell>
          <cell r="F25">
            <v>28.769429547536578</v>
          </cell>
          <cell r="G25">
            <v>5.4193440621286868</v>
          </cell>
          <cell r="H25">
            <v>288.05525638156826</v>
          </cell>
          <cell r="L25">
            <v>137.43176655352107</v>
          </cell>
          <cell r="M25">
            <v>3.6281021196016709</v>
          </cell>
          <cell r="N25">
            <v>7161.4137983031615</v>
          </cell>
          <cell r="O25">
            <v>3978.563221279529</v>
          </cell>
        </row>
        <row r="26">
          <cell r="B26" t="str">
            <v>Goats / sheep for meat</v>
          </cell>
          <cell r="C26" t="str">
            <v>Small ruminants for meat</v>
          </cell>
          <cell r="D26" t="str">
            <v>Central Africa</v>
          </cell>
          <cell r="E26" t="str">
            <v>LGH</v>
          </cell>
          <cell r="G26">
            <v>4.9303171270924819</v>
          </cell>
          <cell r="H26">
            <v>365.78304516838892</v>
          </cell>
          <cell r="K26">
            <v>48.104030137873302</v>
          </cell>
          <cell r="L26">
            <v>168.39424098484309</v>
          </cell>
          <cell r="M26">
            <v>8.147230319903306</v>
          </cell>
          <cell r="N26">
            <v>30210.486201696858</v>
          </cell>
          <cell r="O26">
            <v>33393.336778720506</v>
          </cell>
        </row>
        <row r="27">
          <cell r="B27" t="str">
            <v>Beef cattle</v>
          </cell>
          <cell r="C27" t="str">
            <v>Beef cattle and Dairy followers</v>
          </cell>
          <cell r="D27" t="str">
            <v>Central Africa</v>
          </cell>
          <cell r="E27" t="str">
            <v>LGT</v>
          </cell>
          <cell r="G27">
            <v>54.904324556661805</v>
          </cell>
          <cell r="H27">
            <v>3138.4492704218687</v>
          </cell>
          <cell r="L27">
            <v>1296.7334108507875</v>
          </cell>
          <cell r="M27">
            <v>57.659130504039446</v>
          </cell>
          <cell r="N27">
            <v>28101.618326146585</v>
          </cell>
          <cell r="O27">
            <v>29085.177255106912</v>
          </cell>
        </row>
        <row r="28">
          <cell r="B28" t="str">
            <v>Dairy cattle</v>
          </cell>
          <cell r="C28" t="str">
            <v>Dairy cattle</v>
          </cell>
          <cell r="D28" t="str">
            <v>Central Africa</v>
          </cell>
          <cell r="E28" t="str">
            <v>LGT</v>
          </cell>
          <cell r="F28">
            <v>1611.5395835008208</v>
          </cell>
          <cell r="G28">
            <v>39.710766839386423</v>
          </cell>
          <cell r="H28">
            <v>3021.7525403795617</v>
          </cell>
          <cell r="L28">
            <v>1131.5306410843307</v>
          </cell>
          <cell r="M28">
            <v>67.299922509994843</v>
          </cell>
          <cell r="N28">
            <v>2329.481673853415</v>
          </cell>
          <cell r="O28">
            <v>1345.9227448930842</v>
          </cell>
        </row>
        <row r="29">
          <cell r="B29" t="str">
            <v>Goats / sheep for milk</v>
          </cell>
          <cell r="C29" t="str">
            <v>Small ruminants dairy</v>
          </cell>
          <cell r="D29" t="str">
            <v>Central Africa</v>
          </cell>
          <cell r="E29" t="str">
            <v>LGT</v>
          </cell>
          <cell r="F29">
            <v>55.617526366063657</v>
          </cell>
          <cell r="G29">
            <v>5.4193440621286832</v>
          </cell>
          <cell r="H29">
            <v>273.89680381733456</v>
          </cell>
          <cell r="L29">
            <v>117.67444401662449</v>
          </cell>
          <cell r="M29">
            <v>6.302854003828422</v>
          </cell>
          <cell r="N29">
            <v>207.54169984176738</v>
          </cell>
          <cell r="O29">
            <v>115.30094435653743</v>
          </cell>
        </row>
        <row r="30">
          <cell r="B30" t="str">
            <v>Goats / sheep for meat</v>
          </cell>
          <cell r="C30" t="str">
            <v>Small ruminants for meat</v>
          </cell>
          <cell r="D30" t="str">
            <v>Central Africa</v>
          </cell>
          <cell r="E30" t="str">
            <v>LGT</v>
          </cell>
          <cell r="G30">
            <v>4.9303778493405703</v>
          </cell>
          <cell r="H30">
            <v>365.78304516838898</v>
          </cell>
          <cell r="K30">
            <v>48.10403013787338</v>
          </cell>
          <cell r="L30">
            <v>168.39424098484304</v>
          </cell>
          <cell r="M30">
            <v>8.1726330274237373</v>
          </cell>
          <cell r="N30">
            <v>410.9583001582327</v>
          </cell>
          <cell r="O30">
            <v>503.19905564346254</v>
          </cell>
        </row>
        <row r="31">
          <cell r="B31" t="str">
            <v>Beef cattle</v>
          </cell>
          <cell r="C31" t="str">
            <v>Beef cattle and Dairy followers</v>
          </cell>
          <cell r="D31" t="str">
            <v>Central Africa</v>
          </cell>
          <cell r="E31" t="str">
            <v>MRA</v>
          </cell>
          <cell r="G31">
            <v>27.744043130758595</v>
          </cell>
          <cell r="H31">
            <v>780.99087080127526</v>
          </cell>
          <cell r="I31">
            <v>1478.1415527316121</v>
          </cell>
          <cell r="J31">
            <v>295.6283105463225</v>
          </cell>
          <cell r="L31">
            <v>941.97992587428291</v>
          </cell>
          <cell r="M31">
            <v>64.866312638596312</v>
          </cell>
          <cell r="N31">
            <v>1351225.2506364149</v>
          </cell>
          <cell r="O31">
            <v>1412002.3337576084</v>
          </cell>
        </row>
        <row r="32">
          <cell r="B32" t="str">
            <v>Dairy cattle</v>
          </cell>
          <cell r="C32" t="str">
            <v>Dairy cattle</v>
          </cell>
          <cell r="D32" t="str">
            <v>Central Africa</v>
          </cell>
          <cell r="E32" t="str">
            <v>MRA</v>
          </cell>
          <cell r="F32">
            <v>320.16046981661259</v>
          </cell>
          <cell r="G32">
            <v>22.482369633051398</v>
          </cell>
          <cell r="I32">
            <v>1714.4371021141326</v>
          </cell>
          <cell r="J32">
            <v>857.21855105706629</v>
          </cell>
          <cell r="K32">
            <v>228.59161361521777</v>
          </cell>
          <cell r="L32">
            <v>1277.1758968427957</v>
          </cell>
          <cell r="M32">
            <v>29.517448315785952</v>
          </cell>
          <cell r="N32">
            <v>182331.24936358578</v>
          </cell>
          <cell r="O32">
            <v>121554.16624239051</v>
          </cell>
        </row>
        <row r="33">
          <cell r="B33" t="str">
            <v>Goats / sheep for milk</v>
          </cell>
          <cell r="C33" t="str">
            <v>Small ruminants dairy</v>
          </cell>
          <cell r="D33" t="str">
            <v>Central Africa</v>
          </cell>
          <cell r="E33" t="str">
            <v>MRA</v>
          </cell>
          <cell r="F33">
            <v>24.598115070081764</v>
          </cell>
          <cell r="G33">
            <v>4.7794215160470648</v>
          </cell>
          <cell r="H33">
            <v>206.87499847251098</v>
          </cell>
          <cell r="I33">
            <v>76.948111762139064</v>
          </cell>
          <cell r="L33">
            <v>130.65500474381892</v>
          </cell>
          <cell r="M33">
            <v>4.9882859003195223</v>
          </cell>
          <cell r="N33">
            <v>11941.183122411752</v>
          </cell>
          <cell r="O33">
            <v>6633.9906235620974</v>
          </cell>
        </row>
        <row r="34">
          <cell r="B34" t="str">
            <v>Goats / sheep for meat</v>
          </cell>
          <cell r="C34" t="str">
            <v>Small ruminants for meat</v>
          </cell>
          <cell r="D34" t="str">
            <v>Central Africa</v>
          </cell>
          <cell r="E34" t="str">
            <v>MRA</v>
          </cell>
          <cell r="G34">
            <v>4.0494901999571287</v>
          </cell>
          <cell r="H34">
            <v>172.50105207441405</v>
          </cell>
          <cell r="I34">
            <v>96.208060275746817</v>
          </cell>
          <cell r="J34">
            <v>48.104030137873409</v>
          </cell>
          <cell r="K34">
            <v>48.104030137873409</v>
          </cell>
          <cell r="L34">
            <v>140.25895103642554</v>
          </cell>
          <cell r="M34">
            <v>9.7577733897975296</v>
          </cell>
          <cell r="N34">
            <v>28176.016877588256</v>
          </cell>
          <cell r="O34">
            <v>33483.209376437895</v>
          </cell>
        </row>
        <row r="35">
          <cell r="B35" t="str">
            <v>Beef cattle</v>
          </cell>
          <cell r="C35" t="str">
            <v>Beef cattle and Dairy followers</v>
          </cell>
          <cell r="D35" t="str">
            <v>Central Africa</v>
          </cell>
          <cell r="E35" t="str">
            <v>MRH</v>
          </cell>
          <cell r="G35">
            <v>45.727179277982486</v>
          </cell>
          <cell r="H35">
            <v>802.33523482272324</v>
          </cell>
          <cell r="I35">
            <v>1773.7698632779391</v>
          </cell>
          <cell r="J35">
            <v>0</v>
          </cell>
          <cell r="K35">
            <v>177.37698632779365</v>
          </cell>
          <cell r="L35">
            <v>1022.6179654671425</v>
          </cell>
          <cell r="M35">
            <v>55.079494997323017</v>
          </cell>
          <cell r="N35">
            <v>211190.10801900108</v>
          </cell>
          <cell r="O35">
            <v>217256.19697177998</v>
          </cell>
        </row>
        <row r="36">
          <cell r="B36" t="str">
            <v>Dairy cattle</v>
          </cell>
          <cell r="C36" t="str">
            <v>Dairy cattle</v>
          </cell>
          <cell r="D36" t="str">
            <v>Central Africa</v>
          </cell>
          <cell r="E36" t="str">
            <v>MRH</v>
          </cell>
          <cell r="F36">
            <v>980.23792077851351</v>
          </cell>
          <cell r="G36">
            <v>33.937435201384318</v>
          </cell>
          <cell r="H36">
            <v>789.32684181334457</v>
          </cell>
          <cell r="I36">
            <v>1428.6975850951142</v>
          </cell>
          <cell r="J36">
            <v>0</v>
          </cell>
          <cell r="K36">
            <v>285.73951701902172</v>
          </cell>
          <cell r="L36">
            <v>874.72709500317853</v>
          </cell>
          <cell r="M36">
            <v>56.796017733333265</v>
          </cell>
          <cell r="N36">
            <v>15963.391980999035</v>
          </cell>
          <cell r="O36">
            <v>9897.3030282193704</v>
          </cell>
        </row>
        <row r="37">
          <cell r="B37" t="str">
            <v>Goats / sheep for milk</v>
          </cell>
          <cell r="C37" t="str">
            <v>Small ruminants dairy</v>
          </cell>
          <cell r="D37" t="str">
            <v>Central Africa</v>
          </cell>
          <cell r="E37" t="str">
            <v>MRH</v>
          </cell>
          <cell r="F37">
            <v>29.072797873169634</v>
          </cell>
          <cell r="G37">
            <v>6.989154057985143</v>
          </cell>
          <cell r="H37">
            <v>262.08526866184621</v>
          </cell>
          <cell r="J37">
            <v>38.47405588106961</v>
          </cell>
          <cell r="L37">
            <v>145.0459622578876</v>
          </cell>
          <cell r="M37">
            <v>3.8864606851024543</v>
          </cell>
          <cell r="N37">
            <v>2351.8440602291839</v>
          </cell>
          <cell r="O37">
            <v>1306.5800334606588</v>
          </cell>
        </row>
        <row r="38">
          <cell r="B38" t="str">
            <v>Goats / sheep for meat</v>
          </cell>
          <cell r="C38" t="str">
            <v>Small ruminants for meat</v>
          </cell>
          <cell r="D38" t="str">
            <v>Central Africa</v>
          </cell>
          <cell r="E38" t="str">
            <v>MRH</v>
          </cell>
          <cell r="G38">
            <v>6.3585500307916201</v>
          </cell>
          <cell r="H38">
            <v>210.45513185319584</v>
          </cell>
          <cell r="I38">
            <v>96.20806027574686</v>
          </cell>
          <cell r="K38">
            <v>96.20806027574686</v>
          </cell>
          <cell r="L38">
            <v>145.83822169056108</v>
          </cell>
          <cell r="M38">
            <v>9.2341289770273498</v>
          </cell>
          <cell r="N38">
            <v>15062.555939770804</v>
          </cell>
          <cell r="O38">
            <v>16107.819966539339</v>
          </cell>
        </row>
        <row r="39">
          <cell r="B39" t="str">
            <v>Beef cattle</v>
          </cell>
          <cell r="C39" t="str">
            <v>Beef cattle and Dairy followers</v>
          </cell>
          <cell r="D39" t="str">
            <v>Central Africa</v>
          </cell>
          <cell r="E39" t="str">
            <v>MRT</v>
          </cell>
          <cell r="G39">
            <v>79.944629264932288</v>
          </cell>
          <cell r="H39">
            <v>1140.8296503982588</v>
          </cell>
          <cell r="I39">
            <v>1478.1415527316133</v>
          </cell>
          <cell r="J39">
            <v>0</v>
          </cell>
          <cell r="K39">
            <v>295.62831054632261</v>
          </cell>
          <cell r="L39">
            <v>1019.177093436192</v>
          </cell>
          <cell r="M39">
            <v>62.57851376151838</v>
          </cell>
          <cell r="N39">
            <v>92116.809432476817</v>
          </cell>
          <cell r="O39">
            <v>94870.000121398058</v>
          </cell>
        </row>
        <row r="40">
          <cell r="B40" t="str">
            <v>Dairy cattle</v>
          </cell>
          <cell r="C40" t="str">
            <v>Dairy cattle</v>
          </cell>
          <cell r="D40" t="str">
            <v>Central Africa</v>
          </cell>
          <cell r="E40" t="str">
            <v>MRT</v>
          </cell>
          <cell r="F40">
            <v>2607.8594953850416</v>
          </cell>
          <cell r="G40">
            <v>38.146184328239066</v>
          </cell>
          <cell r="I40">
            <v>1428.6975850951105</v>
          </cell>
          <cell r="J40">
            <v>857.21855105706629</v>
          </cell>
          <cell r="K40">
            <v>742.92274424945697</v>
          </cell>
          <cell r="L40">
            <v>902.46522101127846</v>
          </cell>
          <cell r="M40">
            <v>71.56838310099171</v>
          </cell>
          <cell r="N40">
            <v>6914.9905675232549</v>
          </cell>
          <cell r="O40">
            <v>4161.7998786019589</v>
          </cell>
        </row>
        <row r="41">
          <cell r="B41" t="str">
            <v>Goats / sheep for milk</v>
          </cell>
          <cell r="C41" t="str">
            <v>Small ruminants dairy</v>
          </cell>
          <cell r="D41" t="str">
            <v>Central Africa</v>
          </cell>
          <cell r="E41" t="str">
            <v>MRT</v>
          </cell>
          <cell r="F41">
            <v>64.440488503225581</v>
          </cell>
          <cell r="G41">
            <v>5.4993343803888841</v>
          </cell>
          <cell r="H41">
            <v>297.75071846359782</v>
          </cell>
          <cell r="J41">
            <v>0</v>
          </cell>
          <cell r="L41">
            <v>128.44188535896481</v>
          </cell>
          <cell r="M41">
            <v>6.1572612509010547</v>
          </cell>
          <cell r="N41">
            <v>562.67288678807938</v>
          </cell>
          <cell r="O41">
            <v>312.59604821559958</v>
          </cell>
        </row>
        <row r="42">
          <cell r="B42" t="str">
            <v>Goats / sheep for meat</v>
          </cell>
          <cell r="C42" t="str">
            <v>Small ruminants for meat</v>
          </cell>
          <cell r="D42" t="str">
            <v>Central Africa</v>
          </cell>
          <cell r="E42" t="str">
            <v>MRT</v>
          </cell>
          <cell r="G42">
            <v>5.0031509541278893</v>
          </cell>
          <cell r="H42">
            <v>239.94290232771252</v>
          </cell>
          <cell r="I42">
            <v>72.156045206810091</v>
          </cell>
          <cell r="K42">
            <v>72.156045206810091</v>
          </cell>
          <cell r="L42">
            <v>147.44684167219989</v>
          </cell>
          <cell r="M42">
            <v>8.502399935888084</v>
          </cell>
          <cell r="N42">
            <v>2018.8271132119203</v>
          </cell>
          <cell r="O42">
            <v>2268.9039517843999</v>
          </cell>
        </row>
        <row r="43">
          <cell r="B43" t="str">
            <v>Beef cattle</v>
          </cell>
          <cell r="C43" t="str">
            <v>Beef cattle and Dairy followers</v>
          </cell>
          <cell r="D43" t="str">
            <v>Central Africa</v>
          </cell>
          <cell r="E43" t="str">
            <v>Other</v>
          </cell>
          <cell r="G43">
            <v>17.061233038629656</v>
          </cell>
          <cell r="H43">
            <v>2875.6948280083029</v>
          </cell>
          <cell r="L43">
            <v>1245.5514350457236</v>
          </cell>
          <cell r="M43">
            <v>45.048027288770825</v>
          </cell>
          <cell r="N43">
            <v>1067296.4361691931</v>
          </cell>
          <cell r="O43">
            <v>1105395.5253699927</v>
          </cell>
        </row>
        <row r="44">
          <cell r="B44" t="str">
            <v>Dairy cattle</v>
          </cell>
          <cell r="C44" t="str">
            <v>Dairy cattle</v>
          </cell>
          <cell r="D44" t="str">
            <v>Central Africa</v>
          </cell>
          <cell r="E44" t="str">
            <v>Other</v>
          </cell>
          <cell r="F44">
            <v>931.89650537767739</v>
          </cell>
          <cell r="G44">
            <v>33.102017929191781</v>
          </cell>
          <cell r="H44">
            <v>2290.716560038104</v>
          </cell>
          <cell r="J44">
            <v>571.47903403804742</v>
          </cell>
          <cell r="L44">
            <v>1169.9257864839376</v>
          </cell>
          <cell r="M44">
            <v>41.03269100311342</v>
          </cell>
          <cell r="N44">
            <v>101162.46383080121</v>
          </cell>
          <cell r="O44">
            <v>63063.374630007092</v>
          </cell>
        </row>
        <row r="45">
          <cell r="B45" t="str">
            <v>Goats / sheep for milk</v>
          </cell>
          <cell r="C45" t="str">
            <v>Small ruminants dairy</v>
          </cell>
          <cell r="D45" t="str">
            <v>Central Africa</v>
          </cell>
          <cell r="E45" t="str">
            <v>Other</v>
          </cell>
          <cell r="F45">
            <v>50.902676971849608</v>
          </cell>
          <cell r="G45">
            <v>3.9795183334450486</v>
          </cell>
          <cell r="H45">
            <v>218.0324746780214</v>
          </cell>
          <cell r="J45">
            <v>76.948111762139177</v>
          </cell>
          <cell r="L45">
            <v>130.96725756578286</v>
          </cell>
          <cell r="M45">
            <v>6.4430162623381806</v>
          </cell>
          <cell r="N45">
            <v>15097.648725789486</v>
          </cell>
          <cell r="O45">
            <v>8387.5826254386157</v>
          </cell>
        </row>
        <row r="46">
          <cell r="B46" t="str">
            <v>Goats / sheep for meat</v>
          </cell>
          <cell r="C46" t="str">
            <v>Small ruminants for meat</v>
          </cell>
          <cell r="D46" t="str">
            <v>Central Africa</v>
          </cell>
          <cell r="E46" t="str">
            <v>Other</v>
          </cell>
          <cell r="G46">
            <v>3.620190990143374</v>
          </cell>
          <cell r="H46">
            <v>338.17133186924616</v>
          </cell>
          <cell r="K46">
            <v>48.104030137873202</v>
          </cell>
          <cell r="L46">
            <v>165.57757227340201</v>
          </cell>
          <cell r="M46">
            <v>6.6016418543290172</v>
          </cell>
          <cell r="N46">
            <v>74568.351274210596</v>
          </cell>
          <cell r="O46">
            <v>81278.417374561497</v>
          </cell>
        </row>
        <row r="47">
          <cell r="B47" t="str">
            <v>Beef cattle</v>
          </cell>
          <cell r="C47" t="str">
            <v>Beef cattle and Dairy followers</v>
          </cell>
          <cell r="D47" t="str">
            <v>Central Africa</v>
          </cell>
          <cell r="E47" t="str">
            <v>URBAN</v>
          </cell>
          <cell r="G47">
            <v>17.08271094208391</v>
          </cell>
          <cell r="H47">
            <v>2875.6948280082993</v>
          </cell>
          <cell r="L47">
            <v>1245.5514350457245</v>
          </cell>
          <cell r="M47">
            <v>45.045357207820238</v>
          </cell>
          <cell r="N47">
            <v>25030.858319624072</v>
          </cell>
          <cell r="O47">
            <v>25884.12821053985</v>
          </cell>
        </row>
        <row r="48">
          <cell r="B48" t="str">
            <v>Dairy cattle</v>
          </cell>
          <cell r="C48" t="str">
            <v>Dairy cattle</v>
          </cell>
          <cell r="D48" t="str">
            <v>Central Africa</v>
          </cell>
          <cell r="E48" t="str">
            <v>URBAN</v>
          </cell>
          <cell r="F48">
            <v>931.89650537767284</v>
          </cell>
          <cell r="G48">
            <v>31.423632732256081</v>
          </cell>
          <cell r="H48">
            <v>2290.7165600380958</v>
          </cell>
          <cell r="J48">
            <v>571.47903403804401</v>
          </cell>
          <cell r="L48">
            <v>1169.9257864839258</v>
          </cell>
          <cell r="M48">
            <v>41.130811983856916</v>
          </cell>
          <cell r="N48">
            <v>2265.6416803759371</v>
          </cell>
          <cell r="O48">
            <v>1412.3717894601602</v>
          </cell>
        </row>
        <row r="49">
          <cell r="B49" t="str">
            <v>Goats / sheep for milk</v>
          </cell>
          <cell r="C49" t="str">
            <v>Small ruminants dairy</v>
          </cell>
          <cell r="D49" t="str">
            <v>Central Africa</v>
          </cell>
          <cell r="E49" t="str">
            <v>URBAN</v>
          </cell>
          <cell r="F49">
            <v>50.902676971849594</v>
          </cell>
          <cell r="G49">
            <v>3.9795183334450446</v>
          </cell>
          <cell r="H49">
            <v>218.03247467802132</v>
          </cell>
          <cell r="J49">
            <v>76.94811176213922</v>
          </cell>
          <cell r="L49">
            <v>130.96725756578292</v>
          </cell>
          <cell r="M49">
            <v>6.443016262338169</v>
          </cell>
          <cell r="N49">
            <v>407.20832803171368</v>
          </cell>
          <cell r="O49">
            <v>226.22684890650771</v>
          </cell>
        </row>
        <row r="50">
          <cell r="B50" t="str">
            <v>Goats / sheep for meat</v>
          </cell>
          <cell r="C50" t="str">
            <v>Small ruminants for meat</v>
          </cell>
          <cell r="D50" t="str">
            <v>Central Africa</v>
          </cell>
          <cell r="E50" t="str">
            <v>URBAN</v>
          </cell>
          <cell r="G50">
            <v>3.5909068935490822</v>
          </cell>
          <cell r="H50">
            <v>338.1713318692498</v>
          </cell>
          <cell r="K50">
            <v>48.104030137873352</v>
          </cell>
          <cell r="L50">
            <v>165.57757227340301</v>
          </cell>
          <cell r="M50">
            <v>6.6180922797420836</v>
          </cell>
          <cell r="N50">
            <v>998.79167196828598</v>
          </cell>
          <cell r="O50">
            <v>1179.7731510934918</v>
          </cell>
        </row>
        <row r="51">
          <cell r="B51" t="str">
            <v>Beef cattle</v>
          </cell>
          <cell r="C51" t="str">
            <v>Beef cattle and Dairy followers</v>
          </cell>
          <cell r="D51" t="str">
            <v>Eastern Africa</v>
          </cell>
          <cell r="E51" t="str">
            <v>ANY</v>
          </cell>
          <cell r="G51">
            <v>15.499395694439883</v>
          </cell>
          <cell r="H51">
            <v>881.43016843655778</v>
          </cell>
          <cell r="I51">
            <v>388.77508934438083</v>
          </cell>
          <cell r="J51">
            <v>267.50933641578922</v>
          </cell>
          <cell r="L51">
            <v>485.86479131273956</v>
          </cell>
          <cell r="M51">
            <v>31.557559986820287</v>
          </cell>
          <cell r="N51">
            <v>26270185.571711883</v>
          </cell>
          <cell r="O51">
            <v>31350026.399999991</v>
          </cell>
        </row>
        <row r="52">
          <cell r="B52" t="str">
            <v>Dairy cattle</v>
          </cell>
          <cell r="C52" t="str">
            <v>Dairy cattle</v>
          </cell>
          <cell r="D52" t="str">
            <v>Eastern Africa</v>
          </cell>
          <cell r="E52" t="str">
            <v>ANY</v>
          </cell>
          <cell r="F52">
            <v>478.43725225738655</v>
          </cell>
          <cell r="G52">
            <v>22.809830252097267</v>
          </cell>
          <cell r="H52">
            <v>1912.8811113296674</v>
          </cell>
          <cell r="I52">
            <v>537.58382424083527</v>
          </cell>
          <cell r="K52">
            <v>18.664007054284326</v>
          </cell>
          <cell r="L52">
            <v>1130.8081338422751</v>
          </cell>
          <cell r="M52">
            <v>31.570241884243728</v>
          </cell>
          <cell r="N52">
            <v>14077255.828288151</v>
          </cell>
          <cell r="O52">
            <v>8997414.9999999981</v>
          </cell>
        </row>
        <row r="53">
          <cell r="B53" t="str">
            <v>Goats / sheep for milk</v>
          </cell>
          <cell r="C53" t="str">
            <v>Small ruminants dairy</v>
          </cell>
          <cell r="D53" t="str">
            <v>Eastern Africa</v>
          </cell>
          <cell r="E53" t="str">
            <v>ANY</v>
          </cell>
          <cell r="F53">
            <v>42.793771505079398</v>
          </cell>
          <cell r="G53">
            <v>4.3263830634792466</v>
          </cell>
          <cell r="H53">
            <v>305.20856688042647</v>
          </cell>
          <cell r="I53">
            <v>16.118557578737459</v>
          </cell>
          <cell r="J53">
            <v>18.080546286457476</v>
          </cell>
          <cell r="L53">
            <v>154.78284170992973</v>
          </cell>
          <cell r="M53">
            <v>4.9374238437879452</v>
          </cell>
          <cell r="N53">
            <v>1197188.1000000006</v>
          </cell>
          <cell r="O53">
            <v>665104.4999999993</v>
          </cell>
        </row>
        <row r="54">
          <cell r="B54" t="str">
            <v>Goats / sheep for meat</v>
          </cell>
          <cell r="C54" t="str">
            <v>Small ruminants for meat</v>
          </cell>
          <cell r="D54" t="str">
            <v>Eastern Africa</v>
          </cell>
          <cell r="E54" t="str">
            <v>ANY</v>
          </cell>
          <cell r="G54">
            <v>4.4421011172626939</v>
          </cell>
          <cell r="H54">
            <v>354.78861757796892</v>
          </cell>
          <cell r="I54">
            <v>49.350463397087353</v>
          </cell>
          <cell r="K54">
            <v>5.8447350342248487</v>
          </cell>
          <cell r="L54">
            <v>161.99685516498923</v>
          </cell>
          <cell r="M54">
            <v>9.195036775780622</v>
          </cell>
          <cell r="N54">
            <v>603775.80000000028</v>
          </cell>
          <cell r="O54">
            <v>1135859.4000000006</v>
          </cell>
        </row>
        <row r="55">
          <cell r="B55" t="str">
            <v>Beef cattle</v>
          </cell>
          <cell r="C55" t="str">
            <v>Beef cattle and Dairy followers</v>
          </cell>
          <cell r="D55" t="str">
            <v>Eastern Africa</v>
          </cell>
          <cell r="E55" t="str">
            <v>LGA</v>
          </cell>
          <cell r="G55">
            <v>0.63138856565852364</v>
          </cell>
          <cell r="H55">
            <v>1113.8883141676044</v>
          </cell>
          <cell r="L55">
            <v>491.57085635702458</v>
          </cell>
          <cell r="M55">
            <v>16.009154737423216</v>
          </cell>
          <cell r="N55">
            <v>6743068.100701414</v>
          </cell>
          <cell r="O55">
            <v>8071468.6907356344</v>
          </cell>
        </row>
        <row r="56">
          <cell r="B56" t="str">
            <v>Dairy cattle</v>
          </cell>
          <cell r="C56" t="str">
            <v>Dairy cattle</v>
          </cell>
          <cell r="D56" t="str">
            <v>Eastern Africa</v>
          </cell>
          <cell r="E56" t="str">
            <v>LGA</v>
          </cell>
          <cell r="F56">
            <v>238.31619706534966</v>
          </cell>
          <cell r="G56">
            <v>18.255693851031062</v>
          </cell>
          <cell r="H56">
            <v>2277.9521729630296</v>
          </cell>
          <cell r="L56">
            <v>1004.8112336933549</v>
          </cell>
          <cell r="M56">
            <v>30.591337596539709</v>
          </cell>
          <cell r="N56">
            <v>3825793.6992985946</v>
          </cell>
          <cell r="O56">
            <v>2497393.1092643621</v>
          </cell>
        </row>
        <row r="57">
          <cell r="B57" t="str">
            <v>Goats / sheep for milk</v>
          </cell>
          <cell r="C57" t="str">
            <v>Small ruminants dairy</v>
          </cell>
          <cell r="D57" t="str">
            <v>Eastern Africa</v>
          </cell>
          <cell r="E57" t="str">
            <v>LGA</v>
          </cell>
          <cell r="F57">
            <v>40.585988628870219</v>
          </cell>
          <cell r="G57">
            <v>3.5477600150104025</v>
          </cell>
          <cell r="H57">
            <v>339.0395067417582</v>
          </cell>
          <cell r="L57">
            <v>158.57843449496238</v>
          </cell>
          <cell r="M57">
            <v>4.9311499214418832</v>
          </cell>
          <cell r="N57">
            <v>612614.41908688843</v>
          </cell>
          <cell r="O57">
            <v>340341.34393715911</v>
          </cell>
        </row>
        <row r="58">
          <cell r="B58" t="str">
            <v>Goats / sheep for meat</v>
          </cell>
          <cell r="C58" t="str">
            <v>Small ruminants for meat</v>
          </cell>
          <cell r="D58" t="str">
            <v>Eastern Africa</v>
          </cell>
          <cell r="E58" t="str">
            <v>LGA</v>
          </cell>
          <cell r="G58">
            <v>4.4853867844721895</v>
          </cell>
          <cell r="H58">
            <v>352.53951833290193</v>
          </cell>
          <cell r="K58">
            <v>5.8447350342248967</v>
          </cell>
          <cell r="L58">
            <v>159.72391009543696</v>
          </cell>
          <cell r="M58">
            <v>9.0980042695643917</v>
          </cell>
          <cell r="N58">
            <v>155128.18091311341</v>
          </cell>
          <cell r="O58">
            <v>427401.25606284116</v>
          </cell>
        </row>
        <row r="59">
          <cell r="B59" t="str">
            <v>Beef cattle</v>
          </cell>
          <cell r="C59" t="str">
            <v>Beef cattle and Dairy followers</v>
          </cell>
          <cell r="D59" t="str">
            <v>Eastern Africa</v>
          </cell>
          <cell r="E59" t="str">
            <v>LGH</v>
          </cell>
          <cell r="G59">
            <v>25.642985609813127</v>
          </cell>
          <cell r="H59">
            <v>1465.8082059729431</v>
          </cell>
          <cell r="L59">
            <v>605.63746959302273</v>
          </cell>
          <cell r="M59">
            <v>27.210637677145375</v>
          </cell>
          <cell r="N59">
            <v>484385.5452993142</v>
          </cell>
          <cell r="O59">
            <v>622023.64717958751</v>
          </cell>
        </row>
        <row r="60">
          <cell r="B60" t="str">
            <v>Dairy cattle</v>
          </cell>
          <cell r="C60" t="str">
            <v>Dairy cattle</v>
          </cell>
          <cell r="D60" t="str">
            <v>Eastern Africa</v>
          </cell>
          <cell r="E60" t="str">
            <v>LGH</v>
          </cell>
          <cell r="F60">
            <v>524.25791036259579</v>
          </cell>
          <cell r="G60">
            <v>27.464162193606473</v>
          </cell>
          <cell r="H60">
            <v>2746.9257177438399</v>
          </cell>
          <cell r="L60">
            <v>1189.096120001961</v>
          </cell>
          <cell r="M60">
            <v>39.828776339765561</v>
          </cell>
          <cell r="N60">
            <v>344095.25470068579</v>
          </cell>
          <cell r="O60">
            <v>206457.15282041152</v>
          </cell>
        </row>
        <row r="61">
          <cell r="B61" t="str">
            <v>Goats / sheep for milk</v>
          </cell>
          <cell r="C61" t="str">
            <v>Small ruminants dairy</v>
          </cell>
          <cell r="D61" t="str">
            <v>Eastern Africa</v>
          </cell>
          <cell r="E61" t="str">
            <v>LGH</v>
          </cell>
          <cell r="F61">
            <v>63.690354951602437</v>
          </cell>
          <cell r="G61">
            <v>5.3081603461196467</v>
          </cell>
          <cell r="H61">
            <v>321.03622888278255</v>
          </cell>
          <cell r="L61">
            <v>139.99989126783146</v>
          </cell>
          <cell r="M61">
            <v>5.4046696258213744</v>
          </cell>
          <cell r="N61">
            <v>41979.330728584238</v>
          </cell>
          <cell r="O61">
            <v>23321.850404768993</v>
          </cell>
        </row>
        <row r="62">
          <cell r="B62" t="str">
            <v>Goats / sheep for meat</v>
          </cell>
          <cell r="C62" t="str">
            <v>Small ruminants for meat</v>
          </cell>
          <cell r="D62" t="str">
            <v>Eastern Africa</v>
          </cell>
          <cell r="E62" t="str">
            <v>LGH</v>
          </cell>
          <cell r="G62">
            <v>4.4042767160368888</v>
          </cell>
          <cell r="H62">
            <v>363.16837787709017</v>
          </cell>
          <cell r="K62">
            <v>5.8447350342249003</v>
          </cell>
          <cell r="L62">
            <v>170.90641688177683</v>
          </cell>
          <cell r="M62">
            <v>7.1143790623098333</v>
          </cell>
          <cell r="N62">
            <v>9153.6692714157853</v>
          </cell>
          <cell r="O62">
            <v>27811.149595230996</v>
          </cell>
        </row>
        <row r="63">
          <cell r="B63" t="str">
            <v>Beef cattle</v>
          </cell>
          <cell r="C63" t="str">
            <v>Beef cattle and Dairy followers</v>
          </cell>
          <cell r="D63" t="str">
            <v>Eastern Africa</v>
          </cell>
          <cell r="E63" t="str">
            <v>LGT</v>
          </cell>
          <cell r="G63">
            <v>38.299456403240789</v>
          </cell>
          <cell r="H63">
            <v>1489.3634215810675</v>
          </cell>
          <cell r="L63">
            <v>568.11520805236808</v>
          </cell>
          <cell r="M63">
            <v>27.041309674506387</v>
          </cell>
          <cell r="N63">
            <v>184561.31414358012</v>
          </cell>
          <cell r="O63">
            <v>265840.85928295733</v>
          </cell>
        </row>
        <row r="64">
          <cell r="B64" t="str">
            <v>Dairy cattle</v>
          </cell>
          <cell r="C64" t="str">
            <v>Dairy cattle</v>
          </cell>
          <cell r="D64" t="str">
            <v>Eastern Africa</v>
          </cell>
          <cell r="E64" t="str">
            <v>LGT</v>
          </cell>
          <cell r="F64">
            <v>581.07845200560064</v>
          </cell>
          <cell r="G64">
            <v>34.921316051746054</v>
          </cell>
          <cell r="H64">
            <v>2260.5597766002988</v>
          </cell>
          <cell r="I64">
            <v>564.6881935951983</v>
          </cell>
          <cell r="L64">
            <v>1212.5058479186828</v>
          </cell>
          <cell r="M64">
            <v>41.463220830819552</v>
          </cell>
          <cell r="N64">
            <v>192504.18585641999</v>
          </cell>
          <cell r="O64">
            <v>111224.64071704261</v>
          </cell>
        </row>
        <row r="65">
          <cell r="B65" t="str">
            <v>Goats / sheep for milk</v>
          </cell>
          <cell r="C65" t="str">
            <v>Small ruminants dairy</v>
          </cell>
          <cell r="D65" t="str">
            <v>Eastern Africa</v>
          </cell>
          <cell r="E65" t="str">
            <v>LGT</v>
          </cell>
          <cell r="F65">
            <v>94.68116742747965</v>
          </cell>
          <cell r="G65">
            <v>5.0107866262460981</v>
          </cell>
          <cell r="H65">
            <v>374.91270484594111</v>
          </cell>
          <cell r="L65">
            <v>155.49333850073171</v>
          </cell>
          <cell r="M65">
            <v>9.8374988160406822</v>
          </cell>
          <cell r="N65">
            <v>6383.8288095811586</v>
          </cell>
          <cell r="O65">
            <v>3546.5715608784194</v>
          </cell>
        </row>
        <row r="66">
          <cell r="B66" t="str">
            <v>Goats / sheep for meat</v>
          </cell>
          <cell r="C66" t="str">
            <v>Small ruminants for meat</v>
          </cell>
          <cell r="D66" t="str">
            <v>Eastern Africa</v>
          </cell>
          <cell r="E66" t="str">
            <v>LGT</v>
          </cell>
          <cell r="G66">
            <v>4.3961657091933573</v>
          </cell>
          <cell r="H66">
            <v>357.6187963451689</v>
          </cell>
          <cell r="K66">
            <v>5.8447350342248967</v>
          </cell>
          <cell r="L66">
            <v>164.63569475926658</v>
          </cell>
          <cell r="M66">
            <v>6.8235925750171411</v>
          </cell>
          <cell r="N66">
            <v>12896.871190418842</v>
          </cell>
          <cell r="O66">
            <v>15734.12843912158</v>
          </cell>
        </row>
        <row r="67">
          <cell r="B67" t="str">
            <v>Beef cattle</v>
          </cell>
          <cell r="C67" t="str">
            <v>Beef cattle and Dairy followers</v>
          </cell>
          <cell r="D67" t="str">
            <v>Eastern Africa</v>
          </cell>
          <cell r="E67" t="str">
            <v>MRA</v>
          </cell>
          <cell r="G67">
            <v>0.63138856565852153</v>
          </cell>
          <cell r="H67">
            <v>1113.888314167604</v>
          </cell>
          <cell r="I67">
            <v>690.36388066018901</v>
          </cell>
          <cell r="L67">
            <v>491.57085635702424</v>
          </cell>
          <cell r="M67">
            <v>38.100183030223356</v>
          </cell>
          <cell r="N67">
            <v>8382685.1325270403</v>
          </cell>
          <cell r="O67">
            <v>9837613.5550180133</v>
          </cell>
        </row>
        <row r="68">
          <cell r="B68" t="str">
            <v>Dairy cattle</v>
          </cell>
          <cell r="C68" t="str">
            <v>Dairy cattle</v>
          </cell>
          <cell r="D68" t="str">
            <v>Eastern Africa</v>
          </cell>
          <cell r="E68" t="str">
            <v>MRA</v>
          </cell>
          <cell r="F68">
            <v>325.64536148264864</v>
          </cell>
          <cell r="G68">
            <v>18.988280040292452</v>
          </cell>
          <cell r="H68">
            <v>1610.1519152173478</v>
          </cell>
          <cell r="I68">
            <v>847.03229039279631</v>
          </cell>
          <cell r="K68">
            <v>14.035416409150798</v>
          </cell>
          <cell r="L68">
            <v>1134.0672328549574</v>
          </cell>
          <cell r="M68">
            <v>32.40975988875212</v>
          </cell>
          <cell r="N68">
            <v>4364785.2674729815</v>
          </cell>
          <cell r="O68">
            <v>2909856.844981981</v>
          </cell>
        </row>
        <row r="69">
          <cell r="B69" t="str">
            <v>Goats / sheep for milk</v>
          </cell>
          <cell r="C69" t="str">
            <v>Small ruminants dairy</v>
          </cell>
          <cell r="D69" t="str">
            <v>Eastern Africa</v>
          </cell>
          <cell r="E69" t="str">
            <v>MRA</v>
          </cell>
          <cell r="F69">
            <v>27.690188715486876</v>
          </cell>
          <cell r="G69">
            <v>5.1396492257533808</v>
          </cell>
          <cell r="H69">
            <v>265.24829378891758</v>
          </cell>
          <cell r="I69">
            <v>44.452537923398324</v>
          </cell>
          <cell r="L69">
            <v>150.4646591710208</v>
          </cell>
          <cell r="M69">
            <v>3.9756529075733384</v>
          </cell>
          <cell r="N69">
            <v>434102.21831838257</v>
          </cell>
          <cell r="O69">
            <v>241167.89906576852</v>
          </cell>
        </row>
        <row r="70">
          <cell r="B70" t="str">
            <v>Goats / sheep for meat</v>
          </cell>
          <cell r="C70" t="str">
            <v>Small ruminants for meat</v>
          </cell>
          <cell r="D70" t="str">
            <v>Eastern Africa</v>
          </cell>
          <cell r="E70" t="str">
            <v>MRA</v>
          </cell>
          <cell r="G70">
            <v>4.4853867844722011</v>
          </cell>
          <cell r="H70">
            <v>352.53951833290222</v>
          </cell>
          <cell r="I70">
            <v>94.060703930870361</v>
          </cell>
          <cell r="K70">
            <v>5.8447350342249003</v>
          </cell>
          <cell r="L70">
            <v>159.72391009543685</v>
          </cell>
          <cell r="M70">
            <v>9.561302325261698</v>
          </cell>
          <cell r="N70">
            <v>147097.88168161587</v>
          </cell>
          <cell r="O70">
            <v>340032.20093423099</v>
          </cell>
        </row>
        <row r="71">
          <cell r="B71" t="str">
            <v>Beef cattle</v>
          </cell>
          <cell r="C71" t="str">
            <v>Beef cattle and Dairy followers</v>
          </cell>
          <cell r="D71" t="str">
            <v>Eastern Africa</v>
          </cell>
          <cell r="E71" t="str">
            <v>MRH</v>
          </cell>
          <cell r="G71">
            <v>26.432221316886306</v>
          </cell>
          <cell r="H71">
            <v>589.23937942108671</v>
          </cell>
          <cell r="L71">
            <v>456.84647678401922</v>
          </cell>
          <cell r="M71">
            <v>32.260322009928529</v>
          </cell>
        </row>
        <row r="72">
          <cell r="B72" t="str">
            <v>Dairy cattle</v>
          </cell>
          <cell r="C72" t="str">
            <v>Dairy cattle</v>
          </cell>
          <cell r="D72" t="str">
            <v>Eastern Africa</v>
          </cell>
          <cell r="E72" t="str">
            <v>MRH</v>
          </cell>
          <cell r="F72">
            <v>396.04624834821368</v>
          </cell>
          <cell r="G72">
            <v>27.488376859572909</v>
          </cell>
          <cell r="H72">
            <v>1740.1431373829621</v>
          </cell>
          <cell r="K72">
            <v>35.088541022876925</v>
          </cell>
          <cell r="L72">
            <v>1242.4776521123099</v>
          </cell>
          <cell r="M72">
            <v>27.585488138679377</v>
          </cell>
        </row>
        <row r="73">
          <cell r="B73" t="str">
            <v>Goats / sheep for milk</v>
          </cell>
          <cell r="C73" t="str">
            <v>Small ruminants dairy</v>
          </cell>
          <cell r="D73" t="str">
            <v>Eastern Africa</v>
          </cell>
          <cell r="E73" t="str">
            <v>MRH</v>
          </cell>
          <cell r="F73">
            <v>102.07105956357475</v>
          </cell>
          <cell r="G73">
            <v>5.3081603461196423</v>
          </cell>
          <cell r="H73">
            <v>244.80012634415445</v>
          </cell>
          <cell r="I73">
            <v>690.36388066019094</v>
          </cell>
          <cell r="J73">
            <v>217.62865322565432</v>
          </cell>
          <cell r="L73">
            <v>153.57340910524147</v>
          </cell>
          <cell r="M73">
            <v>7.9095108640406231</v>
          </cell>
          <cell r="N73">
            <v>2686562.1275349953</v>
          </cell>
          <cell r="O73">
            <v>3350662.5430716961</v>
          </cell>
        </row>
        <row r="74">
          <cell r="B74" t="str">
            <v>Goats / sheep for meat</v>
          </cell>
          <cell r="C74" t="str">
            <v>Small ruminants for meat</v>
          </cell>
          <cell r="D74" t="str">
            <v>Eastern Africa</v>
          </cell>
          <cell r="E74" t="str">
            <v>MRH</v>
          </cell>
          <cell r="G74">
            <v>4.4042767160368799</v>
          </cell>
          <cell r="H74">
            <v>363.16837787709005</v>
          </cell>
          <cell r="I74">
            <v>734.09465167375743</v>
          </cell>
          <cell r="K74">
            <v>5.8447350342248932</v>
          </cell>
          <cell r="L74">
            <v>170.90641688177658</v>
          </cell>
          <cell r="M74">
            <v>9.9771925347138222</v>
          </cell>
          <cell r="N74">
            <v>1747632.6724650052</v>
          </cell>
          <cell r="O74">
            <v>1083532.2569283028</v>
          </cell>
        </row>
        <row r="75">
          <cell r="B75" t="str">
            <v>Beef cattle</v>
          </cell>
          <cell r="C75" t="str">
            <v>Beef cattle and Dairy followers</v>
          </cell>
          <cell r="D75" t="str">
            <v>Eastern Africa</v>
          </cell>
          <cell r="E75" t="str">
            <v>MRT</v>
          </cell>
          <cell r="G75">
            <v>39.677031455586707</v>
          </cell>
          <cell r="H75">
            <v>239.52865203385932</v>
          </cell>
          <cell r="J75">
            <v>1126.6170512215074</v>
          </cell>
          <cell r="L75">
            <v>452.82222980253556</v>
          </cell>
          <cell r="M75">
            <v>41.09761496159129</v>
          </cell>
          <cell r="N75">
            <v>21534.03615154868</v>
          </cell>
          <cell r="O75">
            <v>11963.353417527043</v>
          </cell>
        </row>
        <row r="76">
          <cell r="B76" t="str">
            <v>Dairy cattle</v>
          </cell>
          <cell r="C76" t="str">
            <v>Dairy cattle</v>
          </cell>
          <cell r="D76" t="str">
            <v>Eastern Africa</v>
          </cell>
          <cell r="E76" t="str">
            <v>MRT</v>
          </cell>
          <cell r="F76">
            <v>944.49414863849654</v>
          </cell>
          <cell r="G76">
            <v>30.872492434849395</v>
          </cell>
          <cell r="H76">
            <v>1573.3342449949416</v>
          </cell>
          <cell r="I76">
            <v>94.060703930870204</v>
          </cell>
          <cell r="K76">
            <v>56.141665636603051</v>
          </cell>
          <cell r="L76">
            <v>1201.9239729007857</v>
          </cell>
          <cell r="M76">
            <v>26.751373710542005</v>
          </cell>
          <cell r="N76">
            <v>85748.663848451411</v>
          </cell>
          <cell r="O76">
            <v>95319.346582473023</v>
          </cell>
        </row>
        <row r="77">
          <cell r="B77" t="str">
            <v>Goats / sheep for milk</v>
          </cell>
          <cell r="C77" t="str">
            <v>Small ruminants dairy</v>
          </cell>
          <cell r="D77" t="str">
            <v>Eastern Africa</v>
          </cell>
          <cell r="E77" t="str">
            <v>MRT</v>
          </cell>
          <cell r="F77">
            <v>138.27568921847509</v>
          </cell>
          <cell r="G77">
            <v>5.2983847285393031</v>
          </cell>
          <cell r="H77">
            <v>230.39750405697259</v>
          </cell>
          <cell r="I77">
            <v>414.21832839611403</v>
          </cell>
          <cell r="J77">
            <v>290.17153763420555</v>
          </cell>
          <cell r="L77">
            <v>154.37445864566476</v>
          </cell>
          <cell r="M77">
            <v>10.266395901414034</v>
          </cell>
          <cell r="N77">
            <v>6394387.6238709865</v>
          </cell>
          <cell r="O77">
            <v>7443900.081033471</v>
          </cell>
        </row>
        <row r="78">
          <cell r="B78" t="str">
            <v>Goats / sheep for meat</v>
          </cell>
          <cell r="C78" t="str">
            <v>Small ruminants for meat</v>
          </cell>
          <cell r="D78" t="str">
            <v>Eastern Africa</v>
          </cell>
          <cell r="E78" t="str">
            <v>MRT</v>
          </cell>
          <cell r="G78">
            <v>4.3961657091933484</v>
          </cell>
          <cell r="H78">
            <v>357.61879634516816</v>
          </cell>
          <cell r="I78">
            <v>847.03229039279688</v>
          </cell>
          <cell r="K78">
            <v>5.8447350342248994</v>
          </cell>
          <cell r="L78">
            <v>164.63569475926622</v>
          </cell>
          <cell r="M78">
            <v>9.8129873240922958</v>
          </cell>
          <cell r="N78">
            <v>2635984.7761290143</v>
          </cell>
          <cell r="O78">
            <v>1586472.3189665372</v>
          </cell>
        </row>
        <row r="79">
          <cell r="B79" t="str">
            <v>Beef cattle</v>
          </cell>
          <cell r="C79" t="str">
            <v>Beef cattle and Dairy followers</v>
          </cell>
          <cell r="D79" t="str">
            <v>Eastern Africa</v>
          </cell>
          <cell r="E79" t="str">
            <v>Other</v>
          </cell>
          <cell r="G79">
            <v>38.299456403240796</v>
          </cell>
          <cell r="H79">
            <v>1489.3634215810696</v>
          </cell>
          <cell r="L79">
            <v>568.11520805236955</v>
          </cell>
          <cell r="M79">
            <v>26.822055577017018</v>
          </cell>
          <cell r="N79">
            <v>36317.911478456321</v>
          </cell>
          <cell r="O79">
            <v>20176.617488031316</v>
          </cell>
        </row>
        <row r="80">
          <cell r="B80" t="str">
            <v>Dairy cattle</v>
          </cell>
          <cell r="C80" t="str">
            <v>Dairy cattle</v>
          </cell>
          <cell r="D80" t="str">
            <v>Eastern Africa</v>
          </cell>
          <cell r="E80" t="str">
            <v>Other</v>
          </cell>
          <cell r="F80">
            <v>1098.0274960157781</v>
          </cell>
          <cell r="G80">
            <v>26.539787019807854</v>
          </cell>
          <cell r="H80">
            <v>2716.4890241090648</v>
          </cell>
          <cell r="I80">
            <v>94.060703930870133</v>
          </cell>
          <cell r="L80">
            <v>1214.1947743911112</v>
          </cell>
          <cell r="M80">
            <v>46.780102278002502</v>
          </cell>
          <cell r="N80">
            <v>144454.08852154386</v>
          </cell>
          <cell r="O80">
            <v>160595.38251196878</v>
          </cell>
        </row>
        <row r="81">
          <cell r="B81" t="str">
            <v>Goats / sheep for milk</v>
          </cell>
          <cell r="C81" t="str">
            <v>Small ruminants dairy</v>
          </cell>
          <cell r="D81" t="str">
            <v>Eastern Africa</v>
          </cell>
          <cell r="E81" t="str">
            <v>Other</v>
          </cell>
          <cell r="F81">
            <v>86.999184693119958</v>
          </cell>
          <cell r="G81">
            <v>4.7779888979408698</v>
          </cell>
          <cell r="H81">
            <v>294.58696881836045</v>
          </cell>
          <cell r="J81">
            <v>145.08576881710314</v>
          </cell>
          <cell r="L81">
            <v>159.44242132156282</v>
          </cell>
          <cell r="M81">
            <v>7.4914089649710807</v>
          </cell>
          <cell r="N81">
            <v>1230433.1308447968</v>
          </cell>
          <cell r="O81">
            <v>1553228.2645508284</v>
          </cell>
        </row>
        <row r="82">
          <cell r="B82" t="str">
            <v>Goats / sheep for meat</v>
          </cell>
          <cell r="C82" t="str">
            <v>Small ruminants for meat</v>
          </cell>
          <cell r="D82" t="str">
            <v>Eastern Africa</v>
          </cell>
          <cell r="E82" t="str">
            <v>Other</v>
          </cell>
          <cell r="G82">
            <v>4.396165709193359</v>
          </cell>
          <cell r="H82">
            <v>357.61879634516924</v>
          </cell>
          <cell r="I82">
            <v>282.34409679759943</v>
          </cell>
          <cell r="K82">
            <v>5.8447350342249038</v>
          </cell>
          <cell r="L82">
            <v>164.6356947592663</v>
          </cell>
          <cell r="M82">
            <v>6.8505316498175022</v>
          </cell>
          <cell r="N82">
            <v>857100.56915520423</v>
          </cell>
          <cell r="O82">
            <v>534305.43544917018</v>
          </cell>
        </row>
        <row r="83">
          <cell r="B83" t="str">
            <v>Beef cattle</v>
          </cell>
          <cell r="C83" t="str">
            <v>Beef cattle and Dairy followers</v>
          </cell>
          <cell r="D83" t="str">
            <v>Eastern Africa</v>
          </cell>
          <cell r="E83" t="str">
            <v>URBAN</v>
          </cell>
          <cell r="G83">
            <v>38.299456403240825</v>
          </cell>
          <cell r="H83">
            <v>1489.3634215810666</v>
          </cell>
          <cell r="L83">
            <v>568.11520805236796</v>
          </cell>
          <cell r="M83">
            <v>26.805942128341663</v>
          </cell>
          <cell r="N83">
            <v>40285.352554063604</v>
          </cell>
          <cell r="O83">
            <v>22380.751418924148</v>
          </cell>
        </row>
        <row r="84">
          <cell r="B84" t="str">
            <v>Dairy cattle</v>
          </cell>
          <cell r="C84" t="str">
            <v>Dairy cattle</v>
          </cell>
          <cell r="D84" t="str">
            <v>Eastern Africa</v>
          </cell>
          <cell r="E84" t="str">
            <v>URBAN</v>
          </cell>
          <cell r="F84">
            <v>1098.0274960157765</v>
          </cell>
          <cell r="G84">
            <v>27.68174799152802</v>
          </cell>
          <cell r="H84">
            <v>2716.4890241090611</v>
          </cell>
          <cell r="L84">
            <v>1214.1947743911089</v>
          </cell>
          <cell r="M84">
            <v>46.713341482732631</v>
          </cell>
          <cell r="N84">
            <v>44925.747445936482</v>
          </cell>
          <cell r="O84">
            <v>62830.348581075763</v>
          </cell>
        </row>
        <row r="85">
          <cell r="B85" t="str">
            <v>Goats / sheep for milk</v>
          </cell>
          <cell r="C85" t="str">
            <v>Small ruminants dairy</v>
          </cell>
          <cell r="D85" t="str">
            <v>Eastern Africa</v>
          </cell>
          <cell r="E85" t="str">
            <v>URBAN</v>
          </cell>
          <cell r="F85">
            <v>86.999184693119858</v>
          </cell>
          <cell r="G85">
            <v>5.2671516565139562</v>
          </cell>
          <cell r="H85">
            <v>294.58696881836033</v>
          </cell>
          <cell r="J85">
            <v>145.08576881710297</v>
          </cell>
          <cell r="L85">
            <v>159.44242132156268</v>
          </cell>
          <cell r="M85">
            <v>7.4627635938290302</v>
          </cell>
          <cell r="N85">
            <v>164102.59678975571</v>
          </cell>
          <cell r="O85">
            <v>205288.75912780748</v>
          </cell>
        </row>
        <row r="86">
          <cell r="B86" t="str">
            <v>Goats / sheep for meat</v>
          </cell>
          <cell r="C86" t="str">
            <v>Small ruminants for meat</v>
          </cell>
          <cell r="D86" t="str">
            <v>Eastern Africa</v>
          </cell>
          <cell r="E86" t="str">
            <v>URBAN</v>
          </cell>
          <cell r="G86">
            <v>4.3961657091933573</v>
          </cell>
          <cell r="H86">
            <v>357.61879634516885</v>
          </cell>
          <cell r="I86">
            <v>282.34409679759932</v>
          </cell>
          <cell r="K86">
            <v>5.8447350342248967</v>
          </cell>
          <cell r="L86">
            <v>164.63569475926641</v>
          </cell>
          <cell r="M86">
            <v>6.8512217733508782</v>
          </cell>
          <cell r="N86">
            <v>109359.40321024424</v>
          </cell>
          <cell r="O86">
            <v>68173.24087219256</v>
          </cell>
        </row>
        <row r="87">
          <cell r="B87" t="str">
            <v>Beef cattle</v>
          </cell>
          <cell r="C87" t="str">
            <v>Beef cattle and Dairy followers</v>
          </cell>
          <cell r="D87" t="str">
            <v>South Africa</v>
          </cell>
          <cell r="E87" t="str">
            <v>ANY</v>
          </cell>
          <cell r="G87">
            <v>32.374619564318351</v>
          </cell>
          <cell r="H87">
            <v>1938.0255626604965</v>
          </cell>
          <cell r="J87">
            <v>25.711973460451929</v>
          </cell>
          <cell r="K87">
            <v>2.6620851677547219</v>
          </cell>
          <cell r="L87">
            <v>803.9601079429558</v>
          </cell>
          <cell r="M87">
            <v>39.39760372031423</v>
          </cell>
          <cell r="N87">
            <v>3971.0028724953804</v>
          </cell>
          <cell r="O87">
            <v>2206.1127069418781</v>
          </cell>
        </row>
        <row r="88">
          <cell r="B88" t="str">
            <v>Dairy cattle</v>
          </cell>
          <cell r="C88" t="str">
            <v>Dairy cattle</v>
          </cell>
          <cell r="D88" t="str">
            <v>South Africa</v>
          </cell>
          <cell r="E88" t="str">
            <v>ANY</v>
          </cell>
          <cell r="F88">
            <v>954.64427301081309</v>
          </cell>
          <cell r="G88">
            <v>37.496832475824924</v>
          </cell>
          <cell r="H88">
            <v>1543.4830032312336</v>
          </cell>
          <cell r="J88">
            <v>71.225143026292116</v>
          </cell>
          <cell r="K88">
            <v>30.708511663524664</v>
          </cell>
          <cell r="L88">
            <v>876.27282774749222</v>
          </cell>
          <cell r="M88">
            <v>32.270034420713117</v>
          </cell>
          <cell r="N88">
            <v>4370.6971275046226</v>
          </cell>
          <cell r="O88">
            <v>6135.5872930581227</v>
          </cell>
        </row>
        <row r="89">
          <cell r="B89" t="str">
            <v>Goats / sheep for milk</v>
          </cell>
          <cell r="C89" t="str">
            <v>Small ruminants dairy</v>
          </cell>
          <cell r="D89" t="str">
            <v>South Africa</v>
          </cell>
          <cell r="E89" t="str">
            <v>ANY</v>
          </cell>
          <cell r="F89">
            <v>37.273528547644702</v>
          </cell>
          <cell r="G89">
            <v>3.1062817767138102</v>
          </cell>
          <cell r="H89">
            <v>245.54571429100247</v>
          </cell>
          <cell r="I89">
            <v>139.71570261406464</v>
          </cell>
          <cell r="K89">
            <v>0.33808992303281959</v>
          </cell>
          <cell r="L89">
            <v>121.63135437672216</v>
          </cell>
          <cell r="M89">
            <v>4.3061064028885907</v>
          </cell>
          <cell r="N89">
            <v>14143589.560237553</v>
          </cell>
          <cell r="O89">
            <v>15291194.099999996</v>
          </cell>
        </row>
        <row r="90">
          <cell r="B90" t="str">
            <v>Goats / sheep for meat</v>
          </cell>
          <cell r="C90" t="str">
            <v>Small ruminants for meat</v>
          </cell>
          <cell r="D90" t="str">
            <v>South Africa</v>
          </cell>
          <cell r="E90" t="str">
            <v>ANY</v>
          </cell>
          <cell r="G90">
            <v>3.7097997504933846</v>
          </cell>
          <cell r="H90">
            <v>110.02306738463186</v>
          </cell>
          <cell r="I90">
            <v>447.32615167711526</v>
          </cell>
          <cell r="J90">
            <v>188.65585975927581</v>
          </cell>
          <cell r="K90">
            <v>5.5637137176319609</v>
          </cell>
          <cell r="L90">
            <v>118.6122609084245</v>
          </cell>
          <cell r="M90">
            <v>6.719697457942349</v>
          </cell>
          <cell r="N90">
            <v>3270330.7397624291</v>
          </cell>
          <cell r="O90">
            <v>2122726.1999999997</v>
          </cell>
        </row>
        <row r="91">
          <cell r="B91" t="str">
            <v>Beef cattle</v>
          </cell>
          <cell r="C91" t="str">
            <v>Beef cattle and Dairy followers</v>
          </cell>
          <cell r="D91" t="str">
            <v>South Africa</v>
          </cell>
          <cell r="E91" t="str">
            <v>LGA</v>
          </cell>
          <cell r="G91">
            <v>4.1968110410596413</v>
          </cell>
          <cell r="H91">
            <v>1805.3369560766746</v>
          </cell>
          <cell r="I91">
            <v>19.687139347986719</v>
          </cell>
          <cell r="L91">
            <v>790.73890259873497</v>
          </cell>
          <cell r="M91">
            <v>26.442773460960634</v>
          </cell>
          <cell r="N91">
            <v>5513.9400000000014</v>
          </cell>
          <cell r="O91">
            <v>3063.3000000000011</v>
          </cell>
        </row>
        <row r="92">
          <cell r="B92" t="str">
            <v>Dairy cattle</v>
          </cell>
          <cell r="C92" t="str">
            <v>Dairy cattle</v>
          </cell>
          <cell r="D92" t="str">
            <v>South Africa</v>
          </cell>
          <cell r="E92" t="str">
            <v>LGA</v>
          </cell>
          <cell r="F92">
            <v>340.37206728612159</v>
          </cell>
          <cell r="G92">
            <v>32.792754984547585</v>
          </cell>
          <cell r="H92">
            <v>1923.7152159024979</v>
          </cell>
          <cell r="I92">
            <v>24.458391045343777</v>
          </cell>
          <cell r="J92">
            <v>0</v>
          </cell>
          <cell r="K92">
            <v>6.4619276037565472</v>
          </cell>
          <cell r="L92">
            <v>850.82605623566656</v>
          </cell>
          <cell r="M92">
            <v>24.724119995116975</v>
          </cell>
          <cell r="N92">
            <v>594351.35999999975</v>
          </cell>
          <cell r="O92">
            <v>596801.99999999965</v>
          </cell>
        </row>
        <row r="93">
          <cell r="B93" t="str">
            <v>Goats / sheep for milk</v>
          </cell>
          <cell r="C93" t="str">
            <v>Small ruminants dairy</v>
          </cell>
          <cell r="D93" t="str">
            <v>South Africa</v>
          </cell>
          <cell r="E93" t="str">
            <v>LGA</v>
          </cell>
          <cell r="F93">
            <v>33.005542929089636</v>
          </cell>
          <cell r="G93">
            <v>2.7018106108971258</v>
          </cell>
          <cell r="H93">
            <v>275.71542230370846</v>
          </cell>
          <cell r="L93">
            <v>128.95995648183379</v>
          </cell>
          <cell r="M93">
            <v>4.020869705264416</v>
          </cell>
          <cell r="N93">
            <v>5351650.7448810348</v>
          </cell>
          <cell r="O93">
            <v>5783082.6479713144</v>
          </cell>
        </row>
        <row r="94">
          <cell r="B94" t="str">
            <v>Goats / sheep for meat</v>
          </cell>
          <cell r="C94" t="str">
            <v>Small ruminants for meat</v>
          </cell>
          <cell r="D94" t="str">
            <v>South Africa</v>
          </cell>
          <cell r="E94" t="str">
            <v>LGA</v>
          </cell>
          <cell r="G94">
            <v>3.5527097820010045</v>
          </cell>
          <cell r="H94">
            <v>115.95193524019567</v>
          </cell>
          <cell r="I94">
            <v>0</v>
          </cell>
          <cell r="J94">
            <v>218.49233996857703</v>
          </cell>
          <cell r="K94">
            <v>5.3005300986015333</v>
          </cell>
          <cell r="L94">
            <v>121.66349211527498</v>
          </cell>
          <cell r="M94">
            <v>6.5352452392807763</v>
          </cell>
          <cell r="N94">
            <v>1249081.1551189478</v>
          </cell>
          <cell r="O94">
            <v>817649.25202867738</v>
          </cell>
        </row>
        <row r="95">
          <cell r="B95" t="str">
            <v>Beef cattle</v>
          </cell>
          <cell r="C95" t="str">
            <v>Beef cattle and Dairy followers</v>
          </cell>
          <cell r="D95" t="str">
            <v>South Africa</v>
          </cell>
          <cell r="E95" t="str">
            <v>LGH</v>
          </cell>
          <cell r="G95">
            <v>58.494348621973302</v>
          </cell>
          <cell r="H95">
            <v>2290.5706442098217</v>
          </cell>
          <cell r="L95">
            <v>873.73437485961415</v>
          </cell>
          <cell r="M95">
            <v>40.84859960847394</v>
          </cell>
          <cell r="N95">
            <v>2783.6073549985108</v>
          </cell>
          <cell r="O95">
            <v>1546.4485305547282</v>
          </cell>
        </row>
        <row r="96">
          <cell r="B96" t="str">
            <v>Dairy cattle</v>
          </cell>
          <cell r="C96" t="str">
            <v>Dairy cattle</v>
          </cell>
          <cell r="D96" t="str">
            <v>South Africa</v>
          </cell>
          <cell r="E96" t="str">
            <v>LGH</v>
          </cell>
          <cell r="F96">
            <v>1547.5293242343309</v>
          </cell>
          <cell r="G96">
            <v>35.905522180609218</v>
          </cell>
          <cell r="H96">
            <v>2440.4425161023892</v>
          </cell>
          <cell r="J96">
            <v>0</v>
          </cell>
          <cell r="K96">
            <v>17.480772760879635</v>
          </cell>
          <cell r="L96">
            <v>949.55584366670826</v>
          </cell>
          <cell r="M96">
            <v>37.832709742411097</v>
          </cell>
          <cell r="N96">
            <v>284964.29264500132</v>
          </cell>
          <cell r="O96">
            <v>286201.45146944508</v>
          </cell>
        </row>
        <row r="97">
          <cell r="B97" t="str">
            <v>Goats / sheep for milk</v>
          </cell>
          <cell r="C97" t="str">
            <v>Small ruminants dairy</v>
          </cell>
          <cell r="D97" t="str">
            <v>South Africa</v>
          </cell>
          <cell r="E97" t="str">
            <v>LGH</v>
          </cell>
          <cell r="F97">
            <v>70.167955244714406</v>
          </cell>
          <cell r="G97">
            <v>4.2693333851493884</v>
          </cell>
          <cell r="H97">
            <v>256.44751616920252</v>
          </cell>
          <cell r="K97">
            <v>5.0562880802754213</v>
          </cell>
          <cell r="L97">
            <v>121.2573227450723</v>
          </cell>
          <cell r="M97">
            <v>4.2768784736328405</v>
          </cell>
          <cell r="N97">
            <v>435086.61296419409</v>
          </cell>
          <cell r="O97">
            <v>478616.58289579314</v>
          </cell>
        </row>
        <row r="98">
          <cell r="B98" t="str">
            <v>Goats / sheep for meat</v>
          </cell>
          <cell r="C98" t="str">
            <v>Small ruminants for meat</v>
          </cell>
          <cell r="D98" t="str">
            <v>South Africa</v>
          </cell>
          <cell r="E98" t="str">
            <v>LGH</v>
          </cell>
          <cell r="G98">
            <v>4.0635284481460525</v>
          </cell>
          <cell r="H98">
            <v>126.64630547555436</v>
          </cell>
          <cell r="I98">
            <v>0</v>
          </cell>
          <cell r="J98">
            <v>217.91436586293068</v>
          </cell>
          <cell r="K98">
            <v>5.3005300986015254</v>
          </cell>
          <cell r="L98">
            <v>122.24878095116321</v>
          </cell>
          <cell r="M98">
            <v>7.2283793071396403</v>
          </cell>
          <cell r="N98">
            <v>111915.7870358059</v>
          </cell>
          <cell r="O98">
            <v>68385.817104207017</v>
          </cell>
        </row>
        <row r="99">
          <cell r="B99" t="str">
            <v>Beef cattle</v>
          </cell>
          <cell r="C99" t="str">
            <v>Beef cattle and Dairy followers</v>
          </cell>
          <cell r="D99" t="str">
            <v>South Africa</v>
          </cell>
          <cell r="E99" t="str">
            <v>LGT</v>
          </cell>
          <cell r="G99">
            <v>81.500204836206436</v>
          </cell>
          <cell r="H99">
            <v>2216.2140603170965</v>
          </cell>
          <cell r="L99">
            <v>811.07487613508829</v>
          </cell>
          <cell r="M99">
            <v>59.286191416376198</v>
          </cell>
          <cell r="N99">
            <v>91.06318671521808</v>
          </cell>
          <cell r="O99">
            <v>50.590659286232274</v>
          </cell>
        </row>
        <row r="100">
          <cell r="B100" t="str">
            <v>Dairy cattle</v>
          </cell>
          <cell r="C100" t="str">
            <v>Dairy cattle</v>
          </cell>
          <cell r="D100" t="str">
            <v>South Africa</v>
          </cell>
          <cell r="E100" t="str">
            <v>LGT</v>
          </cell>
          <cell r="F100">
            <v>3099.8656895663871</v>
          </cell>
          <cell r="G100">
            <v>43.589816623409092</v>
          </cell>
          <cell r="H100">
            <v>2085.2979726816138</v>
          </cell>
          <cell r="J100">
            <v>0</v>
          </cell>
          <cell r="K100">
            <v>105.09555012834045</v>
          </cell>
          <cell r="L100">
            <v>888.17035653335142</v>
          </cell>
          <cell r="M100">
            <v>45.655650405947206</v>
          </cell>
          <cell r="N100">
            <v>13650.436813284792</v>
          </cell>
          <cell r="O100">
            <v>13690.909340713777</v>
          </cell>
        </row>
        <row r="101">
          <cell r="B101" t="str">
            <v>Goats / sheep for milk</v>
          </cell>
          <cell r="C101" t="str">
            <v>Small ruminants dairy</v>
          </cell>
          <cell r="D101" t="str">
            <v>South Africa</v>
          </cell>
          <cell r="E101" t="str">
            <v>LGT</v>
          </cell>
          <cell r="G101">
            <v>81.500204836206436</v>
          </cell>
          <cell r="N101">
            <v>945038.62531674909</v>
          </cell>
          <cell r="O101">
            <v>995426.23653598526</v>
          </cell>
        </row>
        <row r="102">
          <cell r="B102" t="str">
            <v>Goats / sheep for meat</v>
          </cell>
          <cell r="C102" t="str">
            <v>Small ruminants for meat</v>
          </cell>
          <cell r="D102" t="str">
            <v>South Africa</v>
          </cell>
          <cell r="E102" t="str">
            <v>LGT</v>
          </cell>
          <cell r="G102">
            <v>43.589816623409092</v>
          </cell>
          <cell r="H102">
            <v>37.046834889209322</v>
          </cell>
          <cell r="I102">
            <v>0</v>
          </cell>
          <cell r="J102">
            <v>341.56966319499907</v>
          </cell>
          <cell r="K102">
            <v>5.3005300986015236</v>
          </cell>
          <cell r="L102">
            <v>116.3750289357794</v>
          </cell>
          <cell r="M102">
            <v>8.6065170709031449</v>
          </cell>
          <cell r="N102">
            <v>134561.57468325141</v>
          </cell>
          <cell r="O102">
            <v>84173.963464015789</v>
          </cell>
        </row>
        <row r="103">
          <cell r="B103" t="str">
            <v>Beef cattle</v>
          </cell>
          <cell r="C103" t="str">
            <v>Beef cattle and Dairy followers</v>
          </cell>
          <cell r="D103" t="str">
            <v>South Africa</v>
          </cell>
          <cell r="E103" t="str">
            <v>MRA</v>
          </cell>
          <cell r="H103">
            <v>1828.3083874901513</v>
          </cell>
          <cell r="L103">
            <v>798.58185480251632</v>
          </cell>
          <cell r="M103">
            <v>35.944886032490281</v>
          </cell>
          <cell r="N103" t="str">
            <v/>
          </cell>
          <cell r="O103" t="str">
            <v/>
          </cell>
        </row>
        <row r="104">
          <cell r="B104" t="str">
            <v>Dairy cattle</v>
          </cell>
          <cell r="C104" t="str">
            <v>Dairy cattle</v>
          </cell>
          <cell r="D104" t="str">
            <v>South Africa</v>
          </cell>
          <cell r="E104" t="str">
            <v>MRA</v>
          </cell>
          <cell r="F104">
            <v>388.96350036691166</v>
          </cell>
          <cell r="G104">
            <v>4.5124230927899385</v>
          </cell>
          <cell r="H104">
            <v>811.17559474622351</v>
          </cell>
          <cell r="J104">
            <v>0</v>
          </cell>
          <cell r="K104">
            <v>28.470272878848736</v>
          </cell>
          <cell r="L104">
            <v>914.74840225554328</v>
          </cell>
          <cell r="M104">
            <v>29.982342465668243</v>
          </cell>
          <cell r="N104">
            <v>48137.500000000007</v>
          </cell>
          <cell r="O104">
            <v>48137.500000000007</v>
          </cell>
        </row>
        <row r="105">
          <cell r="B105" t="str">
            <v>Goats / sheep for milk</v>
          </cell>
          <cell r="C105" t="str">
            <v>Small ruminants dairy</v>
          </cell>
          <cell r="D105" t="str">
            <v>South Africa</v>
          </cell>
          <cell r="E105" t="str">
            <v>MRA</v>
          </cell>
          <cell r="F105">
            <v>28.789289694175295</v>
          </cell>
          <cell r="G105">
            <v>5.9058986506192692</v>
          </cell>
          <cell r="H105">
            <v>178.03834467625083</v>
          </cell>
          <cell r="I105">
            <v>280.31626218602719</v>
          </cell>
          <cell r="L105">
            <v>112.59353855502512</v>
          </cell>
          <cell r="M105">
            <v>4.8059263893833197</v>
          </cell>
          <cell r="N105">
            <v>3519555.4246111689</v>
          </cell>
          <cell r="O105">
            <v>3807007.0691234278</v>
          </cell>
        </row>
        <row r="106">
          <cell r="B106" t="str">
            <v>Goats / sheep for meat</v>
          </cell>
          <cell r="C106" t="str">
            <v>Small ruminants for meat</v>
          </cell>
          <cell r="D106" t="str">
            <v>South Africa</v>
          </cell>
          <cell r="E106" t="str">
            <v>MRA</v>
          </cell>
          <cell r="G106">
            <v>37.571080299230644</v>
          </cell>
          <cell r="H106">
            <v>119.41998063788112</v>
          </cell>
          <cell r="I106">
            <v>1182.5213183320559</v>
          </cell>
          <cell r="J106">
            <v>89.320769802050592</v>
          </cell>
          <cell r="K106">
            <v>5.30053009860152</v>
          </cell>
          <cell r="L106">
            <v>120.05991813450403</v>
          </cell>
          <cell r="M106">
            <v>5.3920016524600625</v>
          </cell>
          <cell r="N106">
            <v>866812.57538883097</v>
          </cell>
          <cell r="O106">
            <v>579360.9308765711</v>
          </cell>
        </row>
        <row r="107">
          <cell r="B107" t="str">
            <v>Beef cattle</v>
          </cell>
          <cell r="C107" t="str">
            <v>Beef cattle and Dairy followers</v>
          </cell>
          <cell r="D107" t="str">
            <v>South Africa</v>
          </cell>
          <cell r="E107" t="str">
            <v>MRH</v>
          </cell>
          <cell r="G107">
            <v>2.6230406222412332</v>
          </cell>
          <cell r="H107">
            <v>2049.7379106090834</v>
          </cell>
          <cell r="I107">
            <v>72.299835401523211</v>
          </cell>
          <cell r="K107">
            <v>14.330430555038173</v>
          </cell>
          <cell r="L107">
            <v>798.63781948825101</v>
          </cell>
          <cell r="M107">
            <v>50.510544125056086</v>
          </cell>
          <cell r="N107">
            <v>1501.4377907442763</v>
          </cell>
          <cell r="O107">
            <v>834.13210596904264</v>
          </cell>
        </row>
        <row r="108">
          <cell r="B108" t="str">
            <v>Dairy cattle</v>
          </cell>
          <cell r="C108" t="str">
            <v>Dairy cattle</v>
          </cell>
          <cell r="D108" t="str">
            <v>South Africa</v>
          </cell>
          <cell r="E108" t="str">
            <v>MRH</v>
          </cell>
          <cell r="F108">
            <v>1839.0388890108188</v>
          </cell>
          <cell r="G108">
            <v>2.7334545960384777</v>
          </cell>
          <cell r="H108">
            <v>1022.828960085978</v>
          </cell>
          <cell r="I108">
            <v>75.792250675882357</v>
          </cell>
          <cell r="J108">
            <v>0</v>
          </cell>
          <cell r="K108">
            <v>66.001442284270382</v>
          </cell>
          <cell r="L108">
            <v>790.56535496073911</v>
          </cell>
          <cell r="M108">
            <v>48.949654446196966</v>
          </cell>
          <cell r="N108">
            <v>107244.86220925559</v>
          </cell>
          <cell r="O108">
            <v>107912.16789403078</v>
          </cell>
        </row>
        <row r="109">
          <cell r="B109" t="str">
            <v>Goats / sheep for milk</v>
          </cell>
          <cell r="C109" t="str">
            <v>Small ruminants dairy</v>
          </cell>
          <cell r="D109" t="str">
            <v>South Africa</v>
          </cell>
          <cell r="E109" t="str">
            <v>MRH</v>
          </cell>
          <cell r="F109">
            <v>70.167955244714378</v>
          </cell>
          <cell r="G109">
            <v>65.199033634979813</v>
          </cell>
          <cell r="H109">
            <v>256.44751616920269</v>
          </cell>
          <cell r="I109">
            <v>383.52829406074039</v>
          </cell>
          <cell r="K109">
            <v>5.0562880802754213</v>
          </cell>
          <cell r="L109">
            <v>121.25732274507239</v>
          </cell>
          <cell r="M109">
            <v>4.2321345994366579</v>
          </cell>
          <cell r="N109">
            <v>900799.2028763385</v>
          </cell>
          <cell r="O109">
            <v>981330.26456352579</v>
          </cell>
        </row>
        <row r="110">
          <cell r="B110" t="str">
            <v>Goats / sheep for meat</v>
          </cell>
          <cell r="C110" t="str">
            <v>Small ruminants for meat</v>
          </cell>
          <cell r="D110" t="str">
            <v>South Africa</v>
          </cell>
          <cell r="E110" t="str">
            <v>MRH</v>
          </cell>
          <cell r="G110">
            <v>40.233936372699766</v>
          </cell>
          <cell r="H110">
            <v>87.385882063914423</v>
          </cell>
          <cell r="I110">
            <v>937.67825690583788</v>
          </cell>
          <cell r="J110">
            <v>129.2331210307963</v>
          </cell>
          <cell r="K110">
            <v>6.9260498779661903</v>
          </cell>
          <cell r="L110">
            <v>108.10089760399883</v>
          </cell>
          <cell r="M110">
            <v>7.3808200317077439</v>
          </cell>
          <cell r="N110">
            <v>218669.49712366142</v>
          </cell>
          <cell r="O110">
            <v>138138.43543647497</v>
          </cell>
        </row>
        <row r="111">
          <cell r="B111" t="str">
            <v>Beef cattle</v>
          </cell>
          <cell r="C111" t="str">
            <v>Beef cattle and Dairy followers</v>
          </cell>
          <cell r="D111" t="str">
            <v>South Africa</v>
          </cell>
          <cell r="E111" t="str">
            <v>MRT</v>
          </cell>
          <cell r="G111">
            <v>5.0334022751115519</v>
          </cell>
          <cell r="H111">
            <v>2235.465613862018</v>
          </cell>
          <cell r="K111">
            <v>9.6978862871693163</v>
          </cell>
          <cell r="L111">
            <v>811.95977220194311</v>
          </cell>
          <cell r="M111">
            <v>74.838137258692683</v>
          </cell>
          <cell r="N111">
            <v>277.62774240329043</v>
          </cell>
          <cell r="O111">
            <v>154.23763466849465</v>
          </cell>
        </row>
        <row r="112">
          <cell r="B112" t="str">
            <v>Dairy cattle</v>
          </cell>
          <cell r="C112" t="str">
            <v>Dairy cattle</v>
          </cell>
          <cell r="D112" t="str">
            <v>South Africa</v>
          </cell>
          <cell r="E112" t="str">
            <v>MRT</v>
          </cell>
          <cell r="F112">
            <v>2954.5241764587613</v>
          </cell>
          <cell r="G112">
            <v>4.1607321570735349</v>
          </cell>
          <cell r="H112">
            <v>698.09173170721613</v>
          </cell>
          <cell r="I112">
            <v>75.79225067588203</v>
          </cell>
          <cell r="J112">
            <v>762.51496930242217</v>
          </cell>
          <cell r="K112">
            <v>125.31048999889208</v>
          </cell>
          <cell r="L112">
            <v>816.4231845843774</v>
          </cell>
          <cell r="M112">
            <v>45.534148407213877</v>
          </cell>
          <cell r="N112">
            <v>24565.472257596724</v>
          </cell>
          <cell r="O112">
            <v>24688.862365331526</v>
          </cell>
        </row>
        <row r="113">
          <cell r="B113" t="str">
            <v>Goats / sheep for milk</v>
          </cell>
          <cell r="C113" t="str">
            <v>Small ruminants dairy</v>
          </cell>
          <cell r="D113" t="str">
            <v>South Africa</v>
          </cell>
          <cell r="E113" t="str">
            <v>MRT</v>
          </cell>
          <cell r="G113">
            <v>98.360741611508246</v>
          </cell>
          <cell r="I113">
            <v>478.17690915671943</v>
          </cell>
          <cell r="L113">
            <v>0</v>
          </cell>
          <cell r="M113">
            <v>0</v>
          </cell>
          <cell r="N113">
            <v>1354763.7231488058</v>
          </cell>
          <cell r="O113">
            <v>1449016.0445028245</v>
          </cell>
        </row>
        <row r="114">
          <cell r="B114" t="str">
            <v>Goats / sheep for meat</v>
          </cell>
          <cell r="C114" t="str">
            <v>Small ruminants for meat</v>
          </cell>
          <cell r="D114" t="str">
            <v>South Africa</v>
          </cell>
          <cell r="E114" t="str">
            <v>MRT</v>
          </cell>
          <cell r="G114">
            <v>42.725257609067953</v>
          </cell>
          <cell r="H114">
            <v>114.89365736288799</v>
          </cell>
          <cell r="I114">
            <v>840.91991333358942</v>
          </cell>
          <cell r="J114">
            <v>101.20714942767647</v>
          </cell>
          <cell r="K114">
            <v>6.7686799534468225</v>
          </cell>
          <cell r="L114">
            <v>107.93264503203602</v>
          </cell>
          <cell r="M114">
            <v>8.0237351704416398</v>
          </cell>
          <cell r="N114">
            <v>254689.5768511935</v>
          </cell>
          <cell r="O114">
            <v>160437.2554971741</v>
          </cell>
        </row>
        <row r="115">
          <cell r="B115" t="str">
            <v>Beef cattle</v>
          </cell>
          <cell r="C115" t="str">
            <v>Beef cattle and Dairy followers</v>
          </cell>
          <cell r="D115" t="str">
            <v>South Africa</v>
          </cell>
          <cell r="E115" t="str">
            <v>Other</v>
          </cell>
          <cell r="H115">
            <v>2078.4027693484559</v>
          </cell>
          <cell r="J115">
            <v>169.38915255906988</v>
          </cell>
          <cell r="K115">
            <v>8.4160130828078756</v>
          </cell>
          <cell r="L115">
            <v>846.31438630354148</v>
          </cell>
          <cell r="M115">
            <v>39.173744413586775</v>
          </cell>
          <cell r="N115" t="str">
            <v/>
          </cell>
          <cell r="O115" t="str">
            <v/>
          </cell>
        </row>
        <row r="116">
          <cell r="B116" t="str">
            <v>Dairy cattle</v>
          </cell>
          <cell r="C116" t="str">
            <v>Dairy cattle</v>
          </cell>
          <cell r="D116" t="str">
            <v>South Africa</v>
          </cell>
          <cell r="E116" t="str">
            <v>Other</v>
          </cell>
          <cell r="F116">
            <v>1446.6505817768216</v>
          </cell>
          <cell r="G116">
            <v>4.5771250418600671</v>
          </cell>
          <cell r="H116">
            <v>2370.6325291564849</v>
          </cell>
          <cell r="I116">
            <v>75.79225067588213</v>
          </cell>
          <cell r="J116">
            <v>73.024490413095734</v>
          </cell>
          <cell r="K116">
            <v>11.454046875916145</v>
          </cell>
          <cell r="L116">
            <v>939.76958258854722</v>
          </cell>
          <cell r="M116">
            <v>37.234963411613876</v>
          </cell>
          <cell r="N116">
            <v>59988.800000000003</v>
          </cell>
          <cell r="O116">
            <v>59988.800000000003</v>
          </cell>
        </row>
        <row r="117">
          <cell r="B117" t="str">
            <v>Goats / sheep for milk</v>
          </cell>
          <cell r="C117" t="str">
            <v>Small ruminants dairy</v>
          </cell>
          <cell r="D117" t="str">
            <v>South Africa</v>
          </cell>
          <cell r="E117" t="str">
            <v>Other</v>
          </cell>
          <cell r="F117">
            <v>51.794592556228771</v>
          </cell>
          <cell r="G117">
            <v>65.429784640167625</v>
          </cell>
          <cell r="H117">
            <v>261.07470563490011</v>
          </cell>
          <cell r="L117">
            <v>113.85141960103358</v>
          </cell>
          <cell r="M117">
            <v>4.383688664899247</v>
          </cell>
          <cell r="N117">
            <v>1199430.12897581</v>
          </cell>
          <cell r="O117">
            <v>1333057.0589842319</v>
          </cell>
        </row>
        <row r="118">
          <cell r="B118" t="str">
            <v>Goats / sheep for meat</v>
          </cell>
          <cell r="C118" t="str">
            <v>Small ruminants for meat</v>
          </cell>
          <cell r="D118" t="str">
            <v>South Africa</v>
          </cell>
          <cell r="E118" t="str">
            <v>Other</v>
          </cell>
          <cell r="G118">
            <v>45.622273722974441</v>
          </cell>
          <cell r="H118">
            <v>162.89593276479002</v>
          </cell>
          <cell r="J118">
            <v>149.26497174137248</v>
          </cell>
          <cell r="K118">
            <v>5.9700643337429788</v>
          </cell>
          <cell r="L118">
            <v>118.41720396582565</v>
          </cell>
          <cell r="M118">
            <v>6.250901086146504</v>
          </cell>
          <cell r="N118">
            <v>360571.67102418822</v>
          </cell>
          <cell r="O118">
            <v>226944.741015768</v>
          </cell>
        </row>
        <row r="119">
          <cell r="B119" t="str">
            <v>Beef cattle</v>
          </cell>
          <cell r="C119" t="str">
            <v>Beef cattle and Dairy followers</v>
          </cell>
          <cell r="D119" t="str">
            <v>South Africa</v>
          </cell>
          <cell r="E119" t="str">
            <v>URBAN</v>
          </cell>
          <cell r="G119">
            <v>4.5135203499826559</v>
          </cell>
          <cell r="H119">
            <v>1963.1307967777507</v>
          </cell>
          <cell r="J119">
            <v>360.95850994491514</v>
          </cell>
          <cell r="K119">
            <v>2.9594156646347263</v>
          </cell>
          <cell r="L119">
            <v>790.21643614186075</v>
          </cell>
          <cell r="M119">
            <v>51.49775172921882</v>
          </cell>
          <cell r="N119">
            <v>793.695092849459</v>
          </cell>
          <cell r="O119">
            <v>440.94171824969959</v>
          </cell>
        </row>
        <row r="120">
          <cell r="B120" t="str">
            <v>Dairy cattle</v>
          </cell>
          <cell r="C120" t="str">
            <v>Dairy cattle</v>
          </cell>
          <cell r="D120" t="str">
            <v>South Africa</v>
          </cell>
          <cell r="E120" t="str">
            <v>URBAN</v>
          </cell>
          <cell r="F120">
            <v>2092.3064856853807</v>
          </cell>
          <cell r="G120">
            <v>4.2706108919428862</v>
          </cell>
          <cell r="H120">
            <v>2094.8550348162662</v>
          </cell>
          <cell r="J120">
            <v>257.85528962302567</v>
          </cell>
          <cell r="K120">
            <v>32.42559906444437</v>
          </cell>
          <cell r="L120">
            <v>866.48317590964314</v>
          </cell>
          <cell r="M120">
            <v>41.281386276081875</v>
          </cell>
          <cell r="N120">
            <v>38754.304907150574</v>
          </cell>
          <cell r="O120">
            <v>39107.058281750295</v>
          </cell>
        </row>
        <row r="121">
          <cell r="B121" t="str">
            <v>Goats / sheep for milk</v>
          </cell>
          <cell r="C121" t="str">
            <v>Small ruminants dairy</v>
          </cell>
          <cell r="D121" t="str">
            <v>South Africa</v>
          </cell>
          <cell r="E121" t="str">
            <v>URBAN</v>
          </cell>
          <cell r="F121">
            <v>51.79459255622875</v>
          </cell>
          <cell r="G121">
            <v>95.390920351969768</v>
          </cell>
          <cell r="H121">
            <v>261.07470563490023</v>
          </cell>
          <cell r="L121">
            <v>113.85141960103354</v>
          </cell>
          <cell r="M121">
            <v>4.383688664899247</v>
          </cell>
          <cell r="N121">
            <v>437265.09746345005</v>
          </cell>
          <cell r="O121">
            <v>463658.19542288943</v>
          </cell>
        </row>
        <row r="122">
          <cell r="B122" t="str">
            <v>Goats / sheep for meat</v>
          </cell>
          <cell r="C122" t="str">
            <v>Small ruminants for meat</v>
          </cell>
          <cell r="D122" t="str">
            <v>South Africa</v>
          </cell>
          <cell r="E122" t="str">
            <v>URBAN</v>
          </cell>
          <cell r="G122">
            <v>44.597835567117045</v>
          </cell>
          <cell r="H122">
            <v>38.189132471970026</v>
          </cell>
          <cell r="J122">
            <v>345.1538237325351</v>
          </cell>
          <cell r="K122">
            <v>5.4574949237285919</v>
          </cell>
          <cell r="L122">
            <v>114.87702461523212</v>
          </cell>
          <cell r="M122">
            <v>8.0114591375534001</v>
          </cell>
          <cell r="N122">
            <v>74028.9025365501</v>
          </cell>
          <cell r="O122">
            <v>47635.804577110939</v>
          </cell>
        </row>
        <row r="123">
          <cell r="B123" t="str">
            <v>Beef cattle</v>
          </cell>
          <cell r="C123" t="str">
            <v>Beef cattle and Dairy followers</v>
          </cell>
          <cell r="D123" t="str">
            <v>Western Africa</v>
          </cell>
          <cell r="E123" t="str">
            <v>ANY</v>
          </cell>
          <cell r="G123">
            <v>4.5135203499826604</v>
          </cell>
          <cell r="H123">
            <v>1736.3688668123984</v>
          </cell>
          <cell r="J123">
            <v>1273.3850029253358</v>
          </cell>
          <cell r="K123">
            <v>31.263144460634312</v>
          </cell>
          <cell r="L123">
            <v>1863.7460163170197</v>
          </cell>
          <cell r="M123">
            <v>62.309151595542282</v>
          </cell>
          <cell r="N123">
            <v>66.508832289246797</v>
          </cell>
          <cell r="O123">
            <v>36.949351271803785</v>
          </cell>
        </row>
        <row r="124">
          <cell r="B124" t="str">
            <v>Dairy cattle</v>
          </cell>
          <cell r="C124" t="str">
            <v>Dairy cattle</v>
          </cell>
          <cell r="D124" t="str">
            <v>Western Africa</v>
          </cell>
          <cell r="E124" t="str">
            <v>ANY</v>
          </cell>
          <cell r="F124">
            <v>294.90748447789201</v>
          </cell>
          <cell r="G124">
            <v>4.9515906402336833</v>
          </cell>
          <cell r="H124">
            <v>1280.2992150254238</v>
          </cell>
          <cell r="J124">
            <v>662.56463585920415</v>
          </cell>
          <cell r="K124">
            <v>20.975566391710913</v>
          </cell>
          <cell r="L124">
            <v>1067.4533666262037</v>
          </cell>
          <cell r="M124">
            <v>33.038752905750883</v>
          </cell>
          <cell r="N124">
            <v>17045.691167710789</v>
          </cell>
          <cell r="O124">
            <v>17075.25064872823</v>
          </cell>
        </row>
        <row r="125">
          <cell r="B125" t="str">
            <v>Goats / sheep for milk</v>
          </cell>
          <cell r="C125" t="str">
            <v>Small ruminants dairy</v>
          </cell>
          <cell r="D125" t="str">
            <v>Western Africa</v>
          </cell>
          <cell r="E125" t="str">
            <v>ANY</v>
          </cell>
          <cell r="F125">
            <v>42.87980325697017</v>
          </cell>
          <cell r="G125">
            <v>22.62186672790693</v>
          </cell>
          <cell r="H125">
            <v>178.59556182761185</v>
          </cell>
          <cell r="I125">
            <v>1495.9218410789217</v>
          </cell>
          <cell r="J125">
            <v>39.897711548611568</v>
          </cell>
          <cell r="L125">
            <v>102.14293801767894</v>
          </cell>
          <cell r="M125">
            <v>3.6853122979261794</v>
          </cell>
          <cell r="N125">
            <v>12479465.220372522</v>
          </cell>
          <cell r="O125">
            <v>13710584.300000004</v>
          </cell>
        </row>
        <row r="126">
          <cell r="B126" t="str">
            <v>Goats / sheep for meat</v>
          </cell>
          <cell r="C126" t="str">
            <v>Small ruminants for meat</v>
          </cell>
          <cell r="D126" t="str">
            <v>Western Africa</v>
          </cell>
          <cell r="E126" t="str">
            <v>ANY</v>
          </cell>
          <cell r="G126">
            <v>19.601284106622938</v>
          </cell>
          <cell r="H126">
            <v>201.52188885615806</v>
          </cell>
          <cell r="I126">
            <v>485.92591860246154</v>
          </cell>
          <cell r="J126">
            <v>13.755978884211741</v>
          </cell>
          <cell r="K126">
            <v>33.817119907594972</v>
          </cell>
          <cell r="L126">
            <v>151.70361545273556</v>
          </cell>
          <cell r="M126">
            <v>6.4008655655558133</v>
          </cell>
          <cell r="N126">
            <v>3556431.5796274873</v>
          </cell>
          <cell r="O126">
            <v>2325312.5</v>
          </cell>
        </row>
        <row r="127">
          <cell r="B127" t="str">
            <v>Beef cattle</v>
          </cell>
          <cell r="C127" t="str">
            <v>Beef cattle and Dairy followers</v>
          </cell>
          <cell r="D127" t="str">
            <v>Western Africa</v>
          </cell>
          <cell r="E127" t="str">
            <v>LGA</v>
          </cell>
          <cell r="G127">
            <v>3.1998763656474325</v>
          </cell>
          <cell r="H127">
            <v>2157.4009877189801</v>
          </cell>
          <cell r="I127">
            <v>35.414309516752169</v>
          </cell>
          <cell r="J127">
            <v>863.17268789364368</v>
          </cell>
          <cell r="L127">
            <v>1674.1027406951584</v>
          </cell>
          <cell r="M127">
            <v>54.360299082610865</v>
          </cell>
          <cell r="N127">
            <v>283691.88000000024</v>
          </cell>
          <cell r="O127">
            <v>157606.60000000006</v>
          </cell>
        </row>
        <row r="128">
          <cell r="B128" t="str">
            <v>Dairy cattle</v>
          </cell>
          <cell r="C128" t="str">
            <v>Dairy cattle</v>
          </cell>
          <cell r="D128" t="str">
            <v>Western Africa</v>
          </cell>
          <cell r="E128" t="str">
            <v>LGA</v>
          </cell>
          <cell r="F128">
            <v>153.86094777029876</v>
          </cell>
          <cell r="G128">
            <v>3.4928946601192155</v>
          </cell>
          <cell r="H128">
            <v>1384.1667940934253</v>
          </cell>
          <cell r="I128">
            <v>102.09212962565141</v>
          </cell>
          <cell r="J128">
            <v>561.54217887645632</v>
          </cell>
          <cell r="L128">
            <v>1102.6270796608085</v>
          </cell>
          <cell r="M128">
            <v>31.315972084777599</v>
          </cell>
          <cell r="N128">
            <v>1241714.6200000001</v>
          </cell>
          <cell r="O128">
            <v>1367799.9000000011</v>
          </cell>
        </row>
        <row r="129">
          <cell r="B129" t="str">
            <v>Goats / sheep for milk</v>
          </cell>
          <cell r="C129" t="str">
            <v>Small ruminants dairy</v>
          </cell>
          <cell r="D129" t="str">
            <v>Western Africa</v>
          </cell>
          <cell r="E129" t="str">
            <v>LGA</v>
          </cell>
          <cell r="F129">
            <v>41.364223461434314</v>
          </cell>
          <cell r="G129">
            <v>5.3850312045570252</v>
          </cell>
          <cell r="H129">
            <v>233.76925779687036</v>
          </cell>
          <cell r="I129">
            <v>797.14786717372715</v>
          </cell>
          <cell r="L129">
            <v>106.95805220843278</v>
          </cell>
          <cell r="M129">
            <v>3.9102800738759687</v>
          </cell>
          <cell r="N129">
            <v>2686811.4330399819</v>
          </cell>
          <cell r="O129">
            <v>3008800.2410122091</v>
          </cell>
        </row>
        <row r="130">
          <cell r="B130" t="str">
            <v>Goats / sheep for meat</v>
          </cell>
          <cell r="C130" t="str">
            <v>Small ruminants for meat</v>
          </cell>
          <cell r="D130" t="str">
            <v>Western Africa</v>
          </cell>
          <cell r="E130" t="str">
            <v>LGA</v>
          </cell>
          <cell r="G130">
            <v>16.568882236580748</v>
          </cell>
          <cell r="H130">
            <v>289.17428774705348</v>
          </cell>
          <cell r="I130">
            <v>518.58933501683146</v>
          </cell>
          <cell r="K130">
            <v>30.138878234940854</v>
          </cell>
          <cell r="L130">
            <v>170.19263830281466</v>
          </cell>
          <cell r="M130">
            <v>5.6114181915531898</v>
          </cell>
          <cell r="N130">
            <v>927327.76696002332</v>
          </cell>
          <cell r="O130">
            <v>605338.95898779249</v>
          </cell>
        </row>
        <row r="131">
          <cell r="B131" t="str">
            <v>Beef cattle</v>
          </cell>
          <cell r="C131" t="str">
            <v>Beef cattle and Dairy followers</v>
          </cell>
          <cell r="D131" t="str">
            <v>Western Africa</v>
          </cell>
          <cell r="E131" t="str">
            <v>LGH</v>
          </cell>
          <cell r="G131">
            <v>3.066587915082776</v>
          </cell>
          <cell r="H131">
            <v>3215.4553518186735</v>
          </cell>
          <cell r="L131">
            <v>1419.0149234597748</v>
          </cell>
          <cell r="M131">
            <v>46.207826845214974</v>
          </cell>
          <cell r="N131">
            <v>152273.38496190973</v>
          </cell>
          <cell r="O131">
            <v>84596.324978838733</v>
          </cell>
        </row>
        <row r="132">
          <cell r="B132" t="str">
            <v>Dairy cattle</v>
          </cell>
          <cell r="C132" t="str">
            <v>Dairy cattle</v>
          </cell>
          <cell r="D132" t="str">
            <v>Western Africa</v>
          </cell>
          <cell r="E132" t="str">
            <v>LGH</v>
          </cell>
          <cell r="F132">
            <v>481.45961646782405</v>
          </cell>
          <cell r="G132">
            <v>2.5444034978996779</v>
          </cell>
          <cell r="H132">
            <v>2522.6778201893803</v>
          </cell>
          <cell r="I132">
            <v>47.135173226903682</v>
          </cell>
          <cell r="L132">
            <v>1092.0231255710753</v>
          </cell>
          <cell r="M132">
            <v>36.310305273112057</v>
          </cell>
          <cell r="N132">
            <v>188380.81503809019</v>
          </cell>
          <cell r="O132">
            <v>256057.87502116157</v>
          </cell>
        </row>
        <row r="133">
          <cell r="B133" t="str">
            <v>Goats / sheep for milk</v>
          </cell>
          <cell r="C133" t="str">
            <v>Small ruminants dairy</v>
          </cell>
          <cell r="D133" t="str">
            <v>Western Africa</v>
          </cell>
          <cell r="E133" t="str">
            <v>LGH</v>
          </cell>
          <cell r="F133">
            <v>44.003563306216272</v>
          </cell>
          <cell r="G133">
            <v>1.8226259461577687</v>
          </cell>
          <cell r="H133">
            <v>229.96532016999842</v>
          </cell>
          <cell r="L133">
            <v>101.96107321344184</v>
          </cell>
          <cell r="M133">
            <v>3.6520760900904303</v>
          </cell>
          <cell r="N133">
            <v>526343.9064638674</v>
          </cell>
          <cell r="O133">
            <v>592036.9838783202</v>
          </cell>
        </row>
        <row r="134">
          <cell r="B134" t="str">
            <v>Goats / sheep for meat</v>
          </cell>
          <cell r="C134" t="str">
            <v>Small ruminants for meat</v>
          </cell>
          <cell r="D134" t="str">
            <v>Western Africa</v>
          </cell>
          <cell r="E134" t="str">
            <v>LGH</v>
          </cell>
          <cell r="G134">
            <v>29.78939208071326</v>
          </cell>
          <cell r="H134">
            <v>353.32525850886987</v>
          </cell>
          <cell r="K134">
            <v>30.13887823494089</v>
          </cell>
          <cell r="L134">
            <v>160.079902790435</v>
          </cell>
          <cell r="M134">
            <v>9.6551609293030651</v>
          </cell>
          <cell r="N134">
            <v>164232.69353613208</v>
          </cell>
          <cell r="O134">
            <v>98539.616121679268</v>
          </cell>
        </row>
        <row r="135">
          <cell r="B135" t="str">
            <v>Beef cattle</v>
          </cell>
          <cell r="C135" t="str">
            <v>Beef cattle and Dairy followers</v>
          </cell>
          <cell r="D135" t="str">
            <v>Western Africa</v>
          </cell>
          <cell r="E135" t="str">
            <v>LGT</v>
          </cell>
          <cell r="G135">
            <v>5.4179652301622143</v>
          </cell>
          <cell r="N135">
            <v>1296.7222585728125</v>
          </cell>
          <cell r="O135">
            <v>720.4012547626744</v>
          </cell>
        </row>
        <row r="136">
          <cell r="B136" t="str">
            <v>Dairy cattle</v>
          </cell>
          <cell r="C136" t="str">
            <v>Dairy cattle</v>
          </cell>
          <cell r="D136" t="str">
            <v>Western Africa</v>
          </cell>
          <cell r="E136" t="str">
            <v>LGT</v>
          </cell>
          <cell r="G136">
            <v>4.4953838157780144</v>
          </cell>
          <cell r="N136">
            <v>28134.477741427196</v>
          </cell>
          <cell r="O136">
            <v>28710.798745237353</v>
          </cell>
        </row>
        <row r="137">
          <cell r="B137" t="str">
            <v>Goats / sheep for milk</v>
          </cell>
          <cell r="C137" t="str">
            <v>Small ruminants dairy</v>
          </cell>
          <cell r="D137" t="str">
            <v>Western Africa</v>
          </cell>
          <cell r="E137" t="str">
            <v>LGT</v>
          </cell>
          <cell r="L137">
            <v>0</v>
          </cell>
          <cell r="M137">
            <v>0</v>
          </cell>
          <cell r="N137" t="str">
            <v/>
          </cell>
          <cell r="O137" t="str">
            <v/>
          </cell>
        </row>
        <row r="138">
          <cell r="B138" t="str">
            <v>Goats / sheep for meat</v>
          </cell>
          <cell r="C138" t="str">
            <v>Small ruminants for meat</v>
          </cell>
          <cell r="D138" t="str">
            <v>Western Africa</v>
          </cell>
          <cell r="E138" t="str">
            <v>LGT</v>
          </cell>
          <cell r="N138" t="str">
            <v/>
          </cell>
          <cell r="O138" t="str">
            <v/>
          </cell>
        </row>
        <row r="139">
          <cell r="B139" t="str">
            <v>Beef cattle</v>
          </cell>
          <cell r="C139" t="str">
            <v>Beef cattle and Dairy followers</v>
          </cell>
          <cell r="D139" t="str">
            <v>Western Africa</v>
          </cell>
          <cell r="E139" t="str">
            <v>MRA</v>
          </cell>
          <cell r="H139">
            <v>1594.2957343474561</v>
          </cell>
          <cell r="J139">
            <v>1726.3453757872858</v>
          </cell>
          <cell r="L139">
            <v>2107.3261462506021</v>
          </cell>
          <cell r="M139">
            <v>62.190818840664825</v>
          </cell>
          <cell r="N139" t="str">
            <v/>
          </cell>
          <cell r="O139" t="str">
            <v/>
          </cell>
        </row>
        <row r="140">
          <cell r="B140" t="str">
            <v>Dairy cattle</v>
          </cell>
          <cell r="C140" t="str">
            <v>Dairy cattle</v>
          </cell>
          <cell r="D140" t="str">
            <v>Western Africa</v>
          </cell>
          <cell r="E140" t="str">
            <v>MRA</v>
          </cell>
          <cell r="F140">
            <v>192.70509923383872</v>
          </cell>
          <cell r="H140">
            <v>1082.8145315151435</v>
          </cell>
          <cell r="J140">
            <v>842.31326831468334</v>
          </cell>
          <cell r="L140">
            <v>1075.4664950860072</v>
          </cell>
          <cell r="M140">
            <v>31.968868007684573</v>
          </cell>
          <cell r="N140" t="str">
            <v/>
          </cell>
          <cell r="O140" t="str">
            <v/>
          </cell>
        </row>
        <row r="141">
          <cell r="B141" t="str">
            <v>Goats / sheep for milk</v>
          </cell>
          <cell r="C141" t="str">
            <v>Small ruminants dairy</v>
          </cell>
          <cell r="D141" t="str">
            <v>Western Africa</v>
          </cell>
          <cell r="E141" t="str">
            <v>MRA</v>
          </cell>
          <cell r="F141">
            <v>43.916167947117572</v>
          </cell>
          <cell r="G141">
            <v>21.250161599521224</v>
          </cell>
          <cell r="H141">
            <v>112.25606143636703</v>
          </cell>
          <cell r="I141">
            <v>1833.4400944995712</v>
          </cell>
          <cell r="J141">
            <v>86.412666393777201</v>
          </cell>
          <cell r="L141">
            <v>96.617184984291384</v>
          </cell>
          <cell r="M141">
            <v>3.3866044215231534</v>
          </cell>
          <cell r="N141">
            <v>7456730.853707755</v>
          </cell>
          <cell r="O141">
            <v>8121686.135805171</v>
          </cell>
        </row>
        <row r="142">
          <cell r="B142" t="str">
            <v>Goats / sheep for meat</v>
          </cell>
          <cell r="C142" t="str">
            <v>Small ruminants for meat</v>
          </cell>
          <cell r="D142" t="str">
            <v>Western Africa</v>
          </cell>
          <cell r="E142" t="str">
            <v>MRA</v>
          </cell>
          <cell r="G142">
            <v>18.658080378619385</v>
          </cell>
          <cell r="H142">
            <v>167.70694634132298</v>
          </cell>
          <cell r="I142">
            <v>518.58933501683146</v>
          </cell>
          <cell r="K142">
            <v>30.138878234940865</v>
          </cell>
          <cell r="L142">
            <v>151.31594731339632</v>
          </cell>
          <cell r="M142">
            <v>5.3966969013570569</v>
          </cell>
          <cell r="N142">
            <v>1994865.8462922447</v>
          </cell>
          <cell r="O142">
            <v>1329910.5641948311</v>
          </cell>
        </row>
        <row r="143">
          <cell r="B143" t="str">
            <v>Beef cattle</v>
          </cell>
          <cell r="C143" t="str">
            <v>Beef cattle and Dairy followers</v>
          </cell>
          <cell r="D143" t="str">
            <v>Western Africa</v>
          </cell>
          <cell r="E143" t="str">
            <v>MRH</v>
          </cell>
          <cell r="G143">
            <v>3.2625360246727251</v>
          </cell>
          <cell r="H143">
            <v>887.14586137764149</v>
          </cell>
          <cell r="I143">
            <v>79.802887277038224</v>
          </cell>
          <cell r="J143">
            <v>431.58634394682082</v>
          </cell>
          <cell r="K143">
            <v>254.85365661368567</v>
          </cell>
          <cell r="L143">
            <v>1247.6802258238208</v>
          </cell>
          <cell r="M143">
            <v>84.857116912199629</v>
          </cell>
          <cell r="N143">
            <v>124601.59796776593</v>
          </cell>
          <cell r="O143">
            <v>69223.109982092166</v>
          </cell>
        </row>
        <row r="144">
          <cell r="B144" t="str">
            <v>Dairy cattle</v>
          </cell>
          <cell r="C144" t="str">
            <v>Dairy cattle</v>
          </cell>
          <cell r="D144" t="str">
            <v>Western Africa</v>
          </cell>
          <cell r="E144" t="str">
            <v>MRH</v>
          </cell>
          <cell r="F144">
            <v>1090.4510345634355</v>
          </cell>
          <cell r="G144">
            <v>2.7069851910562024</v>
          </cell>
          <cell r="H144">
            <v>1440.1225833417411</v>
          </cell>
          <cell r="I144">
            <v>141.40551968071102</v>
          </cell>
          <cell r="J144">
            <v>280.77108943822805</v>
          </cell>
          <cell r="K144">
            <v>198.95589325752383</v>
          </cell>
          <cell r="L144">
            <v>942.32540674647601</v>
          </cell>
          <cell r="M144">
            <v>41.942065688877527</v>
          </cell>
          <cell r="N144">
            <v>624220.7020322344</v>
          </cell>
          <cell r="O144">
            <v>679599.1900179087</v>
          </cell>
        </row>
        <row r="145">
          <cell r="B145" t="str">
            <v>Goats / sheep for milk</v>
          </cell>
          <cell r="C145" t="str">
            <v>Small ruminants dairy</v>
          </cell>
          <cell r="D145" t="str">
            <v>Western Africa</v>
          </cell>
          <cell r="E145" t="str">
            <v>MRH</v>
          </cell>
          <cell r="F145">
            <v>62.103142175565601</v>
          </cell>
          <cell r="G145">
            <v>67.602853275669759</v>
          </cell>
          <cell r="H145">
            <v>133.85604292601863</v>
          </cell>
          <cell r="I145">
            <v>1913.1548812169447</v>
          </cell>
          <cell r="J145">
            <v>115.21688852503615</v>
          </cell>
          <cell r="L145">
            <v>95.893192306566235</v>
          </cell>
          <cell r="M145">
            <v>4.874536874342275</v>
          </cell>
          <cell r="N145">
            <v>1495776.2267401882</v>
          </cell>
          <cell r="O145">
            <v>1642229.9265789175</v>
          </cell>
        </row>
        <row r="146">
          <cell r="B146" t="str">
            <v>Goats / sheep for meat</v>
          </cell>
          <cell r="C146" t="str">
            <v>Small ruminants for meat</v>
          </cell>
          <cell r="D146" t="str">
            <v>Western Africa</v>
          </cell>
          <cell r="E146" t="str">
            <v>MRH</v>
          </cell>
          <cell r="G146">
            <v>27.051985971993521</v>
          </cell>
          <cell r="H146">
            <v>169.16813671135728</v>
          </cell>
          <cell r="I146">
            <v>518.58933501683248</v>
          </cell>
          <cell r="J146">
            <v>51.039205954159542</v>
          </cell>
          <cell r="K146">
            <v>45.20831735241137</v>
          </cell>
          <cell r="L146">
            <v>135.39546491335273</v>
          </cell>
          <cell r="M146">
            <v>8.9559996430986093</v>
          </cell>
          <cell r="N146">
            <v>385404.47325981501</v>
          </cell>
          <cell r="O146">
            <v>238950.77342108526</v>
          </cell>
        </row>
        <row r="147">
          <cell r="B147" t="str">
            <v>Beef cattle</v>
          </cell>
          <cell r="C147" t="str">
            <v>Beef cattle and Dairy followers</v>
          </cell>
          <cell r="D147" t="str">
            <v>Western Africa</v>
          </cell>
          <cell r="E147" t="str">
            <v>MRT</v>
          </cell>
          <cell r="G147">
            <v>6.7014253479764152</v>
          </cell>
          <cell r="H147">
            <v>1100.7017749934844</v>
          </cell>
          <cell r="I147">
            <v>39.901443638519083</v>
          </cell>
          <cell r="J147">
            <v>0</v>
          </cell>
          <cell r="K147">
            <v>254.85365661368627</v>
          </cell>
          <cell r="L147">
            <v>1202.6589701441615</v>
          </cell>
          <cell r="M147">
            <v>72.258853749555669</v>
          </cell>
          <cell r="N147">
            <v>2585.9908599713694</v>
          </cell>
          <cell r="O147">
            <v>1436.6615888729859</v>
          </cell>
        </row>
        <row r="148">
          <cell r="B148" t="str">
            <v>Dairy cattle</v>
          </cell>
          <cell r="C148" t="str">
            <v>Dairy cattle</v>
          </cell>
          <cell r="D148" t="str">
            <v>Western Africa</v>
          </cell>
          <cell r="E148" t="str">
            <v>MRT</v>
          </cell>
          <cell r="F148">
            <v>1752.7070081776139</v>
          </cell>
          <cell r="G148">
            <v>5.5602939059532872</v>
          </cell>
          <cell r="H148">
            <v>1806.6615253316393</v>
          </cell>
          <cell r="I148">
            <v>94.270346453807477</v>
          </cell>
          <cell r="J148">
            <v>0</v>
          </cell>
          <cell r="K148">
            <v>265.27452434336595</v>
          </cell>
          <cell r="L148">
            <v>946.44421982607832</v>
          </cell>
          <cell r="M148">
            <v>54.262158154515575</v>
          </cell>
          <cell r="N148">
            <v>331144.80914002884</v>
          </cell>
          <cell r="O148">
            <v>332294.13841112715</v>
          </cell>
        </row>
        <row r="149">
          <cell r="B149" t="str">
            <v>Goats / sheep for milk</v>
          </cell>
          <cell r="C149" t="str">
            <v>Small ruminants dairy</v>
          </cell>
          <cell r="D149" t="str">
            <v>Western Africa</v>
          </cell>
          <cell r="E149" t="str">
            <v>MRT</v>
          </cell>
          <cell r="G149">
            <v>61.26508578107584</v>
          </cell>
          <cell r="I149">
            <v>1992.8696679343211</v>
          </cell>
          <cell r="N149">
            <v>36583.166067994018</v>
          </cell>
          <cell r="O149">
            <v>39660.705503885285</v>
          </cell>
        </row>
        <row r="150">
          <cell r="B150" t="str">
            <v>Goats / sheep for meat</v>
          </cell>
          <cell r="C150" t="str">
            <v>Small ruminants for meat</v>
          </cell>
          <cell r="D150" t="str">
            <v>Western Africa</v>
          </cell>
          <cell r="E150" t="str">
            <v>MRT</v>
          </cell>
          <cell r="G150">
            <v>34.397324913892078</v>
          </cell>
          <cell r="H150">
            <v>171.00640846720648</v>
          </cell>
          <cell r="I150">
            <v>518.58933501683202</v>
          </cell>
          <cell r="J150">
            <v>51.03920595415947</v>
          </cell>
          <cell r="K150">
            <v>45.20831735241137</v>
          </cell>
          <cell r="L150">
            <v>141.18583549165365</v>
          </cell>
          <cell r="M150">
            <v>7.9208212702162744</v>
          </cell>
          <cell r="N150">
            <v>7729.6339320059742</v>
          </cell>
          <cell r="O150">
            <v>4652.094496114707</v>
          </cell>
        </row>
        <row r="151">
          <cell r="B151" t="str">
            <v>Beef cattle</v>
          </cell>
          <cell r="C151" t="str">
            <v>Beef cattle and Dairy followers</v>
          </cell>
          <cell r="D151" t="str">
            <v>Western Africa</v>
          </cell>
          <cell r="E151" t="str">
            <v>Other</v>
          </cell>
          <cell r="H151">
            <v>3144.828050787075</v>
          </cell>
          <cell r="J151">
            <v>431.58634394682099</v>
          </cell>
          <cell r="L151">
            <v>1516.0816055666598</v>
          </cell>
          <cell r="M151">
            <v>52.464864160156104</v>
          </cell>
          <cell r="N151" t="str">
            <v/>
          </cell>
          <cell r="O151" t="str">
            <v/>
          </cell>
        </row>
        <row r="152">
          <cell r="B152" t="str">
            <v>Dairy cattle</v>
          </cell>
          <cell r="C152" t="str">
            <v>Dairy cattle</v>
          </cell>
          <cell r="D152" t="str">
            <v>Western Africa</v>
          </cell>
          <cell r="E152" t="str">
            <v>Other</v>
          </cell>
          <cell r="F152">
            <v>420.96320666340353</v>
          </cell>
          <cell r="G152">
            <v>5.3326795355341412</v>
          </cell>
          <cell r="H152">
            <v>2046.1460802424128</v>
          </cell>
          <cell r="I152">
            <v>94.270346453807335</v>
          </cell>
          <cell r="J152">
            <v>280.77108943822839</v>
          </cell>
          <cell r="L152">
            <v>985.91228398212172</v>
          </cell>
          <cell r="M152">
            <v>31.255674104846079</v>
          </cell>
          <cell r="N152">
            <v>1566.9</v>
          </cell>
          <cell r="O152">
            <v>1566.9</v>
          </cell>
        </row>
        <row r="153">
          <cell r="B153" t="str">
            <v>Goats / sheep for milk</v>
          </cell>
          <cell r="C153" t="str">
            <v>Small ruminants dairy</v>
          </cell>
          <cell r="D153" t="str">
            <v>Western Africa</v>
          </cell>
          <cell r="E153" t="str">
            <v>Other</v>
          </cell>
          <cell r="F153">
            <v>60.08430938038471</v>
          </cell>
          <cell r="G153">
            <v>18.2676827785358</v>
          </cell>
          <cell r="H153">
            <v>149.15159632078436</v>
          </cell>
          <cell r="J153">
            <v>86.412666393777272</v>
          </cell>
          <cell r="L153">
            <v>92.498530608978328</v>
          </cell>
          <cell r="M153">
            <v>3.6616764995013336</v>
          </cell>
          <cell r="N153">
            <v>148600.60889128028</v>
          </cell>
          <cell r="O153">
            <v>163774.4147362579</v>
          </cell>
        </row>
        <row r="154">
          <cell r="B154" t="str">
            <v>Goats / sheep for meat</v>
          </cell>
          <cell r="C154" t="str">
            <v>Small ruminants for meat</v>
          </cell>
          <cell r="D154" t="str">
            <v>Western Africa</v>
          </cell>
          <cell r="E154" t="str">
            <v>Other</v>
          </cell>
          <cell r="G154">
            <v>25.472545992504703</v>
          </cell>
          <cell r="H154">
            <v>301.80651417186402</v>
          </cell>
          <cell r="J154">
            <v>25.519602977079714</v>
          </cell>
          <cell r="K154">
            <v>30.138878234940904</v>
          </cell>
          <cell r="L154">
            <v>162.11445209640223</v>
          </cell>
          <cell r="M154">
            <v>5.5344187415993309</v>
          </cell>
          <cell r="N154">
            <v>40290.191108719686</v>
          </cell>
          <cell r="O154">
            <v>25116.385263742184</v>
          </cell>
        </row>
        <row r="155">
          <cell r="B155" t="str">
            <v>Beef cattle</v>
          </cell>
          <cell r="C155" t="str">
            <v>Beef cattle and Dairy followers</v>
          </cell>
          <cell r="D155" t="str">
            <v>Western Africa</v>
          </cell>
          <cell r="E155" t="str">
            <v>URBAN</v>
          </cell>
          <cell r="G155">
            <v>3.3899022959061953</v>
          </cell>
          <cell r="H155">
            <v>3144.8280507870754</v>
          </cell>
          <cell r="J155">
            <v>431.58634394682144</v>
          </cell>
          <cell r="L155">
            <v>1516.0816055666598</v>
          </cell>
          <cell r="M155">
            <v>52.469242573085715</v>
          </cell>
          <cell r="N155">
            <v>1399.0736885432937</v>
          </cell>
          <cell r="O155">
            <v>777.26316030183023</v>
          </cell>
        </row>
        <row r="156">
          <cell r="B156" t="str">
            <v>Dairy cattle</v>
          </cell>
          <cell r="C156" t="str">
            <v>Dairy cattle</v>
          </cell>
          <cell r="D156" t="str">
            <v>Western Africa</v>
          </cell>
          <cell r="E156" t="str">
            <v>URBAN</v>
          </cell>
          <cell r="F156">
            <v>420.96320666340364</v>
          </cell>
          <cell r="G156">
            <v>2.8126632916079464</v>
          </cell>
          <cell r="H156">
            <v>2046.1460802424122</v>
          </cell>
          <cell r="J156">
            <v>280.77108943822805</v>
          </cell>
          <cell r="L156">
            <v>985.91228398212093</v>
          </cell>
          <cell r="M156">
            <v>31.369658625281598</v>
          </cell>
          <cell r="N156">
            <v>30369.826311456705</v>
          </cell>
          <cell r="O156">
            <v>30991.636839698182</v>
          </cell>
        </row>
        <row r="157">
          <cell r="B157" t="str">
            <v>Goats / sheep for meat</v>
          </cell>
          <cell r="C157" t="str">
            <v>Small ruminants for meat</v>
          </cell>
          <cell r="D157" t="str">
            <v>Western Africa</v>
          </cell>
          <cell r="E157" t="str">
            <v>URBAN</v>
          </cell>
          <cell r="G157">
            <v>18.267682778535782</v>
          </cell>
          <cell r="H157">
            <v>301.80651417186414</v>
          </cell>
          <cell r="J157">
            <v>25.519602977079728</v>
          </cell>
          <cell r="K157">
            <v>30.138878234940904</v>
          </cell>
          <cell r="L157">
            <v>162.11445209640229</v>
          </cell>
          <cell r="M157">
            <v>5.5340269073348409</v>
          </cell>
          <cell r="N157">
            <v>128619.02546145367</v>
          </cell>
          <cell r="O157">
            <v>142395.89248524487</v>
          </cell>
        </row>
        <row r="158">
          <cell r="B158" t="str">
            <v>Dairy cattle</v>
          </cell>
          <cell r="C158" t="str">
            <v>Dairy cattle</v>
          </cell>
          <cell r="D158" t="str">
            <v>Western Africa</v>
          </cell>
          <cell r="E158" t="str">
            <v>URBAN</v>
          </cell>
          <cell r="F158">
            <v>420.96320666340364</v>
          </cell>
          <cell r="G158">
            <v>23.522810774527816</v>
          </cell>
          <cell r="H158">
            <v>2046.1460802424122</v>
          </cell>
          <cell r="J158">
            <v>280.77108943822805</v>
          </cell>
          <cell r="L158">
            <v>985.91228398212093</v>
          </cell>
          <cell r="M158">
            <v>31.369658625281598</v>
          </cell>
          <cell r="N158">
            <v>36580.974538546339</v>
          </cell>
          <cell r="O158">
            <v>22804.107514755113</v>
          </cell>
        </row>
        <row r="159">
          <cell r="B159" t="str">
            <v>Goats / sheep for meat</v>
          </cell>
          <cell r="C159" t="str">
            <v>Small ruminants for meat</v>
          </cell>
          <cell r="D159" t="str">
            <v>Western Africa</v>
          </cell>
          <cell r="E159" t="str">
            <v>URBAN</v>
          </cell>
          <cell r="G159">
            <v>2.8126632916079446</v>
          </cell>
          <cell r="H159">
            <v>301.80651417186414</v>
          </cell>
          <cell r="J159">
            <v>25.519602977079728</v>
          </cell>
          <cell r="K159">
            <v>30.138878234940904</v>
          </cell>
          <cell r="L159">
            <v>162.11445209640229</v>
          </cell>
          <cell r="M159">
            <v>5.5340269073348409</v>
          </cell>
          <cell r="N159">
            <v>37897.089736762937</v>
          </cell>
          <cell r="O159">
            <v>38579.360964868298</v>
          </cell>
        </row>
      </sheetData>
      <sheetData sheetId="30">
        <row r="14">
          <cell r="C14">
            <v>7</v>
          </cell>
        </row>
        <row r="25">
          <cell r="B25" t="str">
            <v xml:space="preserve">10 year average </v>
          </cell>
        </row>
      </sheetData>
      <sheetData sheetId="31">
        <row r="21">
          <cell r="E21">
            <v>5</v>
          </cell>
        </row>
        <row r="30">
          <cell r="E30">
            <v>1250</v>
          </cell>
        </row>
        <row r="31">
          <cell r="E31">
            <v>0</v>
          </cell>
        </row>
        <row r="34">
          <cell r="E34">
            <v>0</v>
          </cell>
        </row>
        <row r="36">
          <cell r="E36">
            <v>0</v>
          </cell>
        </row>
        <row r="38">
          <cell r="G38">
            <v>40.657008743985429</v>
          </cell>
        </row>
      </sheetData>
      <sheetData sheetId="32" refreshError="1"/>
      <sheetData sheetId="33">
        <row r="14"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Typical energy consumption (MJ y-1)</v>
          </cell>
        </row>
      </sheetData>
      <sheetData sheetId="34">
        <row r="8">
          <cell r="C8">
            <v>5</v>
          </cell>
        </row>
        <row r="20">
          <cell r="C20">
            <v>0</v>
          </cell>
        </row>
        <row r="24">
          <cell r="C24">
            <v>0</v>
          </cell>
        </row>
      </sheetData>
      <sheetData sheetId="35" refreshError="1"/>
      <sheetData sheetId="36">
        <row r="16">
          <cell r="C16" t="str">
            <v>Time spent collecting wood (hrs d-1)</v>
          </cell>
        </row>
        <row r="24">
          <cell r="C24" t="str">
            <v>Time spent collecting wood (hrs d-1)</v>
          </cell>
        </row>
        <row r="32">
          <cell r="C32" t="str">
            <v>Time spent collecting wood (hrs d-1)</v>
          </cell>
        </row>
      </sheetData>
      <sheetData sheetId="37">
        <row r="37">
          <cell r="C37" t="str">
            <v>Time spent collecting water (hrs d-1)</v>
          </cell>
        </row>
        <row r="58">
          <cell r="C58" t="str">
            <v>Time spent collecting water (hrs d-1)</v>
          </cell>
        </row>
        <row r="79">
          <cell r="C79" t="str">
            <v>Time spent collecting water (hrs d-1)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0</v>
          </cell>
          <cell r="P25">
            <v>1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5">
          <cell r="C15">
            <v>1</v>
          </cell>
        </row>
      </sheetData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Questions"/>
      <sheetName val="Inputs1- Farm location"/>
      <sheetName val="Inputs2- Weather"/>
      <sheetName val="Inputs3- Soils &amp; Crops"/>
      <sheetName val="Inputs3b- Soils &amp; Rotations"/>
      <sheetName val="Inputs3c- Changes in management"/>
      <sheetName val="Inputs3d- Changes in rotations"/>
      <sheetName val="Inputs4- Livestock"/>
      <sheetName val="Inputs5 - Org.Resource &amp; Energy"/>
      <sheetName val="Inputs6 - Labour"/>
      <sheetName val="Inputs7 - Purchases &amp; Sales"/>
      <sheetName val="R2. Impact extra organic waste"/>
      <sheetName val="A1. SOM change"/>
      <sheetName val="A1a. Soils and land use data"/>
      <sheetName val="A1b. Weather inputs"/>
      <sheetName val="A1c. Parameters for SOM calcs"/>
      <sheetName val="A2. Mineral N"/>
      <sheetName val="A2a. Soil N supply"/>
      <sheetName val="A2b. Crop N uptake"/>
      <sheetName val="A2c - Leached N loss"/>
      <sheetName val="A2d - Denitrified N loss"/>
      <sheetName val="A2e - Volatilised N loss"/>
      <sheetName val="A2f - Nitrification"/>
      <sheetName val="A3 - Soil water"/>
      <sheetName val="B1. Change in crop production"/>
      <sheetName val="B1a. Change from temp &amp; rain"/>
      <sheetName val="B1b. NPP - ddays &amp; water stress"/>
      <sheetName val="B1c. Nitrogen limitation"/>
      <sheetName val="C1. Change in animal production"/>
      <sheetName val="C1a. Typical animal production"/>
      <sheetName val="D1. Water use"/>
      <sheetName val="D2. Water use for crops"/>
      <sheetName val="E1. Change in energy use"/>
      <sheetName val="E2. Energy use"/>
      <sheetName val="E3. Proportion energy available"/>
      <sheetName val="F1. Change in labour"/>
      <sheetName val="F2. Labour collecting wood"/>
      <sheetName val="F3. Labour collecting water"/>
      <sheetName val="F4. Labour managing livestock"/>
      <sheetName val="F5. Labour managing crops"/>
      <sheetName val="F6. Other activities"/>
      <sheetName val="G2. Energy"/>
      <sheetName val="G3. Water"/>
      <sheetName val="G4. Food"/>
      <sheetName val="G5. Animal feed &amp; bedding"/>
      <sheetName val="G6. Fertilisers"/>
      <sheetName val="G7. Labour"/>
      <sheetName val="G8. Equipment and other"/>
      <sheetName val="G9. Harvest and sowing months"/>
      <sheetName val="G1. Purchases &amp; Sales"/>
      <sheetName val="H1. Wellbeing"/>
      <sheetName val="Model structure"/>
      <sheetName val="Assumptions &amp; boundaries "/>
      <sheetName val="Limitations"/>
      <sheetName val="References"/>
      <sheetName val="Non-functional sheets -&gt;"/>
      <sheetName val="R1. Impact organic waste (%)"/>
      <sheetName val="Results - Farm"/>
    </sheetNames>
    <sheetDataSet>
      <sheetData sheetId="0" refreshError="1"/>
      <sheetData sheetId="1" refreshError="1">
        <row r="10">
          <cell r="E10">
            <v>6</v>
          </cell>
        </row>
        <row r="15">
          <cell r="D15" t="str">
            <v>Maharastra</v>
          </cell>
        </row>
      </sheetData>
      <sheetData sheetId="2" refreshError="1"/>
      <sheetData sheetId="3" refreshError="1">
        <row r="9">
          <cell r="F9">
            <v>23</v>
          </cell>
        </row>
        <row r="10">
          <cell r="F10">
            <v>5</v>
          </cell>
          <cell r="I10" t="str">
            <v>Crop rotation</v>
          </cell>
        </row>
        <row r="16">
          <cell r="D16" t="str">
            <v>Area (ha)</v>
          </cell>
        </row>
        <row r="18">
          <cell r="D18" t="str">
            <v>Soil depth (cm)</v>
          </cell>
        </row>
        <row r="19">
          <cell r="D19" t="str">
            <v>% clay content</v>
          </cell>
        </row>
        <row r="20">
          <cell r="D20" t="str">
            <v>% silt content</v>
          </cell>
        </row>
        <row r="22">
          <cell r="D22" t="str">
            <v>% carbon content</v>
          </cell>
        </row>
        <row r="23">
          <cell r="D23" t="str">
            <v>Soil bulk density (g/ cm³)</v>
          </cell>
        </row>
        <row r="24">
          <cell r="D24" t="str">
            <v>Soil pH</v>
          </cell>
        </row>
        <row r="25">
          <cell r="D25" t="str">
            <v>Soil salinity (EC 1:5)</v>
          </cell>
        </row>
        <row r="27">
          <cell r="D27" t="str">
            <v>Amount of fertiliser N applied (kg ha-1)</v>
          </cell>
        </row>
        <row r="30">
          <cell r="D30" t="str">
            <v>Month of fertiliser application</v>
          </cell>
        </row>
        <row r="32">
          <cell r="D32" t="str">
            <v>Type of organic waste applied</v>
          </cell>
        </row>
        <row r="33">
          <cell r="D33" t="str">
            <v>Month organic waste applied</v>
          </cell>
        </row>
        <row r="34">
          <cell r="D34" t="str">
            <v>Typical amount of organic waste applied (t ha-1)</v>
          </cell>
        </row>
      </sheetData>
      <sheetData sheetId="4" refreshError="1">
        <row r="9">
          <cell r="F9">
            <v>26</v>
          </cell>
        </row>
        <row r="15">
          <cell r="D15" t="str">
            <v>Area (ha)</v>
          </cell>
        </row>
        <row r="17">
          <cell r="D17" t="str">
            <v>Soil depth (cm)</v>
          </cell>
        </row>
        <row r="18">
          <cell r="D18" t="str">
            <v>% clay content</v>
          </cell>
        </row>
        <row r="19">
          <cell r="D19" t="str">
            <v>% silt content</v>
          </cell>
        </row>
        <row r="21">
          <cell r="D21" t="str">
            <v>% carbon content</v>
          </cell>
        </row>
        <row r="22">
          <cell r="D22" t="str">
            <v>Soil bulk density (g/ cm³)</v>
          </cell>
        </row>
        <row r="23">
          <cell r="D23" t="str">
            <v>Soil pH</v>
          </cell>
        </row>
        <row r="24">
          <cell r="D24" t="str">
            <v>Soil salinity (EC 1:5)</v>
          </cell>
        </row>
        <row r="26">
          <cell r="D26" t="str">
            <v>Length of rotation (crops)</v>
          </cell>
        </row>
        <row r="151">
          <cell r="D151" t="str">
            <v>Land use / crop</v>
          </cell>
        </row>
        <row r="152">
          <cell r="D152" t="str">
            <v>Month of sowing</v>
          </cell>
        </row>
        <row r="153">
          <cell r="D153" t="str">
            <v>Month of harvest / ploughing out</v>
          </cell>
        </row>
        <row r="154">
          <cell r="D154" t="str">
            <v>Typical yield of harvested product (t ha-1)</v>
          </cell>
        </row>
        <row r="156">
          <cell r="D156" t="str">
            <v>Fertiliser type</v>
          </cell>
        </row>
        <row r="157">
          <cell r="D157" t="str">
            <v>Amount of fertiliser N applied (kg ha-1)</v>
          </cell>
        </row>
        <row r="159">
          <cell r="D159" t="str">
            <v>Month of inorganic fertiliser application</v>
          </cell>
        </row>
        <row r="161">
          <cell r="D161" t="str">
            <v>Type of organic waste applied</v>
          </cell>
        </row>
        <row r="162">
          <cell r="D162" t="str">
            <v>Month organic waste applied</v>
          </cell>
        </row>
        <row r="163">
          <cell r="D163" t="str">
            <v>Typical amount of organic waste applied (t ha-1)</v>
          </cell>
        </row>
      </sheetData>
      <sheetData sheetId="5" refreshError="1">
        <row r="17">
          <cell r="D17" t="str">
            <v>Amount of fertiliser N applied (kg ha-1)</v>
          </cell>
        </row>
        <row r="19">
          <cell r="D19" t="str">
            <v>Month of fertiliser application</v>
          </cell>
        </row>
        <row r="21">
          <cell r="D21" t="str">
            <v>Type of organic waste applied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AO3">
            <v>25</v>
          </cell>
        </row>
        <row r="27">
          <cell r="I27" t="str">
            <v>Org. inputs for steady state (t ha-1)</v>
          </cell>
          <cell r="J27" t="str">
            <v>Org. inputs for forward run (t ha-1)</v>
          </cell>
          <cell r="K27" t="str">
            <v>Stock (t ha-1)</v>
          </cell>
          <cell r="L27" t="str">
            <v>Input (t ha-1)</v>
          </cell>
          <cell r="M27" t="str">
            <v>Loss   (t ha-1)</v>
          </cell>
          <cell r="N27" t="str">
            <v>Stock (t ha-1)</v>
          </cell>
          <cell r="O27" t="str">
            <v>Input (t ha-1)</v>
          </cell>
          <cell r="P27" t="str">
            <v>Loss   (t ha-1)</v>
          </cell>
          <cell r="S27" t="str">
            <v>Loss   (t ha-1)</v>
          </cell>
          <cell r="T27" t="str">
            <v>Stock (t ha-1)</v>
          </cell>
          <cell r="W27" t="str">
            <v>Loss   (t ha-1)</v>
          </cell>
        </row>
      </sheetData>
      <sheetData sheetId="13" refreshError="1">
        <row r="31">
          <cell r="C31" t="str">
            <v>Proportion of biomass produced on decomposition</v>
          </cell>
        </row>
        <row r="32">
          <cell r="C32" t="str">
            <v>Proportion of humus produced on decomposition</v>
          </cell>
        </row>
        <row r="33">
          <cell r="C33" t="str">
            <v>Proportion of carbon dioxide produced on decomposition</v>
          </cell>
        </row>
        <row r="47">
          <cell r="C47" t="str">
            <v>Month</v>
          </cell>
          <cell r="K47" t="str">
            <v>Crop no. in rotn</v>
          </cell>
          <cell r="P47" t="str">
            <v>Land use</v>
          </cell>
          <cell r="U47" t="str">
            <v>Harvest month</v>
          </cell>
          <cell r="AE47" t="str">
            <v>Growing season (m)</v>
          </cell>
        </row>
        <row r="170">
          <cell r="P170" t="str">
            <v>Organic waste type</v>
          </cell>
        </row>
      </sheetData>
      <sheetData sheetId="14" refreshError="1"/>
      <sheetData sheetId="15" refreshError="1">
        <row r="10">
          <cell r="C10" t="str">
            <v>None</v>
          </cell>
          <cell r="D10" t="str">
            <v>Grassland</v>
          </cell>
          <cell r="E10" t="str">
            <v>Shrubland</v>
          </cell>
          <cell r="F10" t="str">
            <v>Maize</v>
          </cell>
          <cell r="G10" t="str">
            <v>Haricot beans</v>
          </cell>
          <cell r="H10" t="str">
            <v>Teff</v>
          </cell>
          <cell r="I10" t="str">
            <v>Finger Millet</v>
          </cell>
          <cell r="J10" t="str">
            <v>Pepper</v>
          </cell>
          <cell r="K10" t="str">
            <v>Coffee</v>
          </cell>
          <cell r="L10" t="str">
            <v>Chat</v>
          </cell>
          <cell r="M10" t="str">
            <v>Tomatoes</v>
          </cell>
          <cell r="N10" t="str">
            <v>Cabbage</v>
          </cell>
          <cell r="O10" t="str">
            <v>Wheat</v>
          </cell>
          <cell r="P10" t="str">
            <v>Sorghum</v>
          </cell>
        </row>
        <row r="11">
          <cell r="B11" t="str">
            <v>DPM:RPM ratioa</v>
          </cell>
        </row>
        <row r="12">
          <cell r="B12" t="str">
            <v>Harvest index</v>
          </cell>
        </row>
        <row r="13">
          <cell r="B13" t="str">
            <v>Proportion of NPP that is returned to the soil</v>
          </cell>
        </row>
        <row r="14">
          <cell r="B14" t="str">
            <v>Sowing month (arable crops)</v>
          </cell>
        </row>
        <row r="15">
          <cell r="B15" t="str">
            <v>Harvest month (arable crops)</v>
          </cell>
        </row>
        <row r="38">
          <cell r="B38" t="str">
            <v>Organic waste type</v>
          </cell>
        </row>
        <row r="40">
          <cell r="B40" t="str">
            <v>Proportion of N in organic waste that is ammonium  or urea</v>
          </cell>
        </row>
        <row r="41">
          <cell r="B41" t="str">
            <v>Average DPM:HUM ratio</v>
          </cell>
        </row>
        <row r="42">
          <cell r="B42" t="str">
            <v>Percent IOM</v>
          </cell>
        </row>
        <row r="46">
          <cell r="B46" t="str">
            <v>Annual C inputs as a percent of the untreated organic residue (%)</v>
          </cell>
        </row>
      </sheetData>
      <sheetData sheetId="16" refreshError="1">
        <row r="24">
          <cell r="N24">
            <v>26</v>
          </cell>
        </row>
        <row r="36">
          <cell r="G36" t="str">
            <v>Fertiliser</v>
          </cell>
          <cell r="S36" t="str">
            <v>Fertiliser</v>
          </cell>
        </row>
        <row r="38">
          <cell r="E38">
            <v>14.217558820765884</v>
          </cell>
          <cell r="I38">
            <v>13.140206379645155</v>
          </cell>
          <cell r="O38">
            <v>1</v>
          </cell>
          <cell r="Q38">
            <v>1.2023074529317057E-3</v>
          </cell>
          <cell r="U38">
            <v>12.900881137390241</v>
          </cell>
          <cell r="AA38">
            <v>1</v>
          </cell>
        </row>
        <row r="282">
          <cell r="I282">
            <v>0</v>
          </cell>
        </row>
      </sheetData>
      <sheetData sheetId="17" refreshError="1"/>
      <sheetData sheetId="18" refreshError="1">
        <row r="11">
          <cell r="H11">
            <v>7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3">
          <cell r="H13" t="str">
            <v>Number of columns in area block =</v>
          </cell>
        </row>
        <row r="17">
          <cell r="J17" t="str">
            <v>Potential Evapotranspiration during growing season = PET (mm)</v>
          </cell>
        </row>
      </sheetData>
      <sheetData sheetId="27" refreshError="1">
        <row r="13">
          <cell r="M13">
            <v>12</v>
          </cell>
        </row>
        <row r="17">
          <cell r="G17" t="str">
            <v>Land use</v>
          </cell>
          <cell r="N17" t="str">
            <v>Yield scaled wrt optimum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6617-26CC-4E3B-A97F-072CB92D5025}">
  <sheetPr codeName="Sheet42">
    <tabColor theme="8" tint="-0.249977111117893"/>
  </sheetPr>
  <dimension ref="A1:Y294"/>
  <sheetViews>
    <sheetView tabSelected="1" workbookViewId="0">
      <selection activeCell="S7" sqref="S7"/>
    </sheetView>
  </sheetViews>
  <sheetFormatPr defaultColWidth="9.140625" defaultRowHeight="18" customHeight="1" x14ac:dyDescent="0.25"/>
  <cols>
    <col min="1" max="1" width="26.28515625" style="5" bestFit="1" customWidth="1"/>
    <col min="2" max="2" width="23.42578125" style="6" bestFit="1" customWidth="1"/>
    <col min="3" max="3" width="5.7109375" style="7" customWidth="1"/>
    <col min="4" max="4" width="8" style="7" bestFit="1" customWidth="1"/>
    <col min="5" max="5" width="8.7109375" style="7" customWidth="1"/>
    <col min="6" max="6" width="11.7109375" style="7" customWidth="1"/>
    <col min="7" max="7" width="5.7109375" style="7" customWidth="1"/>
    <col min="8" max="8" width="8" style="7" bestFit="1" customWidth="1"/>
    <col min="9" max="9" width="8.7109375" style="7" customWidth="1"/>
    <col min="10" max="10" width="11.7109375" style="7" customWidth="1"/>
    <col min="11" max="11" width="5.7109375" style="8" customWidth="1"/>
    <col min="12" max="12" width="8" style="5" bestFit="1" customWidth="1"/>
    <col min="13" max="13" width="8.7109375" style="8" customWidth="1"/>
    <col min="14" max="14" width="11.7109375" style="5" customWidth="1"/>
    <col min="15" max="15" width="5.7109375" style="8" customWidth="1"/>
    <col min="16" max="16" width="8" style="5" customWidth="1"/>
    <col min="17" max="17" width="8.7109375" style="8" customWidth="1"/>
    <col min="18" max="18" width="11.7109375" style="5" customWidth="1"/>
    <col min="19" max="19" width="24.5703125" style="9" customWidth="1"/>
    <col min="20" max="16384" width="9.140625" style="10"/>
  </cols>
  <sheetData>
    <row r="1" spans="1:25" ht="18" customHeight="1" x14ac:dyDescent="0.25">
      <c r="A1" s="11"/>
      <c r="B1" s="12"/>
      <c r="C1" s="74" t="s">
        <v>15</v>
      </c>
      <c r="D1" s="75"/>
      <c r="E1" s="75"/>
      <c r="F1" s="75"/>
      <c r="G1" s="75"/>
      <c r="H1" s="75"/>
      <c r="I1" s="75"/>
      <c r="J1" s="75"/>
      <c r="K1" s="76" t="s">
        <v>16</v>
      </c>
      <c r="L1" s="77"/>
      <c r="M1" s="77"/>
      <c r="N1" s="77"/>
      <c r="O1" s="77"/>
      <c r="P1" s="77"/>
      <c r="Q1" s="77"/>
      <c r="R1" s="78"/>
      <c r="S1" s="3"/>
    </row>
    <row r="2" spans="1:25" ht="18" customHeight="1" thickBot="1" x14ac:dyDescent="0.3">
      <c r="A2" s="13"/>
      <c r="B2" s="4"/>
      <c r="C2" s="79" t="s">
        <v>17</v>
      </c>
      <c r="D2" s="80"/>
      <c r="E2" s="80"/>
      <c r="F2" s="81"/>
      <c r="G2" s="79" t="s">
        <v>18</v>
      </c>
      <c r="H2" s="80"/>
      <c r="I2" s="80"/>
      <c r="J2" s="80"/>
      <c r="K2" s="79" t="s">
        <v>17</v>
      </c>
      <c r="L2" s="80"/>
      <c r="M2" s="80"/>
      <c r="N2" s="81"/>
      <c r="O2" s="79" t="s">
        <v>18</v>
      </c>
      <c r="P2" s="80"/>
      <c r="Q2" s="80"/>
      <c r="R2" s="81"/>
      <c r="S2" s="3"/>
    </row>
    <row r="3" spans="1:25" ht="18" customHeight="1" x14ac:dyDescent="0.25">
      <c r="A3" s="14"/>
      <c r="B3" s="15"/>
      <c r="C3" s="16"/>
      <c r="D3" s="17"/>
      <c r="E3" s="17"/>
      <c r="F3" s="18"/>
      <c r="G3" s="16"/>
      <c r="H3" s="17"/>
      <c r="I3" s="17"/>
      <c r="J3" s="17"/>
      <c r="K3" s="16"/>
      <c r="L3" s="17"/>
      <c r="M3" s="17"/>
      <c r="N3" s="18"/>
      <c r="O3" s="16"/>
      <c r="P3" s="17"/>
      <c r="Q3" s="17"/>
      <c r="R3" s="18"/>
      <c r="S3" s="3"/>
    </row>
    <row r="4" spans="1:25" ht="18" customHeight="1" thickBot="1" x14ac:dyDescent="0.3">
      <c r="A4" s="47" t="s">
        <v>75</v>
      </c>
      <c r="B4" s="19" t="s">
        <v>0</v>
      </c>
      <c r="C4" s="20" t="s">
        <v>19</v>
      </c>
      <c r="D4" s="21" t="s">
        <v>13</v>
      </c>
      <c r="E4" s="21" t="s">
        <v>20</v>
      </c>
      <c r="F4" s="22" t="s">
        <v>13</v>
      </c>
      <c r="G4" s="20" t="s">
        <v>19</v>
      </c>
      <c r="H4" s="21" t="s">
        <v>13</v>
      </c>
      <c r="I4" s="21" t="s">
        <v>20</v>
      </c>
      <c r="J4" s="21" t="s">
        <v>13</v>
      </c>
      <c r="K4" s="20" t="s">
        <v>19</v>
      </c>
      <c r="L4" s="21" t="s">
        <v>13</v>
      </c>
      <c r="M4" s="21" t="s">
        <v>20</v>
      </c>
      <c r="N4" s="22" t="s">
        <v>13</v>
      </c>
      <c r="O4" s="20" t="s">
        <v>19</v>
      </c>
      <c r="P4" s="21" t="s">
        <v>13</v>
      </c>
      <c r="Q4" s="21" t="s">
        <v>20</v>
      </c>
      <c r="R4" s="22" t="s">
        <v>13</v>
      </c>
      <c r="S4" s="87" t="s">
        <v>118</v>
      </c>
      <c r="T4" s="84"/>
      <c r="U4" s="84"/>
      <c r="V4" s="84"/>
      <c r="W4" s="84"/>
      <c r="X4" s="84"/>
      <c r="Y4" s="84"/>
    </row>
    <row r="5" spans="1:25" s="27" customFormat="1" ht="18" customHeight="1" x14ac:dyDescent="0.25">
      <c r="A5" s="23" t="s">
        <v>65</v>
      </c>
      <c r="B5" s="2" t="s">
        <v>21</v>
      </c>
      <c r="C5" s="24">
        <v>5</v>
      </c>
      <c r="D5" s="82" t="s">
        <v>22</v>
      </c>
      <c r="E5" s="51">
        <v>1</v>
      </c>
      <c r="F5" s="26" t="s">
        <v>23</v>
      </c>
      <c r="G5" s="24">
        <v>5</v>
      </c>
      <c r="H5" s="25" t="s">
        <v>22</v>
      </c>
      <c r="I5" s="51">
        <v>5</v>
      </c>
      <c r="J5" s="26" t="s">
        <v>23</v>
      </c>
      <c r="K5" s="24">
        <v>5</v>
      </c>
      <c r="L5" s="25" t="s">
        <v>22</v>
      </c>
      <c r="M5" s="51">
        <v>5</v>
      </c>
      <c r="N5" s="26" t="s">
        <v>23</v>
      </c>
      <c r="O5" s="48">
        <v>5</v>
      </c>
      <c r="P5" s="25" t="s">
        <v>22</v>
      </c>
      <c r="Q5" s="51">
        <v>0</v>
      </c>
      <c r="R5" s="26" t="s">
        <v>23</v>
      </c>
      <c r="S5" s="88" t="s">
        <v>119</v>
      </c>
      <c r="T5" s="89"/>
      <c r="U5" s="89"/>
      <c r="V5" s="89"/>
      <c r="W5" s="89"/>
      <c r="X5" s="89"/>
      <c r="Y5" s="89"/>
    </row>
    <row r="6" spans="1:25" s="27" customFormat="1" ht="18" customHeight="1" x14ac:dyDescent="0.25">
      <c r="A6" s="23" t="s">
        <v>65</v>
      </c>
      <c r="B6" s="2" t="s">
        <v>24</v>
      </c>
      <c r="C6" s="24">
        <v>30</v>
      </c>
      <c r="D6" s="25" t="s">
        <v>25</v>
      </c>
      <c r="E6" s="51">
        <v>2</v>
      </c>
      <c r="F6" s="28" t="s">
        <v>26</v>
      </c>
      <c r="G6" s="24">
        <v>30</v>
      </c>
      <c r="H6" s="25" t="s">
        <v>25</v>
      </c>
      <c r="I6" s="51">
        <v>5</v>
      </c>
      <c r="J6" s="28" t="s">
        <v>26</v>
      </c>
      <c r="K6" s="24">
        <v>5</v>
      </c>
      <c r="L6" s="25" t="s">
        <v>25</v>
      </c>
      <c r="M6" s="51">
        <v>3</v>
      </c>
      <c r="N6" s="28" t="s">
        <v>26</v>
      </c>
      <c r="O6" s="48">
        <v>0</v>
      </c>
      <c r="P6" s="25" t="s">
        <v>25</v>
      </c>
      <c r="Q6" s="51">
        <v>0</v>
      </c>
      <c r="R6" s="28" t="s">
        <v>26</v>
      </c>
      <c r="S6" s="90"/>
      <c r="T6" s="89"/>
      <c r="U6" s="89"/>
      <c r="V6" s="89"/>
      <c r="W6" s="89"/>
      <c r="X6" s="89"/>
      <c r="Y6" s="89"/>
    </row>
    <row r="7" spans="1:25" s="27" customFormat="1" ht="18" customHeight="1" x14ac:dyDescent="0.25">
      <c r="A7" s="23" t="s">
        <v>65</v>
      </c>
      <c r="B7" s="2" t="s">
        <v>27</v>
      </c>
      <c r="C7" s="24">
        <v>100</v>
      </c>
      <c r="D7" s="25" t="s">
        <v>25</v>
      </c>
      <c r="E7" s="51">
        <v>3</v>
      </c>
      <c r="F7" s="28" t="s">
        <v>26</v>
      </c>
      <c r="G7" s="24">
        <v>2</v>
      </c>
      <c r="H7" s="25" t="s">
        <v>25</v>
      </c>
      <c r="I7" s="51">
        <v>0</v>
      </c>
      <c r="J7" s="28" t="s">
        <v>26</v>
      </c>
      <c r="K7" s="24">
        <v>3</v>
      </c>
      <c r="L7" s="25" t="s">
        <v>25</v>
      </c>
      <c r="M7" s="51">
        <v>100</v>
      </c>
      <c r="N7" s="28" t="s">
        <v>28</v>
      </c>
      <c r="O7" s="48">
        <v>0</v>
      </c>
      <c r="P7" s="25" t="s">
        <v>25</v>
      </c>
      <c r="Q7" s="51">
        <v>0</v>
      </c>
      <c r="R7" s="28" t="s">
        <v>26</v>
      </c>
      <c r="S7" s="85"/>
      <c r="T7" s="86"/>
      <c r="U7" s="86"/>
      <c r="V7" s="86"/>
      <c r="W7" s="86"/>
      <c r="X7" s="86"/>
      <c r="Y7" s="86"/>
    </row>
    <row r="8" spans="1:25" s="27" customFormat="1" ht="18" customHeight="1" x14ac:dyDescent="0.25">
      <c r="A8" s="23" t="s">
        <v>65</v>
      </c>
      <c r="B8" s="2" t="s">
        <v>29</v>
      </c>
      <c r="C8" s="24">
        <v>2</v>
      </c>
      <c r="D8" s="25" t="s">
        <v>25</v>
      </c>
      <c r="E8" s="51">
        <v>4</v>
      </c>
      <c r="F8" s="28" t="s">
        <v>26</v>
      </c>
      <c r="G8" s="24">
        <v>2</v>
      </c>
      <c r="H8" s="25" t="s">
        <v>25</v>
      </c>
      <c r="I8" s="51">
        <v>0</v>
      </c>
      <c r="J8" s="28" t="s">
        <v>26</v>
      </c>
      <c r="K8" s="24">
        <v>2</v>
      </c>
      <c r="L8" s="25" t="s">
        <v>25</v>
      </c>
      <c r="M8" s="51">
        <v>100</v>
      </c>
      <c r="N8" s="28" t="s">
        <v>28</v>
      </c>
      <c r="O8" s="48">
        <v>0</v>
      </c>
      <c r="P8" s="25" t="s">
        <v>25</v>
      </c>
      <c r="Q8" s="51">
        <v>0</v>
      </c>
      <c r="R8" s="28" t="s">
        <v>26</v>
      </c>
      <c r="S8" s="85" t="s">
        <v>12</v>
      </c>
      <c r="T8" s="86"/>
      <c r="U8" s="86"/>
      <c r="V8" s="86"/>
      <c r="W8" s="86"/>
      <c r="X8" s="86"/>
      <c r="Y8" s="86"/>
    </row>
    <row r="9" spans="1:25" s="27" customFormat="1" ht="18" customHeight="1" x14ac:dyDescent="0.25">
      <c r="A9" s="23" t="s">
        <v>65</v>
      </c>
      <c r="B9" s="2" t="s">
        <v>30</v>
      </c>
      <c r="C9" s="24">
        <v>0</v>
      </c>
      <c r="D9" s="25" t="s">
        <v>25</v>
      </c>
      <c r="E9" s="51">
        <v>0</v>
      </c>
      <c r="F9" s="28" t="s">
        <v>26</v>
      </c>
      <c r="G9" s="24">
        <v>0</v>
      </c>
      <c r="H9" s="25" t="s">
        <v>25</v>
      </c>
      <c r="I9" s="51">
        <v>0</v>
      </c>
      <c r="J9" s="28" t="s">
        <v>26</v>
      </c>
      <c r="K9" s="24">
        <v>1</v>
      </c>
      <c r="L9" s="25" t="s">
        <v>25</v>
      </c>
      <c r="M9" s="51">
        <v>50</v>
      </c>
      <c r="N9" s="28" t="s">
        <v>28</v>
      </c>
      <c r="O9" s="48">
        <v>0</v>
      </c>
      <c r="P9" s="25" t="s">
        <v>25</v>
      </c>
      <c r="Q9" s="51">
        <v>0</v>
      </c>
      <c r="R9" s="28" t="s">
        <v>26</v>
      </c>
      <c r="S9" s="85"/>
      <c r="T9" s="86"/>
      <c r="U9" s="86"/>
      <c r="V9" s="86"/>
      <c r="W9" s="86"/>
      <c r="X9" s="86"/>
      <c r="Y9" s="86"/>
    </row>
    <row r="10" spans="1:25" s="27" customFormat="1" ht="18" customHeight="1" x14ac:dyDescent="0.25">
      <c r="A10" s="23" t="s">
        <v>65</v>
      </c>
      <c r="B10" s="29" t="s">
        <v>31</v>
      </c>
      <c r="C10" s="24">
        <v>10</v>
      </c>
      <c r="D10" s="25" t="s">
        <v>22</v>
      </c>
      <c r="E10" s="51">
        <v>0.25</v>
      </c>
      <c r="F10" s="28" t="s">
        <v>23</v>
      </c>
      <c r="G10" s="24">
        <v>10</v>
      </c>
      <c r="H10" s="25" t="s">
        <v>22</v>
      </c>
      <c r="I10" s="51">
        <v>0.25</v>
      </c>
      <c r="J10" s="28" t="s">
        <v>23</v>
      </c>
      <c r="K10" s="24">
        <v>0</v>
      </c>
      <c r="L10" s="25" t="s">
        <v>22</v>
      </c>
      <c r="M10" s="51">
        <v>0</v>
      </c>
      <c r="N10" s="28" t="s">
        <v>23</v>
      </c>
      <c r="O10" s="48">
        <v>0</v>
      </c>
      <c r="P10" s="25" t="s">
        <v>22</v>
      </c>
      <c r="Q10" s="51">
        <v>0</v>
      </c>
      <c r="R10" s="28" t="s">
        <v>23</v>
      </c>
      <c r="S10" s="85"/>
      <c r="T10" s="86"/>
      <c r="U10" s="86"/>
      <c r="V10" s="86"/>
      <c r="W10" s="86"/>
      <c r="X10" s="86"/>
      <c r="Y10" s="86"/>
    </row>
    <row r="11" spans="1:25" s="27" customFormat="1" ht="18" customHeight="1" x14ac:dyDescent="0.25">
      <c r="A11" s="23" t="s">
        <v>65</v>
      </c>
      <c r="B11" s="29" t="s">
        <v>32</v>
      </c>
      <c r="C11" s="24">
        <v>20</v>
      </c>
      <c r="D11" s="25" t="s">
        <v>33</v>
      </c>
      <c r="E11" s="51">
        <v>0.25</v>
      </c>
      <c r="F11" s="28" t="s">
        <v>34</v>
      </c>
      <c r="G11" s="24">
        <v>20</v>
      </c>
      <c r="H11" s="25" t="s">
        <v>33</v>
      </c>
      <c r="I11" s="51">
        <v>0.25</v>
      </c>
      <c r="J11" s="28" t="s">
        <v>34</v>
      </c>
      <c r="K11" s="30"/>
      <c r="L11" s="25"/>
      <c r="M11" s="54"/>
      <c r="N11" s="28"/>
      <c r="O11" s="55"/>
      <c r="P11" s="25"/>
      <c r="Q11" s="54"/>
      <c r="R11" s="28"/>
      <c r="S11" s="85"/>
      <c r="T11" s="86"/>
      <c r="U11" s="86"/>
      <c r="V11" s="86"/>
      <c r="W11" s="86"/>
      <c r="X11" s="86"/>
      <c r="Y11" s="86"/>
    </row>
    <row r="12" spans="1:25" s="27" customFormat="1" ht="18" customHeight="1" x14ac:dyDescent="0.25">
      <c r="A12" s="23" t="s">
        <v>66</v>
      </c>
      <c r="B12" s="46" t="s">
        <v>35</v>
      </c>
      <c r="C12" s="24">
        <v>0.05</v>
      </c>
      <c r="D12" s="31" t="s">
        <v>33</v>
      </c>
      <c r="E12" s="51">
        <v>140</v>
      </c>
      <c r="F12" s="28" t="s">
        <v>34</v>
      </c>
      <c r="G12" s="24">
        <v>0.05</v>
      </c>
      <c r="H12" s="31" t="s">
        <v>33</v>
      </c>
      <c r="I12" s="51">
        <v>140</v>
      </c>
      <c r="J12" s="28" t="s">
        <v>34</v>
      </c>
      <c r="K12" s="24">
        <v>0</v>
      </c>
      <c r="L12" s="31" t="s">
        <v>33</v>
      </c>
      <c r="M12" s="51">
        <v>0</v>
      </c>
      <c r="N12" s="28" t="s">
        <v>34</v>
      </c>
      <c r="O12" s="48">
        <v>0</v>
      </c>
      <c r="P12" s="31" t="s">
        <v>33</v>
      </c>
      <c r="Q12" s="51">
        <v>0</v>
      </c>
      <c r="R12" s="28" t="s">
        <v>34</v>
      </c>
      <c r="S12" s="85"/>
      <c r="T12" s="86"/>
      <c r="U12" s="86"/>
      <c r="V12" s="86"/>
      <c r="W12" s="86"/>
      <c r="X12" s="86"/>
      <c r="Y12" s="86"/>
    </row>
    <row r="13" spans="1:25" s="27" customFormat="1" ht="18" customHeight="1" x14ac:dyDescent="0.25">
      <c r="A13" s="23" t="s">
        <v>66</v>
      </c>
      <c r="B13" s="46" t="s">
        <v>36</v>
      </c>
      <c r="C13" s="24">
        <v>1E-3</v>
      </c>
      <c r="D13" s="31" t="s">
        <v>33</v>
      </c>
      <c r="E13" s="51">
        <v>500</v>
      </c>
      <c r="F13" s="28" t="s">
        <v>34</v>
      </c>
      <c r="G13" s="24">
        <v>1E-3</v>
      </c>
      <c r="H13" s="31" t="s">
        <v>33</v>
      </c>
      <c r="I13" s="51">
        <v>500</v>
      </c>
      <c r="J13" s="28" t="s">
        <v>34</v>
      </c>
      <c r="K13" s="24">
        <v>0</v>
      </c>
      <c r="L13" s="31" t="s">
        <v>33</v>
      </c>
      <c r="M13" s="51">
        <v>0</v>
      </c>
      <c r="N13" s="28" t="s">
        <v>34</v>
      </c>
      <c r="O13" s="48">
        <v>0</v>
      </c>
      <c r="P13" s="31" t="s">
        <v>33</v>
      </c>
      <c r="Q13" s="51">
        <v>0</v>
      </c>
      <c r="R13" s="28" t="s">
        <v>34</v>
      </c>
      <c r="S13" s="85"/>
      <c r="T13" s="86"/>
      <c r="U13" s="86"/>
      <c r="V13" s="86"/>
      <c r="W13" s="86"/>
      <c r="X13" s="86"/>
      <c r="Y13" s="86"/>
    </row>
    <row r="14" spans="1:25" s="27" customFormat="1" ht="18" customHeight="1" x14ac:dyDescent="0.25">
      <c r="A14" s="23" t="s">
        <v>66</v>
      </c>
      <c r="B14" s="46" t="s">
        <v>37</v>
      </c>
      <c r="C14" s="32">
        <v>1E-3</v>
      </c>
      <c r="D14" s="31" t="s">
        <v>33</v>
      </c>
      <c r="E14" s="52">
        <v>1000</v>
      </c>
      <c r="F14" s="28" t="s">
        <v>34</v>
      </c>
      <c r="G14" s="32">
        <v>1E-3</v>
      </c>
      <c r="H14" s="31" t="s">
        <v>33</v>
      </c>
      <c r="I14" s="52">
        <v>1000</v>
      </c>
      <c r="J14" s="28" t="s">
        <v>34</v>
      </c>
      <c r="K14" s="32">
        <v>0</v>
      </c>
      <c r="L14" s="31" t="s">
        <v>33</v>
      </c>
      <c r="M14" s="52">
        <v>0</v>
      </c>
      <c r="N14" s="28" t="s">
        <v>34</v>
      </c>
      <c r="O14" s="49">
        <v>0</v>
      </c>
      <c r="P14" s="31" t="s">
        <v>33</v>
      </c>
      <c r="Q14" s="52">
        <v>0</v>
      </c>
      <c r="R14" s="28" t="s">
        <v>34</v>
      </c>
      <c r="S14" s="85"/>
      <c r="T14" s="86"/>
      <c r="U14" s="86"/>
      <c r="V14" s="86"/>
      <c r="W14" s="86"/>
      <c r="X14" s="86"/>
      <c r="Y14" s="86"/>
    </row>
    <row r="15" spans="1:25" ht="18" customHeight="1" x14ac:dyDescent="0.25">
      <c r="A15" s="33" t="s">
        <v>69</v>
      </c>
      <c r="B15" s="34" t="s">
        <v>1</v>
      </c>
      <c r="C15" s="24">
        <v>4</v>
      </c>
      <c r="D15" s="31" t="s">
        <v>38</v>
      </c>
      <c r="E15" s="51">
        <v>1</v>
      </c>
      <c r="F15" s="28" t="s">
        <v>39</v>
      </c>
      <c r="G15" s="24">
        <v>4</v>
      </c>
      <c r="H15" s="31" t="s">
        <v>38</v>
      </c>
      <c r="I15" s="51">
        <v>1</v>
      </c>
      <c r="J15" s="28" t="s">
        <v>39</v>
      </c>
      <c r="K15" s="24">
        <v>4</v>
      </c>
      <c r="L15" s="31" t="s">
        <v>38</v>
      </c>
      <c r="M15" s="51">
        <v>20</v>
      </c>
      <c r="N15" s="28" t="s">
        <v>40</v>
      </c>
      <c r="O15" s="48">
        <v>4</v>
      </c>
      <c r="P15" s="31" t="s">
        <v>38</v>
      </c>
      <c r="Q15" s="51">
        <v>20</v>
      </c>
      <c r="R15" s="28" t="s">
        <v>40</v>
      </c>
      <c r="S15" s="83"/>
      <c r="T15" s="84"/>
      <c r="U15" s="84"/>
      <c r="V15" s="84"/>
      <c r="W15" s="84"/>
      <c r="X15" s="84"/>
      <c r="Y15" s="84"/>
    </row>
    <row r="16" spans="1:25" ht="18" customHeight="1" x14ac:dyDescent="0.25">
      <c r="A16" s="33" t="s">
        <v>69</v>
      </c>
      <c r="B16" s="34" t="s">
        <v>6</v>
      </c>
      <c r="C16" s="24">
        <v>1</v>
      </c>
      <c r="D16" s="31" t="s">
        <v>38</v>
      </c>
      <c r="E16" s="51">
        <v>2</v>
      </c>
      <c r="F16" s="28" t="s">
        <v>39</v>
      </c>
      <c r="G16" s="24">
        <v>1</v>
      </c>
      <c r="H16" s="31" t="s">
        <v>38</v>
      </c>
      <c r="I16" s="51">
        <v>2</v>
      </c>
      <c r="J16" s="28" t="s">
        <v>39</v>
      </c>
      <c r="K16" s="24">
        <v>1</v>
      </c>
      <c r="L16" s="31" t="s">
        <v>38</v>
      </c>
      <c r="M16" s="51">
        <v>30</v>
      </c>
      <c r="N16" s="28" t="s">
        <v>40</v>
      </c>
      <c r="O16" s="48">
        <v>1</v>
      </c>
      <c r="P16" s="31" t="s">
        <v>38</v>
      </c>
      <c r="Q16" s="51">
        <v>30</v>
      </c>
      <c r="R16" s="28" t="s">
        <v>40</v>
      </c>
      <c r="S16" s="83"/>
      <c r="T16" s="84"/>
      <c r="U16" s="84"/>
      <c r="V16" s="84"/>
      <c r="W16" s="84"/>
      <c r="X16" s="84"/>
      <c r="Y16" s="84"/>
    </row>
    <row r="17" spans="1:25" ht="18" customHeight="1" x14ac:dyDescent="0.25">
      <c r="A17" s="33" t="s">
        <v>69</v>
      </c>
      <c r="B17" s="34" t="s">
        <v>2</v>
      </c>
      <c r="C17" s="24">
        <v>16</v>
      </c>
      <c r="D17" s="31" t="s">
        <v>38</v>
      </c>
      <c r="E17" s="51">
        <v>3</v>
      </c>
      <c r="F17" s="28" t="s">
        <v>39</v>
      </c>
      <c r="G17" s="24">
        <v>16</v>
      </c>
      <c r="H17" s="31" t="s">
        <v>38</v>
      </c>
      <c r="I17" s="51">
        <v>3</v>
      </c>
      <c r="J17" s="28" t="s">
        <v>39</v>
      </c>
      <c r="K17" s="24">
        <v>16</v>
      </c>
      <c r="L17" s="31" t="s">
        <v>38</v>
      </c>
      <c r="M17" s="51">
        <v>40</v>
      </c>
      <c r="N17" s="28" t="s">
        <v>40</v>
      </c>
      <c r="O17" s="48">
        <v>16</v>
      </c>
      <c r="P17" s="31" t="s">
        <v>38</v>
      </c>
      <c r="Q17" s="51">
        <v>40</v>
      </c>
      <c r="R17" s="28" t="s">
        <v>40</v>
      </c>
      <c r="S17" s="83"/>
      <c r="T17" s="84"/>
      <c r="U17" s="84"/>
      <c r="V17" s="84"/>
      <c r="W17" s="84"/>
      <c r="X17" s="84"/>
      <c r="Y17" s="84"/>
    </row>
    <row r="18" spans="1:25" ht="18" customHeight="1" x14ac:dyDescent="0.25">
      <c r="A18" s="33" t="s">
        <v>69</v>
      </c>
      <c r="B18" s="34" t="s">
        <v>7</v>
      </c>
      <c r="C18" s="24">
        <v>7</v>
      </c>
      <c r="D18" s="31" t="s">
        <v>38</v>
      </c>
      <c r="E18" s="51">
        <v>4</v>
      </c>
      <c r="F18" s="28" t="s">
        <v>39</v>
      </c>
      <c r="G18" s="24">
        <v>7</v>
      </c>
      <c r="H18" s="31" t="s">
        <v>38</v>
      </c>
      <c r="I18" s="51">
        <v>4</v>
      </c>
      <c r="J18" s="28" t="s">
        <v>39</v>
      </c>
      <c r="K18" s="24">
        <v>7</v>
      </c>
      <c r="L18" s="31" t="s">
        <v>38</v>
      </c>
      <c r="M18" s="51">
        <v>50</v>
      </c>
      <c r="N18" s="28" t="s">
        <v>40</v>
      </c>
      <c r="O18" s="48">
        <v>7</v>
      </c>
      <c r="P18" s="31" t="s">
        <v>38</v>
      </c>
      <c r="Q18" s="51">
        <v>50</v>
      </c>
      <c r="R18" s="28" t="s">
        <v>40</v>
      </c>
      <c r="S18" s="3"/>
    </row>
    <row r="19" spans="1:25" ht="18" customHeight="1" x14ac:dyDescent="0.25">
      <c r="A19" s="33" t="s">
        <v>69</v>
      </c>
      <c r="B19" s="34" t="s">
        <v>3</v>
      </c>
      <c r="C19" s="24">
        <v>25</v>
      </c>
      <c r="D19" s="31" t="s">
        <v>38</v>
      </c>
      <c r="E19" s="51">
        <v>5</v>
      </c>
      <c r="F19" s="28" t="s">
        <v>39</v>
      </c>
      <c r="G19" s="24">
        <v>25</v>
      </c>
      <c r="H19" s="31" t="s">
        <v>38</v>
      </c>
      <c r="I19" s="51">
        <v>5</v>
      </c>
      <c r="J19" s="28" t="s">
        <v>39</v>
      </c>
      <c r="K19" s="24">
        <v>25</v>
      </c>
      <c r="L19" s="31" t="s">
        <v>38</v>
      </c>
      <c r="M19" s="51">
        <v>60</v>
      </c>
      <c r="N19" s="28" t="s">
        <v>40</v>
      </c>
      <c r="O19" s="48">
        <v>25</v>
      </c>
      <c r="P19" s="31" t="s">
        <v>38</v>
      </c>
      <c r="Q19" s="51">
        <v>60</v>
      </c>
      <c r="R19" s="28" t="s">
        <v>40</v>
      </c>
      <c r="S19" s="3"/>
    </row>
    <row r="20" spans="1:25" ht="18" customHeight="1" x14ac:dyDescent="0.25">
      <c r="A20" s="33" t="s">
        <v>69</v>
      </c>
      <c r="B20" s="34" t="s">
        <v>8</v>
      </c>
      <c r="C20" s="24">
        <v>1</v>
      </c>
      <c r="D20" s="31" t="s">
        <v>38</v>
      </c>
      <c r="E20" s="51">
        <v>6</v>
      </c>
      <c r="F20" s="28" t="s">
        <v>39</v>
      </c>
      <c r="G20" s="24">
        <v>1</v>
      </c>
      <c r="H20" s="31" t="s">
        <v>38</v>
      </c>
      <c r="I20" s="51">
        <v>6</v>
      </c>
      <c r="J20" s="28" t="s">
        <v>39</v>
      </c>
      <c r="K20" s="24">
        <v>1</v>
      </c>
      <c r="L20" s="31" t="s">
        <v>38</v>
      </c>
      <c r="M20" s="51">
        <v>70</v>
      </c>
      <c r="N20" s="28" t="s">
        <v>40</v>
      </c>
      <c r="O20" s="48">
        <v>1</v>
      </c>
      <c r="P20" s="31" t="s">
        <v>38</v>
      </c>
      <c r="Q20" s="51">
        <v>70</v>
      </c>
      <c r="R20" s="28" t="s">
        <v>40</v>
      </c>
      <c r="S20" s="3"/>
    </row>
    <row r="21" spans="1:25" ht="18" customHeight="1" x14ac:dyDescent="0.25">
      <c r="A21" s="33" t="s">
        <v>69</v>
      </c>
      <c r="B21" s="34" t="s">
        <v>9</v>
      </c>
      <c r="C21" s="24">
        <v>1</v>
      </c>
      <c r="D21" s="31" t="s">
        <v>38</v>
      </c>
      <c r="E21" s="51">
        <v>7</v>
      </c>
      <c r="F21" s="28" t="s">
        <v>39</v>
      </c>
      <c r="G21" s="24">
        <v>1</v>
      </c>
      <c r="H21" s="31" t="s">
        <v>38</v>
      </c>
      <c r="I21" s="51">
        <v>7</v>
      </c>
      <c r="J21" s="28" t="s">
        <v>39</v>
      </c>
      <c r="K21" s="24">
        <v>1</v>
      </c>
      <c r="L21" s="31" t="s">
        <v>38</v>
      </c>
      <c r="M21" s="51">
        <v>80</v>
      </c>
      <c r="N21" s="28" t="s">
        <v>40</v>
      </c>
      <c r="O21" s="48">
        <v>1</v>
      </c>
      <c r="P21" s="31" t="s">
        <v>38</v>
      </c>
      <c r="Q21" s="51">
        <v>80</v>
      </c>
      <c r="R21" s="28" t="s">
        <v>40</v>
      </c>
      <c r="S21" s="3"/>
    </row>
    <row r="22" spans="1:25" ht="18" customHeight="1" x14ac:dyDescent="0.25">
      <c r="A22" s="33" t="s">
        <v>69</v>
      </c>
      <c r="B22" s="34" t="s">
        <v>10</v>
      </c>
      <c r="C22" s="24">
        <v>1</v>
      </c>
      <c r="D22" s="31" t="s">
        <v>38</v>
      </c>
      <c r="E22" s="51">
        <v>8</v>
      </c>
      <c r="F22" s="28" t="s">
        <v>39</v>
      </c>
      <c r="G22" s="24">
        <v>1</v>
      </c>
      <c r="H22" s="31" t="s">
        <v>38</v>
      </c>
      <c r="I22" s="51">
        <v>8</v>
      </c>
      <c r="J22" s="28" t="s">
        <v>39</v>
      </c>
      <c r="K22" s="24">
        <v>1</v>
      </c>
      <c r="L22" s="31" t="s">
        <v>38</v>
      </c>
      <c r="M22" s="51">
        <v>90</v>
      </c>
      <c r="N22" s="28" t="s">
        <v>40</v>
      </c>
      <c r="O22" s="48">
        <v>1</v>
      </c>
      <c r="P22" s="31" t="s">
        <v>38</v>
      </c>
      <c r="Q22" s="51">
        <v>90</v>
      </c>
      <c r="R22" s="28" t="s">
        <v>40</v>
      </c>
      <c r="S22" s="3"/>
    </row>
    <row r="23" spans="1:25" ht="18" customHeight="1" x14ac:dyDescent="0.25">
      <c r="A23" s="33" t="s">
        <v>69</v>
      </c>
      <c r="B23" s="34" t="s">
        <v>11</v>
      </c>
      <c r="C23" s="24">
        <v>1</v>
      </c>
      <c r="D23" s="31" t="s">
        <v>38</v>
      </c>
      <c r="E23" s="51">
        <v>9</v>
      </c>
      <c r="F23" s="28" t="s">
        <v>39</v>
      </c>
      <c r="G23" s="24">
        <v>1</v>
      </c>
      <c r="H23" s="31" t="s">
        <v>38</v>
      </c>
      <c r="I23" s="51">
        <v>9</v>
      </c>
      <c r="J23" s="28" t="s">
        <v>39</v>
      </c>
      <c r="K23" s="24">
        <v>1</v>
      </c>
      <c r="L23" s="31" t="s">
        <v>38</v>
      </c>
      <c r="M23" s="51">
        <v>100</v>
      </c>
      <c r="N23" s="28" t="s">
        <v>40</v>
      </c>
      <c r="O23" s="48">
        <v>1</v>
      </c>
      <c r="P23" s="31" t="s">
        <v>38</v>
      </c>
      <c r="Q23" s="51">
        <v>100</v>
      </c>
      <c r="R23" s="28" t="s">
        <v>40</v>
      </c>
      <c r="S23" s="3"/>
    </row>
    <row r="24" spans="1:25" ht="18" customHeight="1" x14ac:dyDescent="0.25">
      <c r="A24" s="33" t="s">
        <v>69</v>
      </c>
      <c r="B24" s="34" t="s">
        <v>5</v>
      </c>
      <c r="C24" s="24">
        <v>6.5</v>
      </c>
      <c r="D24" s="31" t="s">
        <v>41</v>
      </c>
      <c r="E24" s="51">
        <v>9</v>
      </c>
      <c r="F24" s="28" t="s">
        <v>39</v>
      </c>
      <c r="G24" s="24">
        <v>6.5</v>
      </c>
      <c r="H24" s="31" t="s">
        <v>38</v>
      </c>
      <c r="I24" s="51">
        <v>9</v>
      </c>
      <c r="J24" s="28" t="s">
        <v>39</v>
      </c>
      <c r="K24" s="24">
        <v>6.5</v>
      </c>
      <c r="L24" s="31" t="s">
        <v>38</v>
      </c>
      <c r="M24" s="51">
        <v>100</v>
      </c>
      <c r="N24" s="28" t="s">
        <v>40</v>
      </c>
      <c r="O24" s="48">
        <v>6.5</v>
      </c>
      <c r="P24" s="31" t="s">
        <v>38</v>
      </c>
      <c r="Q24" s="51">
        <v>100</v>
      </c>
      <c r="R24" s="28" t="s">
        <v>40</v>
      </c>
      <c r="S24" s="3"/>
    </row>
    <row r="25" spans="1:25" ht="18" customHeight="1" x14ac:dyDescent="0.25">
      <c r="A25" s="33" t="s">
        <v>69</v>
      </c>
      <c r="B25" s="34" t="s">
        <v>4</v>
      </c>
      <c r="C25" s="24">
        <v>6.92</v>
      </c>
      <c r="D25" s="31" t="s">
        <v>41</v>
      </c>
      <c r="E25" s="51">
        <v>9</v>
      </c>
      <c r="F25" s="28" t="s">
        <v>39</v>
      </c>
      <c r="G25" s="24">
        <v>6.92</v>
      </c>
      <c r="H25" s="31" t="s">
        <v>38</v>
      </c>
      <c r="I25" s="51">
        <v>9</v>
      </c>
      <c r="J25" s="28" t="s">
        <v>39</v>
      </c>
      <c r="K25" s="24">
        <v>6.92</v>
      </c>
      <c r="L25" s="31" t="s">
        <v>38</v>
      </c>
      <c r="M25" s="51">
        <v>100</v>
      </c>
      <c r="N25" s="28" t="s">
        <v>40</v>
      </c>
      <c r="O25" s="48">
        <v>6.92</v>
      </c>
      <c r="P25" s="31" t="s">
        <v>38</v>
      </c>
      <c r="Q25" s="51">
        <v>100</v>
      </c>
      <c r="R25" s="28" t="s">
        <v>40</v>
      </c>
      <c r="S25" s="3"/>
    </row>
    <row r="26" spans="1:25" ht="18" customHeight="1" x14ac:dyDescent="0.25">
      <c r="A26" s="33" t="s">
        <v>67</v>
      </c>
      <c r="B26" s="34" t="s">
        <v>42</v>
      </c>
      <c r="C26" s="24">
        <v>5</v>
      </c>
      <c r="D26" s="31" t="s">
        <v>38</v>
      </c>
      <c r="E26" s="51">
        <v>1</v>
      </c>
      <c r="F26" s="28" t="s">
        <v>39</v>
      </c>
      <c r="G26" s="24">
        <v>5</v>
      </c>
      <c r="H26" s="31" t="s">
        <v>38</v>
      </c>
      <c r="I26" s="51">
        <v>1</v>
      </c>
      <c r="J26" s="31" t="s">
        <v>38</v>
      </c>
      <c r="K26" s="24">
        <v>1</v>
      </c>
      <c r="L26" s="31" t="s">
        <v>38</v>
      </c>
      <c r="M26" s="51">
        <v>200</v>
      </c>
      <c r="N26" s="28" t="s">
        <v>39</v>
      </c>
      <c r="O26" s="48">
        <v>1</v>
      </c>
      <c r="P26" s="31" t="s">
        <v>38</v>
      </c>
      <c r="Q26" s="51">
        <v>200</v>
      </c>
      <c r="R26" s="28" t="s">
        <v>43</v>
      </c>
      <c r="S26" s="3"/>
    </row>
    <row r="27" spans="1:25" ht="18" customHeight="1" x14ac:dyDescent="0.25">
      <c r="A27" s="33" t="s">
        <v>67</v>
      </c>
      <c r="B27" s="34" t="s">
        <v>44</v>
      </c>
      <c r="C27" s="24">
        <v>4</v>
      </c>
      <c r="D27" s="31" t="s">
        <v>38</v>
      </c>
      <c r="E27" s="51">
        <v>1</v>
      </c>
      <c r="F27" s="28" t="s">
        <v>39</v>
      </c>
      <c r="G27" s="24">
        <v>4</v>
      </c>
      <c r="H27" s="31" t="s">
        <v>38</v>
      </c>
      <c r="I27" s="51">
        <v>1</v>
      </c>
      <c r="J27" s="31" t="s">
        <v>38</v>
      </c>
      <c r="K27" s="24">
        <v>1</v>
      </c>
      <c r="L27" s="31" t="s">
        <v>38</v>
      </c>
      <c r="M27" s="51">
        <v>300</v>
      </c>
      <c r="N27" s="28" t="s">
        <v>39</v>
      </c>
      <c r="O27" s="48">
        <v>1</v>
      </c>
      <c r="P27" s="31" t="s">
        <v>38</v>
      </c>
      <c r="Q27" s="51">
        <v>300</v>
      </c>
      <c r="R27" s="28" t="s">
        <v>43</v>
      </c>
      <c r="S27" s="3"/>
    </row>
    <row r="28" spans="1:25" ht="18" customHeight="1" x14ac:dyDescent="0.25">
      <c r="A28" s="33" t="s">
        <v>67</v>
      </c>
      <c r="B28" s="34" t="s">
        <v>45</v>
      </c>
      <c r="C28" s="24">
        <v>3</v>
      </c>
      <c r="D28" s="31" t="s">
        <v>38</v>
      </c>
      <c r="E28" s="51">
        <v>1</v>
      </c>
      <c r="F28" s="28" t="s">
        <v>39</v>
      </c>
      <c r="G28" s="24">
        <v>3</v>
      </c>
      <c r="H28" s="31" t="s">
        <v>38</v>
      </c>
      <c r="I28" s="51">
        <v>1</v>
      </c>
      <c r="J28" s="31" t="s">
        <v>38</v>
      </c>
      <c r="K28" s="24">
        <v>1</v>
      </c>
      <c r="L28" s="31" t="s">
        <v>38</v>
      </c>
      <c r="M28" s="51">
        <v>400</v>
      </c>
      <c r="N28" s="28" t="s">
        <v>39</v>
      </c>
      <c r="O28" s="48">
        <v>1</v>
      </c>
      <c r="P28" s="31" t="s">
        <v>38</v>
      </c>
      <c r="Q28" s="51">
        <v>400</v>
      </c>
      <c r="R28" s="28" t="s">
        <v>43</v>
      </c>
      <c r="S28" s="3"/>
    </row>
    <row r="29" spans="1:25" ht="18" customHeight="1" x14ac:dyDescent="0.25">
      <c r="A29" s="33" t="s">
        <v>67</v>
      </c>
      <c r="B29" s="34" t="s">
        <v>46</v>
      </c>
      <c r="C29" s="24">
        <v>2</v>
      </c>
      <c r="D29" s="31" t="s">
        <v>38</v>
      </c>
      <c r="E29" s="51">
        <v>1</v>
      </c>
      <c r="F29" s="28" t="s">
        <v>39</v>
      </c>
      <c r="G29" s="24">
        <v>2</v>
      </c>
      <c r="H29" s="31" t="s">
        <v>38</v>
      </c>
      <c r="I29" s="51">
        <v>1</v>
      </c>
      <c r="J29" s="31" t="s">
        <v>38</v>
      </c>
      <c r="K29" s="24">
        <v>1</v>
      </c>
      <c r="L29" s="31" t="s">
        <v>38</v>
      </c>
      <c r="M29" s="51">
        <v>500</v>
      </c>
      <c r="N29" s="28" t="s">
        <v>39</v>
      </c>
      <c r="O29" s="48">
        <v>1</v>
      </c>
      <c r="P29" s="31" t="s">
        <v>38</v>
      </c>
      <c r="Q29" s="51">
        <v>500</v>
      </c>
      <c r="R29" s="28" t="s">
        <v>43</v>
      </c>
      <c r="S29" s="3"/>
    </row>
    <row r="30" spans="1:25" ht="18" customHeight="1" x14ac:dyDescent="0.25">
      <c r="A30" s="39" t="s">
        <v>68</v>
      </c>
      <c r="B30" s="34" t="s">
        <v>42</v>
      </c>
      <c r="C30" s="24">
        <v>1</v>
      </c>
      <c r="D30" s="31" t="s">
        <v>33</v>
      </c>
      <c r="E30" s="51">
        <v>10</v>
      </c>
      <c r="F30" s="28" t="s">
        <v>34</v>
      </c>
      <c r="G30" s="24">
        <v>1</v>
      </c>
      <c r="H30" s="31" t="s">
        <v>33</v>
      </c>
      <c r="I30" s="51">
        <v>10</v>
      </c>
      <c r="J30" s="28" t="s">
        <v>34</v>
      </c>
      <c r="K30" s="24">
        <v>1</v>
      </c>
      <c r="L30" s="31" t="s">
        <v>33</v>
      </c>
      <c r="M30" s="51">
        <v>20</v>
      </c>
      <c r="N30" s="28" t="s">
        <v>34</v>
      </c>
      <c r="O30" s="48">
        <v>1</v>
      </c>
      <c r="P30" s="31" t="s">
        <v>33</v>
      </c>
      <c r="Q30" s="51">
        <v>20</v>
      </c>
      <c r="R30" s="28" t="s">
        <v>34</v>
      </c>
      <c r="S30" s="3"/>
    </row>
    <row r="31" spans="1:25" ht="18" customHeight="1" x14ac:dyDescent="0.25">
      <c r="A31" s="39" t="s">
        <v>68</v>
      </c>
      <c r="B31" s="34" t="s">
        <v>44</v>
      </c>
      <c r="C31" s="24">
        <v>1</v>
      </c>
      <c r="D31" s="31" t="s">
        <v>33</v>
      </c>
      <c r="E31" s="51">
        <v>5</v>
      </c>
      <c r="F31" s="28" t="s">
        <v>34</v>
      </c>
      <c r="G31" s="24">
        <v>1</v>
      </c>
      <c r="H31" s="31" t="s">
        <v>33</v>
      </c>
      <c r="I31" s="51">
        <v>5</v>
      </c>
      <c r="J31" s="28" t="s">
        <v>34</v>
      </c>
      <c r="K31" s="24">
        <v>1</v>
      </c>
      <c r="L31" s="31" t="s">
        <v>33</v>
      </c>
      <c r="M31" s="51">
        <v>30</v>
      </c>
      <c r="N31" s="28" t="s">
        <v>34</v>
      </c>
      <c r="O31" s="48">
        <v>1</v>
      </c>
      <c r="P31" s="31" t="s">
        <v>33</v>
      </c>
      <c r="Q31" s="51">
        <v>30</v>
      </c>
      <c r="R31" s="28" t="s">
        <v>34</v>
      </c>
      <c r="S31" s="3"/>
    </row>
    <row r="32" spans="1:25" ht="18" customHeight="1" x14ac:dyDescent="0.25">
      <c r="A32" s="37" t="s">
        <v>70</v>
      </c>
      <c r="B32" s="38" t="s">
        <v>70</v>
      </c>
      <c r="C32" s="40">
        <v>5.0000000000000001E-3</v>
      </c>
      <c r="D32" s="35" t="s">
        <v>47</v>
      </c>
      <c r="E32" s="53">
        <v>24</v>
      </c>
      <c r="F32" s="36" t="s">
        <v>48</v>
      </c>
      <c r="G32" s="40">
        <v>5.0000000000000001E-3</v>
      </c>
      <c r="H32" s="35" t="s">
        <v>47</v>
      </c>
      <c r="I32" s="53">
        <v>24</v>
      </c>
      <c r="J32" s="36" t="s">
        <v>48</v>
      </c>
      <c r="K32" s="40">
        <v>0</v>
      </c>
      <c r="L32" s="35" t="s">
        <v>47</v>
      </c>
      <c r="M32" s="53">
        <v>10</v>
      </c>
      <c r="N32" s="36" t="s">
        <v>48</v>
      </c>
      <c r="O32" s="50">
        <v>0</v>
      </c>
      <c r="P32" s="35" t="s">
        <v>47</v>
      </c>
      <c r="Q32" s="53">
        <v>10</v>
      </c>
      <c r="R32" s="36" t="s">
        <v>48</v>
      </c>
      <c r="S32" s="3"/>
    </row>
    <row r="33" spans="1:19" ht="18" customHeight="1" x14ac:dyDescent="0.25">
      <c r="A33" s="39" t="s">
        <v>74</v>
      </c>
      <c r="B33" s="1" t="s">
        <v>74</v>
      </c>
      <c r="C33" s="40">
        <v>5.0000000000000001E-3</v>
      </c>
      <c r="D33" s="35" t="s">
        <v>49</v>
      </c>
      <c r="E33" s="53">
        <v>24</v>
      </c>
      <c r="F33" s="41"/>
      <c r="G33" s="40">
        <v>5.0000000000000001E-3</v>
      </c>
      <c r="H33" s="35" t="s">
        <v>49</v>
      </c>
      <c r="I33" s="53">
        <v>24</v>
      </c>
      <c r="J33" s="41"/>
      <c r="K33" s="40">
        <v>5.0000000000000001E-3</v>
      </c>
      <c r="L33" s="35" t="s">
        <v>49</v>
      </c>
      <c r="M33" s="53">
        <v>24</v>
      </c>
      <c r="N33" s="41"/>
      <c r="O33" s="50">
        <v>5.0000000000000001E-3</v>
      </c>
      <c r="P33" s="35" t="s">
        <v>49</v>
      </c>
      <c r="Q33" s="53">
        <v>24</v>
      </c>
      <c r="R33" s="41"/>
      <c r="S33" s="3"/>
    </row>
    <row r="34" spans="1:19" ht="18" customHeight="1" x14ac:dyDescent="0.25">
      <c r="A34" s="33" t="s">
        <v>71</v>
      </c>
      <c r="B34" s="34" t="s">
        <v>50</v>
      </c>
      <c r="C34" s="24">
        <v>100</v>
      </c>
      <c r="D34" s="31" t="s">
        <v>38</v>
      </c>
      <c r="E34" s="51">
        <v>0.5</v>
      </c>
      <c r="F34" s="28" t="s">
        <v>51</v>
      </c>
      <c r="G34" s="24">
        <v>100</v>
      </c>
      <c r="H34" s="31" t="s">
        <v>38</v>
      </c>
      <c r="I34" s="51">
        <v>0.5</v>
      </c>
      <c r="J34" s="28" t="s">
        <v>51</v>
      </c>
      <c r="K34" s="24">
        <v>0</v>
      </c>
      <c r="L34" s="31" t="s">
        <v>38</v>
      </c>
      <c r="M34" s="51">
        <v>0</v>
      </c>
      <c r="N34" s="28" t="s">
        <v>51</v>
      </c>
      <c r="O34" s="48">
        <v>0</v>
      </c>
      <c r="P34" s="31" t="s">
        <v>38</v>
      </c>
      <c r="Q34" s="51">
        <v>0</v>
      </c>
      <c r="R34" s="28" t="s">
        <v>51</v>
      </c>
      <c r="S34" s="3"/>
    </row>
    <row r="35" spans="1:19" ht="18" customHeight="1" x14ac:dyDescent="0.25">
      <c r="A35" s="33" t="s">
        <v>71</v>
      </c>
      <c r="B35" s="34" t="s">
        <v>52</v>
      </c>
      <c r="C35" s="24">
        <v>1000</v>
      </c>
      <c r="D35" s="31" t="s">
        <v>38</v>
      </c>
      <c r="E35" s="51">
        <v>0.05</v>
      </c>
      <c r="F35" s="28" t="s">
        <v>51</v>
      </c>
      <c r="G35" s="24">
        <v>1000</v>
      </c>
      <c r="H35" s="31" t="s">
        <v>38</v>
      </c>
      <c r="I35" s="51">
        <v>0.05</v>
      </c>
      <c r="J35" s="28" t="s">
        <v>51</v>
      </c>
      <c r="K35" s="24">
        <v>0</v>
      </c>
      <c r="L35" s="31" t="s">
        <v>38</v>
      </c>
      <c r="M35" s="51">
        <v>0</v>
      </c>
      <c r="N35" s="28" t="s">
        <v>51</v>
      </c>
      <c r="O35" s="48">
        <v>0</v>
      </c>
      <c r="P35" s="31" t="s">
        <v>38</v>
      </c>
      <c r="Q35" s="51">
        <v>0</v>
      </c>
      <c r="R35" s="28" t="s">
        <v>51</v>
      </c>
      <c r="S35" s="3"/>
    </row>
    <row r="36" spans="1:19" ht="18" customHeight="1" x14ac:dyDescent="0.25">
      <c r="A36" s="33" t="s">
        <v>71</v>
      </c>
      <c r="B36" s="34" t="s">
        <v>14</v>
      </c>
      <c r="C36" s="24">
        <v>0</v>
      </c>
      <c r="D36" s="31" t="s">
        <v>38</v>
      </c>
      <c r="E36" s="51">
        <v>0</v>
      </c>
      <c r="F36" s="28" t="s">
        <v>51</v>
      </c>
      <c r="G36" s="24">
        <v>0</v>
      </c>
      <c r="H36" s="31" t="s">
        <v>38</v>
      </c>
      <c r="I36" s="51">
        <v>0</v>
      </c>
      <c r="J36" s="28" t="s">
        <v>51</v>
      </c>
      <c r="K36" s="24">
        <v>0</v>
      </c>
      <c r="L36" s="31" t="s">
        <v>38</v>
      </c>
      <c r="M36" s="51">
        <v>0</v>
      </c>
      <c r="N36" s="28" t="s">
        <v>51</v>
      </c>
      <c r="O36" s="48">
        <v>0</v>
      </c>
      <c r="P36" s="31" t="s">
        <v>38</v>
      </c>
      <c r="Q36" s="51">
        <v>0</v>
      </c>
      <c r="R36" s="28" t="s">
        <v>51</v>
      </c>
      <c r="S36" s="3"/>
    </row>
    <row r="37" spans="1:19" ht="18" customHeight="1" x14ac:dyDescent="0.25">
      <c r="A37" s="33" t="s">
        <v>72</v>
      </c>
      <c r="B37" s="34" t="s">
        <v>53</v>
      </c>
      <c r="C37" s="24">
        <v>12</v>
      </c>
      <c r="D37" s="31" t="s">
        <v>38</v>
      </c>
      <c r="E37" s="51">
        <v>10</v>
      </c>
      <c r="F37" s="28" t="s">
        <v>51</v>
      </c>
      <c r="G37" s="24">
        <v>12</v>
      </c>
      <c r="H37" s="31" t="s">
        <v>38</v>
      </c>
      <c r="I37" s="51">
        <v>10</v>
      </c>
      <c r="J37" s="28" t="s">
        <v>51</v>
      </c>
      <c r="K37" s="30"/>
      <c r="L37" s="31"/>
      <c r="M37" s="54"/>
      <c r="N37" s="28"/>
      <c r="O37" s="55"/>
      <c r="P37" s="31"/>
      <c r="Q37" s="54"/>
      <c r="R37" s="28"/>
      <c r="S37" s="3"/>
    </row>
    <row r="38" spans="1:19" ht="18" customHeight="1" x14ac:dyDescent="0.25">
      <c r="A38" s="33" t="s">
        <v>72</v>
      </c>
      <c r="B38" s="1" t="s">
        <v>54</v>
      </c>
      <c r="C38" s="24">
        <v>5</v>
      </c>
      <c r="D38" s="31" t="s">
        <v>38</v>
      </c>
      <c r="E38" s="51">
        <v>5</v>
      </c>
      <c r="F38" s="28" t="s">
        <v>51</v>
      </c>
      <c r="G38" s="24">
        <v>5</v>
      </c>
      <c r="H38" s="31" t="s">
        <v>38</v>
      </c>
      <c r="I38" s="51">
        <v>5</v>
      </c>
      <c r="J38" s="28" t="s">
        <v>51</v>
      </c>
      <c r="K38" s="30"/>
      <c r="L38" s="31"/>
      <c r="M38" s="54"/>
      <c r="N38" s="28"/>
      <c r="O38" s="55"/>
      <c r="P38" s="31"/>
      <c r="Q38" s="54"/>
      <c r="R38" s="28"/>
      <c r="S38" s="3"/>
    </row>
    <row r="39" spans="1:19" ht="18" customHeight="1" x14ac:dyDescent="0.25">
      <c r="A39" s="33" t="s">
        <v>72</v>
      </c>
      <c r="B39" s="1" t="s">
        <v>55</v>
      </c>
      <c r="C39" s="24">
        <v>1</v>
      </c>
      <c r="D39" s="31" t="s">
        <v>38</v>
      </c>
      <c r="E39" s="51">
        <v>100</v>
      </c>
      <c r="F39" s="28" t="s">
        <v>51</v>
      </c>
      <c r="G39" s="24">
        <v>1</v>
      </c>
      <c r="H39" s="31" t="s">
        <v>38</v>
      </c>
      <c r="I39" s="51">
        <v>100</v>
      </c>
      <c r="J39" s="28" t="s">
        <v>51</v>
      </c>
      <c r="K39" s="24"/>
      <c r="L39" s="31" t="s">
        <v>38</v>
      </c>
      <c r="M39" s="51"/>
      <c r="N39" s="28" t="s">
        <v>51</v>
      </c>
      <c r="O39" s="48"/>
      <c r="P39" s="31" t="s">
        <v>38</v>
      </c>
      <c r="Q39" s="51"/>
      <c r="R39" s="28" t="s">
        <v>51</v>
      </c>
      <c r="S39" s="3"/>
    </row>
    <row r="40" spans="1:19" ht="18" customHeight="1" x14ac:dyDescent="0.25">
      <c r="A40" s="33" t="s">
        <v>72</v>
      </c>
      <c r="B40" s="1" t="s">
        <v>14</v>
      </c>
      <c r="C40" s="24"/>
      <c r="D40" s="31" t="s">
        <v>38</v>
      </c>
      <c r="E40" s="51"/>
      <c r="F40" s="28" t="s">
        <v>51</v>
      </c>
      <c r="G40" s="24"/>
      <c r="H40" s="31" t="s">
        <v>38</v>
      </c>
      <c r="I40" s="51"/>
      <c r="J40" s="28" t="s">
        <v>51</v>
      </c>
      <c r="K40" s="24"/>
      <c r="L40" s="31" t="s">
        <v>38</v>
      </c>
      <c r="M40" s="51"/>
      <c r="N40" s="28" t="s">
        <v>51</v>
      </c>
      <c r="O40" s="48"/>
      <c r="P40" s="31" t="s">
        <v>38</v>
      </c>
      <c r="Q40" s="51"/>
      <c r="R40" s="28" t="s">
        <v>51</v>
      </c>
      <c r="S40" s="3"/>
    </row>
    <row r="41" spans="1:19" ht="18" customHeight="1" x14ac:dyDescent="0.25">
      <c r="A41" s="33" t="s">
        <v>73</v>
      </c>
      <c r="B41" s="34" t="s">
        <v>56</v>
      </c>
      <c r="C41" s="24">
        <v>100</v>
      </c>
      <c r="D41" s="31" t="s">
        <v>57</v>
      </c>
      <c r="E41" s="51">
        <v>10</v>
      </c>
      <c r="F41" s="28" t="s">
        <v>58</v>
      </c>
      <c r="G41" s="24"/>
      <c r="H41" s="31" t="s">
        <v>57</v>
      </c>
      <c r="I41" s="51"/>
      <c r="J41" s="28" t="s">
        <v>58</v>
      </c>
      <c r="K41" s="24"/>
      <c r="L41" s="31" t="s">
        <v>57</v>
      </c>
      <c r="M41" s="51"/>
      <c r="N41" s="28" t="s">
        <v>58</v>
      </c>
      <c r="O41" s="48"/>
      <c r="P41" s="31" t="s">
        <v>57</v>
      </c>
      <c r="Q41" s="51"/>
      <c r="R41" s="28" t="s">
        <v>58</v>
      </c>
      <c r="S41" s="3"/>
    </row>
    <row r="42" spans="1:19" ht="18" customHeight="1" x14ac:dyDescent="0.25">
      <c r="A42" s="33" t="s">
        <v>73</v>
      </c>
      <c r="B42" s="1" t="s">
        <v>59</v>
      </c>
      <c r="C42" s="24"/>
      <c r="D42" s="31" t="s">
        <v>57</v>
      </c>
      <c r="E42" s="51">
        <v>5</v>
      </c>
      <c r="F42" s="28" t="s">
        <v>58</v>
      </c>
      <c r="G42" s="24"/>
      <c r="H42" s="31" t="s">
        <v>57</v>
      </c>
      <c r="I42" s="51"/>
      <c r="J42" s="28" t="s">
        <v>58</v>
      </c>
      <c r="K42" s="24"/>
      <c r="L42" s="31" t="s">
        <v>57</v>
      </c>
      <c r="M42" s="51"/>
      <c r="N42" s="28" t="s">
        <v>58</v>
      </c>
      <c r="O42" s="48"/>
      <c r="P42" s="31" t="s">
        <v>57</v>
      </c>
      <c r="Q42" s="51"/>
      <c r="R42" s="28" t="s">
        <v>58</v>
      </c>
      <c r="S42" s="3"/>
    </row>
    <row r="43" spans="1:19" ht="18" customHeight="1" x14ac:dyDescent="0.25">
      <c r="A43" s="33" t="s">
        <v>73</v>
      </c>
      <c r="B43" s="1" t="s">
        <v>60</v>
      </c>
      <c r="C43" s="24"/>
      <c r="D43" s="31" t="s">
        <v>57</v>
      </c>
      <c r="E43" s="51">
        <v>2</v>
      </c>
      <c r="F43" s="28" t="s">
        <v>58</v>
      </c>
      <c r="G43" s="24"/>
      <c r="H43" s="31" t="s">
        <v>57</v>
      </c>
      <c r="I43" s="51"/>
      <c r="J43" s="28" t="s">
        <v>58</v>
      </c>
      <c r="K43" s="24"/>
      <c r="L43" s="31" t="s">
        <v>57</v>
      </c>
      <c r="M43" s="51"/>
      <c r="N43" s="28" t="s">
        <v>58</v>
      </c>
      <c r="O43" s="48"/>
      <c r="P43" s="31" t="s">
        <v>57</v>
      </c>
      <c r="Q43" s="51"/>
      <c r="R43" s="28" t="s">
        <v>58</v>
      </c>
      <c r="S43" s="3"/>
    </row>
    <row r="44" spans="1:19" ht="18" customHeight="1" x14ac:dyDescent="0.25">
      <c r="A44" s="33" t="s">
        <v>73</v>
      </c>
      <c r="B44" s="1" t="s">
        <v>61</v>
      </c>
      <c r="C44" s="24"/>
      <c r="D44" s="31" t="s">
        <v>57</v>
      </c>
      <c r="E44" s="51">
        <v>2</v>
      </c>
      <c r="F44" s="28" t="s">
        <v>58</v>
      </c>
      <c r="G44" s="24"/>
      <c r="H44" s="31" t="s">
        <v>57</v>
      </c>
      <c r="I44" s="51"/>
      <c r="J44" s="28" t="s">
        <v>58</v>
      </c>
      <c r="K44" s="24"/>
      <c r="L44" s="31" t="s">
        <v>57</v>
      </c>
      <c r="M44" s="51"/>
      <c r="N44" s="28" t="s">
        <v>58</v>
      </c>
      <c r="O44" s="48"/>
      <c r="P44" s="31" t="s">
        <v>57</v>
      </c>
      <c r="Q44" s="51"/>
      <c r="R44" s="28" t="s">
        <v>58</v>
      </c>
      <c r="S44" s="3"/>
    </row>
    <row r="45" spans="1:19" ht="18" customHeight="1" x14ac:dyDescent="0.25">
      <c r="A45" s="33" t="s">
        <v>76</v>
      </c>
      <c r="B45" s="1" t="s">
        <v>62</v>
      </c>
      <c r="C45" s="42">
        <v>10000</v>
      </c>
      <c r="D45" s="31" t="s">
        <v>63</v>
      </c>
      <c r="E45" s="51"/>
      <c r="F45" s="28"/>
      <c r="G45" s="45">
        <v>1</v>
      </c>
      <c r="H45" s="31"/>
      <c r="I45" s="51"/>
      <c r="J45" s="28"/>
      <c r="K45" s="24"/>
      <c r="L45" s="31"/>
      <c r="M45" s="51"/>
      <c r="N45" s="31"/>
      <c r="O45" s="31"/>
      <c r="P45" s="31"/>
      <c r="Q45" s="51"/>
      <c r="R45" s="28"/>
      <c r="S45" s="3"/>
    </row>
    <row r="46" spans="1:19" ht="18" customHeight="1" x14ac:dyDescent="0.25">
      <c r="A46" s="33" t="s">
        <v>76</v>
      </c>
      <c r="B46" s="1" t="s">
        <v>64</v>
      </c>
      <c r="C46" s="42">
        <v>20000</v>
      </c>
      <c r="D46" s="31" t="s">
        <v>77</v>
      </c>
      <c r="E46" s="51"/>
      <c r="F46" s="31"/>
      <c r="G46" s="45">
        <v>1</v>
      </c>
      <c r="H46" s="31"/>
      <c r="I46" s="51"/>
      <c r="J46" s="28"/>
      <c r="K46" s="43"/>
      <c r="L46" s="44"/>
      <c r="M46" s="51"/>
      <c r="N46" s="31"/>
      <c r="O46" s="31"/>
      <c r="P46" s="31"/>
      <c r="Q46" s="51"/>
      <c r="R46" s="28"/>
      <c r="S46" s="3"/>
    </row>
    <row r="47" spans="1:19" ht="18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8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="10" customFormat="1" ht="18" customHeight="1" x14ac:dyDescent="0.25"/>
    <row r="50" s="27" customFormat="1" ht="18" customHeight="1" x14ac:dyDescent="0.25"/>
    <row r="51" s="27" customFormat="1" ht="18" customHeight="1" x14ac:dyDescent="0.25"/>
    <row r="52" s="27" customFormat="1" ht="18" customHeight="1" x14ac:dyDescent="0.25"/>
    <row r="53" s="27" customFormat="1" ht="18" customHeight="1" x14ac:dyDescent="0.25"/>
    <row r="54" s="27" customFormat="1" ht="18" customHeight="1" x14ac:dyDescent="0.25"/>
    <row r="55" s="27" customFormat="1" ht="18" customHeight="1" x14ac:dyDescent="0.25"/>
    <row r="56" s="27" customFormat="1" ht="18" customHeight="1" x14ac:dyDescent="0.25"/>
    <row r="57" s="27" customFormat="1" ht="18" customHeight="1" x14ac:dyDescent="0.25"/>
    <row r="58" s="27" customFormat="1" ht="18" customHeight="1" x14ac:dyDescent="0.25"/>
    <row r="59" s="27" customFormat="1" ht="18" customHeight="1" x14ac:dyDescent="0.25"/>
    <row r="60" s="27" customFormat="1" ht="18" customHeight="1" x14ac:dyDescent="0.25"/>
    <row r="61" s="27" customFormat="1" ht="18" customHeight="1" x14ac:dyDescent="0.25"/>
    <row r="62" s="27" customFormat="1" ht="18" customHeight="1" x14ac:dyDescent="0.25"/>
    <row r="63" s="10" customFormat="1" ht="18" customHeight="1" x14ac:dyDescent="0.25"/>
    <row r="64" s="10" customFormat="1" ht="18" customHeight="1" x14ac:dyDescent="0.25"/>
    <row r="65" s="10" customFormat="1" ht="18" customHeight="1" x14ac:dyDescent="0.25"/>
    <row r="66" s="10" customFormat="1" ht="18" customHeight="1" x14ac:dyDescent="0.25"/>
    <row r="67" s="10" customFormat="1" ht="18" customHeight="1" x14ac:dyDescent="0.25"/>
    <row r="68" s="10" customFormat="1" ht="18" customHeight="1" x14ac:dyDescent="0.25"/>
    <row r="69" s="10" customFormat="1" ht="18" customHeight="1" x14ac:dyDescent="0.25"/>
    <row r="70" s="10" customFormat="1" ht="18" customHeight="1" x14ac:dyDescent="0.25"/>
    <row r="71" s="10" customFormat="1" ht="18" customHeight="1" x14ac:dyDescent="0.25"/>
    <row r="72" s="10" customFormat="1" ht="18" customHeight="1" x14ac:dyDescent="0.25"/>
    <row r="73" s="10" customFormat="1" ht="18" customHeight="1" x14ac:dyDescent="0.25"/>
    <row r="74" s="10" customFormat="1" ht="18" customHeight="1" x14ac:dyDescent="0.25"/>
    <row r="75" s="10" customFormat="1" ht="18" customHeight="1" x14ac:dyDescent="0.25"/>
    <row r="76" s="10" customFormat="1" ht="18" customHeight="1" x14ac:dyDescent="0.25"/>
    <row r="77" s="10" customFormat="1" ht="18" customHeight="1" x14ac:dyDescent="0.25"/>
    <row r="78" s="10" customFormat="1" ht="18" customHeight="1" x14ac:dyDescent="0.25"/>
    <row r="79" s="10" customFormat="1" ht="18" customHeight="1" x14ac:dyDescent="0.25"/>
    <row r="80" s="10" customFormat="1" ht="18" customHeight="1" x14ac:dyDescent="0.25"/>
    <row r="81" s="10" customFormat="1" ht="18" customHeight="1" x14ac:dyDescent="0.25"/>
    <row r="82" s="10" customFormat="1" ht="18" customHeight="1" x14ac:dyDescent="0.25"/>
    <row r="83" s="10" customFormat="1" ht="18" customHeight="1" x14ac:dyDescent="0.25"/>
    <row r="84" s="27" customFormat="1" ht="18" customHeight="1" x14ac:dyDescent="0.25"/>
    <row r="85" s="10" customFormat="1" ht="18" customHeight="1" x14ac:dyDescent="0.25"/>
    <row r="86" s="10" customFormat="1" ht="18" customHeight="1" x14ac:dyDescent="0.25"/>
    <row r="87" s="10" customFormat="1" ht="18" customHeight="1" x14ac:dyDescent="0.25"/>
    <row r="88" s="10" customFormat="1" ht="18" customHeight="1" x14ac:dyDescent="0.25"/>
    <row r="89" s="27" customFormat="1" ht="18" customHeight="1" x14ac:dyDescent="0.25"/>
    <row r="90" s="10" customFormat="1" ht="18" customHeight="1" x14ac:dyDescent="0.25"/>
    <row r="91" s="10" customFormat="1" ht="18" customHeight="1" x14ac:dyDescent="0.25"/>
    <row r="92" s="10" customFormat="1" ht="18" customHeight="1" x14ac:dyDescent="0.25"/>
    <row r="93" s="10" customFormat="1" ht="18" customHeight="1" x14ac:dyDescent="0.25"/>
    <row r="94" s="10" customFormat="1" ht="18" customHeight="1" x14ac:dyDescent="0.25"/>
    <row r="95" s="27" customFormat="1" ht="18" customHeight="1" x14ac:dyDescent="0.25"/>
    <row r="96" s="10" customFormat="1" ht="18" customHeight="1" x14ac:dyDescent="0.25"/>
    <row r="97" s="10" customFormat="1" ht="18" customHeight="1" x14ac:dyDescent="0.25"/>
    <row r="98" s="10" customFormat="1" ht="18" customHeight="1" x14ac:dyDescent="0.25"/>
    <row r="99" s="10" customFormat="1" ht="18" customHeight="1" x14ac:dyDescent="0.25"/>
    <row r="100" s="10" customFormat="1" ht="18" customHeight="1" x14ac:dyDescent="0.25"/>
    <row r="101" s="27" customFormat="1" ht="18" customHeight="1" x14ac:dyDescent="0.25"/>
    <row r="102" s="10" customFormat="1" ht="18" customHeight="1" x14ac:dyDescent="0.25"/>
    <row r="103" s="10" customFormat="1" ht="18" customHeight="1" x14ac:dyDescent="0.25"/>
    <row r="104" s="10" customFormat="1" ht="18" customHeight="1" x14ac:dyDescent="0.25"/>
    <row r="105" s="10" customFormat="1" ht="18" customHeight="1" x14ac:dyDescent="0.25"/>
    <row r="106" s="10" customFormat="1" ht="18" customHeight="1" x14ac:dyDescent="0.25"/>
    <row r="107" s="10" customFormat="1" ht="18" customHeight="1" x14ac:dyDescent="0.25"/>
    <row r="108" s="10" customFormat="1" ht="18" customHeight="1" x14ac:dyDescent="0.25"/>
    <row r="109" s="10" customFormat="1" ht="18" customHeight="1" x14ac:dyDescent="0.25"/>
    <row r="110" s="10" customFormat="1" ht="18" customHeight="1" x14ac:dyDescent="0.25"/>
    <row r="111" s="10" customFormat="1" ht="18" customHeight="1" x14ac:dyDescent="0.25"/>
    <row r="112" s="27" customFormat="1" ht="18" customHeight="1" x14ac:dyDescent="0.25"/>
    <row r="113" s="27" customFormat="1" ht="18" customHeight="1" x14ac:dyDescent="0.25"/>
    <row r="114" s="27" customFormat="1" ht="18" customHeight="1" x14ac:dyDescent="0.25"/>
    <row r="115" s="27" customFormat="1" ht="18" customHeight="1" x14ac:dyDescent="0.25"/>
    <row r="116" s="27" customFormat="1" ht="18" customHeight="1" x14ac:dyDescent="0.25"/>
    <row r="117" s="27" customFormat="1" ht="18" customHeight="1" x14ac:dyDescent="0.25"/>
    <row r="118" s="27" customFormat="1" ht="18" customHeight="1" x14ac:dyDescent="0.25"/>
    <row r="119" s="27" customFormat="1" ht="18" customHeight="1" x14ac:dyDescent="0.25"/>
    <row r="120" s="27" customFormat="1" ht="18" customHeight="1" x14ac:dyDescent="0.25"/>
    <row r="121" s="27" customFormat="1" ht="18" customHeight="1" x14ac:dyDescent="0.25"/>
    <row r="122" s="27" customFormat="1" ht="18" customHeight="1" x14ac:dyDescent="0.25"/>
    <row r="123" s="27" customFormat="1" ht="18" customHeight="1" x14ac:dyDescent="0.25"/>
    <row r="124" s="27" customFormat="1" ht="18" customHeight="1" x14ac:dyDescent="0.25"/>
    <row r="125" s="10" customFormat="1" ht="18" customHeight="1" x14ac:dyDescent="0.25"/>
    <row r="126" s="10" customFormat="1" ht="18" customHeight="1" x14ac:dyDescent="0.25"/>
    <row r="127" s="10" customFormat="1" ht="18" customHeight="1" x14ac:dyDescent="0.25"/>
    <row r="128" s="10" customFormat="1" ht="18" customHeight="1" x14ac:dyDescent="0.25"/>
    <row r="129" s="10" customFormat="1" ht="18" customHeight="1" x14ac:dyDescent="0.25"/>
    <row r="130" s="10" customFormat="1" ht="18" customHeight="1" x14ac:dyDescent="0.25"/>
    <row r="131" s="10" customFormat="1" ht="18" customHeight="1" x14ac:dyDescent="0.25"/>
    <row r="132" s="10" customFormat="1" ht="18" customHeight="1" x14ac:dyDescent="0.25"/>
    <row r="133" s="10" customFormat="1" ht="18" customHeight="1" x14ac:dyDescent="0.25"/>
    <row r="134" s="10" customFormat="1" ht="18" customHeight="1" x14ac:dyDescent="0.25"/>
    <row r="135" s="10" customFormat="1" ht="18" customHeight="1" x14ac:dyDescent="0.25"/>
    <row r="136" s="10" customFormat="1" ht="18" customHeight="1" x14ac:dyDescent="0.25"/>
    <row r="137" s="10" customFormat="1" ht="18" customHeight="1" x14ac:dyDescent="0.25"/>
    <row r="138" s="10" customFormat="1" ht="18" customHeight="1" x14ac:dyDescent="0.25"/>
    <row r="139" s="10" customFormat="1" ht="18" customHeight="1" x14ac:dyDescent="0.25"/>
    <row r="140" s="10" customFormat="1" ht="18" customHeight="1" x14ac:dyDescent="0.25"/>
    <row r="141" s="10" customFormat="1" ht="18" customHeight="1" x14ac:dyDescent="0.25"/>
    <row r="142" s="10" customFormat="1" ht="18" customHeight="1" x14ac:dyDescent="0.25"/>
    <row r="143" s="10" customFormat="1" ht="18" customHeight="1" x14ac:dyDescent="0.25"/>
    <row r="144" s="10" customFormat="1" ht="18" customHeight="1" x14ac:dyDescent="0.25"/>
    <row r="145" s="10" customFormat="1" ht="18" customHeight="1" x14ac:dyDescent="0.25"/>
    <row r="146" s="27" customFormat="1" ht="18" customHeight="1" x14ac:dyDescent="0.25"/>
    <row r="147" s="10" customFormat="1" ht="18" customHeight="1" x14ac:dyDescent="0.25"/>
    <row r="148" s="10" customFormat="1" ht="18" customHeight="1" x14ac:dyDescent="0.25"/>
    <row r="149" s="10" customFormat="1" ht="18" customHeight="1" x14ac:dyDescent="0.25"/>
    <row r="150" s="10" customFormat="1" ht="18" customHeight="1" x14ac:dyDescent="0.25"/>
    <row r="151" s="27" customFormat="1" ht="18" customHeight="1" x14ac:dyDescent="0.25"/>
    <row r="152" s="10" customFormat="1" ht="18" customHeight="1" x14ac:dyDescent="0.25"/>
    <row r="153" s="10" customFormat="1" ht="18" customHeight="1" x14ac:dyDescent="0.25"/>
    <row r="154" s="10" customFormat="1" ht="18" customHeight="1" x14ac:dyDescent="0.25"/>
    <row r="155" s="10" customFormat="1" ht="18" customHeight="1" x14ac:dyDescent="0.25"/>
    <row r="156" s="10" customFormat="1" ht="18" customHeight="1" x14ac:dyDescent="0.25"/>
    <row r="157" s="27" customFormat="1" ht="18" customHeight="1" x14ac:dyDescent="0.25"/>
    <row r="158" s="10" customFormat="1" ht="18" customHeight="1" x14ac:dyDescent="0.25"/>
    <row r="159" s="10" customFormat="1" ht="18" customHeight="1" x14ac:dyDescent="0.25"/>
    <row r="160" s="10" customFormat="1" ht="18" customHeight="1" x14ac:dyDescent="0.25"/>
    <row r="161" s="10" customFormat="1" ht="18" customHeight="1" x14ac:dyDescent="0.25"/>
    <row r="162" s="10" customFormat="1" ht="18" customHeight="1" x14ac:dyDescent="0.25"/>
    <row r="163" s="27" customFormat="1" ht="18" customHeight="1" x14ac:dyDescent="0.25"/>
    <row r="164" s="10" customFormat="1" ht="18" customHeight="1" x14ac:dyDescent="0.25"/>
    <row r="165" s="10" customFormat="1" ht="18" customHeight="1" x14ac:dyDescent="0.25"/>
    <row r="166" s="10" customFormat="1" ht="18" customHeight="1" x14ac:dyDescent="0.25"/>
    <row r="167" s="10" customFormat="1" ht="18" customHeight="1" x14ac:dyDescent="0.25"/>
    <row r="168" s="10" customFormat="1" ht="18" customHeight="1" x14ac:dyDescent="0.25"/>
    <row r="169" s="10" customFormat="1" ht="18" customHeight="1" x14ac:dyDescent="0.25"/>
    <row r="170" s="10" customFormat="1" ht="18" customHeight="1" x14ac:dyDescent="0.25"/>
    <row r="171" s="10" customFormat="1" ht="18" customHeight="1" x14ac:dyDescent="0.25"/>
    <row r="172" s="10" customFormat="1" ht="18" customHeight="1" x14ac:dyDescent="0.25"/>
    <row r="173" s="10" customFormat="1" ht="18" customHeight="1" x14ac:dyDescent="0.25"/>
    <row r="174" s="27" customFormat="1" ht="18" customHeight="1" x14ac:dyDescent="0.25"/>
    <row r="175" s="27" customFormat="1" ht="18" customHeight="1" x14ac:dyDescent="0.25"/>
    <row r="176" s="27" customFormat="1" ht="18" customHeight="1" x14ac:dyDescent="0.25"/>
    <row r="177" s="27" customFormat="1" ht="18" customHeight="1" x14ac:dyDescent="0.25"/>
    <row r="178" s="27" customFormat="1" ht="18" customHeight="1" x14ac:dyDescent="0.25"/>
    <row r="179" s="27" customFormat="1" ht="18" customHeight="1" x14ac:dyDescent="0.25"/>
    <row r="180" s="27" customFormat="1" ht="18" customHeight="1" x14ac:dyDescent="0.25"/>
    <row r="181" s="27" customFormat="1" ht="18" customHeight="1" x14ac:dyDescent="0.25"/>
    <row r="182" s="27" customFormat="1" ht="18" customHeight="1" x14ac:dyDescent="0.25"/>
    <row r="183" s="27" customFormat="1" ht="18" customHeight="1" x14ac:dyDescent="0.25"/>
    <row r="184" s="27" customFormat="1" ht="18" customHeight="1" x14ac:dyDescent="0.25"/>
    <row r="185" s="27" customFormat="1" ht="18" customHeight="1" x14ac:dyDescent="0.25"/>
    <row r="186" s="27" customFormat="1" ht="18" customHeight="1" x14ac:dyDescent="0.25"/>
    <row r="187" s="10" customFormat="1" ht="18" customHeight="1" x14ac:dyDescent="0.25"/>
    <row r="188" s="10" customFormat="1" ht="18" customHeight="1" x14ac:dyDescent="0.25"/>
    <row r="189" s="10" customFormat="1" ht="18" customHeight="1" x14ac:dyDescent="0.25"/>
    <row r="190" s="10" customFormat="1" ht="18" customHeight="1" x14ac:dyDescent="0.25"/>
    <row r="191" s="10" customFormat="1" ht="18" customHeight="1" x14ac:dyDescent="0.25"/>
    <row r="192" s="10" customFormat="1" ht="18" customHeight="1" x14ac:dyDescent="0.25"/>
    <row r="193" s="10" customFormat="1" ht="18" customHeight="1" x14ac:dyDescent="0.25"/>
    <row r="194" s="10" customFormat="1" ht="18" customHeight="1" x14ac:dyDescent="0.25"/>
    <row r="195" s="10" customFormat="1" ht="18" customHeight="1" x14ac:dyDescent="0.25"/>
    <row r="196" s="10" customFormat="1" ht="18" customHeight="1" x14ac:dyDescent="0.25"/>
    <row r="197" s="10" customFormat="1" ht="18" customHeight="1" x14ac:dyDescent="0.25"/>
    <row r="198" s="10" customFormat="1" ht="18" customHeight="1" x14ac:dyDescent="0.25"/>
    <row r="199" s="10" customFormat="1" ht="18" customHeight="1" x14ac:dyDescent="0.25"/>
    <row r="200" s="10" customFormat="1" ht="18" customHeight="1" x14ac:dyDescent="0.25"/>
    <row r="201" s="10" customFormat="1" ht="18" customHeight="1" x14ac:dyDescent="0.25"/>
    <row r="202" s="10" customFormat="1" ht="18" customHeight="1" x14ac:dyDescent="0.25"/>
    <row r="203" s="10" customFormat="1" ht="18" customHeight="1" x14ac:dyDescent="0.25"/>
    <row r="204" s="10" customFormat="1" ht="18" customHeight="1" x14ac:dyDescent="0.25"/>
    <row r="205" s="10" customFormat="1" ht="18" customHeight="1" x14ac:dyDescent="0.25"/>
    <row r="206" s="10" customFormat="1" ht="18" customHeight="1" x14ac:dyDescent="0.25"/>
    <row r="207" s="10" customFormat="1" ht="18" customHeight="1" x14ac:dyDescent="0.25"/>
    <row r="208" s="27" customFormat="1" ht="18" customHeight="1" x14ac:dyDescent="0.25"/>
    <row r="209" s="10" customFormat="1" ht="18" customHeight="1" x14ac:dyDescent="0.25"/>
    <row r="210" s="10" customFormat="1" ht="18" customHeight="1" x14ac:dyDescent="0.25"/>
    <row r="211" s="10" customFormat="1" ht="18" customHeight="1" x14ac:dyDescent="0.25"/>
    <row r="212" s="10" customFormat="1" ht="18" customHeight="1" x14ac:dyDescent="0.25"/>
    <row r="213" s="27" customFormat="1" ht="18" customHeight="1" x14ac:dyDescent="0.25"/>
    <row r="214" s="10" customFormat="1" ht="18" customHeight="1" x14ac:dyDescent="0.25"/>
    <row r="215" s="10" customFormat="1" ht="18" customHeight="1" x14ac:dyDescent="0.25"/>
    <row r="216" s="10" customFormat="1" ht="18" customHeight="1" x14ac:dyDescent="0.25"/>
    <row r="217" s="10" customFormat="1" ht="18" customHeight="1" x14ac:dyDescent="0.25"/>
    <row r="218" s="10" customFormat="1" ht="18" customHeight="1" x14ac:dyDescent="0.25"/>
    <row r="219" s="27" customFormat="1" ht="18" customHeight="1" x14ac:dyDescent="0.25"/>
    <row r="220" s="10" customFormat="1" ht="18" customHeight="1" x14ac:dyDescent="0.25"/>
    <row r="221" s="10" customFormat="1" ht="18" customHeight="1" x14ac:dyDescent="0.25"/>
    <row r="222" s="10" customFormat="1" ht="18" customHeight="1" x14ac:dyDescent="0.25"/>
    <row r="223" s="10" customFormat="1" ht="18" customHeight="1" x14ac:dyDescent="0.25"/>
    <row r="224" s="10" customFormat="1" ht="18" customHeight="1" x14ac:dyDescent="0.25"/>
    <row r="225" s="27" customFormat="1" ht="18" customHeight="1" x14ac:dyDescent="0.25"/>
    <row r="226" s="10" customFormat="1" ht="18" customHeight="1" x14ac:dyDescent="0.25"/>
    <row r="227" s="10" customFormat="1" ht="18" customHeight="1" x14ac:dyDescent="0.25"/>
    <row r="228" s="10" customFormat="1" ht="18" customHeight="1" x14ac:dyDescent="0.25"/>
    <row r="229" s="10" customFormat="1" ht="18" customHeight="1" x14ac:dyDescent="0.25"/>
    <row r="230" s="10" customFormat="1" ht="18" customHeight="1" x14ac:dyDescent="0.25"/>
    <row r="231" s="10" customFormat="1" ht="18" customHeight="1" x14ac:dyDescent="0.25"/>
    <row r="232" s="10" customFormat="1" ht="18" customHeight="1" x14ac:dyDescent="0.25"/>
    <row r="233" s="10" customFormat="1" ht="18" customHeight="1" x14ac:dyDescent="0.25"/>
    <row r="234" s="10" customFormat="1" ht="18" customHeight="1" x14ac:dyDescent="0.25"/>
    <row r="235" s="10" customFormat="1" ht="18" customHeight="1" x14ac:dyDescent="0.25"/>
    <row r="236" s="27" customFormat="1" ht="18" customHeight="1" x14ac:dyDescent="0.25"/>
    <row r="237" s="27" customFormat="1" ht="18" customHeight="1" x14ac:dyDescent="0.25"/>
    <row r="238" s="27" customFormat="1" ht="18" customHeight="1" x14ac:dyDescent="0.25"/>
    <row r="239" s="27" customFormat="1" ht="18" customHeight="1" x14ac:dyDescent="0.25"/>
    <row r="240" s="27" customFormat="1" ht="18" customHeight="1" x14ac:dyDescent="0.25"/>
    <row r="241" s="27" customFormat="1" ht="18" customHeight="1" x14ac:dyDescent="0.25"/>
    <row r="242" s="27" customFormat="1" ht="18" customHeight="1" x14ac:dyDescent="0.25"/>
    <row r="243" s="27" customFormat="1" ht="18" customHeight="1" x14ac:dyDescent="0.25"/>
    <row r="244" s="27" customFormat="1" ht="18" customHeight="1" x14ac:dyDescent="0.25"/>
    <row r="245" s="27" customFormat="1" ht="18" customHeight="1" x14ac:dyDescent="0.25"/>
    <row r="246" s="27" customFormat="1" ht="18" customHeight="1" x14ac:dyDescent="0.25"/>
    <row r="247" s="27" customFormat="1" ht="18" customHeight="1" x14ac:dyDescent="0.25"/>
    <row r="248" s="27" customFormat="1" ht="18" customHeight="1" x14ac:dyDescent="0.25"/>
    <row r="249" s="10" customFormat="1" ht="18" customHeight="1" x14ac:dyDescent="0.25"/>
    <row r="250" s="10" customFormat="1" ht="18" customHeight="1" x14ac:dyDescent="0.25"/>
    <row r="251" s="10" customFormat="1" ht="18" customHeight="1" x14ac:dyDescent="0.25"/>
    <row r="252" s="10" customFormat="1" ht="18" customHeight="1" x14ac:dyDescent="0.25"/>
    <row r="253" s="10" customFormat="1" ht="18" customHeight="1" x14ac:dyDescent="0.25"/>
    <row r="254" s="10" customFormat="1" ht="18" customHeight="1" x14ac:dyDescent="0.25"/>
    <row r="255" s="10" customFormat="1" ht="18" customHeight="1" x14ac:dyDescent="0.25"/>
    <row r="256" s="10" customFormat="1" ht="18" customHeight="1" x14ac:dyDescent="0.25"/>
    <row r="257" s="10" customFormat="1" ht="18" customHeight="1" x14ac:dyDescent="0.25"/>
    <row r="258" s="10" customFormat="1" ht="18" customHeight="1" x14ac:dyDescent="0.25"/>
    <row r="259" s="10" customFormat="1" ht="18" customHeight="1" x14ac:dyDescent="0.25"/>
    <row r="260" s="10" customFormat="1" ht="18" customHeight="1" x14ac:dyDescent="0.25"/>
    <row r="261" s="10" customFormat="1" ht="18" customHeight="1" x14ac:dyDescent="0.25"/>
    <row r="262" s="10" customFormat="1" ht="18" customHeight="1" x14ac:dyDescent="0.25"/>
    <row r="263" s="10" customFormat="1" ht="18" customHeight="1" x14ac:dyDescent="0.25"/>
    <row r="264" s="10" customFormat="1" ht="18" customHeight="1" x14ac:dyDescent="0.25"/>
    <row r="265" s="10" customFormat="1" ht="18" customHeight="1" x14ac:dyDescent="0.25"/>
    <row r="266" s="10" customFormat="1" ht="18" customHeight="1" x14ac:dyDescent="0.25"/>
    <row r="267" s="10" customFormat="1" ht="18" customHeight="1" x14ac:dyDescent="0.25"/>
    <row r="268" s="10" customFormat="1" ht="18" customHeight="1" x14ac:dyDescent="0.25"/>
    <row r="269" s="10" customFormat="1" ht="18" customHeight="1" x14ac:dyDescent="0.25"/>
    <row r="270" s="27" customFormat="1" ht="18" customHeight="1" x14ac:dyDescent="0.25"/>
    <row r="271" s="10" customFormat="1" ht="18" customHeight="1" x14ac:dyDescent="0.25"/>
    <row r="272" s="10" customFormat="1" ht="18" customHeight="1" x14ac:dyDescent="0.25"/>
    <row r="273" s="10" customFormat="1" ht="18" customHeight="1" x14ac:dyDescent="0.25"/>
    <row r="274" s="10" customFormat="1" ht="18" customHeight="1" x14ac:dyDescent="0.25"/>
    <row r="275" s="27" customFormat="1" ht="18" customHeight="1" x14ac:dyDescent="0.25"/>
    <row r="276" s="10" customFormat="1" ht="18" customHeight="1" x14ac:dyDescent="0.25"/>
    <row r="277" s="10" customFormat="1" ht="18" customHeight="1" x14ac:dyDescent="0.25"/>
    <row r="278" s="10" customFormat="1" ht="18" customHeight="1" x14ac:dyDescent="0.25"/>
    <row r="279" s="10" customFormat="1" ht="18" customHeight="1" x14ac:dyDescent="0.25"/>
    <row r="280" s="10" customFormat="1" ht="18" customHeight="1" x14ac:dyDescent="0.25"/>
    <row r="281" s="27" customFormat="1" ht="18" customHeight="1" x14ac:dyDescent="0.25"/>
    <row r="282" s="10" customFormat="1" ht="18" customHeight="1" x14ac:dyDescent="0.25"/>
    <row r="283" s="10" customFormat="1" ht="18" customHeight="1" x14ac:dyDescent="0.25"/>
    <row r="284" s="10" customFormat="1" ht="18" customHeight="1" x14ac:dyDescent="0.25"/>
    <row r="285" s="10" customFormat="1" ht="18" customHeight="1" x14ac:dyDescent="0.25"/>
    <row r="286" s="10" customFormat="1" ht="18" customHeight="1" x14ac:dyDescent="0.25"/>
    <row r="287" s="27" customFormat="1" ht="18" customHeight="1" x14ac:dyDescent="0.25"/>
    <row r="288" s="10" customFormat="1" ht="18" customHeight="1" x14ac:dyDescent="0.25"/>
    <row r="289" s="10" customFormat="1" ht="18" customHeight="1" x14ac:dyDescent="0.25"/>
    <row r="290" s="10" customFormat="1" ht="18" customHeight="1" x14ac:dyDescent="0.25"/>
    <row r="291" s="10" customFormat="1" ht="18" customHeight="1" x14ac:dyDescent="0.25"/>
    <row r="292" s="10" customFormat="1" ht="18" customHeight="1" x14ac:dyDescent="0.25"/>
    <row r="293" s="10" customFormat="1" ht="18" customHeight="1" x14ac:dyDescent="0.25"/>
    <row r="294" s="10" customFormat="1" ht="18" customHeight="1" x14ac:dyDescent="0.25"/>
  </sheetData>
  <mergeCells count="7">
    <mergeCell ref="S5:Y6"/>
    <mergeCell ref="C1:J1"/>
    <mergeCell ref="K1:R1"/>
    <mergeCell ref="C2:F2"/>
    <mergeCell ref="G2:J2"/>
    <mergeCell ref="K2:N2"/>
    <mergeCell ref="O2:R2"/>
  </mergeCells>
  <phoneticPr fontId="9" type="noConversion"/>
  <conditionalFormatting sqref="G45:G46">
    <cfRule type="expression" dxfId="1" priority="9">
      <formula>C45&gt;0</formula>
    </cfRule>
  </conditionalFormatting>
  <conditionalFormatting sqref="G45:G46">
    <cfRule type="expression" dxfId="0" priority="10">
      <formula>C45&lt;=0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E7B5-A791-4149-A299-EE1B311BF778}">
  <dimension ref="A1:E45"/>
  <sheetViews>
    <sheetView topLeftCell="A19" workbookViewId="0">
      <selection activeCell="D63" sqref="D63"/>
    </sheetView>
  </sheetViews>
  <sheetFormatPr defaultRowHeight="15" x14ac:dyDescent="0.25"/>
  <cols>
    <col min="1" max="1" width="64.7109375" bestFit="1" customWidth="1"/>
    <col min="2" max="2" width="11.28515625" bestFit="1" customWidth="1"/>
    <col min="3" max="3" width="13.5703125" bestFit="1" customWidth="1"/>
    <col min="4" max="4" width="13.28515625" bestFit="1" customWidth="1"/>
    <col min="5" max="5" width="15.42578125" bestFit="1" customWidth="1"/>
  </cols>
  <sheetData>
    <row r="1" spans="1:5" x14ac:dyDescent="0.25">
      <c r="A1" s="56" t="s">
        <v>115</v>
      </c>
      <c r="B1" s="57" t="s">
        <v>56</v>
      </c>
      <c r="C1" s="57" t="s">
        <v>59</v>
      </c>
      <c r="D1" s="57" t="s">
        <v>60</v>
      </c>
      <c r="E1" s="57" t="s">
        <v>61</v>
      </c>
    </row>
    <row r="2" spans="1:5" x14ac:dyDescent="0.25">
      <c r="A2" s="34" t="s">
        <v>78</v>
      </c>
      <c r="B2" s="59">
        <v>2</v>
      </c>
      <c r="C2" s="59">
        <v>1</v>
      </c>
      <c r="D2" s="59">
        <v>1</v>
      </c>
      <c r="E2" s="59">
        <v>1</v>
      </c>
    </row>
    <row r="3" spans="1:5" x14ac:dyDescent="0.25">
      <c r="A3" s="34" t="s">
        <v>79</v>
      </c>
      <c r="B3" s="60">
        <v>14</v>
      </c>
      <c r="C3" s="60">
        <v>14</v>
      </c>
      <c r="D3" s="60">
        <v>12</v>
      </c>
      <c r="E3" s="60">
        <v>12</v>
      </c>
    </row>
    <row r="4" spans="1:5" x14ac:dyDescent="0.25">
      <c r="A4" s="61" t="s">
        <v>80</v>
      </c>
      <c r="B4" s="62"/>
      <c r="C4" s="62"/>
      <c r="D4" s="62"/>
      <c r="E4" s="62"/>
    </row>
    <row r="5" spans="1:5" x14ac:dyDescent="0.25">
      <c r="A5" s="34" t="s">
        <v>81</v>
      </c>
      <c r="B5" s="63">
        <v>1.6E-2</v>
      </c>
      <c r="C5" s="63">
        <v>1.6E-2</v>
      </c>
      <c r="D5" s="63">
        <v>1.6E-2</v>
      </c>
      <c r="E5" s="63">
        <v>1.6E-2</v>
      </c>
    </row>
    <row r="6" spans="1:5" x14ac:dyDescent="0.25">
      <c r="A6" s="34" t="s">
        <v>82</v>
      </c>
      <c r="B6" s="63">
        <v>1.45</v>
      </c>
      <c r="C6" s="63">
        <v>1.45</v>
      </c>
      <c r="D6" s="63">
        <v>1.45</v>
      </c>
      <c r="E6" s="63">
        <v>1.45</v>
      </c>
    </row>
    <row r="7" spans="1:5" x14ac:dyDescent="0.25">
      <c r="A7" s="39" t="s">
        <v>83</v>
      </c>
      <c r="B7" s="64"/>
      <c r="C7" s="64"/>
      <c r="D7" s="64"/>
      <c r="E7" s="64"/>
    </row>
    <row r="8" spans="1:5" ht="30" x14ac:dyDescent="0.25">
      <c r="A8" s="34" t="s">
        <v>84</v>
      </c>
      <c r="B8" s="63">
        <v>14</v>
      </c>
      <c r="C8" s="63">
        <v>7</v>
      </c>
      <c r="D8" s="63">
        <v>7</v>
      </c>
      <c r="E8" s="63">
        <v>7</v>
      </c>
    </row>
    <row r="9" spans="1:5" x14ac:dyDescent="0.25">
      <c r="A9" s="58" t="s">
        <v>85</v>
      </c>
      <c r="B9" s="64"/>
      <c r="C9" s="64"/>
      <c r="D9" s="64"/>
      <c r="E9" s="64"/>
    </row>
    <row r="10" spans="1:5" x14ac:dyDescent="0.25">
      <c r="A10" s="34" t="s">
        <v>86</v>
      </c>
      <c r="B10" s="60">
        <v>1</v>
      </c>
      <c r="C10" s="60">
        <v>1</v>
      </c>
      <c r="D10" s="60">
        <v>1</v>
      </c>
      <c r="E10" s="60">
        <v>1</v>
      </c>
    </row>
    <row r="11" spans="1:5" x14ac:dyDescent="0.25">
      <c r="A11" s="34" t="s">
        <v>87</v>
      </c>
      <c r="B11" s="60">
        <v>0.41</v>
      </c>
      <c r="C11" s="60">
        <v>1.37</v>
      </c>
      <c r="D11" s="60">
        <v>0.88</v>
      </c>
      <c r="E11" s="60">
        <v>1.05</v>
      </c>
    </row>
    <row r="12" spans="1:5" x14ac:dyDescent="0.25">
      <c r="A12" s="61" t="s">
        <v>88</v>
      </c>
      <c r="B12" s="62"/>
      <c r="C12" s="62"/>
      <c r="D12" s="62"/>
      <c r="E12" s="62"/>
    </row>
    <row r="13" spans="1:5" x14ac:dyDescent="0.25">
      <c r="A13" s="65" t="s">
        <v>83</v>
      </c>
      <c r="B13" s="64"/>
      <c r="C13" s="64"/>
      <c r="D13" s="64"/>
      <c r="E13" s="64"/>
    </row>
    <row r="14" spans="1:5" ht="30" x14ac:dyDescent="0.25">
      <c r="A14" s="34" t="s">
        <v>89</v>
      </c>
      <c r="B14" s="63">
        <v>14</v>
      </c>
      <c r="C14" s="63">
        <v>7</v>
      </c>
      <c r="D14" s="63">
        <v>7</v>
      </c>
      <c r="E14" s="63">
        <v>7</v>
      </c>
    </row>
    <row r="15" spans="1:5" x14ac:dyDescent="0.25">
      <c r="A15" s="58" t="s">
        <v>85</v>
      </c>
      <c r="B15" s="64"/>
      <c r="C15" s="64"/>
      <c r="D15" s="64"/>
      <c r="E15" s="64"/>
    </row>
    <row r="16" spans="1:5" ht="17.25" x14ac:dyDescent="0.25">
      <c r="A16" s="34" t="s">
        <v>90</v>
      </c>
      <c r="B16" s="59">
        <v>20</v>
      </c>
      <c r="C16" s="59">
        <v>20</v>
      </c>
      <c r="D16" s="59">
        <v>5</v>
      </c>
      <c r="E16" s="59">
        <v>5</v>
      </c>
    </row>
    <row r="17" spans="1:5" x14ac:dyDescent="0.25">
      <c r="A17" s="67" t="s">
        <v>91</v>
      </c>
      <c r="B17" s="59"/>
      <c r="C17" s="59"/>
      <c r="D17" s="59"/>
      <c r="E17" s="59"/>
    </row>
    <row r="18" spans="1:5" x14ac:dyDescent="0.25">
      <c r="A18" s="34" t="s">
        <v>92</v>
      </c>
      <c r="B18" s="60">
        <v>0.41</v>
      </c>
      <c r="C18" s="60">
        <v>1.96</v>
      </c>
      <c r="D18" s="60">
        <v>1.1599999999999999</v>
      </c>
      <c r="E18" s="60">
        <v>1.38</v>
      </c>
    </row>
    <row r="19" spans="1:5" x14ac:dyDescent="0.25">
      <c r="A19" s="34" t="s">
        <v>93</v>
      </c>
      <c r="B19" s="60">
        <v>1</v>
      </c>
      <c r="C19" s="60">
        <v>1</v>
      </c>
      <c r="D19" s="60">
        <v>1</v>
      </c>
      <c r="E19" s="60">
        <v>1</v>
      </c>
    </row>
    <row r="20" spans="1:5" x14ac:dyDescent="0.25">
      <c r="A20" s="67" t="s">
        <v>94</v>
      </c>
      <c r="B20" s="60"/>
      <c r="C20" s="60"/>
      <c r="D20" s="60"/>
      <c r="E20" s="60"/>
    </row>
    <row r="21" spans="1:5" x14ac:dyDescent="0.25">
      <c r="A21" s="34" t="s">
        <v>92</v>
      </c>
      <c r="B21" s="60">
        <v>0.56000000000000005</v>
      </c>
      <c r="C21" s="60">
        <v>1.59</v>
      </c>
      <c r="D21" s="60">
        <v>1.04</v>
      </c>
      <c r="E21" s="60">
        <v>1.38</v>
      </c>
    </row>
    <row r="22" spans="1:5" x14ac:dyDescent="0.25">
      <c r="A22" s="34" t="s">
        <v>93</v>
      </c>
      <c r="B22" s="60">
        <v>1</v>
      </c>
      <c r="C22" s="60">
        <v>1</v>
      </c>
      <c r="D22" s="60">
        <v>1</v>
      </c>
      <c r="E22" s="60">
        <v>1</v>
      </c>
    </row>
    <row r="23" spans="1:5" x14ac:dyDescent="0.25">
      <c r="A23" s="61" t="s">
        <v>95</v>
      </c>
      <c r="B23" s="62"/>
      <c r="C23" s="62"/>
      <c r="D23" s="62"/>
      <c r="E23" s="62"/>
    </row>
    <row r="24" spans="1:5" x14ac:dyDescent="0.25">
      <c r="A24" s="65" t="s">
        <v>96</v>
      </c>
      <c r="B24" s="64"/>
      <c r="C24" s="64"/>
      <c r="D24" s="64"/>
      <c r="E24" s="64"/>
    </row>
    <row r="25" spans="1:5" ht="32.25" x14ac:dyDescent="0.25">
      <c r="A25" s="34" t="s">
        <v>97</v>
      </c>
      <c r="B25" s="63">
        <f>0.87*2</f>
        <v>1.74</v>
      </c>
      <c r="C25" s="63">
        <v>0.39</v>
      </c>
      <c r="D25" s="63">
        <v>0.72</v>
      </c>
      <c r="E25" s="63">
        <v>0.38</v>
      </c>
    </row>
    <row r="26" spans="1:5" ht="32.25" x14ac:dyDescent="0.25">
      <c r="A26" s="34" t="s">
        <v>98</v>
      </c>
      <c r="B26" s="63">
        <f>0.06*2</f>
        <v>0.12</v>
      </c>
      <c r="C26" s="63">
        <v>0.59</v>
      </c>
      <c r="D26" s="63">
        <v>0.08</v>
      </c>
      <c r="E26" s="63">
        <v>0.53</v>
      </c>
    </row>
    <row r="27" spans="1:5" x14ac:dyDescent="0.25">
      <c r="A27" s="61" t="s">
        <v>99</v>
      </c>
      <c r="B27" s="62"/>
      <c r="C27" s="62"/>
      <c r="D27" s="62"/>
      <c r="E27" s="62"/>
    </row>
    <row r="28" spans="1:5" x14ac:dyDescent="0.25">
      <c r="A28" s="58" t="s">
        <v>100</v>
      </c>
      <c r="B28" s="64"/>
      <c r="C28" s="64"/>
      <c r="D28" s="64"/>
      <c r="E28" s="64"/>
    </row>
    <row r="29" spans="1:5" x14ac:dyDescent="0.25">
      <c r="A29" s="58" t="s">
        <v>101</v>
      </c>
      <c r="B29" s="68">
        <f>B31*B2</f>
        <v>3.24</v>
      </c>
      <c r="C29" s="68">
        <f>C31*C2</f>
        <v>0.19</v>
      </c>
      <c r="D29" s="68">
        <f>D31*D2</f>
        <v>0.2</v>
      </c>
      <c r="E29" s="68">
        <f>E31*E2</f>
        <v>0.03</v>
      </c>
    </row>
    <row r="30" spans="1:5" x14ac:dyDescent="0.25">
      <c r="A30" s="58" t="s">
        <v>102</v>
      </c>
      <c r="B30" s="64"/>
      <c r="C30" s="64"/>
      <c r="D30" s="64"/>
      <c r="E30" s="64"/>
    </row>
    <row r="31" spans="1:5" ht="17.25" x14ac:dyDescent="0.25">
      <c r="A31" s="69" t="s">
        <v>103</v>
      </c>
      <c r="B31" s="70">
        <v>1.62</v>
      </c>
      <c r="C31" s="70">
        <v>0.19</v>
      </c>
      <c r="D31" s="70">
        <v>0.2</v>
      </c>
      <c r="E31" s="70">
        <v>0.03</v>
      </c>
    </row>
    <row r="32" spans="1:5" x14ac:dyDescent="0.25">
      <c r="A32" s="71" t="s">
        <v>104</v>
      </c>
      <c r="B32" s="72"/>
      <c r="C32" s="72"/>
      <c r="D32" s="72"/>
      <c r="E32" s="72"/>
    </row>
    <row r="33" spans="1:5" x14ac:dyDescent="0.25">
      <c r="A33" s="58" t="s">
        <v>102</v>
      </c>
      <c r="B33" s="64"/>
      <c r="C33" s="64"/>
      <c r="D33" s="64"/>
      <c r="E33" s="64"/>
    </row>
    <row r="34" spans="1:5" ht="17.25" x14ac:dyDescent="0.25">
      <c r="A34" s="69" t="s">
        <v>105</v>
      </c>
      <c r="B34" s="68">
        <v>1.5</v>
      </c>
      <c r="C34" s="68">
        <v>1.5</v>
      </c>
      <c r="D34" s="68">
        <v>0.5</v>
      </c>
      <c r="E34" s="68">
        <v>0.5</v>
      </c>
    </row>
    <row r="35" spans="1:5" x14ac:dyDescent="0.25">
      <c r="A35" s="71" t="s">
        <v>106</v>
      </c>
      <c r="B35" s="72"/>
      <c r="C35" s="72"/>
      <c r="D35" s="72"/>
      <c r="E35" s="72"/>
    </row>
    <row r="36" spans="1:5" x14ac:dyDescent="0.25">
      <c r="A36" s="66" t="s">
        <v>107</v>
      </c>
      <c r="B36" s="68">
        <v>1</v>
      </c>
      <c r="C36" s="68">
        <v>1</v>
      </c>
      <c r="D36" s="68">
        <v>1</v>
      </c>
      <c r="E36" s="68">
        <v>1</v>
      </c>
    </row>
    <row r="37" spans="1:5" x14ac:dyDescent="0.25">
      <c r="A37" s="58" t="s">
        <v>108</v>
      </c>
      <c r="B37" s="64"/>
      <c r="C37" s="64"/>
      <c r="D37" s="64"/>
      <c r="E37" s="64"/>
    </row>
    <row r="38" spans="1:5" ht="17.25" x14ac:dyDescent="0.25">
      <c r="A38" s="58" t="s">
        <v>109</v>
      </c>
      <c r="B38" s="68">
        <v>3.43</v>
      </c>
      <c r="C38" s="68">
        <v>0.78</v>
      </c>
      <c r="D38" s="68">
        <v>0.92</v>
      </c>
      <c r="E38" s="68">
        <v>0.24</v>
      </c>
    </row>
    <row r="39" spans="1:5" x14ac:dyDescent="0.25">
      <c r="A39" s="61" t="s">
        <v>110</v>
      </c>
      <c r="B39" s="62"/>
      <c r="C39" s="62"/>
      <c r="D39" s="62"/>
      <c r="E39" s="62"/>
    </row>
    <row r="40" spans="1:5" x14ac:dyDescent="0.25">
      <c r="A40" s="58" t="s">
        <v>111</v>
      </c>
      <c r="B40" s="64"/>
      <c r="C40" s="64"/>
      <c r="D40" s="64"/>
      <c r="E40" s="64"/>
    </row>
    <row r="41" spans="1:5" x14ac:dyDescent="0.25">
      <c r="A41" s="58" t="s">
        <v>112</v>
      </c>
      <c r="B41" s="64"/>
      <c r="C41" s="64"/>
      <c r="D41" s="64"/>
      <c r="E41" s="64"/>
    </row>
    <row r="42" spans="1:5" ht="17.25" x14ac:dyDescent="0.25">
      <c r="A42" s="34" t="s">
        <v>113</v>
      </c>
      <c r="B42" s="68">
        <v>0.19</v>
      </c>
      <c r="C42" s="68">
        <v>4.5</v>
      </c>
      <c r="D42" s="68">
        <v>0.14000000000000001</v>
      </c>
      <c r="E42" s="68">
        <v>1.1499999999999999</v>
      </c>
    </row>
    <row r="43" spans="1:5" ht="32.25" x14ac:dyDescent="0.25">
      <c r="A43" s="34" t="s">
        <v>114</v>
      </c>
      <c r="B43" s="73">
        <v>0.47</v>
      </c>
      <c r="C43" s="73">
        <v>0.2</v>
      </c>
      <c r="D43" s="73">
        <v>0.04</v>
      </c>
      <c r="E43" s="73">
        <v>0</v>
      </c>
    </row>
    <row r="44" spans="1:5" x14ac:dyDescent="0.25">
      <c r="A44" s="61" t="s">
        <v>116</v>
      </c>
      <c r="B44" s="64"/>
      <c r="C44" s="64"/>
      <c r="D44" s="64"/>
      <c r="E44" s="64"/>
    </row>
    <row r="45" spans="1:5" x14ac:dyDescent="0.25">
      <c r="A45" s="58" t="s">
        <v>117</v>
      </c>
      <c r="B45" s="73">
        <v>200</v>
      </c>
      <c r="C45" s="73">
        <v>150</v>
      </c>
      <c r="D45" s="73">
        <v>50</v>
      </c>
      <c r="E45" s="73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Purchases &amp; Sales</vt:lpstr>
      <vt:lpstr>Labour</vt:lpstr>
      <vt:lpstr>'Purchases &amp; Sales'!IN7_BUY_AMOUNT_DRY</vt:lpstr>
      <vt:lpstr>'Purchases &amp; Sales'!IN7_BUY_AMOUNT_WET</vt:lpstr>
      <vt:lpstr>'Purchases &amp; Sales'!IN7_BUY_PRICE_DRY</vt:lpstr>
      <vt:lpstr>'Purchases &amp; Sales'!IN7_BUY_PRICE_WET</vt:lpstr>
      <vt:lpstr>'Purchases &amp; Sales'!IN7_BUY_PRICE_WOOD_DRY</vt:lpstr>
      <vt:lpstr>'Purchases &amp; Sales'!IN7_BUY_PRICE_WOOD_WET</vt:lpstr>
      <vt:lpstr>'Purchases &amp; Sales'!IN7_ITEM</vt:lpstr>
      <vt:lpstr>'Purchases &amp; Sales'!IN7_PRICE_UREA_N_DRYSEASON</vt:lpstr>
      <vt:lpstr>'Purchases &amp; Sales'!IN7_PRICE_UREA_N_WETSEASON</vt:lpstr>
      <vt:lpstr>'Purchases &amp; Sales'!IN7_SALE_AMOUNT_DRY</vt:lpstr>
      <vt:lpstr>'Purchases &amp; Sales'!IN7_SALE_AMOUNT_WET</vt:lpstr>
      <vt:lpstr>'Purchases &amp; Sales'!IN7_SALE_PRICE_DRY</vt:lpstr>
      <vt:lpstr>'Purchases &amp; Sales'!IN7_SALE_PRICE_DUNG_DRY</vt:lpstr>
      <vt:lpstr>'Purchases &amp; Sales'!IN7_SALE_PRICE_DUNG_WET</vt:lpstr>
      <vt:lpstr>'Purchases &amp; Sales'!IN7_SALE_PRICE_WET</vt:lpstr>
      <vt:lpstr>'Purchases &amp; Sales'!ThisX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Mcbey, David</cp:lastModifiedBy>
  <dcterms:created xsi:type="dcterms:W3CDTF">2020-01-09T15:12:06Z</dcterms:created>
  <dcterms:modified xsi:type="dcterms:W3CDTF">2022-06-09T09:09:20Z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f9688f2c-a615-4481-8973-6496c2c2ef51</vt:lpwstr>
  </property>
</Properties>
</file>