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17D8D64E-8C79-48BA-A36C-79697AC1EA08}" xr6:coauthVersionLast="45" xr6:coauthVersionMax="45" xr10:uidLastSave="{00000000-0000-0000-0000-000000000000}"/>
  <bookViews>
    <workbookView xWindow="-120" yWindow="-120" windowWidth="29040" windowHeight="15840" xr2:uid="{8240AFED-DFEA-4E94-B412-33551FE32823}"/>
  </bookViews>
  <sheets>
    <sheet name="priorities" sheetId="1" r:id="rId1"/>
  </sheets>
  <definedNames>
    <definedName name="_xlnm._FilterDatabase" localSheetId="0" hidden="1">priorities!$H$1:$H$38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5" i="1" l="1"/>
  <c r="S25" i="1"/>
  <c r="W23" i="1"/>
  <c r="S23" i="1"/>
  <c r="W20" i="1"/>
  <c r="S20" i="1"/>
  <c r="W19" i="1"/>
  <c r="S19" i="1"/>
  <c r="W14" i="1"/>
  <c r="S14" i="1"/>
  <c r="W12" i="1"/>
  <c r="S12" i="1"/>
  <c r="W11" i="1"/>
  <c r="S11" i="1"/>
  <c r="W8" i="1"/>
  <c r="S8" i="1"/>
  <c r="W6" i="1"/>
  <c r="S6" i="1"/>
  <c r="W4" i="1"/>
  <c r="S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H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D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<sst xmlns="http://schemas.openxmlformats.org/spreadsheetml/2006/main" count="264" uniqueCount="145">
  <si>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</si>
  <si>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</si>
  <si>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</si>
  <si>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</si>
  <si>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</si>
  <si>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</si>
  <si>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</si>
  <si>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</si>
  <si>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</si>
  <si>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</si>
  <si>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</si>
  <si>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</si>
  <si>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</si>
  <si>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</si>
  <si>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</si>
  <si>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</si>
  <si>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</si>
  <si>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</si>
  <si>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</si>
  <si>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</si>
  <si>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</si>
  <si>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</si>
  <si>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</si>
  <si>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</si>
  <si>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</si>
  <si>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</si>
  <si>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</si>
  <si>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</si>
  <si>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</si>
  <si>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</si>
  <si>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</si>
  <si>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</si>
  <si>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</si>
  <si>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</si>
  <si>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</si>
  <si>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</si>
  <si>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</si>
  <si>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</si>
  <si>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</si>
  <si>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</si>
  <si>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downstream for 250 m to beaver dammed area on floodplain of Parsnip River.  Railway crossing culvert 16603267 is technically a barrier and located downstream of the crossing at the downstream end of the site.  </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</si>
  <si>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</si>
  <si>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</si>
  <si>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</si>
  <si>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</si>
  <si>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</si>
  <si>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</si>
  <si>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</si>
  <si>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</si>
  <si>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</si>
  <si>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</si>
  <si>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</si>
  <si>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</si>
  <si>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</si>
  <si>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</si>
  <si>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</si>
  <si>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200-948755-936902-729757-000000-000000-000000-000000-000000-000000-000000-000000-000000-000000-000000-000000-000000-000000-000000-000000-000000</t>
  </si>
  <si>
    <t>watershed_code</t>
  </si>
  <si>
    <t>Medium</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</si>
  <si>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</si>
  <si>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</si>
  <si>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</si>
  <si>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</si>
  <si>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</si>
  <si>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Abundant large woody debris and gravels suitable for spawning.</t>
  </si>
  <si>
    <t>Stable mature streambed with frequent pieces of functional large woody debris stepping channel to grade.  Extensive areas of gravels suitable for spawning.  Steps throughout up to 0.6 m in high due to large woody debris.</t>
  </si>
  <si>
    <t xml:space="preserve"> Uncomplex habitat with very occasional shallow pools.  Large woody debris infrequent.  Some patches of gravels present suitable for spawning.</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</si>
  <si>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</si>
  <si>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Wanders through floodplain of Parsnip River.  No barriers.</t>
  </si>
  <si>
    <t>Abundant gravels throughout.  Some deep pools, undercut banks and large woody debris present.</t>
  </si>
  <si>
    <t xml:space="preserve">Railway crossing culvert 16603267 is technically a barrier and located downstream of the crossing at the downstream end of the site. </t>
  </si>
  <si>
    <t>Abundant gravels throughout with undercut banks, overhanging vegetation.</t>
  </si>
  <si>
    <t>Young of year observed approximately 100 m downstream of crossing.  Abundant gravels throughout.</t>
  </si>
  <si>
    <t>Small stream with low flows.</t>
  </si>
  <si>
    <t>comments_for_submission_with_fish_permit</t>
  </si>
  <si>
    <t xml:space="preserve">Salmonids and cyprinids observed downstream throughout. Beaver activity with breached dam present.  Hunting/fishing camp located just downstream of crossing near confluence of Parsnip River. </t>
  </si>
  <si>
    <t>Stable channel with large woody debris throughout.  Railway crossing culvert (modelled ID 16603267) is located 60 m downstream of the crossing and is a barrier. Overhanging vegetation and undercut banks present for cover. Historic beaver impounded area at top of site.</t>
  </si>
  <si>
    <t>Beaver influenced wetland/stream complex below crossing.  Deep glide habitat throughout (90 cm deep at time of survey).</t>
  </si>
  <si>
    <t>model_crossing_id</t>
  </si>
  <si>
    <t>Small stream with low flow indicated by moss mid-channel.  Very few pools but sections of gravel present.</t>
  </si>
  <si>
    <t>fish_species</t>
  </si>
  <si>
    <t>fish_species_score</t>
  </si>
  <si>
    <t>habitat_value</t>
  </si>
  <si>
    <t>habitat_value_score</t>
  </si>
  <si>
    <t>barrier</t>
  </si>
  <si>
    <t>barrier_score</t>
  </si>
  <si>
    <t>length_of_new_habitat</t>
  </si>
  <si>
    <t>length_of_new_habitat_score</t>
  </si>
  <si>
    <t>stream_barred_perc_score</t>
  </si>
  <si>
    <t>stream_barred_perc</t>
  </si>
  <si>
    <t>limiting_to_upstream_barrier</t>
  </si>
  <si>
    <t>limiting_to_upstream_barrier_score</t>
  </si>
  <si>
    <t>Total Score</t>
  </si>
  <si>
    <t>length_total</t>
  </si>
  <si>
    <t>length_upstream</t>
  </si>
  <si>
    <t>BT, RB</t>
  </si>
  <si>
    <t>M</t>
  </si>
  <si>
    <t>Full</t>
  </si>
  <si>
    <t>No</t>
  </si>
  <si>
    <t>H</t>
  </si>
  <si>
    <t>RB</t>
  </si>
  <si>
    <t>L</t>
  </si>
  <si>
    <t>BT</t>
  </si>
  <si>
    <t>RB, CC</t>
  </si>
  <si>
    <t xml:space="preserve">RB </t>
  </si>
  <si>
    <t>Yes</t>
  </si>
  <si>
    <t>RB, (BT)</t>
  </si>
  <si>
    <t>Good habitat. Surveyed upstream for 700 m from crossing.  Larger stream with good flow and high habitat complexity.  Frequent pockets of gravel suitable for spawning at pool tailouts and behind large woody debris.  Good candidate for rehabilitation.</t>
  </si>
  <si>
    <t xml:space="preserve">Good habitat.  Surveyed downstream of crossing for 380 m.  Abundant gravels throughout with undercut banks, overhanging vegetation.  Mature forest with open shrubby riparian.  </t>
  </si>
  <si>
    <t xml:space="preserve">Good habitat.  Surveyed downstream of PSCIS crossing 125186 for a distance of 350 m.  Young of year observed approximately 100 m downstream of crossing.  Abundant gravels throughout. Abandoned dry channels at bottom of surveyed area. Although we could not  immediately locate the watered channel during the survey it is likely not subsurface (at least for most of the year) based the quantity of flow upstream.  </t>
  </si>
  <si>
    <t>Moderate value habitat.  Surveyed downstream of crossing PSCIS crossing 125098 for 175 m.  Small stream with low flows.  Fish records indicate fish observed upstream.</t>
  </si>
  <si>
    <t>Some deep pools for overwintering and occasional pockets of gravel suitable for spawning. Rock falls 85 m below the crossing would likely present barrier to all species except potentially adult adfluvial bull trout.  Abundant large woody debris throughout.  Stable stream channel.</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</si>
  <si>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throughout.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</si>
  <si>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patches of gravel suitable for spawning. Overall nice stream but unlikely overly important to adfluvial bull trout populations due to limited spawning habitat.  Too steep for rainbow access due to rock drop below the crossing.</t>
  </si>
  <si>
    <t>At approximately 300m upstream of culvert stream splits into three tributaries.  Abundant gravels but very little to no overwintering habitat.  Lack of large woody debris and no deep pools.</t>
  </si>
  <si>
    <t>Surveyed upstream for 565 m.   Lack of large woody debris and no deep pools. At approximately 300m upstream of culvert stream splits into three tributaries.  Abundant gravels but very little to no overwintering habitat available if fish passage was restored at the crossing.</t>
  </si>
  <si>
    <t xml:space="preserve"> Beaver influenced wetland for first 50 m then small stream with deep polls and undercut banks, overhanging vegetation.  Large wetland approximately 200m upstream of crossing.</t>
  </si>
  <si>
    <t>Very thick shrubs over stream with small channel meandering throughout muddy substrate on floodplain of the Parsnip River.</t>
  </si>
  <si>
    <t>Surveyed downstream for 120 m.  Very thick shrubs over stream with small channel meandering throughout muddy substrate on floodplain of the Parsnip River.</t>
  </si>
  <si>
    <t>Moderate habitat value. Surveyed upstream for 920 m.  Larger stream with pockets of gravels, some shallow pools and some widely spaced large woody debris.  No barriers observed besides debris jams ranging from 50 - 100 cm in height.  These obstructions are non-permanent and likely navigable at different flows and by large fish.</t>
  </si>
  <si>
    <t>Good habitat. Surveyed upstream for 650 m.  Large stream with many deep pools suitable for overwintering and rearing.  Multiple rock chutes up to 1 m high in surveyed area with 1.4 m falls at top end of site.  Rainbow trout (120 mm) observed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</si>
  <si>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 xml:space="preserve">Undercut banks, large woody debris and overhanging vegetation throughout.  Pools shallow. Beaver dams start 330m upstream of crossing. Minnow trapping conducted upstream and downstream of crossing with Rainbow Trout and Sculpin captured downstream. </t>
  </si>
  <si>
    <t xml:space="preserve">Good habitat.  Surveyed upstream continuously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throughout. Overhanging vegetation also provides cover throughout.  Pools observed were somewhat shallow but were present every 20 - 30 m or so.  Minnow 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</si>
  <si>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downstream for 325 m.  Beaver influenced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trapping and electrofishing conducted with RB and sculpin captured using both methods.</t>
  </si>
  <si>
    <t>Beaver influenced extensive wetland area located upstream for as far as visible from 50 m upstream of culvert.   5 m high cascade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</si>
  <si>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 xml:space="preserve"> 5 m high cascade (10 m long at 50% gradient) is located approximately 5 m below the culvert.  Below this is a rock chute for 12 m (30%).</t>
  </si>
  <si>
    <t>Moderate value habitat.  Surveyed for approximately 75 downstream of site. 5 m high cascade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</si>
  <si>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Abundant gravels throughout.  Multiple side channels. Some deeper pools.   Railway culvert modelled as 16603641 is located downstream and is embedded and passable.</t>
  </si>
  <si>
    <t>Good habitat.  Surveyed downstream of crossing for 330m to floodplain of Table River.  Abundant gravels throughout.  Multiple side channels. Some deeper pools.  No barriers.  Railway culvert modelled as 16603641 is located downstream and is embedded and passable.</t>
  </si>
  <si>
    <t xml:space="preserve">Good habitat.  Surveyed upstream for 800 m.  Stable channel with large woody debris throughout.  Overhanging vegetation and undercut banks present for cover.  Although, there were some patches of unembedded gravels suitable for spawning observed the majority of substrate was embedded.  Historic beaver impounded area at top of site (10 U 538462 6064926) but no barrier or obstacles to migration observed. </t>
  </si>
  <si>
    <t>Good habitat.  Surveyed for 600m to new bridge (modelled crossing 16603641).  Some deep pools and boulders, undercut banks,  large woody debris and gravels throughout.   Some debris steps from 30 - 70 cms high.  No persistent barriers.  Rainbow trout known upstream (FIDQ 2020). Good candidate for rehabilitation.</t>
  </si>
  <si>
    <t xml:space="preserve">Good habitat.  Surveyed upstream for   440 m.  Culvert is under railway and there are recently installed bridges downstream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</si>
  <si>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The culvert is very long, steep and continuous under the CN railway and Chuchinka-Colbourne FSR (PSCIS crossing 125353) and empties directly into margins of Parsnip River.  Stream drains Goose Lake. Numerous fish observed upstream.  Small woody debris, overhanging vegetation and undercut banks abundant.  Some  gravels present suitable for spawning.  Rainbow trout captured upstream and burbot and rainbow trout captured downstream. Likely very high costs associated with replacement.</t>
  </si>
  <si>
    <t>High value habitat.  Surveyed upstream for 550 m.  The culvert is very long, steep and continuous under the CN railway and Chuchinka-Colbourne FSR (PSCIS crossing 125353) and empties directly into margins of Parsnip River.  Stream drains Goose Lake. Numerous fish observed upstream.  Small woody debris, overhanging vegetation and undercut banks abundant.  Some  gravels present suitable for spawning.  Rainbow trout captured upstream and burbot and rainbow trout captured downstream. Likely very high costs associated with replacement.</t>
  </si>
  <si>
    <t>Abundant undercut banks, overhanging vegetation, large woody debris and gravels.  Historic beaver dam 700 m upstream.  Railway culvert (modelled crossing 16603287) is 200 m upstream and is barrier (90 m long, unembedded and 3%).</t>
  </si>
  <si>
    <t>Culvert is under Chuchinka-Colbourne FSR but CN railway crossing (PSCIS 57687) is located 10 m upstream and also has barrier crossing. Abundant gravels throughout with deep pools suitable for overwintering.</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</si>
  <si>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</si>
  <si>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 xml:space="preserve">Pockets of gravels, some shallow pools and some widely spaced large woody debris.  No permanent barriers observed but some debris jams ranging from 50 - 100 cm in height present (typical of steeper systems). </t>
  </si>
  <si>
    <t>Multiple drops and rock chutes beginning 350 m upstream of culvert with 1.4 m falls at top end of site (650 m upstream).  Deep pools suitable for overwintering and rearing.  Rainbow trout (120 mm) observed approximately 60 m upstream of culvert.  Some gravels present suitable for spawning present.</t>
  </si>
  <si>
    <t xml:space="preserve">Cascade at top end of site (650 m upstream) not passable by any species or life stage. Spawning gravel limited to intermittent small patches. </t>
  </si>
  <si>
    <t xml:space="preserve">Classified as fisheries sensitive watershed under FRPA due to downstream Bull Trout and Arctic Grayling  (Beaudry 2013 ). Larger stream with good flow and high habitat complexity.  Frequent pockets of gravel suitable for spawning at pool tailouts and behind large woody debris. </t>
  </si>
  <si>
    <t xml:space="preserve">Classified as fisheries sensitive watershed under FRPA due to downstream Bull Trout and Arctic Grayling (Beaudry 2013 ). Large woody debris and pools throughout.  Frequent pockets of gravel suitable for spawning. </t>
  </si>
  <si>
    <t xml:space="preserve">Classified as fisheries sensitive watershed under FRPA due to downstream Bull Trout and Arctic Grayling (Beaudry 2013). Some deep pools for overwintering and rearing.  Large woody debris and undercut banks throughout. Sections of gravel suitable for spawning.  Good flow.  </t>
  </si>
  <si>
    <t xml:space="preserve"> Classified as fisheries sensitive watershed under FRPA due to downstream Bull Trout and Arctic Grayling  (Beaudry 2014). Some deep pools and boulders, undercut banks,  large woody debris and gravels throughout.   Some debris steps from 30 - 70 cms high. Passable railway culvert located downstream (16603641). New bridge upstream.</t>
  </si>
  <si>
    <t>Classified as fisheries sensitive watershed under FRPA due to downstream Bull Trout and Arctic Grayling  (Beaudry 2014). CN Rail crossing.  Abundant gravels, large woody debris, undercut banks, overhanging vegetation and small woody debris. Recently installed bridges downstream and upstream on FSRs.  20 cm long bull trout (suspected) observed approximately 340 m upstream of the culvert.  Minnow trapping conducted upstream and downstream with Rainbow Trout captured downstream. 200mm Bull Trout (suspected) observed upstream near redd.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</si>
</sst>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0" fillId="2" borderId="0" xfId="0" applyFill="1"/>
    <xf numFmtId="0" fontId="0" fillId="3" borderId="0" xfId="0" applyFill="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0" dT="2020-04-18T20:31:59.51" personId="{EDC48F15-7FAD-4CBF-96A2-956D0112F629}" id="{4D391422-F0CF-470F-88EC-6652FF5BB05D}">
    <text>flows into potential juv bt critical habitat</text>
  </threadedComment>
  <threadedComment ref="D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Y34"/>
  <sheetViews>
    <sheetView tabSelected="1" topLeftCell="B10" zoomScale="70" zoomScaleNormal="70" workbookViewId="0">
      <selection activeCell="Z12" sqref="Z12"/>
    </sheetView>
  </sheetViews>
  <sheetFormatPr defaultRowHeight="15" x14ac:dyDescent="0.25"/>
  <cols>
    <col min="2" max="2" width="10" bestFit="1" customWidth="1"/>
    <col min="3" max="3" width="10" customWidth="1"/>
    <col min="5" max="6" width="41.85546875" customWidth="1"/>
    <col min="7" max="7" width="20.5703125" customWidth="1"/>
    <col min="8" max="8" width="10" customWidth="1"/>
    <col min="9" max="9" width="88.7109375" customWidth="1"/>
    <col min="10" max="16" width="9.140625" hidden="1" customWidth="1"/>
    <col min="18" max="25" width="0" hidden="1" customWidth="1"/>
  </cols>
  <sheetData>
    <row r="1" spans="1:25" x14ac:dyDescent="0.25">
      <c r="A1" t="s">
        <v>52</v>
      </c>
      <c r="B1" t="s">
        <v>42</v>
      </c>
      <c r="C1" t="s">
        <v>78</v>
      </c>
      <c r="D1" t="s">
        <v>22</v>
      </c>
      <c r="E1" t="s">
        <v>49</v>
      </c>
      <c r="F1" t="s">
        <v>57</v>
      </c>
      <c r="G1" t="s">
        <v>61</v>
      </c>
      <c r="H1" t="s">
        <v>41</v>
      </c>
      <c r="I1" t="s">
        <v>50</v>
      </c>
      <c r="J1" t="s">
        <v>74</v>
      </c>
      <c r="K1" t="s">
        <v>80</v>
      </c>
      <c r="L1" t="s">
        <v>81</v>
      </c>
      <c r="M1" t="s">
        <v>82</v>
      </c>
      <c r="N1" t="s">
        <v>83</v>
      </c>
      <c r="O1" t="s">
        <v>84</v>
      </c>
      <c r="P1" t="s">
        <v>85</v>
      </c>
      <c r="Q1" t="s">
        <v>86</v>
      </c>
      <c r="R1" t="s">
        <v>87</v>
      </c>
      <c r="S1" t="s">
        <v>88</v>
      </c>
      <c r="T1" t="s">
        <v>89</v>
      </c>
      <c r="U1" t="s">
        <v>90</v>
      </c>
      <c r="V1" t="s">
        <v>91</v>
      </c>
      <c r="W1" t="s">
        <v>92</v>
      </c>
      <c r="X1" t="s">
        <v>93</v>
      </c>
      <c r="Y1" t="s">
        <v>94</v>
      </c>
    </row>
    <row r="2" spans="1:25" ht="39.950000000000003" customHeight="1" x14ac:dyDescent="0.25">
      <c r="A2">
        <v>1</v>
      </c>
      <c r="B2" t="s">
        <v>5</v>
      </c>
      <c r="D2">
        <v>700</v>
      </c>
      <c r="E2" t="s">
        <v>45</v>
      </c>
      <c r="G2" t="s">
        <v>58</v>
      </c>
      <c r="H2" t="s">
        <v>43</v>
      </c>
      <c r="I2" t="s">
        <v>111</v>
      </c>
      <c r="J2" t="s">
        <v>112</v>
      </c>
      <c r="S2" s="5"/>
    </row>
    <row r="3" spans="1:25" ht="39.950000000000003" customHeight="1" x14ac:dyDescent="0.25">
      <c r="A3">
        <v>2</v>
      </c>
      <c r="B3" t="s">
        <v>6</v>
      </c>
      <c r="D3">
        <v>650</v>
      </c>
      <c r="E3" t="s">
        <v>45</v>
      </c>
      <c r="G3" t="s">
        <v>58</v>
      </c>
      <c r="H3" t="s">
        <v>43</v>
      </c>
      <c r="I3" t="s">
        <v>139</v>
      </c>
      <c r="J3" t="s">
        <v>113</v>
      </c>
      <c r="Q3">
        <v>0.7</v>
      </c>
      <c r="S3" s="5"/>
    </row>
    <row r="4" spans="1:25" ht="39.950000000000003" customHeight="1" x14ac:dyDescent="0.25">
      <c r="A4">
        <v>3</v>
      </c>
      <c r="B4" t="s">
        <v>7</v>
      </c>
      <c r="D4">
        <v>565</v>
      </c>
      <c r="E4" t="s">
        <v>46</v>
      </c>
      <c r="G4" t="s">
        <v>58</v>
      </c>
      <c r="H4" t="s">
        <v>51</v>
      </c>
      <c r="I4" t="s">
        <v>114</v>
      </c>
      <c r="J4" t="s">
        <v>115</v>
      </c>
      <c r="K4" t="s">
        <v>95</v>
      </c>
      <c r="L4">
        <v>10</v>
      </c>
      <c r="M4" t="s">
        <v>96</v>
      </c>
      <c r="N4">
        <v>6</v>
      </c>
      <c r="O4" t="s">
        <v>97</v>
      </c>
      <c r="P4">
        <v>10</v>
      </c>
      <c r="Q4">
        <v>0.3</v>
      </c>
      <c r="R4">
        <v>3</v>
      </c>
      <c r="S4" s="5">
        <f>Y4/X4</f>
        <v>0.37499999999999994</v>
      </c>
      <c r="T4">
        <v>3</v>
      </c>
      <c r="U4" t="s">
        <v>98</v>
      </c>
      <c r="V4">
        <v>0</v>
      </c>
      <c r="W4">
        <f>SUM(L4,N4,P4,R4,T4,V4)</f>
        <v>32</v>
      </c>
      <c r="X4">
        <v>0.8</v>
      </c>
      <c r="Y4">
        <v>0.3</v>
      </c>
    </row>
    <row r="5" spans="1:25" ht="39.950000000000003" customHeight="1" x14ac:dyDescent="0.25">
      <c r="A5">
        <v>4</v>
      </c>
      <c r="B5" t="s">
        <v>8</v>
      </c>
      <c r="D5">
        <v>400</v>
      </c>
      <c r="E5" t="s">
        <v>46</v>
      </c>
      <c r="G5" t="s">
        <v>58</v>
      </c>
      <c r="H5" t="s">
        <v>51</v>
      </c>
      <c r="I5" t="s">
        <v>63</v>
      </c>
      <c r="J5" t="s">
        <v>62</v>
      </c>
      <c r="S5" s="5"/>
    </row>
    <row r="6" spans="1:25" ht="39.950000000000003" customHeight="1" x14ac:dyDescent="0.25">
      <c r="A6">
        <v>5</v>
      </c>
      <c r="B6" t="s">
        <v>9</v>
      </c>
      <c r="D6">
        <v>520</v>
      </c>
      <c r="E6" t="s">
        <v>46</v>
      </c>
      <c r="G6" t="s">
        <v>44</v>
      </c>
      <c r="H6" s="4" t="s">
        <v>44</v>
      </c>
      <c r="I6" s="4" t="s">
        <v>142</v>
      </c>
      <c r="J6" t="s">
        <v>0</v>
      </c>
      <c r="K6" t="s">
        <v>95</v>
      </c>
      <c r="L6">
        <v>10</v>
      </c>
      <c r="M6" t="s">
        <v>99</v>
      </c>
      <c r="N6">
        <v>10</v>
      </c>
      <c r="O6" t="s">
        <v>97</v>
      </c>
      <c r="P6">
        <v>10</v>
      </c>
      <c r="Q6">
        <v>2</v>
      </c>
      <c r="R6">
        <v>10</v>
      </c>
      <c r="S6" s="5">
        <f>Y6/X6</f>
        <v>0.66666666666666663</v>
      </c>
      <c r="T6">
        <v>6</v>
      </c>
      <c r="U6" t="s">
        <v>98</v>
      </c>
      <c r="V6">
        <v>0</v>
      </c>
      <c r="W6">
        <f>SUM(L6,N6,P6,R6,T6,V6)</f>
        <v>46</v>
      </c>
      <c r="X6">
        <v>3</v>
      </c>
      <c r="Y6">
        <v>2</v>
      </c>
    </row>
    <row r="7" spans="1:25" ht="39.950000000000003" customHeight="1" x14ac:dyDescent="0.25">
      <c r="A7">
        <v>6</v>
      </c>
      <c r="B7" t="s">
        <v>10</v>
      </c>
      <c r="D7">
        <v>360</v>
      </c>
      <c r="E7" t="s">
        <v>46</v>
      </c>
      <c r="G7" t="s">
        <v>44</v>
      </c>
      <c r="H7" t="s">
        <v>44</v>
      </c>
      <c r="I7" t="s">
        <v>64</v>
      </c>
      <c r="J7" t="s">
        <v>1</v>
      </c>
      <c r="S7" s="5"/>
    </row>
    <row r="8" spans="1:25" ht="39.950000000000003" customHeight="1" x14ac:dyDescent="0.25">
      <c r="A8">
        <v>7</v>
      </c>
      <c r="B8" t="s">
        <v>11</v>
      </c>
      <c r="D8">
        <v>350</v>
      </c>
      <c r="E8" t="s">
        <v>47</v>
      </c>
      <c r="G8" t="s">
        <v>43</v>
      </c>
      <c r="H8" t="s">
        <v>43</v>
      </c>
      <c r="I8" t="s">
        <v>116</v>
      </c>
      <c r="J8" t="s">
        <v>2</v>
      </c>
      <c r="K8" t="s">
        <v>100</v>
      </c>
      <c r="L8">
        <v>6</v>
      </c>
      <c r="M8" t="s">
        <v>101</v>
      </c>
      <c r="N8">
        <v>3</v>
      </c>
      <c r="O8" t="s">
        <v>97</v>
      </c>
      <c r="P8">
        <v>10</v>
      </c>
      <c r="Q8">
        <v>2.4</v>
      </c>
      <c r="R8">
        <v>10</v>
      </c>
      <c r="S8" s="5">
        <f>Y8/X8</f>
        <v>0.85714285714285721</v>
      </c>
      <c r="T8">
        <v>10</v>
      </c>
      <c r="U8" t="s">
        <v>98</v>
      </c>
      <c r="V8">
        <v>0</v>
      </c>
      <c r="W8">
        <f>SUM(L8,N8,P8,R8,T8,V8)</f>
        <v>39</v>
      </c>
      <c r="X8">
        <v>2.8</v>
      </c>
      <c r="Y8">
        <v>2.4</v>
      </c>
    </row>
    <row r="9" spans="1:25" ht="39.950000000000003" customHeight="1" x14ac:dyDescent="0.25">
      <c r="A9">
        <v>8</v>
      </c>
      <c r="B9" t="s">
        <v>12</v>
      </c>
      <c r="D9">
        <v>120</v>
      </c>
      <c r="E9" t="s">
        <v>47</v>
      </c>
      <c r="G9" t="s">
        <v>43</v>
      </c>
      <c r="H9" t="s">
        <v>43</v>
      </c>
      <c r="I9" t="s">
        <v>117</v>
      </c>
      <c r="J9" t="s">
        <v>118</v>
      </c>
      <c r="S9" s="5"/>
    </row>
    <row r="10" spans="1:25" ht="39.950000000000003" customHeight="1" x14ac:dyDescent="0.25">
      <c r="A10">
        <v>9</v>
      </c>
      <c r="B10" t="s">
        <v>13</v>
      </c>
      <c r="D10">
        <v>520</v>
      </c>
      <c r="E10" t="s">
        <v>45</v>
      </c>
      <c r="G10" t="s">
        <v>58</v>
      </c>
      <c r="H10" s="3" t="s">
        <v>51</v>
      </c>
      <c r="I10" s="3" t="s">
        <v>65</v>
      </c>
      <c r="J10" t="s">
        <v>37</v>
      </c>
      <c r="S10" s="5"/>
    </row>
    <row r="11" spans="1:25" ht="39.950000000000003" customHeight="1" x14ac:dyDescent="0.25">
      <c r="A11">
        <v>10</v>
      </c>
      <c r="B11" t="s">
        <v>14</v>
      </c>
      <c r="D11">
        <v>920</v>
      </c>
      <c r="E11" t="s">
        <v>45</v>
      </c>
      <c r="G11" t="s">
        <v>58</v>
      </c>
      <c r="H11" t="s">
        <v>51</v>
      </c>
      <c r="I11" t="s">
        <v>137</v>
      </c>
      <c r="J11" t="s">
        <v>119</v>
      </c>
      <c r="K11" t="s">
        <v>102</v>
      </c>
      <c r="L11">
        <v>10</v>
      </c>
      <c r="M11" t="s">
        <v>96</v>
      </c>
      <c r="N11">
        <v>6</v>
      </c>
      <c r="O11" t="s">
        <v>97</v>
      </c>
      <c r="P11">
        <v>10</v>
      </c>
      <c r="Q11">
        <v>1.5</v>
      </c>
      <c r="R11">
        <v>10</v>
      </c>
      <c r="S11" s="5">
        <f>Y11/X11</f>
        <v>0.57692307692307687</v>
      </c>
      <c r="T11">
        <v>6</v>
      </c>
      <c r="U11" t="s">
        <v>98</v>
      </c>
      <c r="V11">
        <v>0</v>
      </c>
      <c r="W11">
        <f>SUM(L11,N11,P11,R11,T11,V11)</f>
        <v>42</v>
      </c>
      <c r="X11">
        <v>2.6</v>
      </c>
      <c r="Y11">
        <v>1.5</v>
      </c>
    </row>
    <row r="12" spans="1:25" ht="39.950000000000003" customHeight="1" x14ac:dyDescent="0.25">
      <c r="A12">
        <v>11</v>
      </c>
      <c r="B12" t="s">
        <v>15</v>
      </c>
      <c r="D12">
        <v>650</v>
      </c>
      <c r="E12" t="s">
        <v>45</v>
      </c>
      <c r="G12" t="s">
        <v>58</v>
      </c>
      <c r="H12" t="s">
        <v>44</v>
      </c>
      <c r="I12" t="s">
        <v>138</v>
      </c>
      <c r="J12" t="s">
        <v>120</v>
      </c>
      <c r="L12">
        <v>10</v>
      </c>
      <c r="M12" t="s">
        <v>96</v>
      </c>
      <c r="N12">
        <v>6</v>
      </c>
      <c r="O12" t="s">
        <v>97</v>
      </c>
      <c r="P12">
        <v>10</v>
      </c>
      <c r="Q12">
        <v>0.7</v>
      </c>
      <c r="R12">
        <v>6</v>
      </c>
      <c r="S12" s="5">
        <f>Y12/X12</f>
        <v>0.72222222222222221</v>
      </c>
      <c r="T12">
        <v>10</v>
      </c>
      <c r="U12" t="s">
        <v>98</v>
      </c>
      <c r="V12">
        <v>0</v>
      </c>
      <c r="W12">
        <f>SUM(L12,N12,P12,R12,T12,V12)</f>
        <v>42</v>
      </c>
      <c r="X12">
        <v>0.9</v>
      </c>
      <c r="Y12">
        <v>0.65</v>
      </c>
    </row>
    <row r="13" spans="1:25" ht="39.950000000000003" customHeight="1" x14ac:dyDescent="0.25">
      <c r="A13">
        <v>12</v>
      </c>
      <c r="B13" t="s">
        <v>16</v>
      </c>
      <c r="D13">
        <v>260</v>
      </c>
      <c r="E13" t="s">
        <v>45</v>
      </c>
      <c r="G13" t="s">
        <v>58</v>
      </c>
      <c r="H13" t="s">
        <v>44</v>
      </c>
      <c r="I13" t="s">
        <v>66</v>
      </c>
      <c r="J13" t="s">
        <v>3</v>
      </c>
      <c r="S13" s="5"/>
    </row>
    <row r="14" spans="1:25" ht="39.950000000000003" customHeight="1" x14ac:dyDescent="0.25">
      <c r="A14">
        <v>13</v>
      </c>
      <c r="B14" t="s">
        <v>17</v>
      </c>
      <c r="D14">
        <v>350</v>
      </c>
      <c r="E14" t="s">
        <v>47</v>
      </c>
      <c r="F14" t="s">
        <v>56</v>
      </c>
      <c r="G14" t="s">
        <v>44</v>
      </c>
      <c r="H14" s="4" t="s">
        <v>44</v>
      </c>
      <c r="I14" s="4" t="s">
        <v>121</v>
      </c>
      <c r="J14" t="s">
        <v>122</v>
      </c>
      <c r="K14" t="s">
        <v>103</v>
      </c>
      <c r="L14">
        <v>10</v>
      </c>
      <c r="M14" t="s">
        <v>99</v>
      </c>
      <c r="N14">
        <v>10</v>
      </c>
      <c r="O14" t="s">
        <v>97</v>
      </c>
      <c r="P14">
        <v>10</v>
      </c>
      <c r="Q14">
        <v>3.5</v>
      </c>
      <c r="R14">
        <v>10</v>
      </c>
      <c r="S14" s="5">
        <f>Y14/X14</f>
        <v>0.60869565217391308</v>
      </c>
      <c r="T14">
        <v>6</v>
      </c>
      <c r="U14" t="s">
        <v>98</v>
      </c>
      <c r="V14">
        <v>0</v>
      </c>
      <c r="W14">
        <f>SUM(L14,N14,P14,R14,T14,V14)</f>
        <v>46</v>
      </c>
      <c r="X14">
        <v>5.75</v>
      </c>
      <c r="Y14">
        <v>3.5</v>
      </c>
    </row>
    <row r="15" spans="1:25" ht="39.950000000000003" customHeight="1" x14ac:dyDescent="0.25">
      <c r="A15">
        <v>14</v>
      </c>
      <c r="B15" t="s">
        <v>18</v>
      </c>
      <c r="D15">
        <v>325</v>
      </c>
      <c r="E15" t="s">
        <v>47</v>
      </c>
      <c r="G15" t="s">
        <v>44</v>
      </c>
      <c r="H15" t="s">
        <v>44</v>
      </c>
      <c r="I15" t="s">
        <v>77</v>
      </c>
      <c r="J15" t="s">
        <v>123</v>
      </c>
      <c r="S15" s="5"/>
    </row>
    <row r="16" spans="1:25" ht="39.950000000000003" customHeight="1" x14ac:dyDescent="0.25">
      <c r="A16">
        <v>15</v>
      </c>
      <c r="B16" t="s">
        <v>19</v>
      </c>
      <c r="D16">
        <v>50</v>
      </c>
      <c r="E16" t="s">
        <v>46</v>
      </c>
      <c r="G16" t="s">
        <v>43</v>
      </c>
      <c r="H16" t="s">
        <v>43</v>
      </c>
      <c r="I16" t="s">
        <v>124</v>
      </c>
      <c r="J16" t="s">
        <v>4</v>
      </c>
      <c r="M16" t="s">
        <v>101</v>
      </c>
      <c r="N16">
        <v>3</v>
      </c>
      <c r="O16" t="s">
        <v>97</v>
      </c>
      <c r="P16">
        <v>10</v>
      </c>
      <c r="Q16">
        <v>1</v>
      </c>
      <c r="R16">
        <v>10</v>
      </c>
      <c r="S16" s="5"/>
    </row>
    <row r="17" spans="1:25" ht="39.950000000000003" customHeight="1" x14ac:dyDescent="0.25">
      <c r="A17">
        <v>16</v>
      </c>
      <c r="B17" t="s">
        <v>20</v>
      </c>
      <c r="D17">
        <v>75</v>
      </c>
      <c r="E17" t="s">
        <v>46</v>
      </c>
      <c r="G17" t="s">
        <v>43</v>
      </c>
      <c r="H17" t="s">
        <v>43</v>
      </c>
      <c r="I17" t="s">
        <v>125</v>
      </c>
      <c r="J17" t="s">
        <v>126</v>
      </c>
      <c r="S17" s="5"/>
    </row>
    <row r="18" spans="1:25" x14ac:dyDescent="0.25">
      <c r="A18">
        <v>17</v>
      </c>
      <c r="B18" t="s">
        <v>21</v>
      </c>
      <c r="D18">
        <v>350</v>
      </c>
      <c r="E18" t="s">
        <v>48</v>
      </c>
      <c r="G18" t="s">
        <v>44</v>
      </c>
      <c r="H18" s="4" t="s">
        <v>44</v>
      </c>
      <c r="I18" s="4" t="s">
        <v>127</v>
      </c>
      <c r="J18" t="s">
        <v>128</v>
      </c>
      <c r="S18" s="5"/>
    </row>
    <row r="19" spans="1:25" x14ac:dyDescent="0.25">
      <c r="A19">
        <v>18</v>
      </c>
      <c r="B19" t="s">
        <v>23</v>
      </c>
      <c r="D19">
        <v>600</v>
      </c>
      <c r="E19" t="s">
        <v>48</v>
      </c>
      <c r="G19" t="s">
        <v>44</v>
      </c>
      <c r="H19" t="s">
        <v>44</v>
      </c>
      <c r="I19" t="s">
        <v>143</v>
      </c>
      <c r="J19" t="s">
        <v>130</v>
      </c>
      <c r="K19" t="s">
        <v>104</v>
      </c>
      <c r="L19">
        <v>10</v>
      </c>
      <c r="M19" t="s">
        <v>99</v>
      </c>
      <c r="N19">
        <v>10</v>
      </c>
      <c r="O19" t="s">
        <v>97</v>
      </c>
      <c r="P19">
        <v>10</v>
      </c>
      <c r="Q19">
        <v>2.4</v>
      </c>
      <c r="R19">
        <v>10</v>
      </c>
      <c r="S19" s="5">
        <f>Y19/X19</f>
        <v>0.65714285714285714</v>
      </c>
      <c r="T19">
        <v>6</v>
      </c>
      <c r="U19" t="s">
        <v>98</v>
      </c>
      <c r="V19">
        <v>0</v>
      </c>
      <c r="W19">
        <f>SUM(L19,N19,P19,R19,T19,V19)</f>
        <v>46</v>
      </c>
      <c r="X19">
        <v>3.5</v>
      </c>
      <c r="Y19">
        <v>2.2999999999999998</v>
      </c>
    </row>
    <row r="20" spans="1:25" x14ac:dyDescent="0.25">
      <c r="A20">
        <v>19</v>
      </c>
      <c r="B20" t="s">
        <v>30</v>
      </c>
      <c r="D20">
        <v>755</v>
      </c>
      <c r="E20" t="s">
        <v>47</v>
      </c>
      <c r="G20" t="s">
        <v>58</v>
      </c>
      <c r="H20" t="s">
        <v>44</v>
      </c>
      <c r="I20" t="s">
        <v>134</v>
      </c>
      <c r="J20" t="s">
        <v>67</v>
      </c>
      <c r="K20" t="s">
        <v>104</v>
      </c>
      <c r="L20">
        <v>10</v>
      </c>
      <c r="M20" t="s">
        <v>99</v>
      </c>
      <c r="N20">
        <v>10</v>
      </c>
      <c r="O20" t="s">
        <v>97</v>
      </c>
      <c r="P20">
        <v>10</v>
      </c>
      <c r="Q20">
        <v>0.2</v>
      </c>
      <c r="R20">
        <v>3</v>
      </c>
      <c r="S20" s="5">
        <f>Y20/X20</f>
        <v>0.4</v>
      </c>
      <c r="T20">
        <v>3</v>
      </c>
      <c r="U20" t="s">
        <v>105</v>
      </c>
      <c r="V20">
        <v>5</v>
      </c>
      <c r="W20">
        <f>SUM(L20,N20,P20,R20,T20,V20)</f>
        <v>41</v>
      </c>
      <c r="X20">
        <v>0.5</v>
      </c>
      <c r="Y20">
        <v>0.2</v>
      </c>
    </row>
    <row r="21" spans="1:25" x14ac:dyDescent="0.25">
      <c r="A21">
        <v>20</v>
      </c>
      <c r="B21" t="s">
        <v>34</v>
      </c>
      <c r="D21">
        <v>190</v>
      </c>
      <c r="E21" t="s">
        <v>47</v>
      </c>
      <c r="G21" t="s">
        <v>44</v>
      </c>
      <c r="H21" t="s">
        <v>44</v>
      </c>
      <c r="I21" t="s">
        <v>68</v>
      </c>
      <c r="J21" t="s">
        <v>38</v>
      </c>
      <c r="S21" s="5"/>
    </row>
    <row r="22" spans="1:25" x14ac:dyDescent="0.25">
      <c r="A22">
        <v>21</v>
      </c>
      <c r="B22" t="s">
        <v>31</v>
      </c>
      <c r="C22">
        <v>16603266</v>
      </c>
      <c r="D22">
        <v>310</v>
      </c>
      <c r="E22" t="s">
        <v>48</v>
      </c>
      <c r="G22" t="s">
        <v>44</v>
      </c>
      <c r="H22" t="s">
        <v>44</v>
      </c>
      <c r="I22" t="s">
        <v>69</v>
      </c>
      <c r="J22" t="s">
        <v>39</v>
      </c>
      <c r="S22" s="5"/>
    </row>
    <row r="23" spans="1:25" x14ac:dyDescent="0.25">
      <c r="A23">
        <v>22</v>
      </c>
      <c r="B23" t="s">
        <v>32</v>
      </c>
      <c r="C23">
        <v>16603266</v>
      </c>
      <c r="D23">
        <v>425</v>
      </c>
      <c r="E23" t="s">
        <v>48</v>
      </c>
      <c r="G23" t="s">
        <v>44</v>
      </c>
      <c r="H23" t="s">
        <v>44</v>
      </c>
      <c r="I23" t="s">
        <v>144</v>
      </c>
      <c r="J23" t="s">
        <v>131</v>
      </c>
      <c r="K23" t="s">
        <v>106</v>
      </c>
      <c r="L23">
        <v>10</v>
      </c>
      <c r="M23" t="s">
        <v>99</v>
      </c>
      <c r="N23">
        <v>10</v>
      </c>
      <c r="O23" t="s">
        <v>97</v>
      </c>
      <c r="P23">
        <v>10</v>
      </c>
      <c r="Q23">
        <v>3.4</v>
      </c>
      <c r="R23">
        <v>10</v>
      </c>
      <c r="S23" s="5">
        <f>Y23/X23</f>
        <v>0.9366391184573003</v>
      </c>
      <c r="T23">
        <v>10</v>
      </c>
      <c r="U23" t="s">
        <v>98</v>
      </c>
      <c r="V23">
        <v>0</v>
      </c>
      <c r="W23">
        <f>SUM(L23,N23,P23,R23,T23,V23)</f>
        <v>50</v>
      </c>
      <c r="X23">
        <v>3.63</v>
      </c>
      <c r="Y23">
        <v>3.4</v>
      </c>
    </row>
    <row r="24" spans="1:25" x14ac:dyDescent="0.25">
      <c r="A24">
        <v>23</v>
      </c>
      <c r="B24" t="s">
        <v>35</v>
      </c>
      <c r="D24">
        <v>240</v>
      </c>
      <c r="E24" t="s">
        <v>47</v>
      </c>
      <c r="G24" t="s">
        <v>44</v>
      </c>
      <c r="H24" t="s">
        <v>44</v>
      </c>
      <c r="I24" t="s">
        <v>70</v>
      </c>
      <c r="J24" t="s">
        <v>40</v>
      </c>
      <c r="S24" s="5"/>
    </row>
    <row r="25" spans="1:25" x14ac:dyDescent="0.25">
      <c r="A25">
        <v>24</v>
      </c>
      <c r="B25" t="s">
        <v>36</v>
      </c>
      <c r="D25">
        <v>800</v>
      </c>
      <c r="E25" t="s">
        <v>47</v>
      </c>
      <c r="G25" t="s">
        <v>44</v>
      </c>
      <c r="H25" t="s">
        <v>51</v>
      </c>
      <c r="I25" t="s">
        <v>76</v>
      </c>
      <c r="J25" t="s">
        <v>129</v>
      </c>
      <c r="L25">
        <v>10</v>
      </c>
      <c r="M25" t="s">
        <v>99</v>
      </c>
      <c r="N25">
        <v>10</v>
      </c>
      <c r="O25" t="s">
        <v>97</v>
      </c>
      <c r="P25">
        <v>10</v>
      </c>
      <c r="Q25">
        <v>4.5</v>
      </c>
      <c r="R25">
        <v>10</v>
      </c>
      <c r="S25" s="5">
        <f>Y25/X25</f>
        <v>0.81818181818181823</v>
      </c>
      <c r="T25">
        <v>10</v>
      </c>
      <c r="U25" t="s">
        <v>98</v>
      </c>
      <c r="V25">
        <v>0</v>
      </c>
      <c r="W25">
        <f>SUM(L25,N25,P25,R25,T25,V25)</f>
        <v>50</v>
      </c>
      <c r="X25">
        <v>5.5</v>
      </c>
      <c r="Y25">
        <v>4.5</v>
      </c>
    </row>
    <row r="26" spans="1:25" x14ac:dyDescent="0.25">
      <c r="A26">
        <v>25</v>
      </c>
      <c r="B26" t="s">
        <v>53</v>
      </c>
      <c r="D26">
        <v>680</v>
      </c>
      <c r="E26" t="s">
        <v>47</v>
      </c>
      <c r="G26" t="s">
        <v>44</v>
      </c>
      <c r="H26" t="s">
        <v>44</v>
      </c>
      <c r="I26" t="s">
        <v>135</v>
      </c>
      <c r="J26" t="s">
        <v>136</v>
      </c>
      <c r="Q26">
        <v>4.7</v>
      </c>
      <c r="S26" s="5"/>
    </row>
    <row r="27" spans="1:25" x14ac:dyDescent="0.25">
      <c r="A27">
        <v>26</v>
      </c>
      <c r="B27" t="s">
        <v>54</v>
      </c>
      <c r="D27">
        <v>220</v>
      </c>
      <c r="E27" t="s">
        <v>47</v>
      </c>
      <c r="G27" t="s">
        <v>44</v>
      </c>
      <c r="H27" t="s">
        <v>44</v>
      </c>
      <c r="I27" t="s">
        <v>75</v>
      </c>
      <c r="J27" t="s">
        <v>55</v>
      </c>
      <c r="S27" s="5"/>
    </row>
    <row r="28" spans="1:25" x14ac:dyDescent="0.25">
      <c r="A28">
        <v>27</v>
      </c>
      <c r="B28" t="s">
        <v>33</v>
      </c>
      <c r="D28">
        <v>550</v>
      </c>
      <c r="E28" t="s">
        <v>47</v>
      </c>
      <c r="G28" t="s">
        <v>44</v>
      </c>
      <c r="H28" t="s">
        <v>44</v>
      </c>
      <c r="I28" t="s">
        <v>132</v>
      </c>
      <c r="J28" t="s">
        <v>133</v>
      </c>
      <c r="Q28">
        <v>7</v>
      </c>
      <c r="S28" s="5"/>
    </row>
    <row r="29" spans="1:25" s="1" customFormat="1" x14ac:dyDescent="0.25">
      <c r="A29">
        <v>28</v>
      </c>
      <c r="B29" s="2" t="s">
        <v>24</v>
      </c>
      <c r="C29" s="2"/>
      <c r="D29" s="2">
        <v>530</v>
      </c>
      <c r="E29" s="2" t="s">
        <v>46</v>
      </c>
      <c r="F29" s="2"/>
      <c r="G29" t="s">
        <v>44</v>
      </c>
      <c r="H29" s="4" t="s">
        <v>44</v>
      </c>
      <c r="I29" s="4" t="s">
        <v>140</v>
      </c>
      <c r="J29" s="1" t="s">
        <v>107</v>
      </c>
      <c r="K29"/>
      <c r="L29"/>
      <c r="M29"/>
      <c r="N29"/>
      <c r="O29"/>
      <c r="P29"/>
      <c r="Q29">
        <v>2</v>
      </c>
      <c r="R29"/>
      <c r="S29" s="5"/>
      <c r="T29"/>
      <c r="U29"/>
      <c r="V29"/>
      <c r="W29"/>
      <c r="X29"/>
      <c r="Y29"/>
    </row>
    <row r="30" spans="1:25" x14ac:dyDescent="0.25">
      <c r="A30">
        <v>29</v>
      </c>
      <c r="B30" t="s">
        <v>25</v>
      </c>
      <c r="D30">
        <v>600</v>
      </c>
      <c r="E30" t="s">
        <v>46</v>
      </c>
      <c r="G30" t="s">
        <v>44</v>
      </c>
      <c r="H30" t="s">
        <v>44</v>
      </c>
      <c r="I30" t="s">
        <v>71</v>
      </c>
      <c r="J30" t="s">
        <v>108</v>
      </c>
      <c r="S30" s="5"/>
    </row>
    <row r="31" spans="1:25" x14ac:dyDescent="0.25">
      <c r="A31">
        <v>30</v>
      </c>
      <c r="B31" t="s">
        <v>26</v>
      </c>
      <c r="D31">
        <v>400</v>
      </c>
      <c r="E31" t="s">
        <v>46</v>
      </c>
      <c r="G31" t="s">
        <v>44</v>
      </c>
      <c r="H31" s="4" t="s">
        <v>44</v>
      </c>
      <c r="I31" s="4" t="s">
        <v>141</v>
      </c>
      <c r="J31" t="s">
        <v>59</v>
      </c>
      <c r="Q31">
        <v>1.4</v>
      </c>
      <c r="S31" s="5"/>
    </row>
    <row r="32" spans="1:25" x14ac:dyDescent="0.25">
      <c r="A32">
        <v>31</v>
      </c>
      <c r="B32" t="s">
        <v>27</v>
      </c>
      <c r="D32">
        <v>525</v>
      </c>
      <c r="E32" t="s">
        <v>46</v>
      </c>
      <c r="G32" t="s">
        <v>44</v>
      </c>
      <c r="H32" t="s">
        <v>44</v>
      </c>
      <c r="I32" t="s">
        <v>72</v>
      </c>
      <c r="J32" t="s">
        <v>109</v>
      </c>
      <c r="S32" s="5"/>
    </row>
    <row r="33" spans="1:19" x14ac:dyDescent="0.25">
      <c r="A33">
        <v>32</v>
      </c>
      <c r="B33" t="s">
        <v>28</v>
      </c>
      <c r="D33">
        <v>295</v>
      </c>
      <c r="E33" t="s">
        <v>47</v>
      </c>
      <c r="G33" t="s">
        <v>43</v>
      </c>
      <c r="H33" t="s">
        <v>43</v>
      </c>
      <c r="I33" t="s">
        <v>79</v>
      </c>
      <c r="J33" t="s">
        <v>60</v>
      </c>
      <c r="Q33">
        <v>1</v>
      </c>
      <c r="S33" s="5"/>
    </row>
    <row r="34" spans="1:19" x14ac:dyDescent="0.25">
      <c r="A34">
        <v>33</v>
      </c>
      <c r="B34" t="s">
        <v>29</v>
      </c>
      <c r="D34">
        <v>215</v>
      </c>
      <c r="E34" t="s">
        <v>47</v>
      </c>
      <c r="G34" t="s">
        <v>43</v>
      </c>
      <c r="H34" t="s">
        <v>43</v>
      </c>
      <c r="I34" t="s">
        <v>73</v>
      </c>
      <c r="J34" t="s">
        <v>110</v>
      </c>
      <c r="S34" s="5"/>
    </row>
  </sheetData>
  <autoFilter ref="H1:H38" xr:uid="{8E415BEC-1355-41FC-886A-514C5C27A9A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priorities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2020-08-31T00:13:27Z</dcterms:modified>
</cp:coreProperties>
</file>