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F9AF1C77-7FB7-4F44-BEDC-CD7052EBB59D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 s="1"/>
  <c r="Q19" i="2" l="1"/>
  <c r="A8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<sst xmlns="http://schemas.openxmlformats.org/spreadsheetml/2006/main" count="17" uniqueCount="10">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</sst>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Sheet1!$A$2:$A$835</c:f>
              <c:numCache>
                <c:formatCode>m/d/yyyy</c:formatCode>
                <c:ptCount val="83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</c:numCache>
            </c:numRef>
          </c:cat>
          <c:val>
            <c:numRef>
              <c:f>Sheet1!$B$2:$B$835</c:f>
              <c:numCache>
                <c:formatCode>General</c:formatCode>
                <c:ptCount val="834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Sheet1!$A$2:$A$835</c:f>
              <c:numCache>
                <c:formatCode>m/d/yyyy</c:formatCode>
                <c:ptCount val="83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</c:numCache>
            </c:numRef>
          </c:cat>
          <c:val>
            <c:numRef>
              <c:f>Sheet1!$C$2:$C$835</c:f>
              <c:numCache>
                <c:formatCode>General</c:formatCode>
                <c:ptCount val="834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152401</xdr:rowOff>
    </xdr:from>
    <xdr:to>
      <xdr:col>19</xdr:col>
      <xdr:colOff>596900</xdr:colOff>
      <xdr:row>833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082031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35">
      <c r="A8" s="20" t="str">
        <f ca="1">"说明:2017年统计范围为年初至"&amp;TEXT(N9,"YYYY-M-D")</f>
        <v>说明:2017年统计范围为年初至1900-1-0</v>
      </c>
      <c r="B8" s="21"/>
      <c r="C8" s="21"/>
      <c r="D8" s="21"/>
      <c r="E8" s="21"/>
      <c r="F8" s="21"/>
      <c r="G8" s="21"/>
      <c r="H8" s="21"/>
      <c r="I8" s="22"/>
    </row>
    <row r="9" spans="1:18" x14ac:dyDescent="0.35">
      <c r="M9" s="10">
        <f ca="1">TODAY()</f>
        <v>43626</v>
      </c>
      <c r="N9" s="17">
        <f ca="1">[1]!TDaysOffset(M9,"Offset=-1")</f>
        <v>0</v>
      </c>
      <c r="P9" s="11" t="s">
        <v>2</v>
      </c>
      <c r="Q9" s="11" t="s">
        <v>6</v>
      </c>
      <c r="R9" s="1">
        <f ca="1">[1]!i_pq_pctchange("881001.WI","2019-01-01",N9)</f>
        <v>0</v>
      </c>
    </row>
    <row r="10" spans="1:18" x14ac:dyDescent="0.35">
      <c r="O10" s="13">
        <v>2010</v>
      </c>
      <c r="P10" s="12">
        <v>3.8899999999999997E-2</v>
      </c>
      <c r="Q10" s="12">
        <v>-6.88E-2</v>
      </c>
    </row>
    <row r="11" spans="1:18" x14ac:dyDescent="0.35">
      <c r="O11" s="13">
        <v>2011</v>
      </c>
      <c r="P11" s="12">
        <v>-0.246</v>
      </c>
      <c r="Q11" s="12">
        <v>-0.22420000000000001</v>
      </c>
    </row>
    <row r="12" spans="1:18" x14ac:dyDescent="0.35">
      <c r="O12" s="13">
        <v>2012</v>
      </c>
      <c r="P12" s="12">
        <v>5.2400000000000002E-2</v>
      </c>
      <c r="Q12" s="12">
        <v>4.6800000000000001E-2</v>
      </c>
    </row>
    <row r="13" spans="1:18" x14ac:dyDescent="0.35">
      <c r="O13" s="13">
        <v>2013</v>
      </c>
      <c r="P13" s="12">
        <v>0.1648</v>
      </c>
      <c r="Q13" s="12">
        <v>5.4399999999999997E-2</v>
      </c>
    </row>
    <row r="14" spans="1:18" x14ac:dyDescent="0.35">
      <c r="O14" s="13">
        <v>2014</v>
      </c>
      <c r="P14" s="12">
        <v>0.24740000000000001</v>
      </c>
      <c r="Q14" s="12">
        <v>0.52439999999999998</v>
      </c>
    </row>
    <row r="15" spans="1:18" x14ac:dyDescent="0.35">
      <c r="O15" s="13">
        <v>2015</v>
      </c>
      <c r="P15" s="12">
        <v>0.47099999999999997</v>
      </c>
      <c r="Q15" s="12">
        <v>0.38500000000000001</v>
      </c>
    </row>
    <row r="16" spans="1:18" x14ac:dyDescent="0.35">
      <c r="O16" s="13">
        <v>2016</v>
      </c>
      <c r="P16" s="12">
        <v>-0.14050000000000001</v>
      </c>
      <c r="Q16" s="12">
        <v>-0.12909999999999999</v>
      </c>
    </row>
    <row r="17" spans="1:17" x14ac:dyDescent="0.35">
      <c r="O17" s="13">
        <v>2017</v>
      </c>
      <c r="P17" s="12">
        <v>0.13900000000000001</v>
      </c>
      <c r="Q17" s="12">
        <v>4.9299999999999997E-2</v>
      </c>
    </row>
    <row r="18" spans="1:17" x14ac:dyDescent="0.35">
      <c r="O18" s="13">
        <v>2018</v>
      </c>
      <c r="P18" s="12">
        <v>-0.20810000000000001</v>
      </c>
      <c r="Q18" s="12">
        <v>-0.28253486362704305</v>
      </c>
    </row>
    <row r="19" spans="1:17" x14ac:dyDescent="0.35">
      <c r="O19" s="13">
        <v>2019</v>
      </c>
      <c r="P19" s="12">
        <f>K36</f>
        <v>0.26250000000000001</v>
      </c>
      <c r="Q19" s="12">
        <f ca="1">R9/100</f>
        <v>0</v>
      </c>
    </row>
    <row r="32" spans="1:17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说明:2019年统计范围为年初至1900-1-0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40"/>
  <sheetViews>
    <sheetView tabSelected="1" topLeftCell="B812" workbookViewId="0">
      <selection activeCell="B836" sqref="B836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>
        <f>[1]!TDaysOffset(M9,"Offset=-1")</f>
        <v>0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B818" s="15">
        <v>59.64</v>
      </c>
      <c r="C818">
        <v>2883.61</v>
      </c>
    </row>
    <row r="819" spans="1:3" x14ac:dyDescent="0.3">
      <c r="A819" s="16">
        <v>43600</v>
      </c>
      <c r="B819" s="15">
        <v>59.85</v>
      </c>
      <c r="C819">
        <v>2938.68</v>
      </c>
    </row>
    <row r="820" spans="1:3" x14ac:dyDescent="0.3">
      <c r="A820" s="16">
        <v>43601</v>
      </c>
      <c r="B820" s="15">
        <v>59.79</v>
      </c>
      <c r="C820">
        <v>2955.71</v>
      </c>
    </row>
    <row r="821" spans="1:3" x14ac:dyDescent="0.3">
      <c r="A821" s="16">
        <v>43602</v>
      </c>
      <c r="B821" s="15">
        <v>59.71</v>
      </c>
      <c r="C821">
        <v>2882.3</v>
      </c>
    </row>
    <row r="822" spans="1:3" x14ac:dyDescent="0.3">
      <c r="A822" s="16">
        <v>43605</v>
      </c>
      <c r="B822" s="15">
        <v>59.69</v>
      </c>
      <c r="C822">
        <v>2870.6</v>
      </c>
    </row>
    <row r="823" spans="1:3" x14ac:dyDescent="0.3">
      <c r="A823" s="16">
        <v>43606</v>
      </c>
      <c r="B823" s="15">
        <v>59.58</v>
      </c>
      <c r="C823">
        <v>2905.97</v>
      </c>
    </row>
    <row r="824" spans="1:3" x14ac:dyDescent="0.3">
      <c r="A824" s="16">
        <v>43607</v>
      </c>
      <c r="B824" s="15">
        <v>59.57</v>
      </c>
      <c r="C824">
        <v>2891.7</v>
      </c>
    </row>
    <row r="825" spans="1:3" x14ac:dyDescent="0.3">
      <c r="A825" s="16">
        <v>43608</v>
      </c>
      <c r="B825" s="15">
        <v>59.6</v>
      </c>
      <c r="C825">
        <v>2852.52</v>
      </c>
    </row>
    <row r="826" spans="1:3" x14ac:dyDescent="0.3">
      <c r="A826" s="16">
        <v>43609</v>
      </c>
      <c r="B826" s="15">
        <v>59.59</v>
      </c>
      <c r="C826">
        <v>2852.99</v>
      </c>
    </row>
    <row r="827" spans="1:3" x14ac:dyDescent="0.3">
      <c r="A827" s="16">
        <v>43612</v>
      </c>
      <c r="B827" s="15">
        <v>59.31</v>
      </c>
      <c r="C827">
        <v>2892.38</v>
      </c>
    </row>
    <row r="828" spans="1:3" x14ac:dyDescent="0.3">
      <c r="A828" s="16">
        <v>43613</v>
      </c>
      <c r="B828" s="15">
        <v>59.33</v>
      </c>
      <c r="C828">
        <v>2909.91</v>
      </c>
    </row>
    <row r="829" spans="1:3" x14ac:dyDescent="0.3">
      <c r="A829" s="16">
        <v>43614</v>
      </c>
      <c r="B829" s="15">
        <v>59.26</v>
      </c>
      <c r="C829">
        <v>2914.7</v>
      </c>
    </row>
    <row r="830" spans="1:3" x14ac:dyDescent="0.3">
      <c r="A830" s="16">
        <v>43615</v>
      </c>
      <c r="B830" s="15">
        <v>59.15</v>
      </c>
      <c r="C830">
        <v>2905.81</v>
      </c>
    </row>
    <row r="831" spans="1:3" x14ac:dyDescent="0.3">
      <c r="A831" s="16">
        <v>43616</v>
      </c>
      <c r="B831" s="15">
        <v>59.05</v>
      </c>
      <c r="C831">
        <v>2898.7</v>
      </c>
    </row>
    <row r="832" spans="1:3" x14ac:dyDescent="0.3">
      <c r="A832" s="16">
        <v>43619</v>
      </c>
      <c r="B832" s="15">
        <v>58.76</v>
      </c>
      <c r="C832">
        <v>2890.08</v>
      </c>
    </row>
    <row r="833" spans="1:3" x14ac:dyDescent="0.3">
      <c r="A833" s="16">
        <v>43620</v>
      </c>
      <c r="B833" s="15">
        <v>58.73</v>
      </c>
      <c r="C833">
        <v>2862.28</v>
      </c>
    </row>
    <row r="834" spans="1:3" x14ac:dyDescent="0.3">
      <c r="A834" s="16">
        <v>43621</v>
      </c>
      <c r="B834" s="15">
        <v>58.59</v>
      </c>
      <c r="C834">
        <v>2861.42</v>
      </c>
    </row>
    <row r="835" spans="1:3" x14ac:dyDescent="0.3">
      <c r="A835" s="16">
        <v>43622</v>
      </c>
      <c r="B835" s="15">
        <v>58.53</v>
      </c>
      <c r="C835">
        <v>2827.8</v>
      </c>
    </row>
    <row r="836" spans="1:3" x14ac:dyDescent="0.3">
      <c r="A836" s="16">
        <v>43626</v>
      </c>
      <c r="C836">
        <v>2852.13</v>
      </c>
    </row>
    <row r="837" spans="1:3" x14ac:dyDescent="0.3">
      <c r="A837" s="16">
        <v>43627</v>
      </c>
    </row>
    <row r="838" spans="1:3" x14ac:dyDescent="0.3">
      <c r="A838" s="16">
        <v>43628</v>
      </c>
    </row>
    <row r="839" spans="1:3" x14ac:dyDescent="0.3">
      <c r="A839" s="16">
        <v>43629</v>
      </c>
    </row>
    <row r="840" spans="1:3" x14ac:dyDescent="0.3">
      <c r="A840" s="16">
        <v>43630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2019-06-10T12:59:29Z</dcterms:modified>
</cp:coreProperties>
</file>