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cloudbelgium-my.sharepoint.com/personal/yassine_atmane_economie_fgov_be/Documents/Desktop/"/>
    </mc:Choice>
  </mc:AlternateContent>
  <xr:revisionPtr revIDLastSave="35" documentId="8_{99AC734D-80A9-4839-AF02-AF5F54F5764C}" xr6:coauthVersionLast="46" xr6:coauthVersionMax="46" xr10:uidLastSave="{84D864EB-CABF-41E8-B47D-7BAB95A32C14}"/>
  <bookViews>
    <workbookView xWindow="-108" yWindow="-108" windowWidth="23256" windowHeight="12576" tabRatio="907" xr2:uid="{26638677-5749-47D4-8ED3-AD1504A39759}"/>
  </bookViews>
  <sheets>
    <sheet name="Résumé" sheetId="14" r:id="rId1"/>
    <sheet name="Mailroom" sheetId="2" r:id="rId2"/>
    <sheet name="Accueil" sheetId="3" r:id="rId3"/>
    <sheet name="Economat" sheetId="5" r:id="rId4"/>
    <sheet name="Huissiers" sheetId="6" r:id="rId5"/>
    <sheet name="Parking" sheetId="8" r:id="rId6"/>
    <sheet name="Archives" sheetId="9" r:id="rId7"/>
    <sheet name="Chauffeurs" sheetId="10" r:id="rId8"/>
    <sheet name="Magasiniers" sheetId="11" r:id="rId9"/>
    <sheet name="Ouvriers" sheetId="12" r:id="rId10"/>
    <sheet name="Contact_bât" sheetId="13" r:id="rId11"/>
    <sheet name="Project Manager" sheetId="16" r:id="rId12"/>
    <sheet name="Facility Manager" sheetId="21" r:id="rId13"/>
    <sheet name="IT" sheetId="18" r:id="rId14"/>
    <sheet name="Secrétariat" sheetId="17" r:id="rId15"/>
    <sheet name="TACE" sheetId="2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F19" i="14"/>
  <c r="E19" i="14"/>
  <c r="D19" i="14"/>
  <c r="F5" i="2" l="1"/>
  <c r="F4" i="2"/>
  <c r="F3" i="2"/>
  <c r="E5" i="3"/>
  <c r="F5" i="3"/>
  <c r="G4" i="3"/>
  <c r="G3" i="3"/>
  <c r="G5" i="3" s="1"/>
  <c r="E5" i="5"/>
  <c r="E4" i="5"/>
  <c r="E3" i="5"/>
  <c r="C5" i="5"/>
  <c r="D5" i="5"/>
  <c r="C5" i="6"/>
  <c r="D5" i="6"/>
  <c r="E5" i="6"/>
  <c r="C14" i="13"/>
  <c r="D14" i="13"/>
  <c r="E4" i="13"/>
  <c r="E5" i="13"/>
  <c r="E6" i="13"/>
  <c r="E7" i="13"/>
  <c r="E8" i="13"/>
  <c r="E9" i="13"/>
  <c r="E10" i="13"/>
  <c r="E11" i="13"/>
  <c r="E12" i="13"/>
  <c r="E13" i="13"/>
  <c r="E3" i="13"/>
  <c r="E3" i="12"/>
  <c r="E14" i="13" l="1"/>
</calcChain>
</file>

<file path=xl/sharedStrings.xml><?xml version="1.0" encoding="utf-8"?>
<sst xmlns="http://schemas.openxmlformats.org/spreadsheetml/2006/main" count="159" uniqueCount="75">
  <si>
    <t>Team</t>
  </si>
  <si>
    <t>ETP's</t>
  </si>
  <si>
    <t>Besoins</t>
  </si>
  <si>
    <t>Différence</t>
  </si>
  <si>
    <t>Remarques</t>
  </si>
  <si>
    <t>Mailroom NG</t>
  </si>
  <si>
    <t>Mailroom Atrium</t>
  </si>
  <si>
    <t>Accueil NG</t>
  </si>
  <si>
    <t>Accueil Atrium</t>
  </si>
  <si>
    <t>Economat NG</t>
  </si>
  <si>
    <t>Economat Atrium</t>
  </si>
  <si>
    <t>Huissiers NG</t>
  </si>
  <si>
    <t>Huissiers Atrium</t>
  </si>
  <si>
    <t>Parking Atrium</t>
  </si>
  <si>
    <t>outsourcing plus sécurisé</t>
  </si>
  <si>
    <t>voir avec le SPF Mobilité</t>
  </si>
  <si>
    <t>5h30/pers</t>
  </si>
  <si>
    <t>7h -&gt; 18h</t>
  </si>
  <si>
    <t>pour l'instant 4 pers avec 1 pers de la mobilité</t>
  </si>
  <si>
    <t>8 plateaux, courrier centralisé au secrétariat</t>
  </si>
  <si>
    <t>voir réorganisation : sanitaire (ISS),…</t>
  </si>
  <si>
    <t>tâche polyvalente avec le Mailroom ou les Huissiers</t>
  </si>
  <si>
    <t>digitalisation archives</t>
  </si>
  <si>
    <t>courrier sortant</t>
  </si>
  <si>
    <t>reception marchandises</t>
  </si>
  <si>
    <t>Archive NG</t>
  </si>
  <si>
    <t>7h30 -&gt; 18h. (2 pers le matin et 2 l'aprem)</t>
  </si>
  <si>
    <t>7h -&gt; 18h.  (2 pers le matin et 2 l'aprem)</t>
  </si>
  <si>
    <t>possibilité d'ouvrir un demi-jour</t>
  </si>
  <si>
    <t>reste beacoup de travail pour nettoyer le NG</t>
  </si>
  <si>
    <t>Total</t>
  </si>
  <si>
    <t>Tâches supplémentaires</t>
  </si>
  <si>
    <t>Chauffeur</t>
  </si>
  <si>
    <t>faut-il encore des chauffeurs de personne ?</t>
  </si>
  <si>
    <t>Magasinier/transport</t>
  </si>
  <si>
    <t>Ouvrier</t>
  </si>
  <si>
    <t>Contact Atrium</t>
  </si>
  <si>
    <t>Contact NG</t>
  </si>
  <si>
    <t>Contact Haren</t>
  </si>
  <si>
    <t>Contact Anvers</t>
  </si>
  <si>
    <t>Contact Hasselt</t>
  </si>
  <si>
    <t>Contact Louvain</t>
  </si>
  <si>
    <t>Contact Gand</t>
  </si>
  <si>
    <t>Contact Mons</t>
  </si>
  <si>
    <t>Contact Charleroi</t>
  </si>
  <si>
    <t>Contact Liège</t>
  </si>
  <si>
    <t>Contact Namur</t>
  </si>
  <si>
    <t>Mailroom</t>
  </si>
  <si>
    <t>Economat</t>
  </si>
  <si>
    <t>Huissiers</t>
  </si>
  <si>
    <t>Archives</t>
  </si>
  <si>
    <t>Accueil</t>
  </si>
  <si>
    <t>Parking</t>
  </si>
  <si>
    <t>Chauffeurs</t>
  </si>
  <si>
    <t>Magasiniers</t>
  </si>
  <si>
    <t>Ouviers</t>
  </si>
  <si>
    <t>Contacts bâtiment</t>
  </si>
  <si>
    <t>&gt; Polyvalence pour pallier le manque de personnel : une équipe Mailroom qui s'occupe de l'expédition, de la monté du courrier à un endroit unique par étage, et d'une permanence le matin ou l'après-midi pour l'économat, il devront aussi s'occuper des machines à café aux étages. Les sanitaires (remplir le savon et le papier) seront effectué par la firme de nettoyage (extension du contrat)</t>
  </si>
  <si>
    <t>&gt; Vu le travail lourd qu'effectuent les ouvriers, il est très difficile de trouver du personnel. L'objectif est de faire des contrats cadre pour les petits déménagements et demander une extension de contrat à la société qui gère le bâtiment pour les petits travaux (lumière, sanitaire,...)</t>
  </si>
  <si>
    <t>Propositions</t>
  </si>
  <si>
    <t>Différences</t>
  </si>
  <si>
    <t>Team's</t>
  </si>
  <si>
    <t>&gt; Il est difficile de recruter du personnel pour ces équipes. Proposition de renforcer les équipes par des interims ou une société de gardiennage</t>
  </si>
  <si>
    <t>engagement 1 ETP</t>
  </si>
  <si>
    <t>Project Manager</t>
  </si>
  <si>
    <t xml:space="preserve">En attente d'un recrutement </t>
  </si>
  <si>
    <t>A recruter</t>
  </si>
  <si>
    <t>Secrétariat</t>
  </si>
  <si>
    <t>TACE</t>
  </si>
  <si>
    <t>IT</t>
  </si>
  <si>
    <t>Facility Manager</t>
  </si>
  <si>
    <t xml:space="preserve">&gt;&gt;&gt; Estimation : entre 20 et 30 agents (17,4 à 26,7 ETP's) partiront du service dans les 3 ans </t>
  </si>
  <si>
    <t>ce qui représente une diminution de 22 à 34 % des effectifs</t>
  </si>
  <si>
    <t>&gt;&gt;&gt; Besoin de minimum 9,2 ETP's pour assurer le service actuel</t>
  </si>
  <si>
    <t>2 x A + 7 x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</si>
</sst>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4" borderId="1" xfId="0" applyFill="1" applyBorder="1"/>
    <xf numFmtId="0" fontId="1" fillId="0" borderId="0" xfId="0" applyFont="1"/>
    <xf numFmtId="0" fontId="2" fillId="0" borderId="0" xfId="0" applyFont="1"/>
    <xf numFmtId="0" fontId="2" fillId="5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2" fillId="0" borderId="0" xfId="0" applyFont="1" applyFill="1"/>
    <xf numFmtId="0" fontId="4" fillId="0" borderId="0" xfId="0" applyFont="1"/>
    <xf numFmtId="0" fontId="0" fillId="2" borderId="2" xfId="0" applyFill="1" applyBorder="1"/>
    <xf numFmtId="0" fontId="0" fillId="0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 applyAlignment="1">
      <alignment horizontal="right"/>
    </xf>
    <xf numFmtId="0" fontId="3" fillId="0" borderId="0" xfId="0" applyFont="1"/>
    <xf numFmtId="0" fontId="0" fillId="9" borderId="0" xfId="0" applyFill="1"/>
    <xf numFmtId="0" fontId="0" fillId="10" borderId="0" xfId="0" applyFill="1"/>
    <xf numFmtId="0" fontId="0" fillId="4" borderId="0" xfId="0" applyFill="1"/>
    <xf numFmtId="0" fontId="0" fillId="6" borderId="0" xfId="0" applyFill="1"/>
    <xf numFmtId="0" fontId="0" fillId="11" borderId="0" xfId="0" applyFill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3" fillId="0" borderId="0" xfId="0" applyFont="1" applyFill="1" applyBorder="1"/>
    <xf numFmtId="0" fontId="0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 applyAlignment="1">
      <alignment wrapText="1"/>
    </xf>
    <xf numFmtId="0" fontId="1" fillId="0" borderId="0" xfId="0" applyFont="1" applyFill="1"/>
    <xf numFmtId="0" fontId="0" fillId="0" borderId="2" xfId="0" applyFill="1" applyBorder="1"/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F7693-793D-4B6E-BA9D-4BEB98C4F47F}">
  <dimension ref="C3:G25"/>
  <sheetViews>
    <sheetView tabSelected="1" topLeftCell="A2" workbookViewId="0">
      <selection activeCell="G21" sqref="G21"/>
    </sheetView>
  </sheetViews>
  <sheetFormatPr baseColWidth="10" defaultRowHeight="14.4" x14ac:dyDescent="0.3"/>
  <cols>
    <col min="3" max="3" width="16.109375" bestFit="1" customWidth="1"/>
    <col min="7" max="7" width="90.21875" customWidth="1"/>
  </cols>
  <sheetData>
    <row r="3" spans="3:7" x14ac:dyDescent="0.3">
      <c r="C3" s="1" t="s">
        <v>61</v>
      </c>
      <c r="D3" s="1" t="s">
        <v>1</v>
      </c>
      <c r="E3" s="1" t="s">
        <v>2</v>
      </c>
      <c r="F3" s="1" t="s">
        <v>60</v>
      </c>
      <c r="G3" s="1" t="s">
        <v>59</v>
      </c>
    </row>
    <row r="4" spans="3:7" x14ac:dyDescent="0.3">
      <c r="C4" s="3" t="s">
        <v>47</v>
      </c>
      <c r="D4" s="27">
        <v>8.6999999999999993</v>
      </c>
      <c r="E4" s="27">
        <v>10</v>
      </c>
      <c r="F4" s="27">
        <v>-1.3</v>
      </c>
      <c r="G4" s="34" t="s">
        <v>57</v>
      </c>
    </row>
    <row r="5" spans="3:7" x14ac:dyDescent="0.3">
      <c r="C5" s="3" t="s">
        <v>48</v>
      </c>
      <c r="D5" s="27">
        <v>3.5</v>
      </c>
      <c r="E5" s="27">
        <v>1</v>
      </c>
      <c r="F5" s="27">
        <v>2.5</v>
      </c>
      <c r="G5" s="34"/>
    </row>
    <row r="6" spans="3:7" x14ac:dyDescent="0.3">
      <c r="C6" s="3" t="s">
        <v>49</v>
      </c>
      <c r="D6" s="27">
        <v>7</v>
      </c>
      <c r="E6" s="27">
        <v>8</v>
      </c>
      <c r="F6" s="27">
        <v>-1</v>
      </c>
      <c r="G6" s="34"/>
    </row>
    <row r="7" spans="3:7" x14ac:dyDescent="0.3">
      <c r="C7" s="3" t="s">
        <v>50</v>
      </c>
      <c r="D7" s="27">
        <v>3</v>
      </c>
      <c r="E7" s="27">
        <v>3</v>
      </c>
      <c r="F7" s="27">
        <v>0</v>
      </c>
      <c r="G7" s="34"/>
    </row>
    <row r="8" spans="3:7" x14ac:dyDescent="0.3">
      <c r="C8" s="3" t="s">
        <v>51</v>
      </c>
      <c r="D8" s="27">
        <v>7</v>
      </c>
      <c r="E8" s="27">
        <v>10</v>
      </c>
      <c r="F8" s="27">
        <v>-3</v>
      </c>
      <c r="G8" s="34" t="s">
        <v>62</v>
      </c>
    </row>
    <row r="9" spans="3:7" x14ac:dyDescent="0.3">
      <c r="C9" s="3" t="s">
        <v>52</v>
      </c>
      <c r="D9" s="27">
        <v>2</v>
      </c>
      <c r="E9" s="27">
        <v>3</v>
      </c>
      <c r="F9" s="27">
        <v>-1</v>
      </c>
      <c r="G9" s="34"/>
    </row>
    <row r="10" spans="3:7" x14ac:dyDescent="0.3">
      <c r="C10" s="3" t="s">
        <v>53</v>
      </c>
      <c r="D10" s="27">
        <v>4.5999999999999996</v>
      </c>
      <c r="E10" s="27">
        <v>4.5999999999999996</v>
      </c>
      <c r="F10" s="27">
        <v>0</v>
      </c>
      <c r="G10" s="3"/>
    </row>
    <row r="11" spans="3:7" x14ac:dyDescent="0.3">
      <c r="C11" s="3" t="s">
        <v>54</v>
      </c>
      <c r="D11" s="27">
        <v>2</v>
      </c>
      <c r="E11" s="27">
        <v>2</v>
      </c>
      <c r="F11" s="27">
        <v>0</v>
      </c>
      <c r="G11" s="3"/>
    </row>
    <row r="12" spans="3:7" ht="43.2" x14ac:dyDescent="0.3">
      <c r="C12" s="3" t="s">
        <v>55</v>
      </c>
      <c r="D12" s="27">
        <v>3.8</v>
      </c>
      <c r="E12" s="27">
        <v>6</v>
      </c>
      <c r="F12" s="27">
        <v>-2.2000000000000002</v>
      </c>
      <c r="G12" s="29" t="s">
        <v>58</v>
      </c>
    </row>
    <row r="13" spans="3:7" x14ac:dyDescent="0.3">
      <c r="C13" s="3" t="s">
        <v>56</v>
      </c>
      <c r="D13" s="27">
        <v>10.3</v>
      </c>
      <c r="E13" s="27">
        <v>10.5</v>
      </c>
      <c r="F13" s="27">
        <v>-0.20000000000000018</v>
      </c>
      <c r="G13" s="3" t="s">
        <v>65</v>
      </c>
    </row>
    <row r="14" spans="3:7" x14ac:dyDescent="0.3">
      <c r="C14" s="32" t="s">
        <v>69</v>
      </c>
      <c r="D14" s="33">
        <v>2</v>
      </c>
      <c r="E14" s="33">
        <v>2</v>
      </c>
      <c r="F14" s="33">
        <v>0</v>
      </c>
      <c r="G14" s="3"/>
    </row>
    <row r="15" spans="3:7" x14ac:dyDescent="0.3">
      <c r="C15" s="32" t="s">
        <v>68</v>
      </c>
      <c r="D15" s="33">
        <v>2</v>
      </c>
      <c r="E15" s="33">
        <v>2</v>
      </c>
      <c r="F15" s="33">
        <v>0</v>
      </c>
      <c r="G15" s="3"/>
    </row>
    <row r="16" spans="3:7" x14ac:dyDescent="0.3">
      <c r="C16" s="32" t="s">
        <v>67</v>
      </c>
      <c r="D16" s="33">
        <v>1</v>
      </c>
      <c r="E16" s="33">
        <v>2</v>
      </c>
      <c r="F16" s="33">
        <v>-1</v>
      </c>
      <c r="G16" s="3" t="s">
        <v>66</v>
      </c>
    </row>
    <row r="17" spans="3:7" x14ac:dyDescent="0.3">
      <c r="C17" s="3" t="s">
        <v>64</v>
      </c>
      <c r="D17" s="3">
        <v>4</v>
      </c>
      <c r="E17" s="3">
        <v>6</v>
      </c>
      <c r="F17" s="3">
        <v>-2</v>
      </c>
      <c r="G17" s="3" t="s">
        <v>66</v>
      </c>
    </row>
    <row r="18" spans="3:7" x14ac:dyDescent="0.3">
      <c r="C18" s="31" t="s">
        <v>70</v>
      </c>
      <c r="D18" s="31">
        <v>1</v>
      </c>
      <c r="E18" s="31">
        <v>1</v>
      </c>
      <c r="F18" s="31">
        <v>0</v>
      </c>
    </row>
    <row r="19" spans="3:7" x14ac:dyDescent="0.3">
      <c r="C19" s="28" t="s">
        <v>30</v>
      </c>
      <c r="D19" s="25">
        <f>SUM(D4:D18)</f>
        <v>61.899999999999991</v>
      </c>
      <c r="E19" s="25">
        <f>SUM(E4:E18)</f>
        <v>71.099999999999994</v>
      </c>
      <c r="F19" s="25">
        <f>SUM(F4:F18)</f>
        <v>-9.1999999999999993</v>
      </c>
      <c r="G19" s="3" t="s">
        <v>74</v>
      </c>
    </row>
    <row r="22" spans="3:7" x14ac:dyDescent="0.3">
      <c r="D22" s="12" t="s">
        <v>71</v>
      </c>
      <c r="E22" s="12"/>
      <c r="F22" s="12"/>
      <c r="G22" s="12"/>
    </row>
    <row r="23" spans="3:7" x14ac:dyDescent="0.3">
      <c r="D23" s="12"/>
      <c r="E23" s="12" t="s">
        <v>72</v>
      </c>
      <c r="F23" s="12"/>
      <c r="G23" s="12"/>
    </row>
    <row r="24" spans="3:7" x14ac:dyDescent="0.3">
      <c r="D24" s="12"/>
      <c r="E24" s="12"/>
      <c r="F24" s="12"/>
      <c r="G24" s="12"/>
    </row>
    <row r="25" spans="3:7" x14ac:dyDescent="0.3">
      <c r="D25" s="12" t="s">
        <v>73</v>
      </c>
      <c r="E25" s="12"/>
      <c r="F25" s="12"/>
      <c r="G25" s="12"/>
    </row>
  </sheetData>
  <mergeCells count="2">
    <mergeCell ref="G4:G7"/>
    <mergeCell ref="G8:G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0259-448D-4A47-B3D8-C12A49A15240}">
  <dimension ref="B2:F3"/>
  <sheetViews>
    <sheetView workbookViewId="0">
      <selection activeCell="A8" sqref="A8"/>
    </sheetView>
  </sheetViews>
  <sheetFormatPr baseColWidth="10" defaultRowHeight="15" customHeight="1" x14ac:dyDescent="0.3"/>
  <cols>
    <col min="1" max="1" width="11.5546875" style="14"/>
    <col min="2" max="2" width="7" style="14" bestFit="1" customWidth="1"/>
    <col min="3" max="3" width="5.21875" style="14" bestFit="1" customWidth="1"/>
    <col min="4" max="4" width="7.21875" style="14" bestFit="1" customWidth="1"/>
    <col min="5" max="5" width="9.5546875" style="14" bestFit="1" customWidth="1"/>
    <col min="6" max="6" width="10.109375" style="14" bestFit="1" customWidth="1"/>
    <col min="7" max="16384" width="11.5546875" style="14"/>
  </cols>
  <sheetData>
    <row r="2" spans="2:6" ht="15" customHeigh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ht="15" customHeight="1" x14ac:dyDescent="0.3">
      <c r="B3" s="14" t="s">
        <v>35</v>
      </c>
      <c r="C3" s="14">
        <v>3.8</v>
      </c>
      <c r="D3" s="14">
        <v>6</v>
      </c>
      <c r="E3" s="14">
        <f>C3-D3</f>
        <v>-2.2000000000000002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01A86-AD21-4580-A653-A692C63D24EF}">
  <dimension ref="B2:F14"/>
  <sheetViews>
    <sheetView workbookViewId="0">
      <selection sqref="A1:F1048576"/>
    </sheetView>
  </sheetViews>
  <sheetFormatPr baseColWidth="10" defaultRowHeight="15" customHeight="1" x14ac:dyDescent="0.3"/>
  <cols>
    <col min="2" max="2" width="15.33203125" bestFit="1" customWidth="1"/>
    <col min="3" max="3" width="5.21875" bestFit="1" customWidth="1"/>
    <col min="4" max="4" width="7.21875" bestFit="1" customWidth="1"/>
    <col min="5" max="5" width="9.5546875" bestFit="1" customWidth="1"/>
    <col min="6" max="6" width="27.88671875" bestFit="1" customWidth="1"/>
  </cols>
  <sheetData>
    <row r="2" spans="2:6" ht="15" customHeigh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ht="15" customHeight="1" x14ac:dyDescent="0.3">
      <c r="B3" s="15" t="s">
        <v>36</v>
      </c>
      <c r="C3">
        <v>2.8</v>
      </c>
      <c r="D3">
        <v>3</v>
      </c>
      <c r="E3">
        <f>C3-D3</f>
        <v>-0.20000000000000018</v>
      </c>
    </row>
    <row r="4" spans="2:6" ht="15" customHeight="1" x14ac:dyDescent="0.3">
      <c r="B4" s="16" t="s">
        <v>37</v>
      </c>
      <c r="C4">
        <v>3</v>
      </c>
      <c r="D4">
        <v>3</v>
      </c>
      <c r="E4">
        <f t="shared" ref="E4:E13" si="0">C4-D4</f>
        <v>0</v>
      </c>
    </row>
    <row r="5" spans="2:6" ht="15" customHeight="1" x14ac:dyDescent="0.3">
      <c r="B5" s="6" t="s">
        <v>38</v>
      </c>
      <c r="C5" s="6">
        <v>0</v>
      </c>
      <c r="D5" s="6">
        <v>0.5</v>
      </c>
      <c r="E5" s="6">
        <f t="shared" si="0"/>
        <v>-0.5</v>
      </c>
    </row>
    <row r="6" spans="2:6" ht="15" customHeight="1" x14ac:dyDescent="0.3">
      <c r="B6" s="19" t="s">
        <v>39</v>
      </c>
      <c r="C6">
        <v>1</v>
      </c>
      <c r="D6">
        <v>0.5</v>
      </c>
      <c r="E6">
        <f t="shared" si="0"/>
        <v>0.5</v>
      </c>
    </row>
    <row r="7" spans="2:6" ht="15" customHeight="1" x14ac:dyDescent="0.3">
      <c r="B7" s="6" t="s">
        <v>40</v>
      </c>
      <c r="C7" s="6">
        <v>0</v>
      </c>
      <c r="D7" s="6">
        <v>0.5</v>
      </c>
      <c r="E7" s="6">
        <f t="shared" si="0"/>
        <v>-0.5</v>
      </c>
    </row>
    <row r="8" spans="2:6" ht="15" customHeight="1" x14ac:dyDescent="0.3">
      <c r="B8" s="6" t="s">
        <v>41</v>
      </c>
      <c r="C8" s="6">
        <v>0</v>
      </c>
      <c r="D8" s="6">
        <v>0.5</v>
      </c>
      <c r="E8" s="6">
        <f t="shared" si="0"/>
        <v>-0.5</v>
      </c>
    </row>
    <row r="9" spans="2:6" ht="15" customHeight="1" x14ac:dyDescent="0.3">
      <c r="B9" s="20" t="s">
        <v>42</v>
      </c>
      <c r="C9">
        <v>1</v>
      </c>
      <c r="D9">
        <v>0.5</v>
      </c>
      <c r="E9">
        <f t="shared" si="0"/>
        <v>0.5</v>
      </c>
    </row>
    <row r="10" spans="2:6" ht="15" customHeight="1" x14ac:dyDescent="0.3">
      <c r="B10" s="21" t="s">
        <v>43</v>
      </c>
      <c r="C10">
        <v>1</v>
      </c>
      <c r="D10">
        <v>0.5</v>
      </c>
      <c r="E10">
        <f t="shared" si="0"/>
        <v>0.5</v>
      </c>
    </row>
    <row r="11" spans="2:6" ht="15" customHeight="1" x14ac:dyDescent="0.3">
      <c r="B11" s="22" t="s">
        <v>44</v>
      </c>
      <c r="C11">
        <v>1</v>
      </c>
      <c r="D11">
        <v>0.5</v>
      </c>
      <c r="E11">
        <f t="shared" si="0"/>
        <v>0.5</v>
      </c>
    </row>
    <row r="12" spans="2:6" ht="15" customHeight="1" x14ac:dyDescent="0.3">
      <c r="B12" s="30" t="s">
        <v>45</v>
      </c>
      <c r="C12" s="6">
        <v>0</v>
      </c>
      <c r="D12" s="6">
        <v>0.5</v>
      </c>
      <c r="E12" s="6">
        <f t="shared" si="0"/>
        <v>-0.5</v>
      </c>
      <c r="F12" t="s">
        <v>63</v>
      </c>
    </row>
    <row r="13" spans="2:6" ht="15" customHeight="1" x14ac:dyDescent="0.3">
      <c r="B13" s="23" t="s">
        <v>46</v>
      </c>
      <c r="C13">
        <v>0.5</v>
      </c>
      <c r="D13">
        <v>0.5</v>
      </c>
      <c r="E13">
        <f t="shared" si="0"/>
        <v>0</v>
      </c>
    </row>
    <row r="14" spans="2:6" ht="15" customHeight="1" x14ac:dyDescent="0.3">
      <c r="B14" s="17" t="s">
        <v>30</v>
      </c>
      <c r="C14" s="18">
        <f>SUM(C3:C13)</f>
        <v>10.3</v>
      </c>
      <c r="D14" s="18">
        <f>SUM(D3:D13)</f>
        <v>10.5</v>
      </c>
      <c r="E14" s="18">
        <f>SUM(E3:E13)</f>
        <v>-0.20000000000000018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4901-0DBE-468D-9B52-99454931E8CB}">
  <dimension ref="B2:F3"/>
  <sheetViews>
    <sheetView workbookViewId="0">
      <selection sqref="A1:F1048576"/>
    </sheetView>
  </sheetViews>
  <sheetFormatPr baseColWidth="10" defaultRowHeight="14.4" x14ac:dyDescent="0.3"/>
  <cols>
    <col min="2" max="2" width="14.44140625" bestFit="1" customWidth="1"/>
  </cols>
  <sheetData>
    <row r="2" spans="2:6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3">
      <c r="B3" t="s">
        <v>64</v>
      </c>
      <c r="C3">
        <v>4</v>
      </c>
      <c r="D3">
        <v>6</v>
      </c>
      <c r="E3">
        <v>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3810-9A3D-40B9-911B-04A0FB711E71}">
  <dimension ref="B2:F3"/>
  <sheetViews>
    <sheetView workbookViewId="0">
      <selection sqref="A1:F1048576"/>
    </sheetView>
  </sheetViews>
  <sheetFormatPr baseColWidth="10" defaultRowHeight="14.4" x14ac:dyDescent="0.3"/>
  <cols>
    <col min="2" max="2" width="14.33203125" bestFit="1" customWidth="1"/>
  </cols>
  <sheetData>
    <row r="2" spans="2:6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3">
      <c r="B3" t="s">
        <v>70</v>
      </c>
      <c r="C3">
        <v>1</v>
      </c>
      <c r="D3">
        <v>1</v>
      </c>
      <c r="E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8518B-D281-4D5F-A959-DE2FAF671C8C}">
  <dimension ref="C2:G3"/>
  <sheetViews>
    <sheetView workbookViewId="0">
      <selection sqref="A1:E1048576"/>
    </sheetView>
  </sheetViews>
  <sheetFormatPr baseColWidth="10" defaultRowHeight="14.4" x14ac:dyDescent="0.3"/>
  <sheetData>
    <row r="2" spans="3:7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3:7" x14ac:dyDescent="0.3">
      <c r="C3" t="s">
        <v>69</v>
      </c>
      <c r="D3">
        <v>2</v>
      </c>
      <c r="E3">
        <v>2</v>
      </c>
      <c r="F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5219-1F5F-495C-A0A2-502D2CF206B7}">
  <dimension ref="C2:G3"/>
  <sheetViews>
    <sheetView workbookViewId="0">
      <selection sqref="A1:E1048576"/>
    </sheetView>
  </sheetViews>
  <sheetFormatPr baseColWidth="10" defaultRowHeight="14.4" x14ac:dyDescent="0.3"/>
  <sheetData>
    <row r="2" spans="3:7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3:7" x14ac:dyDescent="0.3">
      <c r="C3" t="s">
        <v>67</v>
      </c>
      <c r="D3">
        <v>1</v>
      </c>
      <c r="E3">
        <v>2</v>
      </c>
      <c r="F3">
        <v>-1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A9E2-3F3A-4A00-B004-5A973B0C05F4}">
  <dimension ref="C2:G3"/>
  <sheetViews>
    <sheetView workbookViewId="0">
      <selection activeCell="F13" sqref="F13"/>
    </sheetView>
  </sheetViews>
  <sheetFormatPr baseColWidth="10" defaultRowHeight="14.4" x14ac:dyDescent="0.3"/>
  <sheetData>
    <row r="2" spans="3:7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3:7" x14ac:dyDescent="0.3">
      <c r="C3" t="s">
        <v>68</v>
      </c>
      <c r="D3">
        <v>2</v>
      </c>
      <c r="E3">
        <v>2</v>
      </c>
      <c r="F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A01E-243C-4C07-B4D6-EA176F53786F}">
  <dimension ref="C2:I5"/>
  <sheetViews>
    <sheetView workbookViewId="0">
      <selection activeCell="E12" sqref="E12"/>
    </sheetView>
  </sheetViews>
  <sheetFormatPr baseColWidth="10" defaultRowHeight="15" customHeight="1" x14ac:dyDescent="0.3"/>
  <cols>
    <col min="3" max="3" width="14.88671875" bestFit="1" customWidth="1"/>
    <col min="4" max="4" width="5.21875" bestFit="1" customWidth="1"/>
    <col min="5" max="5" width="7.21875" bestFit="1" customWidth="1"/>
    <col min="6" max="6" width="9.5546875" bestFit="1" customWidth="1"/>
    <col min="7" max="7" width="10.109375" bestFit="1" customWidth="1"/>
    <col min="8" max="8" width="18.5546875" bestFit="1" customWidth="1"/>
  </cols>
  <sheetData>
    <row r="2" spans="3:9" ht="15" customHeight="1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3" t="s">
        <v>31</v>
      </c>
    </row>
    <row r="3" spans="3:9" ht="15" customHeight="1" x14ac:dyDescent="0.3">
      <c r="C3" s="2" t="s">
        <v>5</v>
      </c>
      <c r="D3" s="3">
        <v>2.8</v>
      </c>
      <c r="E3" s="4">
        <v>4</v>
      </c>
      <c r="F3" s="3">
        <f>D3-E3</f>
        <v>-1.2000000000000002</v>
      </c>
      <c r="G3" s="3"/>
      <c r="H3" t="s">
        <v>23</v>
      </c>
      <c r="I3" t="s">
        <v>22</v>
      </c>
    </row>
    <row r="4" spans="3:9" ht="15" customHeight="1" x14ac:dyDescent="0.3">
      <c r="C4" s="5" t="s">
        <v>6</v>
      </c>
      <c r="D4" s="3">
        <v>5.9</v>
      </c>
      <c r="E4" s="4">
        <v>6</v>
      </c>
      <c r="F4" s="3">
        <f t="shared" ref="F4:F5" si="0">D4-E4</f>
        <v>-9.9999999999999645E-2</v>
      </c>
      <c r="G4" s="3"/>
      <c r="H4" t="s">
        <v>22</v>
      </c>
      <c r="I4" t="s">
        <v>24</v>
      </c>
    </row>
    <row r="5" spans="3:9" ht="15" customHeight="1" x14ac:dyDescent="0.3">
      <c r="C5" s="17" t="s">
        <v>30</v>
      </c>
      <c r="D5" s="18">
        <f>SUM(D3:D4)</f>
        <v>8.6999999999999993</v>
      </c>
      <c r="E5" s="18">
        <v>10</v>
      </c>
      <c r="F5" s="25">
        <f t="shared" si="0"/>
        <v>-1.3000000000000007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2F5-AD7D-4801-ABFE-48E1993CFF85}">
  <dimension ref="A2:H11"/>
  <sheetViews>
    <sheetView workbookViewId="0">
      <selection activeCell="A13" sqref="A13"/>
    </sheetView>
  </sheetViews>
  <sheetFormatPr baseColWidth="10" defaultRowHeight="15" customHeight="1" x14ac:dyDescent="0.3"/>
  <cols>
    <col min="4" max="4" width="12.6640625" bestFit="1" customWidth="1"/>
    <col min="5" max="5" width="5.21875" bestFit="1" customWidth="1"/>
    <col min="6" max="6" width="7.21875" bestFit="1" customWidth="1"/>
    <col min="7" max="7" width="9.5546875" bestFit="1" customWidth="1"/>
    <col min="8" max="8" width="35.109375" bestFit="1" customWidth="1"/>
  </cols>
  <sheetData>
    <row r="2" spans="1:8" ht="15" customHeight="1" x14ac:dyDescent="0.3"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</row>
    <row r="3" spans="1:8" ht="15" customHeight="1" x14ac:dyDescent="0.3">
      <c r="A3" s="7"/>
      <c r="B3" s="7"/>
      <c r="C3" s="7"/>
      <c r="D3" s="8" t="s">
        <v>7</v>
      </c>
      <c r="E3" s="3">
        <v>3</v>
      </c>
      <c r="F3" s="3">
        <v>5</v>
      </c>
      <c r="G3" s="3">
        <f>E3-F3</f>
        <v>-2</v>
      </c>
      <c r="H3" t="s">
        <v>26</v>
      </c>
    </row>
    <row r="4" spans="1:8" ht="15" customHeight="1" x14ac:dyDescent="0.3">
      <c r="A4" s="7"/>
      <c r="B4" s="7"/>
      <c r="C4" s="7"/>
      <c r="D4" s="9" t="s">
        <v>8</v>
      </c>
      <c r="E4" s="3">
        <v>4</v>
      </c>
      <c r="F4" s="3">
        <v>5</v>
      </c>
      <c r="G4" s="3">
        <f>E4-F4</f>
        <v>-1</v>
      </c>
      <c r="H4" s="3" t="s">
        <v>27</v>
      </c>
    </row>
    <row r="5" spans="1:8" ht="15" customHeight="1" x14ac:dyDescent="0.3">
      <c r="A5" s="7"/>
      <c r="B5" s="7"/>
      <c r="C5" s="7"/>
      <c r="D5" s="24" t="s">
        <v>30</v>
      </c>
      <c r="E5" s="18">
        <f>SUM(E3:E4)</f>
        <v>7</v>
      </c>
      <c r="F5" s="18">
        <f>SUM(F3:F4)</f>
        <v>10</v>
      </c>
      <c r="G5" s="18">
        <f>SUM(G3:G4)</f>
        <v>-3</v>
      </c>
      <c r="H5" s="26"/>
    </row>
    <row r="6" spans="1:8" ht="15" customHeight="1" x14ac:dyDescent="0.3">
      <c r="A6" s="7"/>
      <c r="B6" s="7"/>
      <c r="C6" s="7"/>
      <c r="D6" s="7"/>
    </row>
    <row r="7" spans="1:8" ht="15" customHeight="1" x14ac:dyDescent="0.3">
      <c r="A7" s="7"/>
      <c r="B7" s="7"/>
      <c r="C7" s="7"/>
      <c r="D7" s="7"/>
    </row>
    <row r="8" spans="1:8" ht="15" customHeight="1" x14ac:dyDescent="0.3">
      <c r="A8" s="7"/>
      <c r="B8" s="7"/>
      <c r="C8" s="7"/>
      <c r="D8" s="7"/>
    </row>
    <row r="9" spans="1:8" ht="15" customHeight="1" x14ac:dyDescent="0.3">
      <c r="A9" s="7"/>
      <c r="B9" s="7"/>
      <c r="C9" s="7"/>
      <c r="D9" s="7"/>
    </row>
    <row r="10" spans="1:8" ht="15" customHeight="1" x14ac:dyDescent="0.3">
      <c r="A10" s="7"/>
      <c r="B10" s="7"/>
      <c r="C10" s="7"/>
      <c r="D10" s="7"/>
    </row>
    <row r="11" spans="1:8" ht="15" customHeight="1" x14ac:dyDescent="0.3">
      <c r="A11" s="7"/>
      <c r="B11" s="7"/>
      <c r="C11" s="7"/>
      <c r="D1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F6C87-3521-4CD7-AE5A-4C7C729544A3}">
  <dimension ref="A2:F7"/>
  <sheetViews>
    <sheetView workbookViewId="0">
      <selection sqref="A1:F1048576"/>
    </sheetView>
  </sheetViews>
  <sheetFormatPr baseColWidth="10" defaultRowHeight="15" customHeight="1" x14ac:dyDescent="0.3"/>
  <cols>
    <col min="2" max="2" width="15.21875" bestFit="1" customWidth="1"/>
    <col min="3" max="3" width="5.21875" bestFit="1" customWidth="1"/>
    <col min="6" max="6" width="43.44140625" bestFit="1" customWidth="1"/>
  </cols>
  <sheetData>
    <row r="2" spans="1:6" ht="15" customHeigh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ht="15" customHeight="1" x14ac:dyDescent="0.3">
      <c r="A3" s="7"/>
      <c r="B3" s="10" t="s">
        <v>9</v>
      </c>
      <c r="C3" s="3">
        <v>2.5</v>
      </c>
      <c r="D3" s="3">
        <v>0.5</v>
      </c>
      <c r="E3" s="3">
        <f>C3-D3</f>
        <v>2</v>
      </c>
      <c r="F3" s="3" t="s">
        <v>28</v>
      </c>
    </row>
    <row r="4" spans="1:6" ht="15" customHeight="1" x14ac:dyDescent="0.3">
      <c r="A4" s="7"/>
      <c r="B4" s="9" t="s">
        <v>10</v>
      </c>
      <c r="C4" s="3">
        <v>1</v>
      </c>
      <c r="D4" s="3">
        <v>0.5</v>
      </c>
      <c r="E4" s="3">
        <f>C4-D4</f>
        <v>0.5</v>
      </c>
      <c r="F4" t="s">
        <v>21</v>
      </c>
    </row>
    <row r="5" spans="1:6" ht="15" customHeight="1" x14ac:dyDescent="0.3">
      <c r="A5" s="7"/>
      <c r="B5" s="24" t="s">
        <v>30</v>
      </c>
      <c r="C5" s="18">
        <f>SUM(C3:C4)</f>
        <v>3.5</v>
      </c>
      <c r="D5" s="18">
        <f>SUM(D3:D4)</f>
        <v>1</v>
      </c>
      <c r="E5" s="25">
        <f>C5-D5</f>
        <v>2.5</v>
      </c>
    </row>
    <row r="6" spans="1:6" ht="15" customHeight="1" x14ac:dyDescent="0.3">
      <c r="A6" s="7"/>
      <c r="B6" s="7"/>
    </row>
    <row r="7" spans="1:6" ht="15" customHeight="1" x14ac:dyDescent="0.3">
      <c r="A7" s="7"/>
      <c r="B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C9C11-CF74-4C5F-BBE4-54D7F6379BA7}">
  <dimension ref="A2:F6"/>
  <sheetViews>
    <sheetView workbookViewId="0">
      <selection sqref="A1:F1048576"/>
    </sheetView>
  </sheetViews>
  <sheetFormatPr baseColWidth="10" defaultRowHeight="15" customHeight="1" x14ac:dyDescent="0.3"/>
  <cols>
    <col min="2" max="2" width="14" bestFit="1" customWidth="1"/>
    <col min="3" max="3" width="5.21875" bestFit="1" customWidth="1"/>
    <col min="4" max="4" width="7.21875" bestFit="1" customWidth="1"/>
    <col min="5" max="5" width="9.5546875" bestFit="1" customWidth="1"/>
    <col min="6" max="6" width="37.33203125" bestFit="1" customWidth="1"/>
  </cols>
  <sheetData>
    <row r="2" spans="1:6" ht="15" customHeigh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ht="15" customHeight="1" x14ac:dyDescent="0.3">
      <c r="A3" s="7"/>
      <c r="B3" s="10" t="s">
        <v>11</v>
      </c>
      <c r="C3" s="3">
        <v>2</v>
      </c>
      <c r="D3" s="3">
        <v>4</v>
      </c>
      <c r="E3" s="3">
        <v>-2</v>
      </c>
      <c r="F3" s="3" t="s">
        <v>19</v>
      </c>
    </row>
    <row r="4" spans="1:6" ht="15" customHeight="1" x14ac:dyDescent="0.3">
      <c r="A4" s="7"/>
      <c r="B4" s="9" t="s">
        <v>12</v>
      </c>
      <c r="C4" s="3">
        <v>5</v>
      </c>
      <c r="D4" s="3">
        <v>4</v>
      </c>
      <c r="E4" s="3">
        <v>1</v>
      </c>
      <c r="F4" t="s">
        <v>20</v>
      </c>
    </row>
    <row r="5" spans="1:6" ht="15" customHeight="1" x14ac:dyDescent="0.3">
      <c r="A5" s="7"/>
      <c r="B5" s="24" t="s">
        <v>30</v>
      </c>
      <c r="C5" s="18">
        <f>SUM(C3:C4)</f>
        <v>7</v>
      </c>
      <c r="D5" s="18">
        <f>SUM(D3:D4)</f>
        <v>8</v>
      </c>
      <c r="E5" s="18">
        <f>SUM(E3:E4)</f>
        <v>-1</v>
      </c>
    </row>
    <row r="6" spans="1:6" ht="15" customHeight="1" x14ac:dyDescent="0.3">
      <c r="A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D830-AD5F-4766-B09F-AFB9D54F084F}">
  <dimension ref="A2:F7"/>
  <sheetViews>
    <sheetView workbookViewId="0">
      <selection sqref="A1:F1048576"/>
    </sheetView>
  </sheetViews>
  <sheetFormatPr baseColWidth="10" defaultColWidth="23.44140625" defaultRowHeight="15" customHeight="1" x14ac:dyDescent="0.3"/>
  <cols>
    <col min="2" max="2" width="12.77734375" bestFit="1" customWidth="1"/>
    <col min="3" max="3" width="5.21875" bestFit="1" customWidth="1"/>
    <col min="4" max="4" width="7.21875" bestFit="1" customWidth="1"/>
    <col min="5" max="5" width="9.5546875" bestFit="1" customWidth="1"/>
    <col min="6" max="6" width="42.44140625" bestFit="1" customWidth="1"/>
  </cols>
  <sheetData>
    <row r="2" spans="1:6" ht="15" customHeigh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ht="15" customHeight="1" x14ac:dyDescent="0.3">
      <c r="A3" s="11"/>
      <c r="B3" s="9" t="s">
        <v>13</v>
      </c>
      <c r="C3" s="3">
        <v>2</v>
      </c>
      <c r="D3" s="4">
        <v>3</v>
      </c>
      <c r="E3" s="3">
        <v>-1</v>
      </c>
      <c r="F3" s="3" t="s">
        <v>14</v>
      </c>
    </row>
    <row r="4" spans="1:6" ht="15" customHeight="1" x14ac:dyDescent="0.3">
      <c r="A4" s="11"/>
      <c r="B4" s="11"/>
      <c r="F4" t="s">
        <v>15</v>
      </c>
    </row>
    <row r="5" spans="1:6" ht="15" customHeight="1" x14ac:dyDescent="0.3">
      <c r="F5" t="s">
        <v>16</v>
      </c>
    </row>
    <row r="6" spans="1:6" ht="15" customHeight="1" x14ac:dyDescent="0.3">
      <c r="F6" t="s">
        <v>17</v>
      </c>
    </row>
    <row r="7" spans="1:6" ht="15" customHeight="1" x14ac:dyDescent="0.3">
      <c r="F7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F1CA-0275-4797-9327-8C529AEAA442}">
  <dimension ref="B2:F3"/>
  <sheetViews>
    <sheetView workbookViewId="0">
      <selection sqref="A1:F1048576"/>
    </sheetView>
  </sheetViews>
  <sheetFormatPr baseColWidth="10" defaultRowHeight="14.4" x14ac:dyDescent="0.3"/>
  <cols>
    <col min="6" max="6" width="35.88671875" customWidth="1"/>
  </cols>
  <sheetData>
    <row r="2" spans="2:6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3">
      <c r="B3" t="s">
        <v>25</v>
      </c>
      <c r="C3">
        <v>3</v>
      </c>
      <c r="D3">
        <v>3</v>
      </c>
      <c r="E3">
        <v>0</v>
      </c>
      <c r="F3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2A6E7-6228-4F83-8FC0-E09130851B7B}">
  <dimension ref="B2:F3"/>
  <sheetViews>
    <sheetView workbookViewId="0">
      <selection activeCell="A8" sqref="A8"/>
    </sheetView>
  </sheetViews>
  <sheetFormatPr baseColWidth="10" defaultRowHeight="15" customHeight="1" x14ac:dyDescent="0.3"/>
  <cols>
    <col min="6" max="6" width="36.6640625" bestFit="1" customWidth="1"/>
  </cols>
  <sheetData>
    <row r="2" spans="2:6" ht="15" customHeigh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ht="15" customHeight="1" x14ac:dyDescent="0.3">
      <c r="B3" t="s">
        <v>32</v>
      </c>
      <c r="C3">
        <v>4.5999999999999996</v>
      </c>
      <c r="D3">
        <v>4.5999999999999996</v>
      </c>
      <c r="E3">
        <v>0</v>
      </c>
      <c r="F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3FBC-6599-4CC9-917F-0F25F67F1C58}">
  <dimension ref="B2:F3"/>
  <sheetViews>
    <sheetView workbookViewId="0">
      <selection activeCell="A5" sqref="A5"/>
    </sheetView>
  </sheetViews>
  <sheetFormatPr baseColWidth="10" defaultRowHeight="15" customHeight="1" x14ac:dyDescent="0.3"/>
  <cols>
    <col min="2" max="2" width="18.33203125" bestFit="1" customWidth="1"/>
    <col min="3" max="3" width="5.21875" bestFit="1" customWidth="1"/>
    <col min="4" max="4" width="7.21875" bestFit="1" customWidth="1"/>
    <col min="5" max="5" width="9.5546875" bestFit="1" customWidth="1"/>
    <col min="6" max="6" width="10.109375" bestFit="1" customWidth="1"/>
  </cols>
  <sheetData>
    <row r="2" spans="2:6" ht="15" customHeigh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ht="15" customHeight="1" x14ac:dyDescent="0.3">
      <c r="B3" t="s">
        <v>34</v>
      </c>
      <c r="C3">
        <v>2</v>
      </c>
      <c r="D3">
        <v>2</v>
      </c>
      <c r="E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Résumé</vt:lpstr>
      <vt:lpstr>Mailroom</vt:lpstr>
      <vt:lpstr>Accueil</vt:lpstr>
      <vt:lpstr>Economat</vt:lpstr>
      <vt:lpstr>Huissiers</vt:lpstr>
      <vt:lpstr>Parking</vt:lpstr>
      <vt:lpstr>Archives</vt:lpstr>
      <vt:lpstr>Chauffeurs</vt:lpstr>
      <vt:lpstr>Magasiniers</vt:lpstr>
      <vt:lpstr>Ouvriers</vt:lpstr>
      <vt:lpstr>Contact_bât</vt:lpstr>
      <vt:lpstr>Project Manager</vt:lpstr>
      <vt:lpstr>Facility Manager</vt:lpstr>
      <vt:lpstr>IT</vt:lpstr>
      <vt:lpstr>Secrétariat</vt:lpstr>
      <vt:lpstr>TACE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Yassine ATMANE</dc:creator>
  <cp:lastModifiedBy>Yassine Atmane (FOD Economie - SPF Economie)</cp:lastModifiedBy>
  <dcterms:created xsi:type="dcterms:W3CDTF">2022-02-15T11:34:18Z</dcterms:created>
  <dcterms:modified xsi:type="dcterms:W3CDTF">2022-03-09T07:46:17Z</dcterms:modified>
</cp:coreProperties>
</file>