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<sst xmlns="http://schemas.openxmlformats.org/spreadsheetml/2006/main" count="132" uniqueCount="103">
  <si>
    <t xml:space="preserve">Refs</t>
  </si>
  <si>
    <t xml:space="preserve">Description</t>
  </si>
  <si>
    <t xml:space="preserve">Manufacturer</t>
  </si>
  <si>
    <t xml:space="preserve">Order Number</t>
  </si>
  <si>
    <t xml:space="preserve">Part Number</t>
  </si>
  <si>
    <t xml:space="preserve">Supplier</t>
  </si>
  <si>
    <t xml:space="preserve">Quantity</t>
  </si>
  <si>
    <t xml:space="preserve">Price</t>
  </si>
  <si>
    <t xml:space="preserve">Subtotal</t>
  </si>
  <si>
    <t xml:space="preserve">Notes</t>
  </si>
  <si>
    <t xml:space="preserve">C1, C5</t>
  </si>
  <si>
    <t xml:space="preserve">CAP CER 1nF 450V C0G 0805</t>
  </si>
  <si>
    <t xml:space="preserve">TDK</t>
  </si>
  <si>
    <t xml:space="preserve">445-15536-1-ND</t>
  </si>
  <si>
    <t xml:space="preserve">CGA4C4C0G2W102J060AA</t>
  </si>
  <si>
    <t xml:space="preserve">Digikey</t>
  </si>
  <si>
    <t xml:space="preserve">Optional if external 5VDC used</t>
  </si>
  <si>
    <t xml:space="preserve">C2</t>
  </si>
  <si>
    <t xml:space="preserve">CAP CER 1UF 50V X7R 0805</t>
  </si>
  <si>
    <t xml:space="preserve">Samsung Electro-mechanics</t>
  </si>
  <si>
    <t xml:space="preserve">1276-6470-1-ND</t>
  </si>
  <si>
    <t xml:space="preserve">CL21B105KBFNNNG</t>
  </si>
  <si>
    <t xml:space="preserve">C3</t>
  </si>
  <si>
    <t xml:space="preserve">CAP ALUM 470UF 20% 10V RADIAL</t>
  </si>
  <si>
    <t xml:space="preserve">Kemet</t>
  </si>
  <si>
    <t xml:space="preserve">399-6589-ND</t>
  </si>
  <si>
    <t xml:space="preserve">ESH477M010AE3AA</t>
  </si>
  <si>
    <t xml:space="preserve">C4</t>
  </si>
  <si>
    <t xml:space="preserve">CAP CER 0.1uF 630V X7R 1210</t>
  </si>
  <si>
    <t xml:space="preserve">399-13490-1-ND</t>
  </si>
  <si>
    <t xml:space="preserve">C1210C104KBRAC7800</t>
  </si>
  <si>
    <t xml:space="preserve">C6</t>
  </si>
  <si>
    <t xml:space="preserve">CAP CER 10UF 10V 10% X5R 0805</t>
  </si>
  <si>
    <t xml:space="preserve">1276-2402-1-ND</t>
  </si>
  <si>
    <t xml:space="preserve">CL21A106KPCLQNC</t>
  </si>
  <si>
    <t xml:space="preserve">C7</t>
  </si>
  <si>
    <t xml:space="preserve">CAP CER 0.1UF 50V X7R 0805</t>
  </si>
  <si>
    <t xml:space="preserve">Murata</t>
  </si>
  <si>
    <t xml:space="preserve">490-8049-1-ND</t>
  </si>
  <si>
    <t xml:space="preserve">GCM21BR71H104KA37K</t>
  </si>
  <si>
    <t xml:space="preserve">D1</t>
  </si>
  <si>
    <t xml:space="preserve">TVS DIODE 7Vs 12Vc 600W</t>
  </si>
  <si>
    <t xml:space="preserve">Littelfuse</t>
  </si>
  <si>
    <t xml:space="preserve">SMBJ7.0ALFCT-ND</t>
  </si>
  <si>
    <t xml:space="preserve">SMBJ7.0A</t>
  </si>
  <si>
    <t xml:space="preserve">F1</t>
  </si>
  <si>
    <t xml:space="preserve">FUSE BOARD MNT 2A 250VAC 125VDC</t>
  </si>
  <si>
    <t xml:space="preserve">Schurter</t>
  </si>
  <si>
    <t xml:space="preserve">486-1250-ND</t>
  </si>
  <si>
    <t xml:space="preserve">3403.0169.11</t>
  </si>
  <si>
    <t xml:space="preserve">J1</t>
  </si>
  <si>
    <t xml:space="preserve">CONN HEADER VH TOP 3POS 3.96MM</t>
  </si>
  <si>
    <t xml:space="preserve">JST</t>
  </si>
  <si>
    <t xml:space="preserve">455-1640-ND</t>
  </si>
  <si>
    <t xml:space="preserve">B3P-VH(LF)(SN)</t>
  </si>
  <si>
    <t xml:space="preserve">J2, J4</t>
  </si>
  <si>
    <t xml:space="preserve">CONN HEADER FEMALE 9POS .1\" GOLD</t>
  </si>
  <si>
    <t xml:space="preserve">Sullins Connector Solutions</t>
  </si>
  <si>
    <t xml:space="preserve">S7042-ND</t>
  </si>
  <si>
    <t xml:space="preserve">PPPC091LFBN-RC</t>
  </si>
  <si>
    <t xml:space="preserve">J3, J5, J6</t>
  </si>
  <si>
    <t xml:space="preserve">CONN HEADER VH TOP 2POS 3.96MM</t>
  </si>
  <si>
    <t xml:space="preserve">455-1639-ND</t>
  </si>
  <si>
    <t xml:space="preserve">B2P-VH(LF)(SN)</t>
  </si>
  <si>
    <t xml:space="preserve">L1</t>
  </si>
  <si>
    <t xml:space="preserve">IND 4.7uH 2A 72 mOHM SMD</t>
  </si>
  <si>
    <t xml:space="preserve">Taiyo Yuden</t>
  </si>
  <si>
    <t xml:space="preserve">587-2407-1-ND</t>
  </si>
  <si>
    <t xml:space="preserve">NRS5020T4R7MMGJ</t>
  </si>
  <si>
    <t xml:space="preserve">L2</t>
  </si>
  <si>
    <t xml:space="preserve">Common Mode Choke 10mH 2A 2 lines through hole</t>
  </si>
  <si>
    <t xml:space="preserve">Schaffner</t>
  </si>
  <si>
    <t xml:space="preserve">817-2142-ND</t>
  </si>
  <si>
    <t xml:space="preserve">RN143-2-02-10M</t>
  </si>
  <si>
    <t xml:space="preserve">PS1</t>
  </si>
  <si>
    <t xml:space="preserve">AC-DC 100-240VAC to 5VDC 2A and 12V 400mA</t>
  </si>
  <si>
    <t xml:space="preserve">Mornsun</t>
  </si>
  <si>
    <t xml:space="preserve">LHE15-20D0512-04</t>
  </si>
  <si>
    <t xml:space="preserve">R1, R2</t>
  </si>
  <si>
    <t xml:space="preserve">RES SMD 4.7K OHM 5% 1/8W 0805</t>
  </si>
  <si>
    <t xml:space="preserve">Yageo</t>
  </si>
  <si>
    <t xml:space="preserve">311-4.7KARCT-ND</t>
  </si>
  <si>
    <t xml:space="preserve">RC0805JR-074K7L</t>
  </si>
  <si>
    <t xml:space="preserve">R3, R4</t>
  </si>
  <si>
    <t xml:space="preserve">RES SMD 220 OHM 5% 0.4W 0805</t>
  </si>
  <si>
    <t xml:space="preserve">Rohm</t>
  </si>
  <si>
    <t xml:space="preserve">RHM220KCT-ND</t>
  </si>
  <si>
    <t xml:space="preserve">ESR10EZPJ221</t>
  </si>
  <si>
    <t xml:space="preserve">RV1</t>
  </si>
  <si>
    <t xml:space="preserve">VARISTOR 470V 4.5KA DISC 14MM</t>
  </si>
  <si>
    <t xml:space="preserve">Bourns</t>
  </si>
  <si>
    <t xml:space="preserve">MOV-14D471K-ND</t>
  </si>
  <si>
    <t xml:space="preserve">MOV-14D471K</t>
  </si>
  <si>
    <t xml:space="preserve">U1</t>
  </si>
  <si>
    <t xml:space="preserve">Particle Electron 3G Kit</t>
  </si>
  <si>
    <t xml:space="preserve">Particle</t>
  </si>
  <si>
    <t xml:space="preserve">CE04423</t>
  </si>
  <si>
    <t xml:space="preserve">Electron</t>
  </si>
  <si>
    <t xml:space="preserve">Core Electronics</t>
  </si>
  <si>
    <t xml:space="preserve">CONN HEADER FEMALE 4POS .1\" GOLD</t>
  </si>
  <si>
    <t xml:space="preserve">S7037-ND</t>
  </si>
  <si>
    <t xml:space="preserve">PPPC041LFBN-RC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</si>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</sst>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C09]#,##0.00;[RED]\-[$$-C09]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BCC"/>
        <bgColor rgb="FFFFFFFF"/>
      </patternFill>
    </fill>
    <fill>
      <patternFill patternType="solid">
        <fgColor rgb="FFFCD4D1"/>
        <bgColor rgb="FFFFFB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4D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4" activeCellId="0" sqref="B34"/>
    </sheetView>
  </sheetViews>
  <sheetFormatPr defaultRowHeight="13.8" zeroHeight="false" outlineLevelRow="0" outlineLevelCol="0"/>
  <cols>
    <col collapsed="false" customWidth="true" hidden="false" outlineLevel="0" max="1" min="1" style="1" width="8.53"/>
    <col collapsed="false" customWidth="true" hidden="false" outlineLevel="0" max="2" min="2" style="0" width="44.36"/>
    <col collapsed="false" customWidth="true" hidden="false" outlineLevel="0" max="3" min="3" style="1" width="24.51"/>
    <col collapsed="false" customWidth="true" hidden="false" outlineLevel="0" max="4" min="4" style="0" width="20.62"/>
    <col collapsed="false" customWidth="true" hidden="false" outlineLevel="0" max="5" min="5" style="0" width="24.15"/>
    <col collapsed="false" customWidth="true" hidden="false" outlineLevel="0" max="6" min="6" style="1" width="14.37"/>
    <col collapsed="false" customWidth="true" hidden="false" outlineLevel="0" max="7" min="7" style="1" width="8.53"/>
    <col collapsed="false" customWidth="true" hidden="false" outlineLevel="0" max="9" min="8" style="0" width="8.53"/>
    <col collapsed="false" customWidth="true" hidden="false" outlineLevel="0" max="10" min="10" style="0" width="26.79"/>
    <col collapsed="false" customWidth="true" hidden="false" outlineLevel="0" max="1025" min="11" style="0" width="8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3.8" hidden="false" customHeight="false" outlineLevel="0" collapsed="false">
      <c r="A2" s="3" t="s">
        <v>10</v>
      </c>
      <c r="B2" s="4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n">
        <v>2</v>
      </c>
      <c r="H2" s="5" t="n">
        <v>0.51</v>
      </c>
      <c r="I2" s="5" t="n">
        <f aca="false">H2*G2</f>
        <v>1.02</v>
      </c>
      <c r="J2" s="4" t="s">
        <v>16</v>
      </c>
    </row>
    <row r="3" customFormat="false" ht="13.8" hidden="false" customHeight="false" outlineLevel="0" collapsed="false">
      <c r="A3" s="6" t="s">
        <v>17</v>
      </c>
      <c r="B3" s="7" t="s">
        <v>18</v>
      </c>
      <c r="C3" s="6" t="s">
        <v>19</v>
      </c>
      <c r="D3" s="6" t="s">
        <v>20</v>
      </c>
      <c r="E3" s="6" t="s">
        <v>21</v>
      </c>
      <c r="F3" s="6" t="s">
        <v>15</v>
      </c>
      <c r="G3" s="6" t="n">
        <v>1</v>
      </c>
      <c r="H3" s="5" t="n">
        <v>0.2</v>
      </c>
      <c r="I3" s="5" t="n">
        <f aca="false">H3*G3</f>
        <v>0.2</v>
      </c>
      <c r="J3" s="7"/>
    </row>
    <row r="4" customFormat="false" ht="13.8" hidden="false" customHeight="false" outlineLevel="0" collapsed="false">
      <c r="A4" s="6" t="s">
        <v>22</v>
      </c>
      <c r="B4" s="7" t="s">
        <v>23</v>
      </c>
      <c r="C4" s="6" t="s">
        <v>24</v>
      </c>
      <c r="D4" s="6" t="s">
        <v>25</v>
      </c>
      <c r="E4" s="6" t="s">
        <v>26</v>
      </c>
      <c r="F4" s="6" t="s">
        <v>15</v>
      </c>
      <c r="G4" s="6" t="n">
        <v>1</v>
      </c>
      <c r="H4" s="5" t="n">
        <v>0.36</v>
      </c>
      <c r="I4" s="5" t="n">
        <f aca="false">H4*G4</f>
        <v>0.36</v>
      </c>
      <c r="J4" s="7"/>
    </row>
    <row r="5" customFormat="false" ht="13.8" hidden="false" customHeight="false" outlineLevel="0" collapsed="false">
      <c r="A5" s="6" t="s">
        <v>27</v>
      </c>
      <c r="B5" s="7" t="s">
        <v>28</v>
      </c>
      <c r="C5" s="6" t="s">
        <v>24</v>
      </c>
      <c r="D5" s="6" t="s">
        <v>29</v>
      </c>
      <c r="E5" s="6" t="s">
        <v>30</v>
      </c>
      <c r="F5" s="6" t="s">
        <v>15</v>
      </c>
      <c r="G5" s="6" t="n">
        <v>1</v>
      </c>
      <c r="H5" s="5" t="n">
        <v>0.69</v>
      </c>
      <c r="I5" s="5" t="n">
        <f aca="false">H5*G5</f>
        <v>0.69</v>
      </c>
      <c r="J5" s="7"/>
    </row>
    <row r="6" customFormat="false" ht="13.8" hidden="false" customHeight="false" outlineLevel="0" collapsed="false">
      <c r="A6" s="6" t="s">
        <v>31</v>
      </c>
      <c r="B6" s="7" t="s">
        <v>32</v>
      </c>
      <c r="C6" s="6" t="s">
        <v>19</v>
      </c>
      <c r="D6" s="6" t="s">
        <v>33</v>
      </c>
      <c r="E6" s="6" t="s">
        <v>34</v>
      </c>
      <c r="F6" s="6" t="s">
        <v>15</v>
      </c>
      <c r="G6" s="6" t="n">
        <v>1</v>
      </c>
      <c r="H6" s="5" t="n">
        <v>0.3</v>
      </c>
      <c r="I6" s="5" t="n">
        <f aca="false">H6*G6</f>
        <v>0.3</v>
      </c>
      <c r="J6" s="7"/>
    </row>
    <row r="7" customFormat="false" ht="13.8" hidden="false" customHeight="false" outlineLevel="0" collapsed="false">
      <c r="A7" s="6" t="s">
        <v>35</v>
      </c>
      <c r="B7" s="7" t="s">
        <v>36</v>
      </c>
      <c r="C7" s="6" t="s">
        <v>37</v>
      </c>
      <c r="D7" s="6" t="s">
        <v>38</v>
      </c>
      <c r="E7" s="6" t="s">
        <v>39</v>
      </c>
      <c r="F7" s="6" t="s">
        <v>15</v>
      </c>
      <c r="G7" s="6" t="n">
        <v>1</v>
      </c>
      <c r="H7" s="5" t="n">
        <v>0.33</v>
      </c>
      <c r="I7" s="5" t="n">
        <f aca="false">H7*G7</f>
        <v>0.33</v>
      </c>
      <c r="J7" s="7"/>
    </row>
    <row r="8" customFormat="false" ht="13.8" hidden="false" customHeight="false" outlineLevel="0" collapsed="false">
      <c r="A8" s="6" t="s">
        <v>40</v>
      </c>
      <c r="B8" s="7" t="s">
        <v>41</v>
      </c>
      <c r="C8" s="6" t="s">
        <v>42</v>
      </c>
      <c r="D8" s="6" t="s">
        <v>43</v>
      </c>
      <c r="E8" s="6" t="s">
        <v>44</v>
      </c>
      <c r="F8" s="6" t="s">
        <v>15</v>
      </c>
      <c r="G8" s="6" t="n">
        <v>1</v>
      </c>
      <c r="H8" s="5" t="n">
        <v>0.61</v>
      </c>
      <c r="I8" s="5" t="n">
        <f aca="false">H8*G8</f>
        <v>0.61</v>
      </c>
      <c r="J8" s="7"/>
    </row>
    <row r="9" customFormat="false" ht="13.8" hidden="false" customHeight="false" outlineLevel="0" collapsed="false">
      <c r="A9" s="6" t="s">
        <v>45</v>
      </c>
      <c r="B9" s="7" t="s">
        <v>46</v>
      </c>
      <c r="C9" s="6" t="s">
        <v>47</v>
      </c>
      <c r="D9" s="6" t="s">
        <v>48</v>
      </c>
      <c r="E9" s="6" t="s">
        <v>49</v>
      </c>
      <c r="F9" s="6" t="s">
        <v>15</v>
      </c>
      <c r="G9" s="6" t="n">
        <v>1</v>
      </c>
      <c r="H9" s="5" t="n">
        <v>0.93</v>
      </c>
      <c r="I9" s="5" t="n">
        <f aca="false">H9*G9</f>
        <v>0.93</v>
      </c>
      <c r="J9" s="7" t="s">
        <v>16</v>
      </c>
    </row>
    <row r="10" customFormat="false" ht="13.8" hidden="false" customHeight="false" outlineLevel="0" collapsed="false">
      <c r="A10" s="6" t="s">
        <v>50</v>
      </c>
      <c r="B10" s="7" t="s">
        <v>51</v>
      </c>
      <c r="C10" s="6" t="s">
        <v>52</v>
      </c>
      <c r="D10" s="6" t="s">
        <v>53</v>
      </c>
      <c r="E10" s="6" t="s">
        <v>54</v>
      </c>
      <c r="F10" s="6" t="s">
        <v>15</v>
      </c>
      <c r="G10" s="6" t="n">
        <v>1</v>
      </c>
      <c r="H10" s="5" t="n">
        <v>0.35</v>
      </c>
      <c r="I10" s="5" t="n">
        <f aca="false">H10*G10</f>
        <v>0.35</v>
      </c>
      <c r="J10" s="7" t="s">
        <v>16</v>
      </c>
    </row>
    <row r="11" customFormat="false" ht="13.8" hidden="false" customHeight="false" outlineLevel="0" collapsed="false">
      <c r="A11" s="6" t="s">
        <v>55</v>
      </c>
      <c r="B11" s="7" t="s">
        <v>56</v>
      </c>
      <c r="C11" s="6" t="s">
        <v>57</v>
      </c>
      <c r="D11" s="6" t="s">
        <v>58</v>
      </c>
      <c r="E11" s="6" t="s">
        <v>59</v>
      </c>
      <c r="F11" s="6" t="s">
        <v>15</v>
      </c>
      <c r="G11" s="6" t="n">
        <v>4</v>
      </c>
      <c r="H11" s="5" t="n">
        <v>0.97</v>
      </c>
      <c r="I11" s="5" t="n">
        <f aca="false">H11*G11</f>
        <v>3.88</v>
      </c>
      <c r="J11" s="7"/>
    </row>
    <row r="12" customFormat="false" ht="13.8" hidden="false" customHeight="false" outlineLevel="0" collapsed="false">
      <c r="A12" s="6" t="s">
        <v>60</v>
      </c>
      <c r="B12" s="7" t="s">
        <v>61</v>
      </c>
      <c r="C12" s="6" t="s">
        <v>52</v>
      </c>
      <c r="D12" s="6" t="s">
        <v>62</v>
      </c>
      <c r="E12" s="6" t="s">
        <v>63</v>
      </c>
      <c r="F12" s="6" t="s">
        <v>15</v>
      </c>
      <c r="G12" s="6" t="n">
        <v>3</v>
      </c>
      <c r="H12" s="5" t="n">
        <v>0.27</v>
      </c>
      <c r="I12" s="5" t="n">
        <f aca="false">H12*G12</f>
        <v>0.81</v>
      </c>
      <c r="J12" s="7"/>
    </row>
    <row r="13" customFormat="false" ht="13.8" hidden="false" customHeight="false" outlineLevel="0" collapsed="false">
      <c r="A13" s="6" t="s">
        <v>64</v>
      </c>
      <c r="B13" s="7" t="s">
        <v>65</v>
      </c>
      <c r="C13" s="6" t="s">
        <v>66</v>
      </c>
      <c r="D13" s="6" t="s">
        <v>67</v>
      </c>
      <c r="E13" s="6" t="s">
        <v>68</v>
      </c>
      <c r="F13" s="6" t="s">
        <v>15</v>
      </c>
      <c r="G13" s="6" t="n">
        <v>1</v>
      </c>
      <c r="H13" s="5" t="n">
        <v>0.49</v>
      </c>
      <c r="I13" s="5" t="n">
        <f aca="false">H13*G13</f>
        <v>0.49</v>
      </c>
      <c r="J13" s="7" t="s">
        <v>16</v>
      </c>
    </row>
    <row r="14" customFormat="false" ht="13.8" hidden="false" customHeight="false" outlineLevel="0" collapsed="false">
      <c r="A14" s="6" t="s">
        <v>69</v>
      </c>
      <c r="B14" s="7" t="s">
        <v>70</v>
      </c>
      <c r="C14" s="6" t="s">
        <v>71</v>
      </c>
      <c r="D14" s="6" t="s">
        <v>72</v>
      </c>
      <c r="E14" s="6" t="s">
        <v>73</v>
      </c>
      <c r="F14" s="6" t="s">
        <v>15</v>
      </c>
      <c r="G14" s="6" t="n">
        <v>1</v>
      </c>
      <c r="H14" s="5" t="n">
        <v>4.18</v>
      </c>
      <c r="I14" s="5" t="n">
        <f aca="false">H14*G14</f>
        <v>4.18</v>
      </c>
      <c r="J14" s="7" t="s">
        <v>16</v>
      </c>
    </row>
    <row r="15" customFormat="false" ht="13.8" hidden="false" customHeight="false" outlineLevel="0" collapsed="false">
      <c r="A15" s="6" t="s">
        <v>74</v>
      </c>
      <c r="B15" s="7" t="s">
        <v>75</v>
      </c>
      <c r="C15" s="6" t="s">
        <v>76</v>
      </c>
      <c r="D15" s="6" t="s">
        <v>77</v>
      </c>
      <c r="E15" s="6" t="s">
        <v>77</v>
      </c>
      <c r="F15" s="6" t="s">
        <v>76</v>
      </c>
      <c r="G15" s="6" t="n">
        <v>1</v>
      </c>
      <c r="H15" s="5"/>
      <c r="I15" s="5" t="n">
        <f aca="false">H15*G15</f>
        <v>0</v>
      </c>
      <c r="J15" s="7" t="s">
        <v>16</v>
      </c>
    </row>
    <row r="16" customFormat="false" ht="13.8" hidden="false" customHeight="false" outlineLevel="0" collapsed="false">
      <c r="A16" s="6" t="s">
        <v>78</v>
      </c>
      <c r="B16" s="7" t="s">
        <v>79</v>
      </c>
      <c r="C16" s="6" t="s">
        <v>80</v>
      </c>
      <c r="D16" s="6" t="s">
        <v>81</v>
      </c>
      <c r="E16" s="6" t="s">
        <v>82</v>
      </c>
      <c r="F16" s="6" t="s">
        <v>15</v>
      </c>
      <c r="G16" s="6" t="n">
        <v>2</v>
      </c>
      <c r="H16" s="5" t="n">
        <v>0.14</v>
      </c>
      <c r="I16" s="5" t="n">
        <f aca="false">H16*G16</f>
        <v>0.28</v>
      </c>
      <c r="J16" s="7"/>
    </row>
    <row r="17" customFormat="false" ht="13.8" hidden="false" customHeight="false" outlineLevel="0" collapsed="false">
      <c r="A17" s="6" t="s">
        <v>83</v>
      </c>
      <c r="B17" s="7" t="s">
        <v>84</v>
      </c>
      <c r="C17" s="6" t="s">
        <v>85</v>
      </c>
      <c r="D17" s="6" t="s">
        <v>86</v>
      </c>
      <c r="E17" s="6" t="s">
        <v>87</v>
      </c>
      <c r="F17" s="6" t="s">
        <v>15</v>
      </c>
      <c r="G17" s="6" t="n">
        <v>2</v>
      </c>
      <c r="H17" s="5" t="n">
        <v>0.14</v>
      </c>
      <c r="I17" s="5" t="n">
        <f aca="false">H17*G17</f>
        <v>0.28</v>
      </c>
      <c r="J17" s="7"/>
    </row>
    <row r="18" customFormat="false" ht="13.8" hidden="false" customHeight="false" outlineLevel="0" collapsed="false">
      <c r="A18" s="6" t="s">
        <v>88</v>
      </c>
      <c r="B18" s="7" t="s">
        <v>89</v>
      </c>
      <c r="C18" s="6" t="s">
        <v>90</v>
      </c>
      <c r="D18" s="6" t="s">
        <v>91</v>
      </c>
      <c r="E18" s="6" t="s">
        <v>92</v>
      </c>
      <c r="F18" s="6" t="s">
        <v>15</v>
      </c>
      <c r="G18" s="6" t="n">
        <v>1</v>
      </c>
      <c r="H18" s="5" t="n">
        <v>0.68</v>
      </c>
      <c r="I18" s="5" t="n">
        <f aca="false">H18*G18</f>
        <v>0.68</v>
      </c>
      <c r="J18" s="7" t="s">
        <v>16</v>
      </c>
    </row>
    <row r="19" customFormat="false" ht="13.8" hidden="false" customHeight="false" outlineLevel="0" collapsed="false">
      <c r="A19" s="6" t="s">
        <v>93</v>
      </c>
      <c r="B19" s="7" t="s">
        <v>94</v>
      </c>
      <c r="C19" s="6" t="s">
        <v>95</v>
      </c>
      <c r="D19" s="6" t="s">
        <v>96</v>
      </c>
      <c r="E19" s="6" t="s">
        <v>97</v>
      </c>
      <c r="F19" s="6" t="s">
        <v>98</v>
      </c>
      <c r="G19" s="6" t="n">
        <v>1</v>
      </c>
      <c r="H19" s="5" t="n">
        <v>135</v>
      </c>
      <c r="I19" s="5" t="n">
        <f aca="false">H19*G19</f>
        <v>135</v>
      </c>
      <c r="J19" s="7"/>
    </row>
    <row r="20" customFormat="false" ht="13.8" hidden="false" customHeight="false" outlineLevel="0" collapsed="false">
      <c r="A20" s="8" t="s">
        <v>55</v>
      </c>
      <c r="B20" s="9" t="s">
        <v>99</v>
      </c>
      <c r="C20" s="8" t="s">
        <v>57</v>
      </c>
      <c r="D20" s="8" t="s">
        <v>100</v>
      </c>
      <c r="E20" s="8" t="s">
        <v>101</v>
      </c>
      <c r="F20" s="8" t="s">
        <v>15</v>
      </c>
      <c r="G20" s="8" t="n">
        <v>4</v>
      </c>
      <c r="H20" s="10" t="n">
        <v>0.68</v>
      </c>
      <c r="I20" s="10" t="n">
        <f aca="false">H20*G20</f>
        <v>2.72</v>
      </c>
      <c r="J20" s="9"/>
    </row>
    <row r="21" customFormat="false" ht="13.8" hidden="false" customHeight="false" outlineLevel="0" collapsed="false">
      <c r="H21" s="11"/>
      <c r="I21" s="11"/>
    </row>
    <row r="22" customFormat="false" ht="13.8" hidden="false" customHeight="false" outlineLevel="0" collapsed="false">
      <c r="H22" s="11"/>
      <c r="I22" s="11"/>
    </row>
    <row r="23" customFormat="false" ht="13.8" hidden="false" customHeight="false" outlineLevel="0" collapsed="false">
      <c r="H23" s="11"/>
      <c r="I23" s="11"/>
    </row>
    <row r="24" customFormat="false" ht="13.8" hidden="false" customHeight="false" outlineLevel="0" collapsed="false">
      <c r="H24" s="11"/>
      <c r="I24" s="11"/>
    </row>
    <row r="25" customFormat="false" ht="13.8" hidden="false" customHeight="false" outlineLevel="0" collapsed="false">
      <c r="H25" s="11"/>
      <c r="I25" s="11"/>
    </row>
    <row r="27" customFormat="false" ht="13.8" hidden="false" customHeight="false" outlineLevel="0" collapsed="false">
      <c r="H27" s="12" t="s">
        <v>102</v>
      </c>
      <c r="I27" s="13" t="n">
        <f aca="false">SUM(I2:I25)</f>
        <v>153.11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2018-10-08T17:36:55Z</dcterms:created>
  <dc:creator>openpyxl</dc:creator>
  <dc:description/>
  <dc:language>en-US</dc:language>
  <cp:lastModifiedBy/>
  <dcterms:modified xsi:type="dcterms:W3CDTF">2018-10-22T11:32:18Z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