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newman/Library/Mobile Documents/com~apple~CloudDocs/_school/20SP/CS4050/algs-as3/"/>
    </mc:Choice>
  </mc:AlternateContent>
  <xr:revisionPtr revIDLastSave="0" documentId="13_ncr:1_{79EEFEAD-3908-0349-9F13-D0A8F978078C}" xr6:coauthVersionLast="45" xr6:coauthVersionMax="45" xr10:uidLastSave="{00000000-0000-0000-0000-000000000000}"/>
  <bookViews>
    <workbookView xWindow="3180" yWindow="2060" windowWidth="27640" windowHeight="16940" activeTab="5" xr2:uid="{00000000-000D-0000-FFFF-FFFF00000000}"/>
  </bookViews>
  <sheets>
    <sheet name="pi" sheetId="6" r:id="rId1"/>
    <sheet name="xSquared" sheetId="1" r:id="rId2"/>
    <sheet name="poly" sheetId="7" r:id="rId3"/>
    <sheet name="Primes" sheetId="3" r:id="rId4"/>
    <sheet name="Primes (2)" sheetId="4" r:id="rId5"/>
    <sheet name="8 queen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7" l="1"/>
  <c r="K12" i="7"/>
  <c r="K10" i="7"/>
  <c r="L12" i="7"/>
  <c r="L11" i="7"/>
  <c r="L10" i="7"/>
  <c r="J12" i="7"/>
  <c r="J11" i="7"/>
  <c r="J10" i="7"/>
  <c r="O8" i="5" l="1"/>
  <c r="O3" i="5"/>
  <c r="N7" i="5"/>
  <c r="N8" i="5"/>
  <c r="N9" i="5"/>
  <c r="O9" i="5" s="1"/>
  <c r="P2" i="5"/>
  <c r="P3" i="5"/>
  <c r="P4" i="5"/>
  <c r="P5" i="5"/>
  <c r="P6" i="5"/>
  <c r="P7" i="5"/>
  <c r="P8" i="5"/>
  <c r="P9" i="5"/>
  <c r="P10" i="5"/>
  <c r="N10" i="5"/>
  <c r="O10" i="5" s="1"/>
  <c r="O4" i="5"/>
  <c r="O5" i="5"/>
  <c r="O6" i="5"/>
  <c r="O7" i="5"/>
  <c r="M10" i="5"/>
  <c r="M3" i="5"/>
  <c r="M4" i="5"/>
  <c r="M5" i="5"/>
  <c r="M6" i="5"/>
  <c r="M7" i="5"/>
  <c r="M8" i="5"/>
  <c r="M9" i="5"/>
  <c r="M2" i="5"/>
  <c r="N3" i="5"/>
  <c r="N4" i="5"/>
  <c r="N5" i="5"/>
  <c r="N6" i="5"/>
  <c r="N2" i="5"/>
  <c r="C7" i="4"/>
  <c r="C6" i="4"/>
  <c r="C5" i="4"/>
  <c r="C4" i="4"/>
  <c r="C3" i="4"/>
  <c r="C2" i="4"/>
  <c r="C4" i="3"/>
  <c r="C5" i="3"/>
  <c r="C6" i="3"/>
  <c r="C7" i="3"/>
  <c r="C3" i="3"/>
  <c r="C2" i="3"/>
  <c r="L11" i="1" l="1"/>
  <c r="L10" i="1"/>
  <c r="L9" i="1"/>
  <c r="J10" i="1"/>
  <c r="J9" i="1"/>
  <c r="J5" i="1"/>
  <c r="J11" i="1"/>
  <c r="J4" i="1"/>
  <c r="J6" i="1" s="1"/>
  <c r="K9" i="1" l="1"/>
  <c r="K11" i="1"/>
  <c r="K10" i="1"/>
</calcChain>
</file>

<file path=xl/sharedStrings.xml><?xml version="1.0" encoding="utf-8"?>
<sst xmlns="http://schemas.openxmlformats.org/spreadsheetml/2006/main" count="51" uniqueCount="28">
  <si>
    <t>Run</t>
  </si>
  <si>
    <t>Dart Value</t>
  </si>
  <si>
    <t>Dart Time</t>
  </si>
  <si>
    <t>Mean Value</t>
  </si>
  <si>
    <t>Mean Time</t>
  </si>
  <si>
    <t>Trapezoid Value</t>
  </si>
  <si>
    <t>Trapezoid Time</t>
  </si>
  <si>
    <t>Expected Value</t>
  </si>
  <si>
    <t>%</t>
  </si>
  <si>
    <t>Avg Time</t>
  </si>
  <si>
    <t>Avg Value</t>
  </si>
  <si>
    <t>Dart</t>
  </si>
  <si>
    <t>Mean</t>
  </si>
  <si>
    <t>Trapazoid</t>
  </si>
  <si>
    <t>Box Area</t>
  </si>
  <si>
    <t>Y Range</t>
  </si>
  <si>
    <t>(0, 100)</t>
  </si>
  <si>
    <t>% of Box Area</t>
  </si>
  <si>
    <t>k</t>
  </si>
  <si>
    <t>Fail Count</t>
  </si>
  <si>
    <t>n</t>
  </si>
  <si>
    <t>Average Time</t>
  </si>
  <si>
    <t>% decrease in time complexity</t>
  </si>
  <si>
    <t>Random Count</t>
  </si>
  <si>
    <t>Standard Deviation</t>
  </si>
  <si>
    <t>% difference</t>
  </si>
  <si>
    <t>calculated</t>
  </si>
  <si>
    <t>(-521, 52,679)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</si>
</sst>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2" fontId="0" fillId="0" borderId="0" xfId="0" applyNumberFormat="1"/>
    <xf numFmtId="0" fontId="18" fillId="0" borderId="1" xfId="2" applyFont="1"/>
    <xf numFmtId="164" fontId="0" fillId="0" borderId="0" xfId="0" applyNumberFormat="1"/>
    <xf numFmtId="0" fontId="16" fillId="0" borderId="0" xfId="0" applyFont="1"/>
    <xf numFmtId="4" fontId="0" fillId="0" borderId="0" xfId="0" applyNumberFormat="1"/>
    <xf numFmtId="0" fontId="18" fillId="0" borderId="1" xfId="2" applyFont="1" applyFill="1"/>
    <xf numFmtId="11" fontId="0" fillId="0" borderId="0" xfId="0" applyNumberFormat="1"/>
    <xf numFmtId="3" fontId="0" fillId="0" borderId="0" xfId="0" applyNumberFormat="1"/>
    <xf numFmtId="0" fontId="19" fillId="0" borderId="0" xfId="0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0" fontId="19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F454-FF53-4247-8758-81A6B8CFCC2B}">
  <dimension ref="A1:D7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20</v>
      </c>
      <c r="B1" t="s">
        <v>26</v>
      </c>
      <c r="C1" t="s">
        <v>25</v>
      </c>
    </row>
    <row r="2" spans="1:4" x14ac:dyDescent="0.2">
      <c r="A2" s="10">
        <v>1000</v>
      </c>
      <c r="B2">
        <v>3.1240000000000001</v>
      </c>
      <c r="C2">
        <v>-0.55999200000000005</v>
      </c>
      <c r="D2">
        <v>-5.5999159999999999E-3</v>
      </c>
    </row>
    <row r="3" spans="1:4" x14ac:dyDescent="0.2">
      <c r="A3" s="10">
        <v>10000</v>
      </c>
      <c r="B3">
        <v>3.1240000000000001</v>
      </c>
      <c r="C3">
        <v>-0.55999200000000005</v>
      </c>
      <c r="D3">
        <v>-5.5999159999999999E-3</v>
      </c>
    </row>
    <row r="4" spans="1:4" x14ac:dyDescent="0.2">
      <c r="A4" s="10">
        <v>100000</v>
      </c>
      <c r="B4">
        <v>3.1402000000000001</v>
      </c>
      <c r="C4">
        <v>-4.4330000000000001E-2</v>
      </c>
      <c r="D4" s="9">
        <v>-4.4299999999999998E-4</v>
      </c>
    </row>
    <row r="5" spans="1:4" x14ac:dyDescent="0.2">
      <c r="A5" s="10">
        <v>1000000</v>
      </c>
      <c r="B5">
        <v>3.1428400000000001</v>
      </c>
      <c r="C5">
        <v>3.9704000000000003E-2</v>
      </c>
      <c r="D5" s="9">
        <v>3.97E-4</v>
      </c>
    </row>
    <row r="6" spans="1:4" x14ac:dyDescent="0.2">
      <c r="A6" s="10">
        <v>10000000</v>
      </c>
      <c r="B6">
        <v>3.1417304000000001</v>
      </c>
      <c r="C6">
        <v>4.385E-3</v>
      </c>
      <c r="D6" s="9">
        <v>4.3800000000000001E-5</v>
      </c>
    </row>
    <row r="7" spans="1:4" x14ac:dyDescent="0.2">
      <c r="A7" s="10">
        <v>100000000</v>
      </c>
      <c r="B7">
        <v>3.1414365599999998</v>
      </c>
      <c r="C7">
        <v>-4.9690000000000003E-3</v>
      </c>
      <c r="D7" s="9">
        <v>-4.9700000000000002E-5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25" workbookViewId="0">
      <selection activeCell="L11" sqref="I3:L11"/>
    </sheetView>
  </sheetViews>
  <sheetFormatPr baseColWidth="10" defaultRowHeight="16" x14ac:dyDescent="0.2"/>
  <cols>
    <col min="3" max="3" width="14" customWidth="1"/>
    <col min="4" max="4" width="15.33203125" customWidth="1"/>
    <col min="6" max="6" width="9" customWidth="1"/>
    <col min="10" max="10" width="13.5" customWidth="1"/>
    <col min="12" max="12" width="1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0</v>
      </c>
      <c r="B2">
        <v>347</v>
      </c>
      <c r="C2">
        <v>23192538</v>
      </c>
      <c r="D2">
        <v>324.20541266530302</v>
      </c>
      <c r="E2">
        <v>3355194</v>
      </c>
      <c r="F2">
        <v>333.33349999999899</v>
      </c>
      <c r="G2">
        <v>3625359</v>
      </c>
    </row>
    <row r="3" spans="1:12" x14ac:dyDescent="0.2">
      <c r="A3">
        <v>1</v>
      </c>
      <c r="B3">
        <v>351.99999999999898</v>
      </c>
      <c r="C3">
        <v>820939</v>
      </c>
      <c r="D3">
        <v>310.145516907949</v>
      </c>
      <c r="E3">
        <v>508534</v>
      </c>
      <c r="F3">
        <v>333.33349999999899</v>
      </c>
      <c r="G3">
        <v>603974</v>
      </c>
      <c r="I3" s="6" t="s">
        <v>15</v>
      </c>
      <c r="J3" s="1" t="s">
        <v>16</v>
      </c>
    </row>
    <row r="4" spans="1:12" x14ac:dyDescent="0.2">
      <c r="A4">
        <v>2</v>
      </c>
      <c r="B4">
        <v>353</v>
      </c>
      <c r="C4">
        <v>690655</v>
      </c>
      <c r="D4">
        <v>328.40515784443897</v>
      </c>
      <c r="E4">
        <v>496919</v>
      </c>
      <c r="F4">
        <v>333.33349999999899</v>
      </c>
      <c r="G4">
        <v>667704</v>
      </c>
      <c r="I4" s="6" t="s">
        <v>7</v>
      </c>
      <c r="J4" s="3">
        <f>333.333333333333</f>
        <v>333.33333333333297</v>
      </c>
    </row>
    <row r="5" spans="1:12" x14ac:dyDescent="0.2">
      <c r="A5">
        <v>3</v>
      </c>
      <c r="B5">
        <v>323</v>
      </c>
      <c r="C5">
        <v>812964</v>
      </c>
      <c r="D5">
        <v>336.824084149285</v>
      </c>
      <c r="E5">
        <v>477015</v>
      </c>
      <c r="F5">
        <v>333.33349999999899</v>
      </c>
      <c r="G5">
        <v>566158</v>
      </c>
      <c r="I5" s="6" t="s">
        <v>14</v>
      </c>
      <c r="J5">
        <f>10*100</f>
        <v>1000</v>
      </c>
    </row>
    <row r="6" spans="1:12" x14ac:dyDescent="0.2">
      <c r="A6">
        <v>4</v>
      </c>
      <c r="B6">
        <v>325</v>
      </c>
      <c r="C6">
        <v>844011</v>
      </c>
      <c r="D6">
        <v>318.08779825902002</v>
      </c>
      <c r="E6">
        <v>686427</v>
      </c>
      <c r="F6">
        <v>333.33349999999899</v>
      </c>
      <c r="G6">
        <v>594195</v>
      </c>
      <c r="I6" s="6" t="s">
        <v>17</v>
      </c>
      <c r="J6" s="2">
        <f>J4/J5</f>
        <v>0.33333333333333298</v>
      </c>
    </row>
    <row r="7" spans="1:12" x14ac:dyDescent="0.2">
      <c r="A7">
        <v>5</v>
      </c>
      <c r="B7">
        <v>338</v>
      </c>
      <c r="C7">
        <v>781305</v>
      </c>
      <c r="D7">
        <v>324.76678015517302</v>
      </c>
      <c r="E7">
        <v>593813</v>
      </c>
      <c r="F7">
        <v>333.33349999999899</v>
      </c>
      <c r="G7">
        <v>597090</v>
      </c>
    </row>
    <row r="8" spans="1:12" ht="17" thickBot="1" x14ac:dyDescent="0.25">
      <c r="A8">
        <v>6</v>
      </c>
      <c r="B8">
        <v>326</v>
      </c>
      <c r="C8">
        <v>739587</v>
      </c>
      <c r="D8">
        <v>346.50351406510299</v>
      </c>
      <c r="E8">
        <v>720091</v>
      </c>
      <c r="F8">
        <v>333.33349999999899</v>
      </c>
      <c r="G8">
        <v>465529</v>
      </c>
      <c r="J8" s="4" t="s">
        <v>10</v>
      </c>
      <c r="K8" s="4" t="s">
        <v>8</v>
      </c>
      <c r="L8" s="4" t="s">
        <v>9</v>
      </c>
    </row>
    <row r="9" spans="1:12" ht="17" thickTop="1" x14ac:dyDescent="0.2">
      <c r="A9">
        <v>7</v>
      </c>
      <c r="B9">
        <v>333</v>
      </c>
      <c r="C9">
        <v>720114</v>
      </c>
      <c r="D9">
        <v>336.41578909072001</v>
      </c>
      <c r="E9">
        <v>462632</v>
      </c>
      <c r="F9">
        <v>333.33349999999899</v>
      </c>
      <c r="G9">
        <v>418227</v>
      </c>
      <c r="I9" t="s">
        <v>11</v>
      </c>
      <c r="J9" s="3">
        <f>AVERAGE(B:B)</f>
        <v>336.59999999999991</v>
      </c>
      <c r="K9" s="5">
        <f>(J9-$J$4)/$J$4</f>
        <v>9.8000000000008185E-3</v>
      </c>
      <c r="L9" s="7">
        <f>AVERAGE(C$3:C$1048576)</f>
        <v>749035.33333333337</v>
      </c>
    </row>
    <row r="10" spans="1:12" x14ac:dyDescent="0.2">
      <c r="A10">
        <v>8</v>
      </c>
      <c r="B10">
        <v>326</v>
      </c>
      <c r="C10">
        <v>720402</v>
      </c>
      <c r="D10">
        <v>343.916664708567</v>
      </c>
      <c r="E10">
        <v>450204</v>
      </c>
      <c r="F10">
        <v>333.33349999999899</v>
      </c>
      <c r="G10">
        <v>429583</v>
      </c>
      <c r="I10" t="s">
        <v>12</v>
      </c>
      <c r="J10" s="3">
        <f>AVERAGE(D:D)</f>
        <v>331.84569126570142</v>
      </c>
      <c r="K10" s="5">
        <f>(J10-$J$4)/$J$4</f>
        <v>-4.4629262028946688E-3</v>
      </c>
      <c r="L10" s="7">
        <f>AVERAGE(E$3:E$1048576)</f>
        <v>536575.33333333337</v>
      </c>
    </row>
    <row r="11" spans="1:12" x14ac:dyDescent="0.2">
      <c r="A11">
        <v>9</v>
      </c>
      <c r="B11">
        <v>343</v>
      </c>
      <c r="C11">
        <v>611341</v>
      </c>
      <c r="D11">
        <v>349.18619481145498</v>
      </c>
      <c r="E11">
        <v>433543</v>
      </c>
      <c r="F11">
        <v>333.33349999999899</v>
      </c>
      <c r="G11">
        <v>417779</v>
      </c>
      <c r="I11" t="s">
        <v>13</v>
      </c>
      <c r="J11" s="3">
        <f>AVERAGE(F:F)</f>
        <v>333.33349999999893</v>
      </c>
      <c r="K11" s="5">
        <f>(J11-$J$4)/$J$4</f>
        <v>4.9999999788497057E-7</v>
      </c>
      <c r="L11" s="7">
        <f>AVERAGE(G$3:G$1048576)</f>
        <v>528915.4444444445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DDA7-C27A-2D43-B06D-0FD84CD5E1AF}">
  <dimension ref="A1:L12"/>
  <sheetViews>
    <sheetView workbookViewId="0">
      <selection activeCell="O7" sqref="O7"/>
    </sheetView>
  </sheetViews>
  <sheetFormatPr baseColWidth="10" defaultRowHeight="16" x14ac:dyDescent="0.2"/>
  <cols>
    <col min="11" max="11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0</v>
      </c>
      <c r="B2">
        <v>184072</v>
      </c>
      <c r="C2">
        <v>715910</v>
      </c>
      <c r="D2">
        <v>178964.12255532801</v>
      </c>
      <c r="E2">
        <v>429541</v>
      </c>
      <c r="F2">
        <v>176290.0845</v>
      </c>
      <c r="G2">
        <v>617955</v>
      </c>
    </row>
    <row r="3" spans="1:12" x14ac:dyDescent="0.2">
      <c r="A3">
        <v>1</v>
      </c>
      <c r="B3">
        <v>178752</v>
      </c>
      <c r="C3">
        <v>604013</v>
      </c>
      <c r="D3">
        <v>180116.30689906701</v>
      </c>
      <c r="E3">
        <v>402725</v>
      </c>
      <c r="F3">
        <v>176290.0845</v>
      </c>
      <c r="G3">
        <v>528082</v>
      </c>
    </row>
    <row r="4" spans="1:12" x14ac:dyDescent="0.2">
      <c r="A4">
        <v>2</v>
      </c>
      <c r="B4">
        <v>181944</v>
      </c>
      <c r="C4">
        <v>645484</v>
      </c>
      <c r="D4">
        <v>181643.650703733</v>
      </c>
      <c r="E4">
        <v>376126</v>
      </c>
      <c r="F4">
        <v>176290.0845</v>
      </c>
      <c r="G4">
        <v>574904</v>
      </c>
      <c r="I4" s="6" t="s">
        <v>15</v>
      </c>
      <c r="J4" s="11" t="s">
        <v>27</v>
      </c>
    </row>
    <row r="5" spans="1:12" x14ac:dyDescent="0.2">
      <c r="A5">
        <v>3</v>
      </c>
      <c r="B5">
        <v>176624</v>
      </c>
      <c r="C5">
        <v>731200</v>
      </c>
      <c r="D5">
        <v>176101.16347301</v>
      </c>
      <c r="E5">
        <v>384470</v>
      </c>
      <c r="F5">
        <v>176290.0845</v>
      </c>
      <c r="G5">
        <v>519172</v>
      </c>
      <c r="I5" s="6" t="s">
        <v>7</v>
      </c>
      <c r="J5" s="12">
        <v>176290</v>
      </c>
    </row>
    <row r="6" spans="1:12" x14ac:dyDescent="0.2">
      <c r="A6">
        <v>4</v>
      </c>
      <c r="B6">
        <v>163856</v>
      </c>
      <c r="C6">
        <v>762434</v>
      </c>
      <c r="D6">
        <v>176459.84454459001</v>
      </c>
      <c r="E6">
        <v>376424</v>
      </c>
      <c r="F6">
        <v>176290.0845</v>
      </c>
      <c r="G6">
        <v>514110</v>
      </c>
      <c r="I6" s="6" t="s">
        <v>14</v>
      </c>
      <c r="J6" s="12">
        <v>532000</v>
      </c>
    </row>
    <row r="7" spans="1:12" x14ac:dyDescent="0.2">
      <c r="A7">
        <v>5</v>
      </c>
      <c r="B7">
        <v>161196</v>
      </c>
      <c r="C7">
        <v>560781</v>
      </c>
      <c r="D7">
        <v>175938.46837753899</v>
      </c>
      <c r="E7">
        <v>390102</v>
      </c>
      <c r="F7">
        <v>176290.0845</v>
      </c>
      <c r="G7">
        <v>507821</v>
      </c>
      <c r="I7" s="6" t="s">
        <v>17</v>
      </c>
      <c r="J7" s="13">
        <v>0.33139999999999997</v>
      </c>
    </row>
    <row r="8" spans="1:12" x14ac:dyDescent="0.2">
      <c r="A8">
        <v>6</v>
      </c>
      <c r="B8">
        <v>172900</v>
      </c>
      <c r="C8">
        <v>528148</v>
      </c>
      <c r="D8">
        <v>185950.74001625201</v>
      </c>
      <c r="E8">
        <v>380082</v>
      </c>
      <c r="F8">
        <v>176290.0845</v>
      </c>
      <c r="G8">
        <v>490377</v>
      </c>
    </row>
    <row r="9" spans="1:12" ht="17" thickBot="1" x14ac:dyDescent="0.25">
      <c r="A9">
        <v>7</v>
      </c>
      <c r="B9">
        <v>176092</v>
      </c>
      <c r="C9">
        <v>653842</v>
      </c>
      <c r="D9">
        <v>175799.07794125099</v>
      </c>
      <c r="E9">
        <v>406103</v>
      </c>
      <c r="F9">
        <v>176290.0845</v>
      </c>
      <c r="G9">
        <v>464235</v>
      </c>
      <c r="J9" s="4" t="s">
        <v>10</v>
      </c>
      <c r="K9" s="4" t="s">
        <v>8</v>
      </c>
      <c r="L9" s="4" t="s">
        <v>9</v>
      </c>
    </row>
    <row r="10" spans="1:12" ht="17" thickTop="1" x14ac:dyDescent="0.2">
      <c r="A10">
        <v>8</v>
      </c>
      <c r="B10">
        <v>174496</v>
      </c>
      <c r="C10">
        <v>598030</v>
      </c>
      <c r="D10">
        <v>185833.22682661799</v>
      </c>
      <c r="E10">
        <v>350927</v>
      </c>
      <c r="F10">
        <v>176290.0845</v>
      </c>
      <c r="G10">
        <v>534099</v>
      </c>
      <c r="I10" t="s">
        <v>11</v>
      </c>
      <c r="J10" s="3">
        <f>AVERAGE(B:B)</f>
        <v>175028</v>
      </c>
      <c r="K10" s="5">
        <f>(J10-$J$5)/$J$5</f>
        <v>-7.1586590277383857E-3</v>
      </c>
      <c r="L10" s="7">
        <f>AVERAGE(C$2:C$1048575)</f>
        <v>635969.30000000005</v>
      </c>
    </row>
    <row r="11" spans="1:12" x14ac:dyDescent="0.2">
      <c r="A11">
        <v>9</v>
      </c>
      <c r="B11">
        <v>180348</v>
      </c>
      <c r="C11">
        <v>559851</v>
      </c>
      <c r="D11">
        <v>180030.53096374901</v>
      </c>
      <c r="E11">
        <v>334864</v>
      </c>
      <c r="F11">
        <v>176290.0845</v>
      </c>
      <c r="G11">
        <v>474625</v>
      </c>
      <c r="I11" t="s">
        <v>12</v>
      </c>
      <c r="J11" s="3">
        <f>AVERAGE(D:D)</f>
        <v>179683.71323011367</v>
      </c>
      <c r="K11" s="5">
        <f t="shared" ref="K11:K12" si="0">(J11-$J$5)/$J$5</f>
        <v>1.9250741562843461E-2</v>
      </c>
      <c r="L11" s="7">
        <f>AVERAGE(E$2:E$1048575)</f>
        <v>383136.4</v>
      </c>
    </row>
    <row r="12" spans="1:12" x14ac:dyDescent="0.2">
      <c r="I12" t="s">
        <v>13</v>
      </c>
      <c r="J12" s="3">
        <f>AVERAGE(F:F)</f>
        <v>176290.08449999997</v>
      </c>
      <c r="K12" s="5">
        <f t="shared" si="0"/>
        <v>4.7932384121675763E-7</v>
      </c>
      <c r="L12" s="7">
        <f>AVERAGE(G$2:G$1048575)</f>
        <v>522538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FB29-4799-5148-8F83-8635F7F35E5A}">
  <dimension ref="A1:F8"/>
  <sheetViews>
    <sheetView zoomScale="141" workbookViewId="0">
      <selection activeCell="C12" sqref="C12"/>
    </sheetView>
  </sheetViews>
  <sheetFormatPr baseColWidth="10" defaultRowHeight="16" x14ac:dyDescent="0.2"/>
  <cols>
    <col min="1" max="1" width="11.6640625" bestFit="1" customWidth="1"/>
    <col min="2" max="2" width="10.5" customWidth="1"/>
  </cols>
  <sheetData>
    <row r="1" spans="1:6" ht="17" thickBot="1" x14ac:dyDescent="0.25">
      <c r="A1" s="4" t="s">
        <v>18</v>
      </c>
      <c r="B1" s="4" t="s">
        <v>19</v>
      </c>
      <c r="C1" s="4" t="s">
        <v>8</v>
      </c>
    </row>
    <row r="2" spans="1:6" ht="17" thickTop="1" x14ac:dyDescent="0.2">
      <c r="A2" s="7">
        <v>10</v>
      </c>
      <c r="B2">
        <v>1000</v>
      </c>
      <c r="C2" s="2">
        <f>B2/F2</f>
        <v>1</v>
      </c>
      <c r="E2" t="s">
        <v>20</v>
      </c>
      <c r="F2">
        <v>1000</v>
      </c>
    </row>
    <row r="3" spans="1:6" x14ac:dyDescent="0.2">
      <c r="A3" s="7">
        <v>100</v>
      </c>
      <c r="B3">
        <v>1000</v>
      </c>
      <c r="C3" s="2">
        <f>B3/$F$2</f>
        <v>1</v>
      </c>
    </row>
    <row r="4" spans="1:6" x14ac:dyDescent="0.2">
      <c r="A4" s="7">
        <v>1000</v>
      </c>
      <c r="B4">
        <v>1000</v>
      </c>
      <c r="C4" s="2">
        <f t="shared" ref="C4:C7" si="0">B4/$F$2</f>
        <v>1</v>
      </c>
    </row>
    <row r="5" spans="1:6" x14ac:dyDescent="0.2">
      <c r="A5" s="7">
        <v>10000</v>
      </c>
      <c r="B5">
        <v>999</v>
      </c>
      <c r="C5" s="2">
        <f t="shared" si="0"/>
        <v>0.999</v>
      </c>
    </row>
    <row r="6" spans="1:6" x14ac:dyDescent="0.2">
      <c r="A6" s="7">
        <v>100000</v>
      </c>
      <c r="B6">
        <v>990</v>
      </c>
      <c r="C6" s="2">
        <f t="shared" si="0"/>
        <v>0.99</v>
      </c>
    </row>
    <row r="7" spans="1:6" x14ac:dyDescent="0.2">
      <c r="A7" s="7">
        <v>1000000</v>
      </c>
      <c r="B7">
        <v>965</v>
      </c>
      <c r="C7" s="2">
        <f t="shared" si="0"/>
        <v>0.96499999999999997</v>
      </c>
    </row>
    <row r="8" spans="1:6" x14ac:dyDescent="0.2">
      <c r="A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59AD-DD6F-024C-B09D-6E7A74C9DB47}">
  <dimension ref="A1:F8"/>
  <sheetViews>
    <sheetView workbookViewId="0">
      <selection activeCell="C7" sqref="B2:C7"/>
    </sheetView>
  </sheetViews>
  <sheetFormatPr baseColWidth="10" defaultRowHeight="16" x14ac:dyDescent="0.2"/>
  <cols>
    <col min="1" max="1" width="11.6640625" bestFit="1" customWidth="1"/>
    <col min="2" max="2" width="10.5" customWidth="1"/>
  </cols>
  <sheetData>
    <row r="1" spans="1:6" ht="17" thickBot="1" x14ac:dyDescent="0.25">
      <c r="A1" s="4" t="s">
        <v>18</v>
      </c>
      <c r="B1" s="4" t="s">
        <v>19</v>
      </c>
      <c r="C1" s="4" t="s">
        <v>8</v>
      </c>
    </row>
    <row r="2" spans="1:6" ht="17" thickTop="1" x14ac:dyDescent="0.2">
      <c r="A2" s="7">
        <v>10</v>
      </c>
      <c r="B2">
        <v>3</v>
      </c>
      <c r="C2" s="2">
        <f>B2/F2</f>
        <v>3.0000000000000001E-3</v>
      </c>
      <c r="E2" t="s">
        <v>20</v>
      </c>
      <c r="F2">
        <v>1000</v>
      </c>
    </row>
    <row r="3" spans="1:6" x14ac:dyDescent="0.2">
      <c r="A3" s="7">
        <v>100</v>
      </c>
      <c r="B3">
        <v>7</v>
      </c>
      <c r="C3" s="2">
        <f>B3/$F$2</f>
        <v>7.0000000000000001E-3</v>
      </c>
    </row>
    <row r="4" spans="1:6" x14ac:dyDescent="0.2">
      <c r="A4" s="7">
        <v>1000</v>
      </c>
      <c r="B4">
        <v>7</v>
      </c>
      <c r="C4" s="2">
        <f t="shared" ref="C4:C7" si="0">B4/$F$2</f>
        <v>7.0000000000000001E-3</v>
      </c>
    </row>
    <row r="5" spans="1:6" x14ac:dyDescent="0.2">
      <c r="A5" s="7">
        <v>10000</v>
      </c>
      <c r="B5">
        <v>5</v>
      </c>
      <c r="C5" s="2">
        <f t="shared" si="0"/>
        <v>5.0000000000000001E-3</v>
      </c>
    </row>
    <row r="6" spans="1:6" x14ac:dyDescent="0.2">
      <c r="A6" s="7">
        <v>100000</v>
      </c>
      <c r="B6">
        <v>8</v>
      </c>
      <c r="C6" s="2">
        <f t="shared" si="0"/>
        <v>8.0000000000000002E-3</v>
      </c>
    </row>
    <row r="7" spans="1:6" x14ac:dyDescent="0.2">
      <c r="A7" s="7">
        <v>1000000</v>
      </c>
      <c r="B7">
        <v>7</v>
      </c>
      <c r="C7" s="2">
        <f t="shared" si="0"/>
        <v>7.0000000000000001E-3</v>
      </c>
    </row>
    <row r="8" spans="1:6" x14ac:dyDescent="0.2">
      <c r="A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06FC-AE0E-B04B-9466-50EA444CF603}">
  <dimension ref="A1:P10"/>
  <sheetViews>
    <sheetView tabSelected="1" workbookViewId="0">
      <selection activeCell="B4" sqref="B4"/>
    </sheetView>
  </sheetViews>
  <sheetFormatPr baseColWidth="10" defaultRowHeight="16" x14ac:dyDescent="0.2"/>
  <cols>
    <col min="2" max="10" width="11" bestFit="1" customWidth="1"/>
    <col min="11" max="11" width="11.6640625" bestFit="1" customWidth="1"/>
    <col min="13" max="13" width="13.6640625" customWidth="1"/>
    <col min="14" max="14" width="13.1640625" customWidth="1"/>
  </cols>
  <sheetData>
    <row r="1" spans="1:16" ht="17" thickBot="1" x14ac:dyDescent="0.25">
      <c r="A1">
        <v>0</v>
      </c>
      <c r="B1" s="7">
        <v>755365</v>
      </c>
      <c r="C1" s="7">
        <v>512530</v>
      </c>
      <c r="D1" s="7">
        <v>349856</v>
      </c>
      <c r="E1" s="7">
        <v>301979</v>
      </c>
      <c r="F1" s="7">
        <v>288949</v>
      </c>
      <c r="G1" s="7">
        <v>263104</v>
      </c>
      <c r="H1" s="7">
        <v>318324</v>
      </c>
      <c r="I1" s="7">
        <v>259752</v>
      </c>
      <c r="J1" s="7">
        <v>333174</v>
      </c>
      <c r="K1" s="7">
        <v>191741</v>
      </c>
      <c r="M1" s="4" t="s">
        <v>23</v>
      </c>
      <c r="N1" s="4" t="s">
        <v>21</v>
      </c>
      <c r="O1" s="4" t="s">
        <v>22</v>
      </c>
      <c r="P1" s="8" t="s">
        <v>24</v>
      </c>
    </row>
    <row r="2" spans="1:16" ht="17" thickTop="1" x14ac:dyDescent="0.2">
      <c r="A2">
        <v>1</v>
      </c>
      <c r="B2" s="7">
        <v>47080</v>
      </c>
      <c r="C2" s="7">
        <v>78225</v>
      </c>
      <c r="D2" s="7">
        <v>40511</v>
      </c>
      <c r="E2" s="7">
        <v>30161</v>
      </c>
      <c r="F2" s="7">
        <v>30852</v>
      </c>
      <c r="G2" s="7">
        <v>70166</v>
      </c>
      <c r="H2" s="7">
        <v>20489</v>
      </c>
      <c r="I2" s="7">
        <v>38316</v>
      </c>
      <c r="J2" s="7">
        <v>35735</v>
      </c>
      <c r="K2" s="7">
        <v>28490</v>
      </c>
      <c r="M2">
        <f t="shared" ref="M2:M10" si="0">A1</f>
        <v>0</v>
      </c>
      <c r="N2" s="7">
        <f t="shared" ref="N2:N10" si="1">AVERAGE(B1:K1)</f>
        <v>357477.4</v>
      </c>
      <c r="P2" s="7">
        <f t="shared" ref="P2:P9" si="2">STDEV(B1:K1)</f>
        <v>162699.08879359666</v>
      </c>
    </row>
    <row r="3" spans="1:16" x14ac:dyDescent="0.2">
      <c r="A3">
        <v>2</v>
      </c>
      <c r="B3" s="7">
        <v>34744</v>
      </c>
      <c r="C3" s="7">
        <v>77701</v>
      </c>
      <c r="D3" s="7">
        <v>70913</v>
      </c>
      <c r="E3" s="7">
        <v>245159</v>
      </c>
      <c r="F3" s="7">
        <v>23966</v>
      </c>
      <c r="G3" s="7">
        <v>14501</v>
      </c>
      <c r="H3" s="7">
        <v>22413</v>
      </c>
      <c r="I3" s="7">
        <v>31706</v>
      </c>
      <c r="J3" s="7">
        <v>49278</v>
      </c>
      <c r="K3" s="7">
        <v>26803</v>
      </c>
      <c r="M3">
        <f t="shared" si="0"/>
        <v>1</v>
      </c>
      <c r="N3" s="7">
        <f t="shared" si="1"/>
        <v>42002.5</v>
      </c>
      <c r="O3" s="2">
        <f>($N$2-N3)/$N$2</f>
        <v>0.88250306173201443</v>
      </c>
      <c r="P3" s="7">
        <f t="shared" si="2"/>
        <v>18547.544810567248</v>
      </c>
    </row>
    <row r="4" spans="1:16" x14ac:dyDescent="0.2">
      <c r="A4">
        <v>3</v>
      </c>
      <c r="B4" s="7">
        <v>95739</v>
      </c>
      <c r="C4" s="7">
        <v>93665</v>
      </c>
      <c r="D4" s="7">
        <v>22964</v>
      </c>
      <c r="E4" s="7">
        <v>16151</v>
      </c>
      <c r="F4" s="7">
        <v>25763</v>
      </c>
      <c r="G4" s="7">
        <v>37882</v>
      </c>
      <c r="H4" s="7">
        <v>84240</v>
      </c>
      <c r="I4" s="7">
        <v>41525</v>
      </c>
      <c r="J4" s="7">
        <v>16839</v>
      </c>
      <c r="K4" s="7">
        <v>30309</v>
      </c>
      <c r="M4">
        <f t="shared" si="0"/>
        <v>2</v>
      </c>
      <c r="N4" s="7">
        <f t="shared" si="1"/>
        <v>59718.400000000001</v>
      </c>
      <c r="O4" s="2">
        <f t="shared" ref="O4:O10" si="3">($N$2-N4)/$N$2</f>
        <v>0.83294496379351524</v>
      </c>
      <c r="P4" s="7">
        <f t="shared" si="2"/>
        <v>68436.742938603129</v>
      </c>
    </row>
    <row r="5" spans="1:16" x14ac:dyDescent="0.2">
      <c r="A5">
        <v>4</v>
      </c>
      <c r="B5" s="7">
        <v>37554</v>
      </c>
      <c r="C5" s="7">
        <v>71595</v>
      </c>
      <c r="D5" s="7">
        <v>32484</v>
      </c>
      <c r="E5" s="7">
        <v>11850</v>
      </c>
      <c r="F5" s="7">
        <v>76664</v>
      </c>
      <c r="G5" s="7">
        <v>40764</v>
      </c>
      <c r="H5" s="7">
        <v>73433</v>
      </c>
      <c r="I5" s="7">
        <v>12885</v>
      </c>
      <c r="J5" s="7">
        <v>37524</v>
      </c>
      <c r="K5" s="7">
        <v>192307</v>
      </c>
      <c r="M5">
        <f t="shared" si="0"/>
        <v>3</v>
      </c>
      <c r="N5" s="7">
        <f t="shared" si="1"/>
        <v>46507.7</v>
      </c>
      <c r="O5" s="2">
        <f t="shared" si="3"/>
        <v>0.86990030698444154</v>
      </c>
      <c r="P5" s="7">
        <f t="shared" si="2"/>
        <v>32005.720964470642</v>
      </c>
    </row>
    <row r="6" spans="1:16" x14ac:dyDescent="0.2">
      <c r="A6">
        <v>5</v>
      </c>
      <c r="B6" s="7">
        <v>288995</v>
      </c>
      <c r="C6" s="7">
        <v>64210</v>
      </c>
      <c r="D6" s="7">
        <v>47764</v>
      </c>
      <c r="E6" s="7">
        <v>168296</v>
      </c>
      <c r="F6" s="7">
        <v>31563</v>
      </c>
      <c r="G6" s="7">
        <v>14451</v>
      </c>
      <c r="H6" s="7">
        <v>65443</v>
      </c>
      <c r="I6" s="7">
        <v>12556</v>
      </c>
      <c r="J6" s="7">
        <v>86778</v>
      </c>
      <c r="K6" s="7">
        <v>11792</v>
      </c>
      <c r="M6">
        <f t="shared" si="0"/>
        <v>4</v>
      </c>
      <c r="N6" s="7">
        <f t="shared" si="1"/>
        <v>58706</v>
      </c>
      <c r="O6" s="2">
        <f t="shared" si="3"/>
        <v>0.83577703093957834</v>
      </c>
      <c r="P6" s="7">
        <f t="shared" si="2"/>
        <v>52446.130529864218</v>
      </c>
    </row>
    <row r="7" spans="1:16" x14ac:dyDescent="0.2">
      <c r="A7">
        <v>6</v>
      </c>
      <c r="B7" s="7">
        <v>49532</v>
      </c>
      <c r="C7" s="7">
        <v>33179</v>
      </c>
      <c r="D7" s="7">
        <v>83488</v>
      </c>
      <c r="E7" s="7">
        <v>25572</v>
      </c>
      <c r="F7" s="7">
        <v>11485</v>
      </c>
      <c r="G7" s="7">
        <v>10790</v>
      </c>
      <c r="H7" s="7">
        <v>15930</v>
      </c>
      <c r="I7" s="7">
        <v>45671</v>
      </c>
      <c r="J7" s="7">
        <v>36893</v>
      </c>
      <c r="K7" s="7">
        <v>16119</v>
      </c>
      <c r="M7">
        <f t="shared" si="0"/>
        <v>5</v>
      </c>
      <c r="N7" s="7">
        <f t="shared" si="1"/>
        <v>79184.800000000003</v>
      </c>
      <c r="O7" s="2">
        <f t="shared" si="3"/>
        <v>0.7784900527977433</v>
      </c>
      <c r="P7" s="7">
        <f t="shared" si="2"/>
        <v>87469.752377988742</v>
      </c>
    </row>
    <row r="8" spans="1:16" x14ac:dyDescent="0.2">
      <c r="A8">
        <v>7</v>
      </c>
      <c r="B8" s="7">
        <v>333203</v>
      </c>
      <c r="C8" s="7">
        <v>44364</v>
      </c>
      <c r="D8" s="7">
        <v>59779</v>
      </c>
      <c r="E8" s="7">
        <v>96973</v>
      </c>
      <c r="F8" s="7">
        <v>109247</v>
      </c>
      <c r="G8" s="7">
        <v>79705</v>
      </c>
      <c r="H8" s="7">
        <v>36602</v>
      </c>
      <c r="I8" s="7">
        <v>63748</v>
      </c>
      <c r="J8" s="7">
        <v>27875</v>
      </c>
      <c r="K8" s="7">
        <v>1207865</v>
      </c>
      <c r="M8">
        <f t="shared" si="0"/>
        <v>6</v>
      </c>
      <c r="N8" s="7">
        <f t="shared" si="1"/>
        <v>32865.9</v>
      </c>
      <c r="O8" s="2">
        <f>($N$2-N8)/$N$2</f>
        <v>0.90806160053754437</v>
      </c>
      <c r="P8" s="7">
        <f t="shared" si="2"/>
        <v>22572.388838529645</v>
      </c>
    </row>
    <row r="9" spans="1:16" x14ac:dyDescent="0.2">
      <c r="A9">
        <v>8</v>
      </c>
      <c r="B9" s="7">
        <v>77582</v>
      </c>
      <c r="C9" s="7">
        <v>15672</v>
      </c>
      <c r="D9" s="7">
        <v>49827</v>
      </c>
      <c r="E9" s="7">
        <v>295158</v>
      </c>
      <c r="F9" s="7">
        <v>61869</v>
      </c>
      <c r="G9" s="7">
        <v>50526</v>
      </c>
      <c r="H9" s="7">
        <v>189530</v>
      </c>
      <c r="I9" s="7">
        <v>9732</v>
      </c>
      <c r="J9" s="7">
        <v>11040</v>
      </c>
      <c r="K9" s="7">
        <v>127141</v>
      </c>
      <c r="M9">
        <f t="shared" si="0"/>
        <v>7</v>
      </c>
      <c r="N9" s="7">
        <f t="shared" si="1"/>
        <v>205936.1</v>
      </c>
      <c r="O9" s="2">
        <f t="shared" si="3"/>
        <v>0.42391854701863674</v>
      </c>
      <c r="P9" s="7">
        <f t="shared" si="2"/>
        <v>362901.74737568048</v>
      </c>
    </row>
    <row r="10" spans="1:16" x14ac:dyDescent="0.2">
      <c r="M10">
        <f t="shared" si="0"/>
        <v>8</v>
      </c>
      <c r="N10" s="7">
        <f t="shared" si="1"/>
        <v>88807.7</v>
      </c>
      <c r="O10" s="2">
        <f t="shared" si="3"/>
        <v>0.75157114827398874</v>
      </c>
      <c r="P10" s="7">
        <f>STDEV(B9:K9)</f>
        <v>91700.706073920475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</vt:lpstr>
      <vt:lpstr>xSquared</vt:lpstr>
      <vt:lpstr>poly</vt:lpstr>
      <vt:lpstr>Primes</vt:lpstr>
      <vt:lpstr>Primes (2)</vt:lpstr>
      <vt:lpstr>8 queens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Michael</dc:creator>
  <cp:lastModifiedBy>Newman, Michael</cp:lastModifiedBy>
  <dcterms:created xsi:type="dcterms:W3CDTF">2020-03-18T00:17:50Z</dcterms:created>
  <dcterms:modified xsi:type="dcterms:W3CDTF">2020-03-18T19:24:21Z</dcterms:modified>
</cp:coreProperties>
</file>