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newman/Library/Mobile Documents/com~apple~CloudDocs/_school/20SP/CS4050/algs-as3/logs/"/>
    </mc:Choice>
  </mc:AlternateContent>
  <xr:revisionPtr revIDLastSave="0" documentId="13_ncr:1_{17388C9F-8895-C643-942D-D13758592FED}" xr6:coauthVersionLast="45" xr6:coauthVersionMax="45" xr10:uidLastSave="{00000000-0000-0000-0000-000000000000}"/>
  <bookViews>
    <workbookView xWindow="3180" yWindow="2060" windowWidth="27640" windowHeight="16940" activeTab="4" xr2:uid="{00000000-000D-0000-FFFF-FFFF00000000}"/>
  </bookViews>
  <sheets>
    <sheet name="xSquared" sheetId="1" r:id="rId1"/>
    <sheet name="xSinX" sheetId="2" r:id="rId2"/>
    <sheet name="Primes" sheetId="3" r:id="rId3"/>
    <sheet name="Primes (2)" sheetId="4" r:id="rId4"/>
    <sheet name="8 quee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5" l="1"/>
  <c r="O3" i="5"/>
  <c r="N7" i="5"/>
  <c r="N8" i="5"/>
  <c r="N9" i="5"/>
  <c r="O9" i="5" s="1"/>
  <c r="P2" i="5"/>
  <c r="P3" i="5"/>
  <c r="P4" i="5"/>
  <c r="P5" i="5"/>
  <c r="P6" i="5"/>
  <c r="P7" i="5"/>
  <c r="P8" i="5"/>
  <c r="P9" i="5"/>
  <c r="P10" i="5"/>
  <c r="N10" i="5"/>
  <c r="O10" i="5" s="1"/>
  <c r="O4" i="5"/>
  <c r="O5" i="5"/>
  <c r="O6" i="5"/>
  <c r="O7" i="5"/>
  <c r="M10" i="5"/>
  <c r="M3" i="5"/>
  <c r="M4" i="5"/>
  <c r="M5" i="5"/>
  <c r="M6" i="5"/>
  <c r="M7" i="5"/>
  <c r="M8" i="5"/>
  <c r="M9" i="5"/>
  <c r="M2" i="5"/>
  <c r="N3" i="5"/>
  <c r="N4" i="5"/>
  <c r="N5" i="5"/>
  <c r="N6" i="5"/>
  <c r="N2" i="5"/>
  <c r="C7" i="4"/>
  <c r="C6" i="4"/>
  <c r="C5" i="4"/>
  <c r="C4" i="4"/>
  <c r="C3" i="4"/>
  <c r="C2" i="4"/>
  <c r="C4" i="3"/>
  <c r="C5" i="3"/>
  <c r="C6" i="3"/>
  <c r="C7" i="3"/>
  <c r="C3" i="3"/>
  <c r="C2" i="3"/>
  <c r="J5" i="2"/>
  <c r="J6" i="2" s="1"/>
  <c r="L11" i="2"/>
  <c r="J11" i="2"/>
  <c r="K11" i="2" s="1"/>
  <c r="L10" i="2"/>
  <c r="J10" i="2"/>
  <c r="K10" i="2" s="1"/>
  <c r="L9" i="2"/>
  <c r="J9" i="2"/>
  <c r="K9" i="2" s="1"/>
  <c r="L11" i="1" l="1"/>
  <c r="L10" i="1"/>
  <c r="L9" i="1"/>
  <c r="J10" i="1"/>
  <c r="J9" i="1"/>
  <c r="J5" i="1"/>
  <c r="J11" i="1"/>
  <c r="J4" i="1"/>
  <c r="J6" i="1" s="1"/>
  <c r="K9" i="1" l="1"/>
  <c r="K11" i="1"/>
  <c r="K10" i="1"/>
</calcChain>
</file>

<file path=xl/sharedStrings.xml><?xml version="1.0" encoding="utf-8"?>
<sst xmlns="http://schemas.openxmlformats.org/spreadsheetml/2006/main" count="48" uniqueCount="26">
  <si>
    <t>Run</t>
  </si>
  <si>
    <t>Dart Value</t>
  </si>
  <si>
    <t>Dart Time</t>
  </si>
  <si>
    <t>Mean Value</t>
  </si>
  <si>
    <t>Mean Time</t>
  </si>
  <si>
    <t>Trapezoid Value</t>
  </si>
  <si>
    <t>Trapezoid Time</t>
  </si>
  <si>
    <t>Expected Value</t>
  </si>
  <si>
    <t>%</t>
  </si>
  <si>
    <t>Avg Time</t>
  </si>
  <si>
    <t>Avg Value</t>
  </si>
  <si>
    <t>Dart</t>
  </si>
  <si>
    <t>Mean</t>
  </si>
  <si>
    <t>Trapazoid</t>
  </si>
  <si>
    <t>Box Area</t>
  </si>
  <si>
    <t>Y Range</t>
  </si>
  <si>
    <t>(0, 100)</t>
  </si>
  <si>
    <t>% of Box Area</t>
  </si>
  <si>
    <t>(-5.44, 7.91)</t>
  </si>
  <si>
    <t>k</t>
  </si>
  <si>
    <t>Fail Count</t>
  </si>
  <si>
    <t>n</t>
  </si>
  <si>
    <t>Average Time</t>
  </si>
  <si>
    <t>% decrease in time complexity</t>
  </si>
  <si>
    <t>Random Count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</si>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</sst>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2" fontId="0" fillId="0" borderId="0" xfId="0" applyNumberFormat="1"/>
    <xf numFmtId="0" fontId="18" fillId="0" borderId="1" xfId="2" applyFont="1"/>
    <xf numFmtId="164" fontId="0" fillId="0" borderId="0" xfId="0" applyNumberFormat="1"/>
    <xf numFmtId="0" fontId="16" fillId="0" borderId="0" xfId="0" applyFont="1"/>
    <xf numFmtId="4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1" xfId="2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25" workbookViewId="0">
      <selection activeCell="I3" sqref="I3:L11"/>
    </sheetView>
  </sheetViews>
  <sheetFormatPr baseColWidth="10" defaultRowHeight="16" x14ac:dyDescent="0.2"/>
  <cols>
    <col min="3" max="3" width="14" customWidth="1"/>
    <col min="4" max="4" width="15.33203125" customWidth="1"/>
    <col min="6" max="6" width="9" customWidth="1"/>
    <col min="10" max="10" width="13.5" customWidth="1"/>
    <col min="12" max="12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0</v>
      </c>
      <c r="B2">
        <v>347</v>
      </c>
      <c r="C2">
        <v>23192538</v>
      </c>
      <c r="D2">
        <v>324.20541266530302</v>
      </c>
      <c r="E2">
        <v>3355194</v>
      </c>
      <c r="F2">
        <v>333.33349999999899</v>
      </c>
      <c r="G2">
        <v>3625359</v>
      </c>
    </row>
    <row r="3" spans="1:12" x14ac:dyDescent="0.2">
      <c r="A3">
        <v>1</v>
      </c>
      <c r="B3">
        <v>351.99999999999898</v>
      </c>
      <c r="C3">
        <v>820939</v>
      </c>
      <c r="D3">
        <v>310.145516907949</v>
      </c>
      <c r="E3">
        <v>508534</v>
      </c>
      <c r="F3">
        <v>333.33349999999899</v>
      </c>
      <c r="G3">
        <v>603974</v>
      </c>
      <c r="I3" s="6" t="s">
        <v>15</v>
      </c>
      <c r="J3" s="1" t="s">
        <v>16</v>
      </c>
    </row>
    <row r="4" spans="1:12" x14ac:dyDescent="0.2">
      <c r="A4">
        <v>2</v>
      </c>
      <c r="B4">
        <v>353</v>
      </c>
      <c r="C4">
        <v>690655</v>
      </c>
      <c r="D4">
        <v>328.40515784443897</v>
      </c>
      <c r="E4">
        <v>496919</v>
      </c>
      <c r="F4">
        <v>333.33349999999899</v>
      </c>
      <c r="G4">
        <v>667704</v>
      </c>
      <c r="I4" s="6" t="s">
        <v>7</v>
      </c>
      <c r="J4" s="3">
        <f>333.333333333333</f>
        <v>333.33333333333297</v>
      </c>
    </row>
    <row r="5" spans="1:12" x14ac:dyDescent="0.2">
      <c r="A5">
        <v>3</v>
      </c>
      <c r="B5">
        <v>323</v>
      </c>
      <c r="C5">
        <v>812964</v>
      </c>
      <c r="D5">
        <v>336.824084149285</v>
      </c>
      <c r="E5">
        <v>477015</v>
      </c>
      <c r="F5">
        <v>333.33349999999899</v>
      </c>
      <c r="G5">
        <v>566158</v>
      </c>
      <c r="I5" s="6" t="s">
        <v>14</v>
      </c>
      <c r="J5">
        <f>10*100</f>
        <v>1000</v>
      </c>
    </row>
    <row r="6" spans="1:12" x14ac:dyDescent="0.2">
      <c r="A6">
        <v>4</v>
      </c>
      <c r="B6">
        <v>325</v>
      </c>
      <c r="C6">
        <v>844011</v>
      </c>
      <c r="D6">
        <v>318.08779825902002</v>
      </c>
      <c r="E6">
        <v>686427</v>
      </c>
      <c r="F6">
        <v>333.33349999999899</v>
      </c>
      <c r="G6">
        <v>594195</v>
      </c>
      <c r="I6" s="6" t="s">
        <v>17</v>
      </c>
      <c r="J6" s="2">
        <f>J4/J5</f>
        <v>0.33333333333333298</v>
      </c>
    </row>
    <row r="7" spans="1:12" x14ac:dyDescent="0.2">
      <c r="A7">
        <v>5</v>
      </c>
      <c r="B7">
        <v>338</v>
      </c>
      <c r="C7">
        <v>781305</v>
      </c>
      <c r="D7">
        <v>324.76678015517302</v>
      </c>
      <c r="E7">
        <v>593813</v>
      </c>
      <c r="F7">
        <v>333.33349999999899</v>
      </c>
      <c r="G7">
        <v>597090</v>
      </c>
    </row>
    <row r="8" spans="1:12" ht="17" thickBot="1" x14ac:dyDescent="0.25">
      <c r="A8">
        <v>6</v>
      </c>
      <c r="B8">
        <v>326</v>
      </c>
      <c r="C8">
        <v>739587</v>
      </c>
      <c r="D8">
        <v>346.50351406510299</v>
      </c>
      <c r="E8">
        <v>720091</v>
      </c>
      <c r="F8">
        <v>333.33349999999899</v>
      </c>
      <c r="G8">
        <v>465529</v>
      </c>
      <c r="J8" s="4" t="s">
        <v>10</v>
      </c>
      <c r="K8" s="4" t="s">
        <v>8</v>
      </c>
      <c r="L8" s="4" t="s">
        <v>9</v>
      </c>
    </row>
    <row r="9" spans="1:12" ht="17" thickTop="1" x14ac:dyDescent="0.2">
      <c r="A9">
        <v>7</v>
      </c>
      <c r="B9">
        <v>333</v>
      </c>
      <c r="C9">
        <v>720114</v>
      </c>
      <c r="D9">
        <v>336.41578909072001</v>
      </c>
      <c r="E9">
        <v>462632</v>
      </c>
      <c r="F9">
        <v>333.33349999999899</v>
      </c>
      <c r="G9">
        <v>418227</v>
      </c>
      <c r="I9" t="s">
        <v>11</v>
      </c>
      <c r="J9" s="3">
        <f>AVERAGE(B:B)</f>
        <v>336.59999999999991</v>
      </c>
      <c r="K9" s="5">
        <f>(J9-$J$4)/$J$4</f>
        <v>9.8000000000008185E-3</v>
      </c>
      <c r="L9" s="7">
        <f>AVERAGE(C$3:C$1048576)</f>
        <v>749035.33333333337</v>
      </c>
    </row>
    <row r="10" spans="1:12" x14ac:dyDescent="0.2">
      <c r="A10">
        <v>8</v>
      </c>
      <c r="B10">
        <v>326</v>
      </c>
      <c r="C10">
        <v>720402</v>
      </c>
      <c r="D10">
        <v>343.916664708567</v>
      </c>
      <c r="E10">
        <v>450204</v>
      </c>
      <c r="F10">
        <v>333.33349999999899</v>
      </c>
      <c r="G10">
        <v>429583</v>
      </c>
      <c r="I10" t="s">
        <v>12</v>
      </c>
      <c r="J10" s="3">
        <f>AVERAGE(D:D)</f>
        <v>331.84569126570142</v>
      </c>
      <c r="K10" s="5">
        <f>(J10-$J$4)/$J$4</f>
        <v>-4.4629262028946688E-3</v>
      </c>
      <c r="L10" s="7">
        <f>AVERAGE(E$3:E$1048576)</f>
        <v>536575.33333333337</v>
      </c>
    </row>
    <row r="11" spans="1:12" x14ac:dyDescent="0.2">
      <c r="A11">
        <v>9</v>
      </c>
      <c r="B11">
        <v>343</v>
      </c>
      <c r="C11">
        <v>611341</v>
      </c>
      <c r="D11">
        <v>349.18619481145498</v>
      </c>
      <c r="E11">
        <v>433543</v>
      </c>
      <c r="F11">
        <v>333.33349999999899</v>
      </c>
      <c r="G11">
        <v>417779</v>
      </c>
      <c r="I11" t="s">
        <v>13</v>
      </c>
      <c r="J11" s="3">
        <f>AVERAGE(F:F)</f>
        <v>333.33349999999893</v>
      </c>
      <c r="K11" s="5">
        <f>(J11-$J$4)/$J$4</f>
        <v>4.9999999788497057E-7</v>
      </c>
      <c r="L11" s="7">
        <f>AVERAGE(G$3:G$1048576)</f>
        <v>528915.4444444445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C9F4-EE68-3443-B919-C5E927E60EFE}">
  <dimension ref="A1:L11"/>
  <sheetViews>
    <sheetView workbookViewId="0">
      <selection activeCell="J6" sqref="I3:J6"/>
    </sheetView>
  </sheetViews>
  <sheetFormatPr baseColWidth="10" defaultRowHeight="16" x14ac:dyDescent="0.2"/>
  <cols>
    <col min="9" max="9" width="14.1640625" customWidth="1"/>
  </cols>
  <sheetData>
    <row r="1" spans="1:12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2" x14ac:dyDescent="0.2">
      <c r="A2" s="8">
        <v>0</v>
      </c>
      <c r="B2" s="9">
        <v>28.73</v>
      </c>
      <c r="C2" s="9">
        <v>706298</v>
      </c>
      <c r="D2" s="9">
        <v>7.95890520645007</v>
      </c>
      <c r="E2" s="9">
        <v>436439</v>
      </c>
      <c r="F2" s="9">
        <v>7.8392471737870002</v>
      </c>
      <c r="G2" s="9">
        <v>218827</v>
      </c>
    </row>
    <row r="3" spans="1:12" x14ac:dyDescent="0.2">
      <c r="A3" s="8">
        <v>1</v>
      </c>
      <c r="B3" s="9">
        <v>29.12</v>
      </c>
      <c r="C3" s="9">
        <v>743021</v>
      </c>
      <c r="D3" s="9">
        <v>8.7068552408783706</v>
      </c>
      <c r="E3" s="9">
        <v>365021</v>
      </c>
      <c r="F3" s="9">
        <v>7.8392471737870002</v>
      </c>
      <c r="G3" s="9">
        <v>213794</v>
      </c>
      <c r="I3" s="6" t="s">
        <v>15</v>
      </c>
      <c r="J3" s="1" t="s">
        <v>18</v>
      </c>
    </row>
    <row r="4" spans="1:12" x14ac:dyDescent="0.2">
      <c r="A4" s="8">
        <v>2</v>
      </c>
      <c r="B4" s="9">
        <v>28.99</v>
      </c>
      <c r="C4" s="9">
        <v>694769</v>
      </c>
      <c r="D4" s="9">
        <v>7.3521432755935301</v>
      </c>
      <c r="E4" s="9">
        <v>423891</v>
      </c>
      <c r="F4" s="9">
        <v>7.8392471737870002</v>
      </c>
      <c r="G4" s="9">
        <v>168120</v>
      </c>
      <c r="I4" s="6" t="s">
        <v>7</v>
      </c>
      <c r="J4" s="3">
        <v>7.8466942</v>
      </c>
    </row>
    <row r="5" spans="1:12" x14ac:dyDescent="0.2">
      <c r="A5" s="8">
        <v>3</v>
      </c>
      <c r="B5" s="9">
        <v>31.46</v>
      </c>
      <c r="C5" s="9">
        <v>742500</v>
      </c>
      <c r="D5" s="9">
        <v>7.2944265645439499</v>
      </c>
      <c r="E5" s="9">
        <v>546487</v>
      </c>
      <c r="F5" s="9">
        <v>7.8392471737870002</v>
      </c>
      <c r="G5" s="9">
        <v>171696</v>
      </c>
      <c r="I5" s="6" t="s">
        <v>14</v>
      </c>
      <c r="J5">
        <f>10 * (5.44+7.91)</f>
        <v>133.5</v>
      </c>
    </row>
    <row r="6" spans="1:12" x14ac:dyDescent="0.2">
      <c r="A6" s="8">
        <v>4</v>
      </c>
      <c r="B6" s="9">
        <v>29.9</v>
      </c>
      <c r="C6" s="9">
        <v>695351</v>
      </c>
      <c r="D6" s="9">
        <v>8.9062647364312504</v>
      </c>
      <c r="E6" s="9">
        <v>347353</v>
      </c>
      <c r="F6" s="9">
        <v>7.8392471737870002</v>
      </c>
      <c r="G6" s="9">
        <v>187452</v>
      </c>
      <c r="I6" s="6" t="s">
        <v>17</v>
      </c>
      <c r="J6" s="2">
        <f>J4/J5</f>
        <v>5.8776735580524347E-2</v>
      </c>
    </row>
    <row r="7" spans="1:12" x14ac:dyDescent="0.2">
      <c r="A7" s="8">
        <v>5</v>
      </c>
      <c r="B7" s="9">
        <v>30.81</v>
      </c>
      <c r="C7" s="9">
        <v>711421</v>
      </c>
      <c r="D7" s="9">
        <v>7.8891421231687904</v>
      </c>
      <c r="E7" s="9">
        <v>406817</v>
      </c>
      <c r="F7" s="9">
        <v>7.8392471737870002</v>
      </c>
      <c r="G7" s="9">
        <v>169146</v>
      </c>
    </row>
    <row r="8" spans="1:12" ht="17" thickBot="1" x14ac:dyDescent="0.25">
      <c r="A8" s="8">
        <v>6</v>
      </c>
      <c r="B8" s="9">
        <v>29.25</v>
      </c>
      <c r="C8" s="9">
        <v>650369</v>
      </c>
      <c r="D8" s="9">
        <v>8.6719687780236701</v>
      </c>
      <c r="E8" s="9">
        <v>387836</v>
      </c>
      <c r="F8" s="9">
        <v>7.8392471737870002</v>
      </c>
      <c r="G8" s="9">
        <v>181247</v>
      </c>
      <c r="J8" s="4" t="s">
        <v>10</v>
      </c>
      <c r="K8" s="4" t="s">
        <v>8</v>
      </c>
      <c r="L8" s="4" t="s">
        <v>9</v>
      </c>
    </row>
    <row r="9" spans="1:12" ht="17" thickTop="1" x14ac:dyDescent="0.2">
      <c r="A9" s="8">
        <v>7</v>
      </c>
      <c r="B9" s="9">
        <v>31.72</v>
      </c>
      <c r="C9" s="9">
        <v>721991</v>
      </c>
      <c r="D9" s="9">
        <v>7.3663682500101499</v>
      </c>
      <c r="E9" s="9">
        <v>445965</v>
      </c>
      <c r="F9" s="9">
        <v>7.8392471737870002</v>
      </c>
      <c r="G9" s="9">
        <v>215602</v>
      </c>
      <c r="I9" t="s">
        <v>11</v>
      </c>
      <c r="J9" s="3">
        <f>AVERAGE(B:B)</f>
        <v>30.056000000000001</v>
      </c>
      <c r="K9" s="5">
        <f>(J9-$J$4)/$J$4</f>
        <v>2.8304028720782828</v>
      </c>
      <c r="L9" s="7">
        <f>AVERAGE(C$3:C$1048576)</f>
        <v>710977.22222222225</v>
      </c>
    </row>
    <row r="10" spans="1:12" x14ac:dyDescent="0.2">
      <c r="A10" s="8">
        <v>8</v>
      </c>
      <c r="B10" s="9">
        <v>31.2</v>
      </c>
      <c r="C10" s="9">
        <v>695409</v>
      </c>
      <c r="D10" s="9">
        <v>7.42813206266531</v>
      </c>
      <c r="E10" s="9">
        <v>434923</v>
      </c>
      <c r="F10" s="9">
        <v>7.8392471737870002</v>
      </c>
      <c r="G10" s="9">
        <v>213112</v>
      </c>
      <c r="I10" t="s">
        <v>12</v>
      </c>
      <c r="J10" s="3">
        <f>AVERAGE(D:D)</f>
        <v>8.0227925249929068</v>
      </c>
      <c r="K10" s="5">
        <f>(J10-$J$4)/$J$4</f>
        <v>2.2442358591329696E-2</v>
      </c>
      <c r="L10" s="7">
        <f>AVERAGE(E$3:E$1048576)</f>
        <v>418829.55555555556</v>
      </c>
    </row>
    <row r="11" spans="1:12" x14ac:dyDescent="0.2">
      <c r="A11" s="8">
        <v>9</v>
      </c>
      <c r="B11" s="9">
        <v>29.38</v>
      </c>
      <c r="C11" s="9">
        <v>743964</v>
      </c>
      <c r="D11" s="9">
        <v>8.65371901216397</v>
      </c>
      <c r="E11" s="9">
        <v>411173</v>
      </c>
      <c r="F11" s="9">
        <v>7.8392471737870002</v>
      </c>
      <c r="G11" s="9">
        <v>169219</v>
      </c>
      <c r="I11" t="s">
        <v>13</v>
      </c>
      <c r="J11" s="3">
        <f>AVERAGE(F:F)</f>
        <v>7.8392471737869993</v>
      </c>
      <c r="K11" s="5">
        <f>(J11-$J$4)/$J$4</f>
        <v>-9.4906543101942731E-4</v>
      </c>
      <c r="L11" s="7">
        <f>AVERAGE(G$3:G$1048576)</f>
        <v>187709.77777777778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FB29-4799-5148-8F83-8635F7F35E5A}">
  <dimension ref="A1:F8"/>
  <sheetViews>
    <sheetView workbookViewId="0">
      <selection activeCell="C7" sqref="A1:C7"/>
    </sheetView>
  </sheetViews>
  <sheetFormatPr baseColWidth="10" defaultRowHeight="16" x14ac:dyDescent="0.2"/>
  <cols>
    <col min="1" max="1" width="11.6640625" bestFit="1" customWidth="1"/>
    <col min="2" max="2" width="10.5" customWidth="1"/>
  </cols>
  <sheetData>
    <row r="1" spans="1:6" ht="17" thickBot="1" x14ac:dyDescent="0.25">
      <c r="A1" s="4" t="s">
        <v>19</v>
      </c>
      <c r="B1" s="4" t="s">
        <v>20</v>
      </c>
      <c r="C1" s="4" t="s">
        <v>8</v>
      </c>
    </row>
    <row r="2" spans="1:6" ht="17" thickTop="1" x14ac:dyDescent="0.2">
      <c r="A2" s="7">
        <v>10</v>
      </c>
      <c r="B2">
        <v>1000</v>
      </c>
      <c r="C2" s="2">
        <f>B2/F2</f>
        <v>1</v>
      </c>
      <c r="E2" t="s">
        <v>21</v>
      </c>
      <c r="F2">
        <v>1000</v>
      </c>
    </row>
    <row r="3" spans="1:6" x14ac:dyDescent="0.2">
      <c r="A3" s="7">
        <v>100</v>
      </c>
      <c r="B3">
        <v>1000</v>
      </c>
      <c r="C3" s="2">
        <f>B3/$F$2</f>
        <v>1</v>
      </c>
    </row>
    <row r="4" spans="1:6" x14ac:dyDescent="0.2">
      <c r="A4" s="7">
        <v>1000</v>
      </c>
      <c r="B4">
        <v>1000</v>
      </c>
      <c r="C4" s="2">
        <f t="shared" ref="C4:C7" si="0">B4/$F$2</f>
        <v>1</v>
      </c>
    </row>
    <row r="5" spans="1:6" x14ac:dyDescent="0.2">
      <c r="A5" s="7">
        <v>10000</v>
      </c>
      <c r="B5">
        <v>999</v>
      </c>
      <c r="C5" s="2">
        <f t="shared" si="0"/>
        <v>0.999</v>
      </c>
    </row>
    <row r="6" spans="1:6" x14ac:dyDescent="0.2">
      <c r="A6" s="7">
        <v>100000</v>
      </c>
      <c r="B6">
        <v>990</v>
      </c>
      <c r="C6" s="2">
        <f t="shared" si="0"/>
        <v>0.99</v>
      </c>
    </row>
    <row r="7" spans="1:6" x14ac:dyDescent="0.2">
      <c r="A7" s="7">
        <v>1000000</v>
      </c>
      <c r="B7">
        <v>965</v>
      </c>
      <c r="C7" s="2">
        <f t="shared" si="0"/>
        <v>0.96499999999999997</v>
      </c>
    </row>
    <row r="8" spans="1:6" x14ac:dyDescent="0.2">
      <c r="A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59AD-DD6F-024C-B09D-6E7A74C9DB47}">
  <dimension ref="A1:F8"/>
  <sheetViews>
    <sheetView workbookViewId="0">
      <selection activeCell="C7" sqref="B2:C7"/>
    </sheetView>
  </sheetViews>
  <sheetFormatPr baseColWidth="10" defaultRowHeight="16" x14ac:dyDescent="0.2"/>
  <cols>
    <col min="1" max="1" width="11.6640625" bestFit="1" customWidth="1"/>
    <col min="2" max="2" width="10.5" customWidth="1"/>
  </cols>
  <sheetData>
    <row r="1" spans="1:6" ht="17" thickBot="1" x14ac:dyDescent="0.25">
      <c r="A1" s="4" t="s">
        <v>19</v>
      </c>
      <c r="B1" s="4" t="s">
        <v>20</v>
      </c>
      <c r="C1" s="4" t="s">
        <v>8</v>
      </c>
    </row>
    <row r="2" spans="1:6" ht="17" thickTop="1" x14ac:dyDescent="0.2">
      <c r="A2" s="7">
        <v>10</v>
      </c>
      <c r="B2">
        <v>3</v>
      </c>
      <c r="C2" s="2">
        <f>B2/F2</f>
        <v>3.0000000000000001E-3</v>
      </c>
      <c r="E2" t="s">
        <v>21</v>
      </c>
      <c r="F2">
        <v>1000</v>
      </c>
    </row>
    <row r="3" spans="1:6" x14ac:dyDescent="0.2">
      <c r="A3" s="7">
        <v>100</v>
      </c>
      <c r="B3">
        <v>7</v>
      </c>
      <c r="C3" s="2">
        <f>B3/$F$2</f>
        <v>7.0000000000000001E-3</v>
      </c>
    </row>
    <row r="4" spans="1:6" x14ac:dyDescent="0.2">
      <c r="A4" s="7">
        <v>1000</v>
      </c>
      <c r="B4">
        <v>7</v>
      </c>
      <c r="C4" s="2">
        <f t="shared" ref="C4:C7" si="0">B4/$F$2</f>
        <v>7.0000000000000001E-3</v>
      </c>
    </row>
    <row r="5" spans="1:6" x14ac:dyDescent="0.2">
      <c r="A5" s="7">
        <v>10000</v>
      </c>
      <c r="B5">
        <v>5</v>
      </c>
      <c r="C5" s="2">
        <f t="shared" si="0"/>
        <v>5.0000000000000001E-3</v>
      </c>
    </row>
    <row r="6" spans="1:6" x14ac:dyDescent="0.2">
      <c r="A6" s="7">
        <v>100000</v>
      </c>
      <c r="B6">
        <v>8</v>
      </c>
      <c r="C6" s="2">
        <f t="shared" si="0"/>
        <v>8.0000000000000002E-3</v>
      </c>
    </row>
    <row r="7" spans="1:6" x14ac:dyDescent="0.2">
      <c r="A7" s="7">
        <v>1000000</v>
      </c>
      <c r="B7">
        <v>7</v>
      </c>
      <c r="C7" s="2">
        <f t="shared" si="0"/>
        <v>7.0000000000000001E-3</v>
      </c>
    </row>
    <row r="8" spans="1:6" x14ac:dyDescent="0.2">
      <c r="A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06FC-AE0E-B04B-9466-50EA444CF603}">
  <dimension ref="A1:P10"/>
  <sheetViews>
    <sheetView tabSelected="1" workbookViewId="0">
      <selection activeCell="K12" sqref="K12"/>
    </sheetView>
  </sheetViews>
  <sheetFormatPr baseColWidth="10" defaultRowHeight="16" x14ac:dyDescent="0.2"/>
  <cols>
    <col min="2" max="10" width="11" bestFit="1" customWidth="1"/>
    <col min="11" max="11" width="11.6640625" bestFit="1" customWidth="1"/>
    <col min="13" max="13" width="13.6640625" customWidth="1"/>
    <col min="14" max="14" width="13.1640625" customWidth="1"/>
  </cols>
  <sheetData>
    <row r="1" spans="1:16" ht="17" thickBot="1" x14ac:dyDescent="0.25">
      <c r="A1">
        <v>0</v>
      </c>
      <c r="B1" s="7">
        <v>755365</v>
      </c>
      <c r="C1" s="7">
        <v>512530</v>
      </c>
      <c r="D1" s="7">
        <v>349856</v>
      </c>
      <c r="E1" s="7">
        <v>301979</v>
      </c>
      <c r="F1" s="7">
        <v>288949</v>
      </c>
      <c r="G1" s="7">
        <v>263104</v>
      </c>
      <c r="H1" s="7">
        <v>318324</v>
      </c>
      <c r="I1" s="7">
        <v>259752</v>
      </c>
      <c r="J1" s="7">
        <v>333174</v>
      </c>
      <c r="K1" s="7">
        <v>191741</v>
      </c>
      <c r="M1" s="4" t="s">
        <v>24</v>
      </c>
      <c r="N1" s="4" t="s">
        <v>22</v>
      </c>
      <c r="O1" s="4" t="s">
        <v>23</v>
      </c>
      <c r="P1" s="10" t="s">
        <v>25</v>
      </c>
    </row>
    <row r="2" spans="1:16" ht="17" thickTop="1" x14ac:dyDescent="0.2">
      <c r="A2">
        <v>1</v>
      </c>
      <c r="B2" s="7">
        <v>47080</v>
      </c>
      <c r="C2" s="7">
        <v>78225</v>
      </c>
      <c r="D2" s="7">
        <v>40511</v>
      </c>
      <c r="E2" s="7">
        <v>30161</v>
      </c>
      <c r="F2" s="7">
        <v>30852</v>
      </c>
      <c r="G2" s="7">
        <v>70166</v>
      </c>
      <c r="H2" s="7">
        <v>20489</v>
      </c>
      <c r="I2" s="7">
        <v>38316</v>
      </c>
      <c r="J2" s="7">
        <v>35735</v>
      </c>
      <c r="K2" s="7">
        <v>28490</v>
      </c>
      <c r="M2">
        <f t="shared" ref="M2:M10" si="0">A1</f>
        <v>0</v>
      </c>
      <c r="N2" s="7">
        <f t="shared" ref="N2:N10" si="1">AVERAGE(B1:K1)</f>
        <v>357477.4</v>
      </c>
      <c r="P2" s="7">
        <f t="shared" ref="P2:P9" si="2">STDEV(B1:K1)</f>
        <v>162699.08879359666</v>
      </c>
    </row>
    <row r="3" spans="1:16" x14ac:dyDescent="0.2">
      <c r="A3">
        <v>2</v>
      </c>
      <c r="B3" s="7">
        <v>34744</v>
      </c>
      <c r="C3" s="7">
        <v>77701</v>
      </c>
      <c r="D3" s="7">
        <v>70913</v>
      </c>
      <c r="E3" s="7">
        <v>245159</v>
      </c>
      <c r="F3" s="7">
        <v>23966</v>
      </c>
      <c r="G3" s="7">
        <v>14501</v>
      </c>
      <c r="H3" s="7">
        <v>22413</v>
      </c>
      <c r="I3" s="7">
        <v>31706</v>
      </c>
      <c r="J3" s="7">
        <v>49278</v>
      </c>
      <c r="K3" s="7">
        <v>26803</v>
      </c>
      <c r="M3">
        <f t="shared" si="0"/>
        <v>1</v>
      </c>
      <c r="N3" s="7">
        <f t="shared" si="1"/>
        <v>42002.5</v>
      </c>
      <c r="O3" s="2">
        <f>($N$2-N3)/$N$2</f>
        <v>0.88250306173201443</v>
      </c>
      <c r="P3" s="7">
        <f t="shared" si="2"/>
        <v>18547.544810567248</v>
      </c>
    </row>
    <row r="4" spans="1:16" x14ac:dyDescent="0.2">
      <c r="A4">
        <v>3</v>
      </c>
      <c r="B4" s="7">
        <v>95739</v>
      </c>
      <c r="C4" s="7">
        <v>93665</v>
      </c>
      <c r="D4" s="7">
        <v>22964</v>
      </c>
      <c r="E4" s="7">
        <v>16151</v>
      </c>
      <c r="F4" s="7">
        <v>25763</v>
      </c>
      <c r="G4" s="7">
        <v>37882</v>
      </c>
      <c r="H4" s="7">
        <v>84240</v>
      </c>
      <c r="I4" s="7">
        <v>41525</v>
      </c>
      <c r="J4" s="7">
        <v>16839</v>
      </c>
      <c r="K4" s="7">
        <v>30309</v>
      </c>
      <c r="M4">
        <f t="shared" si="0"/>
        <v>2</v>
      </c>
      <c r="N4" s="7">
        <f t="shared" si="1"/>
        <v>59718.400000000001</v>
      </c>
      <c r="O4" s="2">
        <f t="shared" ref="O4:O10" si="3">($N$2-N4)/$N$2</f>
        <v>0.83294496379351524</v>
      </c>
      <c r="P4" s="7">
        <f t="shared" si="2"/>
        <v>68436.742938603129</v>
      </c>
    </row>
    <row r="5" spans="1:16" x14ac:dyDescent="0.2">
      <c r="A5">
        <v>4</v>
      </c>
      <c r="B5" s="7">
        <v>37554</v>
      </c>
      <c r="C5" s="7">
        <v>71595</v>
      </c>
      <c r="D5" s="7">
        <v>32484</v>
      </c>
      <c r="E5" s="7">
        <v>11850</v>
      </c>
      <c r="F5" s="7">
        <v>76664</v>
      </c>
      <c r="G5" s="7">
        <v>40764</v>
      </c>
      <c r="H5" s="7">
        <v>73433</v>
      </c>
      <c r="I5" s="7">
        <v>12885</v>
      </c>
      <c r="J5" s="7">
        <v>37524</v>
      </c>
      <c r="K5" s="7">
        <v>192307</v>
      </c>
      <c r="M5">
        <f t="shared" si="0"/>
        <v>3</v>
      </c>
      <c r="N5" s="7">
        <f t="shared" si="1"/>
        <v>46507.7</v>
      </c>
      <c r="O5" s="2">
        <f t="shared" si="3"/>
        <v>0.86990030698444154</v>
      </c>
      <c r="P5" s="7">
        <f t="shared" si="2"/>
        <v>32005.720964470642</v>
      </c>
    </row>
    <row r="6" spans="1:16" x14ac:dyDescent="0.2">
      <c r="A6">
        <v>5</v>
      </c>
      <c r="B6" s="7">
        <v>288995</v>
      </c>
      <c r="C6" s="7">
        <v>64210</v>
      </c>
      <c r="D6" s="7">
        <v>47764</v>
      </c>
      <c r="E6" s="7">
        <v>168296</v>
      </c>
      <c r="F6" s="7">
        <v>31563</v>
      </c>
      <c r="G6" s="7">
        <v>14451</v>
      </c>
      <c r="H6" s="7">
        <v>65443</v>
      </c>
      <c r="I6" s="7">
        <v>12556</v>
      </c>
      <c r="J6" s="7">
        <v>86778</v>
      </c>
      <c r="K6" s="7">
        <v>11792</v>
      </c>
      <c r="M6">
        <f t="shared" si="0"/>
        <v>4</v>
      </c>
      <c r="N6" s="7">
        <f t="shared" si="1"/>
        <v>58706</v>
      </c>
      <c r="O6" s="2">
        <f t="shared" si="3"/>
        <v>0.83577703093957834</v>
      </c>
      <c r="P6" s="7">
        <f t="shared" si="2"/>
        <v>52446.130529864218</v>
      </c>
    </row>
    <row r="7" spans="1:16" x14ac:dyDescent="0.2">
      <c r="A7">
        <v>6</v>
      </c>
      <c r="B7" s="7">
        <v>49532</v>
      </c>
      <c r="C7" s="7">
        <v>33179</v>
      </c>
      <c r="D7" s="7">
        <v>83488</v>
      </c>
      <c r="E7" s="7">
        <v>25572</v>
      </c>
      <c r="F7" s="7">
        <v>11485</v>
      </c>
      <c r="G7" s="7">
        <v>10790</v>
      </c>
      <c r="H7" s="7">
        <v>15930</v>
      </c>
      <c r="I7" s="7">
        <v>45671</v>
      </c>
      <c r="J7" s="7">
        <v>36893</v>
      </c>
      <c r="K7" s="7">
        <v>16119</v>
      </c>
      <c r="M7">
        <f t="shared" si="0"/>
        <v>5</v>
      </c>
      <c r="N7" s="7">
        <f t="shared" si="1"/>
        <v>79184.800000000003</v>
      </c>
      <c r="O7" s="2">
        <f t="shared" si="3"/>
        <v>0.7784900527977433</v>
      </c>
      <c r="P7" s="7">
        <f t="shared" si="2"/>
        <v>87469.752377988742</v>
      </c>
    </row>
    <row r="8" spans="1:16" x14ac:dyDescent="0.2">
      <c r="A8">
        <v>7</v>
      </c>
      <c r="B8" s="7">
        <v>333203</v>
      </c>
      <c r="C8" s="7">
        <v>44364</v>
      </c>
      <c r="D8" s="7">
        <v>59779</v>
      </c>
      <c r="E8" s="7">
        <v>96973</v>
      </c>
      <c r="F8" s="7">
        <v>109247</v>
      </c>
      <c r="G8" s="7">
        <v>79705</v>
      </c>
      <c r="H8" s="7">
        <v>36602</v>
      </c>
      <c r="I8" s="7">
        <v>63748</v>
      </c>
      <c r="J8" s="7">
        <v>27875</v>
      </c>
      <c r="K8" s="7">
        <v>1207865</v>
      </c>
      <c r="M8">
        <f t="shared" si="0"/>
        <v>6</v>
      </c>
      <c r="N8" s="7">
        <f t="shared" si="1"/>
        <v>32865.9</v>
      </c>
      <c r="O8" s="2">
        <f>($N$2-N8)/$N$2</f>
        <v>0.90806160053754437</v>
      </c>
      <c r="P8" s="7">
        <f t="shared" si="2"/>
        <v>22572.388838529645</v>
      </c>
    </row>
    <row r="9" spans="1:16" x14ac:dyDescent="0.2">
      <c r="A9">
        <v>8</v>
      </c>
      <c r="B9" s="7">
        <v>77582</v>
      </c>
      <c r="C9" s="7">
        <v>15672</v>
      </c>
      <c r="D9" s="7">
        <v>49827</v>
      </c>
      <c r="E9" s="7">
        <v>295158</v>
      </c>
      <c r="F9" s="7">
        <v>61869</v>
      </c>
      <c r="G9" s="7">
        <v>50526</v>
      </c>
      <c r="H9" s="7">
        <v>189530</v>
      </c>
      <c r="I9" s="7">
        <v>9732</v>
      </c>
      <c r="J9" s="7">
        <v>11040</v>
      </c>
      <c r="K9" s="7">
        <v>127141</v>
      </c>
      <c r="M9">
        <f t="shared" si="0"/>
        <v>7</v>
      </c>
      <c r="N9" s="7">
        <f t="shared" si="1"/>
        <v>205936.1</v>
      </c>
      <c r="O9" s="2">
        <f t="shared" si="3"/>
        <v>0.42391854701863674</v>
      </c>
      <c r="P9" s="7">
        <f t="shared" si="2"/>
        <v>362901.74737568048</v>
      </c>
    </row>
    <row r="10" spans="1:16" x14ac:dyDescent="0.2">
      <c r="M10">
        <f t="shared" si="0"/>
        <v>8</v>
      </c>
      <c r="N10" s="7">
        <f t="shared" si="1"/>
        <v>88807.7</v>
      </c>
      <c r="O10" s="2">
        <f t="shared" si="3"/>
        <v>0.75157114827398874</v>
      </c>
      <c r="P10" s="7">
        <f>STDEV(B9:K9)</f>
        <v>91700.706073920475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xSquared</vt:lpstr>
      <vt:lpstr>xSinX</vt:lpstr>
      <vt:lpstr>Primes</vt:lpstr>
      <vt:lpstr>Primes (2)</vt:lpstr>
      <vt:lpstr>8 queens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Michael</dc:creator>
  <cp:lastModifiedBy>Newman, Michael</cp:lastModifiedBy>
  <dcterms:created xsi:type="dcterms:W3CDTF">2020-03-18T00:17:50Z</dcterms:created>
  <dcterms:modified xsi:type="dcterms:W3CDTF">2020-03-18T18:03:04Z</dcterms:modified>
</cp:coreProperties>
</file>