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ton/Documents/NasDaq 100/Q1 2022/"/>
    </mc:Choice>
  </mc:AlternateContent>
  <xr:revisionPtr revIDLastSave="0" documentId="13_ncr:1_{34FC12E0-B65E-8B4A-8F85-87C7A2CD32C8}" xr6:coauthVersionLast="45" xr6:coauthVersionMax="45" xr10:uidLastSave="{00000000-0000-0000-0000-000000000000}"/>
  <bookViews>
    <workbookView xWindow="1800" yWindow="940" windowWidth="24180" windowHeight="14440" xr2:uid="{90446A80-C24C-E24A-BEB2-F366D5860B1A}"/>
  </bookViews>
  <sheets>
    <sheet name="NASDAQ 100 Revenue Growth" sheetId="1" r:id="rId1"/>
  </sheets>
  <definedNames>
    <definedName name="_xlnm._FilterDatabase" localSheetId="0" hidden="1">'NASDAQ 100 Revenue Growth'!$A$4:$AY$104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4" i="1"/>
  <c r="F67" i="1"/>
  <c r="F88" i="1"/>
  <c r="F45" i="1"/>
  <c r="F92" i="1"/>
  <c r="F30" i="1"/>
  <c r="F48" i="1"/>
  <c r="F16" i="1"/>
  <c r="F86" i="1"/>
  <c r="F28" i="1"/>
  <c r="F53" i="1"/>
  <c r="F35" i="1"/>
  <c r="F63" i="1"/>
  <c r="F64" i="1"/>
  <c r="F41" i="1"/>
  <c r="F69" i="1"/>
  <c r="F102" i="1"/>
  <c r="F103" i="1"/>
  <c r="F55" i="1"/>
  <c r="F6" i="1"/>
  <c r="F80" i="1"/>
  <c r="F85" i="1"/>
  <c r="F58" i="1"/>
  <c r="F52" i="1"/>
  <c r="F12" i="1"/>
  <c r="F99" i="1"/>
  <c r="F98" i="1"/>
  <c r="F93" i="1"/>
  <c r="F87" i="1"/>
  <c r="F7" i="1"/>
  <c r="F81" i="1"/>
  <c r="F19" i="1"/>
  <c r="F27" i="1"/>
  <c r="F65" i="1"/>
  <c r="F60" i="1"/>
  <c r="F95" i="1"/>
  <c r="F77" i="1"/>
  <c r="F29" i="1"/>
  <c r="F26" i="1"/>
  <c r="F31" i="1"/>
  <c r="F71" i="1"/>
  <c r="F33" i="1"/>
  <c r="F101" i="1"/>
  <c r="F54" i="1"/>
  <c r="F72" i="1"/>
  <c r="F90" i="1"/>
  <c r="F43" i="1"/>
  <c r="F61" i="1"/>
  <c r="F22" i="1"/>
  <c r="F62" i="1"/>
  <c r="F96" i="1"/>
  <c r="F32" i="1"/>
  <c r="F8" i="1"/>
  <c r="F36" i="1"/>
  <c r="F39" i="1"/>
  <c r="F105" i="1"/>
  <c r="F74" i="1"/>
  <c r="F84" i="1"/>
  <c r="F13" i="1"/>
  <c r="F57" i="1"/>
  <c r="F9" i="1"/>
  <c r="F51" i="1"/>
  <c r="F50" i="1"/>
  <c r="F104" i="1"/>
  <c r="F82" i="1"/>
  <c r="F38" i="1"/>
  <c r="F47" i="1"/>
  <c r="F21" i="1"/>
  <c r="F75" i="1"/>
  <c r="F68" i="1"/>
  <c r="F17" i="1"/>
  <c r="F56" i="1"/>
  <c r="F34" i="1"/>
  <c r="F83" i="1"/>
  <c r="F100" i="1"/>
  <c r="F11" i="1"/>
  <c r="F78" i="1"/>
  <c r="F42" i="1"/>
  <c r="F37" i="1"/>
  <c r="F18" i="1"/>
  <c r="F97" i="1"/>
  <c r="F91" i="1"/>
  <c r="F14" i="1"/>
  <c r="F66" i="1"/>
  <c r="F59" i="1"/>
  <c r="F70" i="1"/>
  <c r="F46" i="1"/>
  <c r="F25" i="1"/>
  <c r="F24" i="1"/>
  <c r="F20" i="1"/>
  <c r="F73" i="1"/>
  <c r="F76" i="1"/>
  <c r="F89" i="1"/>
  <c r="F23" i="1"/>
  <c r="F94" i="1"/>
  <c r="F40" i="1"/>
  <c r="F79" i="1"/>
  <c r="F10" i="1"/>
  <c r="F15" i="1"/>
  <c r="F49" i="1"/>
  <c r="E5" i="1"/>
  <c r="E44" i="1"/>
  <c r="E67" i="1"/>
  <c r="E88" i="1"/>
  <c r="E45" i="1"/>
  <c r="E92" i="1"/>
  <c r="E30" i="1"/>
  <c r="E48" i="1"/>
  <c r="E16" i="1"/>
  <c r="E86" i="1"/>
  <c r="E28" i="1"/>
  <c r="E53" i="1"/>
  <c r="E35" i="1"/>
  <c r="E63" i="1"/>
  <c r="E64" i="1"/>
  <c r="E41" i="1"/>
  <c r="E69" i="1"/>
  <c r="E102" i="1"/>
  <c r="E103" i="1"/>
  <c r="E55" i="1"/>
  <c r="E6" i="1"/>
  <c r="E80" i="1"/>
  <c r="E85" i="1"/>
  <c r="E58" i="1"/>
  <c r="E52" i="1"/>
  <c r="E12" i="1"/>
  <c r="E99" i="1"/>
  <c r="E98" i="1"/>
  <c r="E93" i="1"/>
  <c r="E87" i="1"/>
  <c r="E7" i="1"/>
  <c r="E81" i="1"/>
  <c r="E19" i="1"/>
  <c r="E27" i="1"/>
  <c r="E65" i="1"/>
  <c r="E60" i="1"/>
  <c r="E95" i="1"/>
  <c r="E77" i="1"/>
  <c r="E29" i="1"/>
  <c r="E26" i="1"/>
  <c r="E31" i="1"/>
  <c r="E71" i="1"/>
  <c r="E33" i="1"/>
  <c r="E101" i="1"/>
  <c r="E54" i="1"/>
  <c r="E72" i="1"/>
  <c r="E90" i="1"/>
  <c r="E43" i="1"/>
  <c r="E61" i="1"/>
  <c r="E22" i="1"/>
  <c r="E62" i="1"/>
  <c r="E96" i="1"/>
  <c r="E32" i="1"/>
  <c r="E8" i="1"/>
  <c r="E36" i="1"/>
  <c r="E39" i="1"/>
  <c r="E105" i="1"/>
  <c r="E74" i="1"/>
  <c r="E84" i="1"/>
  <c r="E13" i="1"/>
  <c r="E57" i="1"/>
  <c r="E9" i="1"/>
  <c r="E51" i="1"/>
  <c r="E50" i="1"/>
  <c r="E104" i="1"/>
  <c r="E82" i="1"/>
  <c r="E38" i="1"/>
  <c r="E47" i="1"/>
  <c r="E21" i="1"/>
  <c r="E75" i="1"/>
  <c r="E68" i="1"/>
  <c r="E17" i="1"/>
  <c r="E56" i="1"/>
  <c r="E34" i="1"/>
  <c r="E83" i="1"/>
  <c r="E100" i="1"/>
  <c r="E11" i="1"/>
  <c r="E78" i="1"/>
  <c r="E42" i="1"/>
  <c r="E37" i="1"/>
  <c r="E18" i="1"/>
  <c r="E97" i="1"/>
  <c r="E91" i="1"/>
  <c r="E14" i="1"/>
  <c r="E66" i="1"/>
  <c r="E59" i="1"/>
  <c r="E70" i="1"/>
  <c r="E46" i="1"/>
  <c r="E25" i="1"/>
  <c r="E24" i="1"/>
  <c r="E20" i="1"/>
  <c r="E73" i="1"/>
  <c r="E76" i="1"/>
  <c r="E89" i="1"/>
  <c r="E23" i="1"/>
  <c r="E94" i="1"/>
  <c r="E40" i="1"/>
  <c r="E79" i="1"/>
  <c r="E10" i="1"/>
  <c r="E15" i="1"/>
  <c r="E49" i="1"/>
  <c r="D5" i="1"/>
  <c r="D44" i="1"/>
  <c r="D67" i="1"/>
  <c r="D88" i="1"/>
  <c r="D45" i="1"/>
  <c r="D92" i="1"/>
  <c r="D30" i="1"/>
  <c r="D48" i="1"/>
  <c r="D16" i="1"/>
  <c r="D86" i="1"/>
  <c r="D28" i="1"/>
  <c r="D53" i="1"/>
  <c r="D35" i="1"/>
  <c r="D63" i="1"/>
  <c r="D64" i="1"/>
  <c r="D41" i="1"/>
  <c r="D69" i="1"/>
  <c r="D102" i="1"/>
  <c r="D103" i="1"/>
  <c r="D55" i="1"/>
  <c r="D6" i="1"/>
  <c r="D80" i="1"/>
  <c r="D85" i="1"/>
  <c r="D58" i="1"/>
  <c r="D52" i="1"/>
  <c r="D12" i="1"/>
  <c r="D99" i="1"/>
  <c r="D98" i="1"/>
  <c r="D93" i="1"/>
  <c r="D87" i="1"/>
  <c r="D7" i="1"/>
  <c r="D81" i="1"/>
  <c r="D19" i="1"/>
  <c r="D27" i="1"/>
  <c r="D65" i="1"/>
  <c r="D60" i="1"/>
  <c r="D95" i="1"/>
  <c r="D77" i="1"/>
  <c r="D29" i="1"/>
  <c r="D26" i="1"/>
  <c r="D31" i="1"/>
  <c r="D71" i="1"/>
  <c r="D33" i="1"/>
  <c r="D101" i="1"/>
  <c r="D54" i="1"/>
  <c r="D72" i="1"/>
  <c r="D90" i="1"/>
  <c r="D43" i="1"/>
  <c r="D61" i="1"/>
  <c r="D22" i="1"/>
  <c r="D62" i="1"/>
  <c r="D96" i="1"/>
  <c r="D32" i="1"/>
  <c r="D8" i="1"/>
  <c r="D36" i="1"/>
  <c r="D39" i="1"/>
  <c r="D105" i="1"/>
  <c r="D74" i="1"/>
  <c r="D84" i="1"/>
  <c r="D13" i="1"/>
  <c r="D57" i="1"/>
  <c r="D9" i="1"/>
  <c r="D51" i="1"/>
  <c r="D50" i="1"/>
  <c r="D104" i="1"/>
  <c r="D82" i="1"/>
  <c r="D38" i="1"/>
  <c r="D47" i="1"/>
  <c r="D21" i="1"/>
  <c r="D75" i="1"/>
  <c r="D68" i="1"/>
  <c r="D17" i="1"/>
  <c r="D56" i="1"/>
  <c r="D34" i="1"/>
  <c r="D83" i="1"/>
  <c r="D100" i="1"/>
  <c r="D11" i="1"/>
  <c r="D78" i="1"/>
  <c r="D42" i="1"/>
  <c r="D37" i="1"/>
  <c r="D18" i="1"/>
  <c r="D97" i="1"/>
  <c r="D91" i="1"/>
  <c r="D14" i="1"/>
  <c r="D66" i="1"/>
  <c r="D59" i="1"/>
  <c r="D70" i="1"/>
  <c r="D46" i="1"/>
  <c r="D25" i="1"/>
  <c r="D24" i="1"/>
  <c r="D20" i="1"/>
  <c r="D73" i="1"/>
  <c r="D76" i="1"/>
  <c r="D89" i="1"/>
  <c r="D23" i="1"/>
  <c r="D94" i="1"/>
  <c r="D40" i="1"/>
  <c r="D79" i="1"/>
  <c r="D10" i="1"/>
  <c r="D15" i="1"/>
  <c r="D49" i="1"/>
  <c r="C5" i="1"/>
  <c r="C44" i="1"/>
  <c r="C67" i="1"/>
  <c r="C88" i="1"/>
  <c r="C45" i="1"/>
  <c r="C92" i="1"/>
  <c r="C30" i="1"/>
  <c r="C48" i="1"/>
  <c r="C16" i="1"/>
  <c r="C86" i="1"/>
  <c r="C28" i="1"/>
  <c r="C53" i="1"/>
  <c r="C35" i="1"/>
  <c r="C63" i="1"/>
  <c r="C64" i="1"/>
  <c r="C41" i="1"/>
  <c r="C69" i="1"/>
  <c r="C102" i="1"/>
  <c r="C103" i="1"/>
  <c r="C55" i="1"/>
  <c r="C6" i="1"/>
  <c r="C80" i="1"/>
  <c r="C85" i="1"/>
  <c r="C58" i="1"/>
  <c r="C52" i="1"/>
  <c r="C12" i="1"/>
  <c r="C99" i="1"/>
  <c r="C98" i="1"/>
  <c r="C93" i="1"/>
  <c r="C87" i="1"/>
  <c r="C7" i="1"/>
  <c r="C81" i="1"/>
  <c r="C19" i="1"/>
  <c r="C27" i="1"/>
  <c r="C65" i="1"/>
  <c r="C60" i="1"/>
  <c r="C95" i="1"/>
  <c r="C77" i="1"/>
  <c r="C29" i="1"/>
  <c r="C26" i="1"/>
  <c r="C31" i="1"/>
  <c r="C71" i="1"/>
  <c r="C33" i="1"/>
  <c r="C101" i="1"/>
  <c r="C54" i="1"/>
  <c r="C72" i="1"/>
  <c r="C90" i="1"/>
  <c r="C43" i="1"/>
  <c r="C61" i="1"/>
  <c r="C22" i="1"/>
  <c r="C62" i="1"/>
  <c r="C96" i="1"/>
  <c r="C32" i="1"/>
  <c r="C8" i="1"/>
  <c r="C36" i="1"/>
  <c r="C39" i="1"/>
  <c r="C105" i="1"/>
  <c r="C74" i="1"/>
  <c r="C84" i="1"/>
  <c r="C13" i="1"/>
  <c r="C57" i="1"/>
  <c r="C9" i="1"/>
  <c r="C51" i="1"/>
  <c r="C50" i="1"/>
  <c r="C104" i="1"/>
  <c r="C82" i="1"/>
  <c r="C38" i="1"/>
  <c r="C47" i="1"/>
  <c r="C21" i="1"/>
  <c r="C75" i="1"/>
  <c r="C68" i="1"/>
  <c r="C17" i="1"/>
  <c r="C56" i="1"/>
  <c r="C34" i="1"/>
  <c r="C83" i="1"/>
  <c r="C100" i="1"/>
  <c r="C11" i="1"/>
  <c r="C78" i="1"/>
  <c r="C42" i="1"/>
  <c r="C37" i="1"/>
  <c r="C18" i="1"/>
  <c r="C97" i="1"/>
  <c r="C91" i="1"/>
  <c r="C14" i="1"/>
  <c r="C66" i="1"/>
  <c r="C59" i="1"/>
  <c r="C70" i="1"/>
  <c r="C46" i="1"/>
  <c r="C25" i="1"/>
  <c r="C24" i="1"/>
  <c r="C20" i="1"/>
  <c r="C73" i="1"/>
  <c r="C76" i="1"/>
  <c r="C89" i="1"/>
  <c r="C23" i="1"/>
  <c r="C94" i="1"/>
  <c r="C40" i="1"/>
  <c r="C79" i="1"/>
  <c r="C10" i="1"/>
  <c r="C15" i="1"/>
  <c r="C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Phillip Kinney</author>
  </authors>
  <commentList>
    <comment ref="E4" authorId="0" shapeId="0" xr:uid="{9D7863E5-7AFF-A14F-B102-C9EF9CF2652B}">
      <text>
        <r>
          <rPr>
            <sz val="10"/>
            <color rgb="FF000000"/>
            <rFont val="Tahoma"/>
            <family val="2"/>
          </rPr>
          <t>Past 3 years compared to 8-10 years ago. Popularized by Benjamin Graham in the book "The Intelligent Investor"</t>
        </r>
      </text>
    </comment>
    <comment ref="G11" authorId="0" shapeId="0" xr:uid="{03245F32-6160-5D4A-AEF9-459C08612632}">
      <text>
        <r>
          <rPr>
            <b/>
            <sz val="10"/>
            <color rgb="FF000000"/>
            <rFont val="Tahoma"/>
            <family val="2"/>
          </rPr>
          <t>Not yet released</t>
        </r>
      </text>
    </comment>
    <comment ref="G47" authorId="0" shapeId="0" xr:uid="{809133E8-F710-E24B-9C3B-DFFD0516A818}">
      <text>
        <r>
          <rPr>
            <b/>
            <sz val="10"/>
            <color rgb="FF000000"/>
            <rFont val="Tahoma"/>
            <family val="2"/>
          </rPr>
          <t>Not yet released</t>
        </r>
      </text>
    </comment>
    <comment ref="G69" authorId="0" shapeId="0" xr:uid="{E33EC14F-DA2D-5544-96F5-2E2E554BB668}">
      <text>
        <r>
          <rPr>
            <b/>
            <sz val="10"/>
            <color rgb="FF000000"/>
            <rFont val="Tahoma"/>
            <family val="2"/>
          </rPr>
          <t>Not yet released</t>
        </r>
      </text>
    </comment>
  </commentList>
</comments>
</file>

<file path=xl/sharedStrings.xml><?xml version="1.0" encoding="utf-8"?>
<sst xmlns="http://schemas.openxmlformats.org/spreadsheetml/2006/main" count="255" uniqueCount="254">
  <si>
    <t>ZM</t>
  </si>
  <si>
    <t>XEL</t>
  </si>
  <si>
    <t>WBA</t>
  </si>
  <si>
    <t>VRTX</t>
  </si>
  <si>
    <t>VRSN</t>
  </si>
  <si>
    <t>VRSK</t>
  </si>
  <si>
    <t>TXN</t>
  </si>
  <si>
    <t>TSLA</t>
  </si>
  <si>
    <t>TMUS</t>
  </si>
  <si>
    <t>TEAM</t>
  </si>
  <si>
    <t>SWKS</t>
  </si>
  <si>
    <t>SPLK</t>
  </si>
  <si>
    <t>SNPS</t>
  </si>
  <si>
    <t>SIRI</t>
  </si>
  <si>
    <t>SBUX</t>
  </si>
  <si>
    <t>ROST</t>
  </si>
  <si>
    <t>REGN</t>
  </si>
  <si>
    <t>SGEN</t>
  </si>
  <si>
    <t>QCOM</t>
  </si>
  <si>
    <t>PYPL</t>
  </si>
  <si>
    <t>PEP</t>
  </si>
  <si>
    <t>PCAR</t>
  </si>
  <si>
    <t>PAYX</t>
  </si>
  <si>
    <t>ORLY</t>
  </si>
  <si>
    <t>OKTA</t>
  </si>
  <si>
    <t>NXPI</t>
  </si>
  <si>
    <t>NVDA</t>
  </si>
  <si>
    <t>NFLX</t>
  </si>
  <si>
    <t>MU</t>
  </si>
  <si>
    <t>MTCH</t>
  </si>
  <si>
    <t>MSFT</t>
  </si>
  <si>
    <t>MRVL</t>
  </si>
  <si>
    <t>MRNA</t>
  </si>
  <si>
    <t>MNST</t>
  </si>
  <si>
    <t>MELI</t>
  </si>
  <si>
    <t>MDLZ</t>
  </si>
  <si>
    <t>MCHP</t>
  </si>
  <si>
    <t>MAR</t>
  </si>
  <si>
    <t>LULU</t>
  </si>
  <si>
    <t>LRCX</t>
  </si>
  <si>
    <t>KLAC</t>
  </si>
  <si>
    <t>KHC</t>
  </si>
  <si>
    <t>KDP</t>
  </si>
  <si>
    <t>JD</t>
  </si>
  <si>
    <t>ISRG</t>
  </si>
  <si>
    <t>INTU</t>
  </si>
  <si>
    <t>INTC</t>
  </si>
  <si>
    <t>ILMN</t>
  </si>
  <si>
    <t>IDXX</t>
  </si>
  <si>
    <t>WDAY</t>
  </si>
  <si>
    <t>GOOG</t>
  </si>
  <si>
    <t>GILD</t>
  </si>
  <si>
    <t>FISV</t>
  </si>
  <si>
    <t>FB</t>
  </si>
  <si>
    <t>FAST</t>
  </si>
  <si>
    <t>EXC</t>
  </si>
  <si>
    <t>EBAY</t>
  </si>
  <si>
    <t>EA</t>
  </si>
  <si>
    <t>DXCM</t>
  </si>
  <si>
    <t>DOCU</t>
  </si>
  <si>
    <t>DLTR</t>
  </si>
  <si>
    <t>CTSH</t>
  </si>
  <si>
    <t>CTAS</t>
  </si>
  <si>
    <t>CSX</t>
  </si>
  <si>
    <t>CSCO</t>
  </si>
  <si>
    <t>CPRT</t>
  </si>
  <si>
    <t>COST</t>
  </si>
  <si>
    <t>CMCSA</t>
  </si>
  <si>
    <t>CHTR</t>
  </si>
  <si>
    <t>CDNS</t>
  </si>
  <si>
    <t>BKNG</t>
  </si>
  <si>
    <t>BIIB</t>
  </si>
  <si>
    <t>BIDU</t>
  </si>
  <si>
    <t>AVGO</t>
  </si>
  <si>
    <t>ATVI</t>
  </si>
  <si>
    <t>ASML</t>
  </si>
  <si>
    <t>ANSS</t>
  </si>
  <si>
    <t>AMZN</t>
  </si>
  <si>
    <t>AMGN</t>
  </si>
  <si>
    <t>AMD</t>
  </si>
  <si>
    <t>AMAT</t>
  </si>
  <si>
    <t>ALGN</t>
  </si>
  <si>
    <t>AEP</t>
  </si>
  <si>
    <t>ADSK</t>
  </si>
  <si>
    <t>ADP</t>
  </si>
  <si>
    <t>ADI</t>
  </si>
  <si>
    <t>ADBE</t>
  </si>
  <si>
    <t>AAPL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</si>
  <si>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</si>
  <si>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</si>
  <si>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</si>
  <si>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</si>
  <si>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</si>
  <si>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</si>
  <si>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</si>
  <si>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</si>
  <si>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</si>
  <si>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</si>
  <si>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</si>
  <si>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</si>
  <si>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</si>
  <si>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</si>
  <si>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</si>
  <si>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</si>
  <si>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</si>
  <si>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</si>
  <si>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</si>
  <si>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</si>
  <si>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</si>
  <si>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</si>
  <si>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</si>
  <si>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</si>
  <si>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Company Name</t>
  </si>
  <si>
    <t>Ticker</t>
  </si>
  <si>
    <t>ROLLING YEAR</t>
  </si>
  <si>
    <t xml:space="preserve">figures in $millions. </t>
  </si>
  <si>
    <t>Apple</t>
  </si>
  <si>
    <t>Adobe Inc</t>
  </si>
  <si>
    <t>Analog Devices Inc</t>
  </si>
  <si>
    <t>Automatic Data Processing</t>
  </si>
  <si>
    <t>Autodesk Inc</t>
  </si>
  <si>
    <t>American Electric Power</t>
  </si>
  <si>
    <t>Align Technology</t>
  </si>
  <si>
    <t>Applied Materials</t>
  </si>
  <si>
    <t>Advanced Micro Devices Inc</t>
  </si>
  <si>
    <t>Amgen</t>
  </si>
  <si>
    <t>Amazon</t>
  </si>
  <si>
    <t>ANSYS</t>
  </si>
  <si>
    <t>ASML Holding</t>
  </si>
  <si>
    <t>Activsion Blizzard</t>
  </si>
  <si>
    <t>Broadcom Inc</t>
  </si>
  <si>
    <t>Baidu Inc ADR Class A</t>
  </si>
  <si>
    <t>Biogen</t>
  </si>
  <si>
    <t>Booking Holdings Inc</t>
  </si>
  <si>
    <t>Cadence Design Systems</t>
  </si>
  <si>
    <t>Charter Communication</t>
  </si>
  <si>
    <t>Comcast</t>
  </si>
  <si>
    <t>Costco Wholesale Corp</t>
  </si>
  <si>
    <t>Coprat Inc</t>
  </si>
  <si>
    <t>Cisco</t>
  </si>
  <si>
    <t>CSX Corp</t>
  </si>
  <si>
    <t>Cintas</t>
  </si>
  <si>
    <t>Cognizant</t>
  </si>
  <si>
    <t>Dollar Tree</t>
  </si>
  <si>
    <t>DocuSign</t>
  </si>
  <si>
    <t>Dexcom</t>
  </si>
  <si>
    <t>Electronic Arts</t>
  </si>
  <si>
    <t>eBay Inc.</t>
  </si>
  <si>
    <t>Exelon Corp</t>
  </si>
  <si>
    <t>Fastenal Co</t>
  </si>
  <si>
    <t>Facebook</t>
  </si>
  <si>
    <t>Fiserv Inc</t>
  </si>
  <si>
    <t>Gilead Sciences</t>
  </si>
  <si>
    <t>Alphabet (GOOG Class C)</t>
  </si>
  <si>
    <t>Workday</t>
  </si>
  <si>
    <t>IDEXX Laboratories</t>
  </si>
  <si>
    <t>Illumina Inc</t>
  </si>
  <si>
    <t>Intel Corp.</t>
  </si>
  <si>
    <t>Intuit</t>
  </si>
  <si>
    <t>Intuitive Surgical</t>
  </si>
  <si>
    <t>Keurig Dr Pepper</t>
  </si>
  <si>
    <t>Kraft Heinz Co</t>
  </si>
  <si>
    <t>KLA</t>
  </si>
  <si>
    <t>Lam Research</t>
  </si>
  <si>
    <t>Lululemon</t>
  </si>
  <si>
    <t>Marriott Int'l.</t>
  </si>
  <si>
    <t>Microchip Technology</t>
  </si>
  <si>
    <t>Mondelez</t>
  </si>
  <si>
    <t>Mercado Libre</t>
  </si>
  <si>
    <t>Monster Beverage</t>
  </si>
  <si>
    <t>Moderna</t>
  </si>
  <si>
    <t>Marvell</t>
  </si>
  <si>
    <t>Microsoft Corp.</t>
  </si>
  <si>
    <t>Match</t>
  </si>
  <si>
    <t>Micron</t>
  </si>
  <si>
    <t>Netflix</t>
  </si>
  <si>
    <t>Nvidia Corporation</t>
  </si>
  <si>
    <t>NXP Semiconductors</t>
  </si>
  <si>
    <t>Okta</t>
  </si>
  <si>
    <t>O'Reilly Automotive</t>
  </si>
  <si>
    <t>Paychex Inc.</t>
  </si>
  <si>
    <t>PACCAR Inc.</t>
  </si>
  <si>
    <t>PepsiCo Inc.</t>
  </si>
  <si>
    <t>PayPal</t>
  </si>
  <si>
    <t>Qualcomm Inc.</t>
  </si>
  <si>
    <t>Seagen</t>
  </si>
  <si>
    <t>Regeneron Pharmaceuticals</t>
  </si>
  <si>
    <t>Ross Stores</t>
  </si>
  <si>
    <t>Starbucks Corp.</t>
  </si>
  <si>
    <t>Sirius XM</t>
  </si>
  <si>
    <t>Synopsys</t>
  </si>
  <si>
    <t>Splunk</t>
  </si>
  <si>
    <t>Skyworks</t>
  </si>
  <si>
    <t>Atlassian</t>
  </si>
  <si>
    <t>T-Mobile US</t>
  </si>
  <si>
    <t>Tesla</t>
  </si>
  <si>
    <t>Texas Instruments</t>
  </si>
  <si>
    <t>Verisk Analytics</t>
  </si>
  <si>
    <t>VeriSign</t>
  </si>
  <si>
    <t>Vertex Pharmaceuticals Inc</t>
  </si>
  <si>
    <t>Walgreens Boots Alliance</t>
  </si>
  <si>
    <t>Xcel Energy Inc</t>
  </si>
  <si>
    <t>Zoom</t>
  </si>
  <si>
    <t>Figures represent earnings ending at/before date in row (3)</t>
  </si>
  <si>
    <t>Q1 2021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</si>
  <si>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</si>
  <si>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</si>
  <si>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</si>
  <si>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</si>
  <si>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</si>
  <si>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</si>
  <si>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</si>
  <si>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</si>
  <si>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</si>
  <si>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</si>
  <si>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</si>
  <si>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</si>
  <si>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</si>
  <si>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</si>
  <si>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</si>
  <si>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</si>
  <si>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CRWD</t>
  </si>
  <si>
    <t>HON</t>
  </si>
  <si>
    <t>NTES</t>
  </si>
  <si>
    <t>PDD</t>
  </si>
  <si>
    <t>NetEase</t>
  </si>
  <si>
    <t>Q2 2021</t>
  </si>
  <si>
    <t>CrowdStrike Holdings</t>
  </si>
  <si>
    <t>Pinduoduo</t>
  </si>
  <si>
    <t>yr / yr Growth</t>
  </si>
  <si>
    <t>2 yr / 2 yr Growth</t>
  </si>
  <si>
    <t>10 yr General Growth</t>
  </si>
  <si>
    <t>Q3 2021</t>
  </si>
  <si>
    <t>Q4 2021</t>
  </si>
  <si>
    <t>ABNB</t>
  </si>
  <si>
    <t>Airbnb</t>
  </si>
  <si>
    <t>AZN</t>
  </si>
  <si>
    <t>AstraZeneca</t>
  </si>
  <si>
    <t>CEG</t>
  </si>
  <si>
    <t>Constellation Energy Corp</t>
  </si>
  <si>
    <t>DDOG</t>
  </si>
  <si>
    <t>Datadog</t>
  </si>
  <si>
    <t>FTNT</t>
  </si>
  <si>
    <t>Fortinet</t>
  </si>
  <si>
    <t>Honeywell Int'l Inc.</t>
  </si>
  <si>
    <t>LCID</t>
  </si>
  <si>
    <t>Lucid Group Inc</t>
  </si>
  <si>
    <t>ODFL</t>
  </si>
  <si>
    <t>Old Dominion Freight Line</t>
  </si>
  <si>
    <t>PANW</t>
  </si>
  <si>
    <t>Palo Alto Networks</t>
  </si>
  <si>
    <t>ZS</t>
  </si>
  <si>
    <t>Zscaler</t>
  </si>
  <si>
    <t>Q1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</si>
</sst>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dashed">
        <color rgb="FFFF0000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3" xfId="0" applyFont="1" applyBorder="1"/>
    <xf numFmtId="0" fontId="2" fillId="0" borderId="0" xfId="0" applyFont="1"/>
    <xf numFmtId="0" fontId="2" fillId="0" borderId="0" xfId="0" applyFont="1" applyBorder="1"/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/>
    </xf>
    <xf numFmtId="14" fontId="0" fillId="0" borderId="0" xfId="0" applyNumberFormat="1" applyBorder="1" applyAlignment="1">
      <alignment horizontal="center"/>
    </xf>
    <xf numFmtId="37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37" fontId="0" fillId="0" borderId="0" xfId="0" applyNumberFormat="1" applyBorder="1" applyAlignment="1">
      <alignment horizontal="center"/>
    </xf>
    <xf numFmtId="165" fontId="0" fillId="0" borderId="0" xfId="0" applyNumberFormat="1"/>
    <xf numFmtId="0" fontId="6" fillId="0" borderId="0" xfId="0" applyFont="1"/>
    <xf numFmtId="9" fontId="6" fillId="0" borderId="0" xfId="2" quotePrefix="1" applyFont="1"/>
    <xf numFmtId="164" fontId="0" fillId="0" borderId="2" xfId="1" quotePrefix="1" applyNumberFormat="1" applyFont="1" applyBorder="1" applyAlignment="1">
      <alignment horizontal="center"/>
    </xf>
    <xf numFmtId="37" fontId="0" fillId="0" borderId="0" xfId="1" applyNumberFormat="1" applyFont="1" applyFill="1" applyBorder="1" applyAlignment="1">
      <alignment horizontal="right"/>
    </xf>
    <xf numFmtId="37" fontId="0" fillId="0" borderId="1" xfId="0" applyNumberFormat="1" applyBorder="1" applyAlignment="1">
      <alignment horizontal="right"/>
    </xf>
    <xf numFmtId="37" fontId="0" fillId="0" borderId="1" xfId="1" applyNumberFormat="1" applyFont="1" applyBorder="1" applyAlignment="1">
      <alignment horizontal="right"/>
    </xf>
    <xf numFmtId="37" fontId="0" fillId="0" borderId="0" xfId="1" applyNumberFormat="1" applyFont="1" applyBorder="1" applyAlignment="1">
      <alignment horizontal="right"/>
    </xf>
    <xf numFmtId="37" fontId="0" fillId="0" borderId="0" xfId="1" applyNumberFormat="1" applyFont="1" applyBorder="1" applyAlignment="1"/>
    <xf numFmtId="37" fontId="0" fillId="0" borderId="1" xfId="0" applyNumberFormat="1" applyBorder="1"/>
    <xf numFmtId="37" fontId="0" fillId="0" borderId="0" xfId="0" applyNumberFormat="1"/>
    <xf numFmtId="37" fontId="0" fillId="3" borderId="1" xfId="0" applyNumberFormat="1" applyFill="1" applyBorder="1"/>
    <xf numFmtId="37" fontId="0" fillId="3" borderId="0" xfId="0" applyNumberFormat="1" applyFill="1"/>
    <xf numFmtId="37" fontId="0" fillId="0" borderId="1" xfId="1" applyNumberFormat="1" applyFont="1" applyFill="1" applyBorder="1" applyAlignment="1">
      <alignment horizontal="right"/>
    </xf>
    <xf numFmtId="37" fontId="0" fillId="0" borderId="1" xfId="2" applyNumberFormat="1" applyFont="1" applyFill="1" applyBorder="1"/>
    <xf numFmtId="37" fontId="0" fillId="0" borderId="0" xfId="2" applyNumberFormat="1" applyFont="1" applyFill="1"/>
    <xf numFmtId="37" fontId="0" fillId="3" borderId="1" xfId="0" applyNumberFormat="1" applyFill="1" applyBorder="1" applyAlignment="1">
      <alignment horizontal="right"/>
    </xf>
    <xf numFmtId="37" fontId="0" fillId="3" borderId="0" xfId="0" applyNumberFormat="1" applyFill="1" applyAlignment="1">
      <alignment horizontal="right"/>
    </xf>
    <xf numFmtId="37" fontId="0" fillId="3" borderId="0" xfId="0" applyNumberFormat="1" applyFill="1" applyAlignment="1">
      <alignment horizontal="center"/>
    </xf>
    <xf numFmtId="0" fontId="0" fillId="3" borderId="1" xfId="0" applyFill="1" applyBorder="1"/>
    <xf numFmtId="0" fontId="0" fillId="3" borderId="0" xfId="0" applyFill="1"/>
    <xf numFmtId="37" fontId="0" fillId="0" borderId="0" xfId="1" applyNumberFormat="1" applyFont="1" applyFill="1" applyBorder="1" applyAlignment="1"/>
    <xf numFmtId="37" fontId="0" fillId="2" borderId="0" xfId="0" applyNumberFormat="1" applyFill="1"/>
    <xf numFmtId="37" fontId="0" fillId="0" borderId="1" xfId="1" applyNumberFormat="1" applyFont="1" applyFill="1" applyBorder="1"/>
    <xf numFmtId="37" fontId="0" fillId="0" borderId="0" xfId="1" applyNumberFormat="1" applyFont="1" applyFill="1"/>
    <xf numFmtId="37" fontId="0" fillId="3" borderId="1" xfId="1" applyNumberFormat="1" applyFont="1" applyFill="1" applyBorder="1"/>
    <xf numFmtId="37" fontId="0" fillId="3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23D9-8D45-F746-B103-51BCD9790F95}">
  <dimension ref="A1:AY180"/>
  <sheetViews>
    <sheetView tabSelected="1" workbookViewId="0">
      <pane xSplit="6" ySplit="4" topLeftCell="G43" activePane="bottomRight" state="frozen"/>
      <selection pane="topRight" activeCell="D1" sqref="D1"/>
      <selection pane="bottomLeft" activeCell="A6" sqref="A6"/>
      <selection pane="bottomRight" activeCell="E59" sqref="E59"/>
    </sheetView>
  </sheetViews>
  <sheetFormatPr baseColWidth="10" defaultRowHeight="16" x14ac:dyDescent="0.2"/>
  <cols>
    <col min="2" max="2" width="32.1640625" customWidth="1"/>
    <col min="3" max="5" width="15.83203125" customWidth="1"/>
    <col min="6" max="6" width="16.83203125" style="2" customWidth="1"/>
    <col min="7" max="7" width="16.83203125" style="9" customWidth="1"/>
    <col min="8" max="11" width="12.83203125" style="9" customWidth="1"/>
    <col min="12" max="15" width="12.83203125" customWidth="1"/>
    <col min="16" max="16" width="12.83203125" style="1" customWidth="1"/>
    <col min="17" max="19" width="12.83203125" customWidth="1"/>
    <col min="20" max="20" width="12.83203125" style="1" customWidth="1"/>
    <col min="21" max="23" width="12.83203125" customWidth="1"/>
    <col min="24" max="24" width="12.83203125" style="1" customWidth="1"/>
    <col min="25" max="27" width="12.83203125" customWidth="1"/>
    <col min="28" max="28" width="12.83203125" style="1" customWidth="1"/>
    <col min="29" max="31" width="12.83203125" customWidth="1"/>
    <col min="32" max="32" width="12.83203125" style="1" customWidth="1"/>
    <col min="33" max="35" width="12.83203125" customWidth="1"/>
  </cols>
  <sheetData>
    <row r="1" spans="1:51" ht="15" customHeight="1" x14ac:dyDescent="0.2">
      <c r="A1" s="7" t="s">
        <v>115</v>
      </c>
      <c r="B1" s="7"/>
      <c r="C1" s="8"/>
      <c r="D1" s="8"/>
      <c r="E1" s="7"/>
      <c r="F1" s="6"/>
      <c r="G1" s="8"/>
      <c r="H1" s="8"/>
      <c r="I1" s="8"/>
      <c r="J1" s="8"/>
      <c r="K1" s="8"/>
    </row>
    <row r="2" spans="1:51" ht="15" customHeight="1" x14ac:dyDescent="0.2">
      <c r="A2" s="7" t="s">
        <v>203</v>
      </c>
      <c r="B2" s="8"/>
      <c r="C2" s="8"/>
      <c r="D2" s="8"/>
      <c r="E2" s="6"/>
    </row>
    <row r="3" spans="1:51" ht="15" customHeight="1" x14ac:dyDescent="0.2">
      <c r="A3" s="5"/>
      <c r="B3" s="5"/>
      <c r="C3" s="5"/>
      <c r="D3" s="5"/>
      <c r="E3" s="5"/>
      <c r="G3" s="13">
        <v>44286</v>
      </c>
      <c r="H3" s="13">
        <v>44561</v>
      </c>
      <c r="I3" s="13">
        <v>44469</v>
      </c>
      <c r="J3" s="13">
        <v>44377</v>
      </c>
      <c r="K3" s="10">
        <v>44286</v>
      </c>
      <c r="L3" s="3">
        <v>44196</v>
      </c>
      <c r="M3" s="3">
        <v>44104</v>
      </c>
      <c r="N3" s="3">
        <v>44012</v>
      </c>
      <c r="O3" s="3">
        <v>43921</v>
      </c>
      <c r="P3" s="4">
        <v>43830</v>
      </c>
      <c r="Q3" s="3">
        <v>43738</v>
      </c>
      <c r="R3" s="3">
        <v>43646</v>
      </c>
      <c r="S3" s="3">
        <v>43555</v>
      </c>
      <c r="T3" s="4">
        <v>43465</v>
      </c>
      <c r="U3" s="3">
        <v>43373</v>
      </c>
      <c r="V3" s="3">
        <v>43281</v>
      </c>
      <c r="W3" s="3">
        <v>43190</v>
      </c>
      <c r="X3" s="4">
        <v>43100</v>
      </c>
      <c r="Y3" s="3">
        <v>43008</v>
      </c>
      <c r="Z3" s="3">
        <v>42916</v>
      </c>
      <c r="AA3" s="3">
        <v>42825</v>
      </c>
      <c r="AB3" s="4">
        <v>42735</v>
      </c>
      <c r="AC3" s="3">
        <v>42643</v>
      </c>
      <c r="AD3" s="3">
        <v>42551</v>
      </c>
      <c r="AE3" s="3">
        <v>42460</v>
      </c>
      <c r="AF3" s="4">
        <v>42369</v>
      </c>
      <c r="AG3" s="3">
        <v>42277</v>
      </c>
      <c r="AH3" s="3">
        <v>42185</v>
      </c>
      <c r="AI3" s="3">
        <v>42094</v>
      </c>
      <c r="AJ3" s="3">
        <v>42004</v>
      </c>
      <c r="AK3" s="3">
        <v>41912</v>
      </c>
      <c r="AL3" s="3">
        <v>41820</v>
      </c>
      <c r="AM3" s="3">
        <v>41729</v>
      </c>
      <c r="AN3" s="3">
        <v>41639</v>
      </c>
      <c r="AO3" s="3">
        <v>41547</v>
      </c>
      <c r="AP3" s="3">
        <v>41455</v>
      </c>
      <c r="AQ3" s="3">
        <v>41364</v>
      </c>
      <c r="AR3" s="3">
        <v>41274</v>
      </c>
      <c r="AS3" s="3">
        <v>41182</v>
      </c>
      <c r="AT3" s="3">
        <v>41090</v>
      </c>
      <c r="AU3" s="3">
        <v>40999</v>
      </c>
      <c r="AV3" s="3">
        <v>40908</v>
      </c>
      <c r="AW3" s="3">
        <v>40816</v>
      </c>
      <c r="AX3" s="3">
        <v>40724</v>
      </c>
      <c r="AY3" s="3">
        <v>40633</v>
      </c>
    </row>
    <row r="4" spans="1:51" ht="30" customHeight="1" x14ac:dyDescent="0.2">
      <c r="A4" t="s">
        <v>113</v>
      </c>
      <c r="B4" t="s">
        <v>112</v>
      </c>
      <c r="C4" t="s">
        <v>229</v>
      </c>
      <c r="D4" t="s">
        <v>230</v>
      </c>
      <c r="E4" s="15" t="s">
        <v>231</v>
      </c>
      <c r="F4" s="2" t="s">
        <v>114</v>
      </c>
      <c r="G4" s="9" t="s">
        <v>253</v>
      </c>
      <c r="H4" s="9" t="s">
        <v>233</v>
      </c>
      <c r="I4" s="9" t="s">
        <v>232</v>
      </c>
      <c r="J4" s="9" t="s">
        <v>226</v>
      </c>
      <c r="K4" s="11" t="s">
        <v>204</v>
      </c>
      <c r="L4" t="s">
        <v>111</v>
      </c>
      <c r="M4" t="s">
        <v>110</v>
      </c>
      <c r="N4" t="s">
        <v>109</v>
      </c>
      <c r="O4" t="s">
        <v>108</v>
      </c>
      <c r="P4" s="1" t="s">
        <v>107</v>
      </c>
      <c r="Q4" t="s">
        <v>106</v>
      </c>
      <c r="R4" t="s">
        <v>105</v>
      </c>
      <c r="S4" t="s">
        <v>104</v>
      </c>
      <c r="T4" s="1" t="s">
        <v>103</v>
      </c>
      <c r="U4" t="s">
        <v>102</v>
      </c>
      <c r="V4" t="s">
        <v>101</v>
      </c>
      <c r="W4" t="s">
        <v>100</v>
      </c>
      <c r="X4" s="1" t="s">
        <v>99</v>
      </c>
      <c r="Y4" t="s">
        <v>98</v>
      </c>
      <c r="Z4" t="s">
        <v>97</v>
      </c>
      <c r="AA4" t="s">
        <v>96</v>
      </c>
      <c r="AB4" s="1" t="s">
        <v>95</v>
      </c>
      <c r="AC4" t="s">
        <v>94</v>
      </c>
      <c r="AD4" t="s">
        <v>93</v>
      </c>
      <c r="AE4" t="s">
        <v>92</v>
      </c>
      <c r="AF4" s="1" t="s">
        <v>91</v>
      </c>
      <c r="AG4" t="s">
        <v>90</v>
      </c>
      <c r="AH4" t="s">
        <v>89</v>
      </c>
      <c r="AI4" t="s">
        <v>88</v>
      </c>
      <c r="AJ4" t="s">
        <v>205</v>
      </c>
      <c r="AK4" t="s">
        <v>206</v>
      </c>
      <c r="AL4" t="s">
        <v>207</v>
      </c>
      <c r="AM4" t="s">
        <v>208</v>
      </c>
      <c r="AN4" t="s">
        <v>209</v>
      </c>
      <c r="AO4" t="s">
        <v>210</v>
      </c>
      <c r="AP4" t="s">
        <v>211</v>
      </c>
      <c r="AQ4" t="s">
        <v>212</v>
      </c>
      <c r="AR4" t="s">
        <v>213</v>
      </c>
      <c r="AS4" t="s">
        <v>214</v>
      </c>
      <c r="AT4" t="s">
        <v>215</v>
      </c>
      <c r="AU4" t="s">
        <v>216</v>
      </c>
      <c r="AV4" t="s">
        <v>217</v>
      </c>
      <c r="AW4" t="s">
        <v>218</v>
      </c>
      <c r="AX4" t="s">
        <v>219</v>
      </c>
      <c r="AY4" t="s">
        <v>220</v>
      </c>
    </row>
    <row r="5" spans="1:51" ht="15" customHeight="1" x14ac:dyDescent="0.2">
      <c r="A5" t="s">
        <v>234</v>
      </c>
      <c r="B5" t="s">
        <v>235</v>
      </c>
      <c r="C5" s="19">
        <f>IF(G5=0,IF(AND(COUNT(H5:K5)=4,COUNT(L5:O5)=4),IF(AND(SUM(H5:K5)&gt;0,SUM(L5:O5)&gt;0),(SUM(H5:K5)-SUM(L5:O5))/(SUM(L5:O5)),"n/a"),"n/a"),IF(AND(COUNT(G5:J5)=4,COUNT(K5:N5)=4),IF(AND(SUM(G5:J5)&gt;0,SUM(K5:N5)&gt;0),(SUM(G5:J5)-SUM(K5:N5))/(SUM(K5:N5)),"n/a"),"n/a"))</f>
        <v>0.93193105463044112</v>
      </c>
      <c r="D5" s="19" t="str">
        <f>IF(G5=0,IF(AND(COUNT(H5:O5)=8,COUNT(P5:W5)=8),IF(AND(SUM(H5:O5)&gt;0,SUM(P5:W5)&gt;0),(SUM(H5:O5)-SUM(P5:W5))/(SUM(P5:W5)),"n/a"),"n/a"),IF(AND(COUNT(G5:N5)=8,COUNT(O5:V5)=8),IF(AND(SUM(G5:N5)&gt;0,SUM(O5:V5)&gt;0),(SUM(G5:N5)-SUM(O5:V5))/(SUM(O5:V5)),"n/a"),"n/a"))</f>
        <v>n/a</v>
      </c>
      <c r="E5" s="19" t="str">
        <f>IF(G5=0,IF(AND(COUNT(H5:S5)=12,COUNT(AJ5:AU5)=12),IF(AND(SUM(H5:S5)&gt;0,SUM(AJ5:AU5)&gt;0),(SUM(H5:S5)-SUM(AJ5:AU5))/(SUM(AJ5:AU5)),"n/a"),"n/a"),IF(AND(COUNT(G5:R5)=12,COUNT(AI5:AT5)=12),IF(AND(SUM(G5:R5)&gt;0,SUM(AI5:AT5)&gt;0),(SUM(G5:R5)-SUM(AI5:AT5))/(SUM(AI5:AT5)),"n/a"),"n/a"))</f>
        <v>n/a</v>
      </c>
      <c r="F5" s="20">
        <f>IF(G5=0,SUM(H5:K5),SUM(G5:J5))</f>
        <v>6613</v>
      </c>
      <c r="G5" s="21">
        <v>1509</v>
      </c>
      <c r="H5" s="23">
        <v>1532</v>
      </c>
      <c r="I5" s="24">
        <v>2237</v>
      </c>
      <c r="J5" s="25">
        <v>1335</v>
      </c>
      <c r="K5" s="25">
        <v>887</v>
      </c>
      <c r="L5" s="26">
        <v>859</v>
      </c>
      <c r="M5" s="27">
        <v>1342</v>
      </c>
      <c r="N5" s="27">
        <v>335</v>
      </c>
      <c r="O5" s="27">
        <v>842</v>
      </c>
      <c r="P5" s="28"/>
      <c r="Q5" s="29"/>
      <c r="R5" s="29"/>
      <c r="S5" s="29"/>
      <c r="T5" s="28"/>
      <c r="U5" s="29"/>
      <c r="V5" s="29"/>
      <c r="W5" s="29"/>
      <c r="X5" s="28"/>
      <c r="Y5" s="29"/>
      <c r="Z5" s="29"/>
      <c r="AA5" s="29"/>
      <c r="AB5" s="28"/>
      <c r="AC5" s="29"/>
      <c r="AD5" s="29"/>
      <c r="AE5" s="29"/>
      <c r="AF5" s="28"/>
      <c r="AG5" s="29"/>
      <c r="AH5" s="29"/>
      <c r="AI5" s="29"/>
      <c r="AJ5" s="28"/>
      <c r="AK5" s="29"/>
      <c r="AL5" s="29"/>
      <c r="AM5" s="29"/>
      <c r="AN5" s="28"/>
      <c r="AO5" s="29"/>
      <c r="AP5" s="29"/>
      <c r="AQ5" s="29"/>
      <c r="AR5" s="28"/>
      <c r="AS5" s="29"/>
      <c r="AT5" s="29"/>
      <c r="AU5" s="29"/>
      <c r="AV5" s="28"/>
      <c r="AW5" s="29"/>
      <c r="AX5" s="29"/>
      <c r="AY5" s="29"/>
    </row>
    <row r="6" spans="1:51" x14ac:dyDescent="0.2">
      <c r="A6" t="s">
        <v>238</v>
      </c>
      <c r="B6" t="s">
        <v>239</v>
      </c>
      <c r="C6" s="19" t="str">
        <f>IF(G6=0,IF(AND(COUNT(H6:K6)=4,COUNT(L6:O6)=4),IF(AND(SUM(H6:K6)&gt;0,SUM(L6:O6)&gt;0),(SUM(H6:K6)-SUM(L6:O6))/(SUM(L6:O6)),"n/a"),"n/a"),IF(AND(COUNT(G6:J6)=4,COUNT(K6:N6)=4),IF(AND(SUM(G6:J6)&gt;0,SUM(K6:N6)&gt;0),(SUM(G6:J6)-SUM(K6:N6))/(SUM(K6:N6)),"n/a"),"n/a"))</f>
        <v>n/a</v>
      </c>
      <c r="D6" s="19" t="str">
        <f>IF(G6=0,IF(AND(COUNT(H6:O6)=8,COUNT(P6:W6)=8),IF(AND(SUM(H6:O6)&gt;0,SUM(P6:W6)&gt;0),(SUM(H6:O6)-SUM(P6:W6))/(SUM(P6:W6)),"n/a"),"n/a"),IF(AND(COUNT(G6:N6)=8,COUNT(O6:V6)=8),IF(AND(SUM(G6:N6)&gt;0,SUM(O6:V6)&gt;0),(SUM(G6:N6)-SUM(O6:V6))/(SUM(O6:V6)),"n/a"),"n/a"))</f>
        <v>n/a</v>
      </c>
      <c r="E6" s="19" t="str">
        <f>IF(G6=0,IF(AND(COUNT(H6:S6)=12,COUNT(AJ6:AU6)=12),IF(AND(SUM(H6:S6)&gt;0,SUM(AJ6:AU6)&gt;0),(SUM(H6:S6)-SUM(AJ6:AU6))/(SUM(AJ6:AU6)),"n/a"),"n/a"),IF(AND(COUNT(G6:R6)=12,COUNT(AI6:AT6)=12),IF(AND(SUM(G6:R6)&gt;0,SUM(AI6:AT6)&gt;0),(SUM(G6:R6)-SUM(AI6:AT6))/(SUM(AI6:AT6)),"n/a"),"n/a"))</f>
        <v>n/a</v>
      </c>
      <c r="F6" s="20">
        <f>IF(G6=0,SUM(H6:K6),SUM(G6:J6))</f>
        <v>5591</v>
      </c>
      <c r="G6" s="14">
        <v>5591</v>
      </c>
      <c r="H6" s="33"/>
      <c r="I6" s="34"/>
      <c r="J6" s="34"/>
      <c r="K6" s="35"/>
      <c r="L6" s="28"/>
      <c r="M6" s="29"/>
      <c r="N6" s="29"/>
      <c r="O6" s="29"/>
      <c r="P6" s="36"/>
      <c r="Q6" s="37"/>
      <c r="R6" s="37"/>
      <c r="S6" s="37"/>
      <c r="T6" s="36"/>
      <c r="U6" s="37"/>
      <c r="V6" s="37"/>
      <c r="W6" s="37"/>
      <c r="X6" s="36"/>
      <c r="Y6" s="37"/>
      <c r="Z6" s="37"/>
      <c r="AA6" s="37"/>
      <c r="AB6" s="36"/>
      <c r="AC6" s="37"/>
      <c r="AD6" s="37"/>
      <c r="AE6" s="37"/>
      <c r="AF6" s="36"/>
      <c r="AG6" s="37"/>
      <c r="AH6" s="37"/>
      <c r="AI6" s="37"/>
      <c r="AJ6" s="36"/>
      <c r="AK6" s="37"/>
      <c r="AL6" s="37"/>
      <c r="AM6" s="37"/>
      <c r="AN6" s="36"/>
      <c r="AO6" s="37"/>
      <c r="AP6" s="37"/>
      <c r="AQ6" s="37"/>
      <c r="AR6" s="36"/>
      <c r="AS6" s="37"/>
      <c r="AT6" s="37"/>
      <c r="AU6" s="37"/>
      <c r="AV6" s="36"/>
      <c r="AW6" s="37"/>
      <c r="AX6" s="37"/>
      <c r="AY6" s="37"/>
    </row>
    <row r="7" spans="1:51" x14ac:dyDescent="0.2">
      <c r="A7" t="s">
        <v>240</v>
      </c>
      <c r="B7" t="s">
        <v>241</v>
      </c>
      <c r="C7" s="19">
        <f>IF(G7=0,IF(AND(COUNT(H7:K7)=4,COUNT(L7:O7)=4),IF(AND(SUM(H7:K7)&gt;0,SUM(L7:O7)&gt;0),(SUM(H7:K7)-SUM(L7:O7))/(SUM(L7:O7)),"n/a"),"n/a"),IF(AND(COUNT(G7:J7)=4,COUNT(K7:N7)=4),IF(AND(SUM(G7:J7)&gt;0,SUM(K7:N7)&gt;0),(SUM(G7:J7)-SUM(K7:N7))/(SUM(K7:N7)),"n/a"),"n/a"))</f>
        <v>0.77529761904761907</v>
      </c>
      <c r="D7" s="19" t="str">
        <f>IF(G7=0,IF(AND(COUNT(H7:O7)=8,COUNT(P7:W7)=8),IF(AND(SUM(H7:O7)&gt;0,SUM(P7:W7)&gt;0),(SUM(H7:O7)-SUM(P7:W7))/(SUM(P7:W7)),"n/a"),"n/a"),IF(AND(COUNT(G7:N7)=8,COUNT(O7:V7)=8),IF(AND(SUM(G7:N7)&gt;0,SUM(O7:V7)&gt;0),(SUM(G7:N7)-SUM(O7:V7))/(SUM(O7:V7)),"n/a"),"n/a"))</f>
        <v>n/a</v>
      </c>
      <c r="E7" s="19" t="str">
        <f>IF(G7=0,IF(AND(COUNT(H7:S7)=12,COUNT(AJ7:AU7)=12),IF(AND(SUM(H7:S7)&gt;0,SUM(AJ7:AU7)&gt;0),(SUM(H7:S7)-SUM(AJ7:AU7))/(SUM(AJ7:AU7)),"n/a"),"n/a"),IF(AND(COUNT(G7:R7)=12,COUNT(AI7:AT7)=12),IF(AND(SUM(G7:R7)&gt;0,SUM(AI7:AT7)&gt;0),(SUM(G7:R7)-SUM(AI7:AT7))/(SUM(AI7:AT7)),"n/a"),"n/a"))</f>
        <v>n/a</v>
      </c>
      <c r="F7" s="20">
        <f>IF(G7=0,SUM(H7:K7),SUM(G7:J7))</f>
        <v>1193</v>
      </c>
      <c r="G7" s="21">
        <v>363</v>
      </c>
      <c r="H7" s="23">
        <v>326</v>
      </c>
      <c r="I7" s="24">
        <v>270</v>
      </c>
      <c r="J7" s="25">
        <v>234</v>
      </c>
      <c r="K7" s="25">
        <v>199</v>
      </c>
      <c r="L7" s="26">
        <v>178</v>
      </c>
      <c r="M7" s="27">
        <v>155</v>
      </c>
      <c r="N7" s="27">
        <v>140</v>
      </c>
      <c r="O7" s="27">
        <v>131</v>
      </c>
      <c r="P7" s="26">
        <v>114</v>
      </c>
      <c r="Q7" s="27">
        <v>96</v>
      </c>
      <c r="R7" s="27">
        <v>83</v>
      </c>
      <c r="S7" s="27">
        <v>70</v>
      </c>
      <c r="T7" s="28"/>
      <c r="U7" s="29"/>
      <c r="V7" s="29"/>
      <c r="W7" s="29"/>
      <c r="X7" s="28"/>
      <c r="Y7" s="29"/>
      <c r="Z7" s="29"/>
      <c r="AA7" s="29"/>
      <c r="AB7" s="28"/>
      <c r="AC7" s="29"/>
      <c r="AD7" s="29"/>
      <c r="AE7" s="29"/>
      <c r="AF7" s="28"/>
      <c r="AG7" s="29"/>
      <c r="AH7" s="29"/>
      <c r="AI7" s="29"/>
      <c r="AJ7" s="28"/>
      <c r="AK7" s="29"/>
      <c r="AL7" s="29"/>
      <c r="AM7" s="29"/>
      <c r="AN7" s="28"/>
      <c r="AO7" s="29"/>
      <c r="AP7" s="29"/>
      <c r="AQ7" s="29"/>
      <c r="AR7" s="28"/>
      <c r="AS7" s="29"/>
      <c r="AT7" s="29"/>
      <c r="AU7" s="29"/>
      <c r="AV7" s="28"/>
      <c r="AW7" s="29"/>
      <c r="AX7" s="29"/>
      <c r="AY7" s="29"/>
    </row>
    <row r="8" spans="1:51" x14ac:dyDescent="0.2">
      <c r="A8" t="s">
        <v>245</v>
      </c>
      <c r="B8" t="s">
        <v>246</v>
      </c>
      <c r="C8" s="19" t="str">
        <f>IF(G8=0,IF(AND(COUNT(H8:K8)=4,COUNT(L8:O8)=4),IF(AND(SUM(H8:K8)&gt;0,SUM(L8:O8)&gt;0),(SUM(H8:K8)-SUM(L8:O8))/(SUM(L8:O8)),"n/a"),"n/a"),IF(AND(COUNT(G8:J8)=4,COUNT(K8:N8)=4),IF(AND(SUM(G8:J8)&gt;0,SUM(K8:N8)&gt;0),(SUM(G8:J8)-SUM(K8:N8))/(SUM(K8:N8)),"n/a"),"n/a"))</f>
        <v>n/a</v>
      </c>
      <c r="D8" s="19" t="str">
        <f>IF(G8=0,IF(AND(COUNT(H8:O8)=8,COUNT(P8:W8)=8),IF(AND(SUM(H8:O8)&gt;0,SUM(P8:W8)&gt;0),(SUM(H8:O8)-SUM(P8:W8))/(SUM(P8:W8)),"n/a"),"n/a"),IF(AND(COUNT(G8:N8)=8,COUNT(O8:V8)=8),IF(AND(SUM(G8:N8)&gt;0,SUM(O8:V8)&gt;0),(SUM(G8:N8)-SUM(O8:V8))/(SUM(O8:V8)),"n/a"),"n/a"))</f>
        <v>n/a</v>
      </c>
      <c r="E8" s="19" t="str">
        <f>IF(G8=0,IF(AND(COUNT(H8:S8)=12,COUNT(AJ8:AU8)=12),IF(AND(SUM(H8:S8)&gt;0,SUM(AJ8:AU8)&gt;0),(SUM(H8:S8)-SUM(AJ8:AU8))/(SUM(AJ8:AU8)),"n/a"),"n/a"),IF(AND(COUNT(G8:R8)=12,COUNT(AI8:AT8)=12),IF(AND(SUM(G8:R8)&gt;0,SUM(AI8:AT8)&gt;0),(SUM(G8:R8)-SUM(AI8:AT8))/(SUM(AI8:AT8)),"n/a"),"n/a"))</f>
        <v>n/a</v>
      </c>
      <c r="F8" s="20">
        <f>IF(G8=0,SUM(H8:K8),SUM(G8:J8))</f>
        <v>85</v>
      </c>
      <c r="G8" s="14">
        <v>58</v>
      </c>
      <c r="H8" s="22">
        <v>27</v>
      </c>
      <c r="I8" s="34"/>
      <c r="J8" s="34"/>
      <c r="K8" s="35"/>
      <c r="L8" s="28"/>
      <c r="M8" s="29"/>
      <c r="N8" s="29"/>
      <c r="O8" s="29"/>
      <c r="P8" s="36"/>
      <c r="Q8" s="37"/>
      <c r="R8" s="37"/>
      <c r="S8" s="37"/>
      <c r="T8" s="36"/>
      <c r="U8" s="37"/>
      <c r="V8" s="37"/>
      <c r="W8" s="37"/>
      <c r="X8" s="36"/>
      <c r="Y8" s="37"/>
      <c r="Z8" s="37"/>
      <c r="AA8" s="37"/>
      <c r="AB8" s="36"/>
      <c r="AC8" s="37"/>
      <c r="AD8" s="37"/>
      <c r="AE8" s="37"/>
      <c r="AF8" s="36"/>
      <c r="AG8" s="37"/>
      <c r="AH8" s="37"/>
      <c r="AI8" s="37"/>
      <c r="AJ8" s="36"/>
      <c r="AK8" s="37"/>
      <c r="AL8" s="37"/>
      <c r="AM8" s="37"/>
      <c r="AN8" s="36"/>
      <c r="AO8" s="37"/>
      <c r="AP8" s="37"/>
      <c r="AQ8" s="37"/>
      <c r="AR8" s="36"/>
      <c r="AS8" s="37"/>
      <c r="AT8" s="37"/>
      <c r="AU8" s="37"/>
      <c r="AV8" s="36"/>
      <c r="AW8" s="37"/>
      <c r="AX8" s="37"/>
      <c r="AY8" s="37"/>
    </row>
    <row r="9" spans="1:51" x14ac:dyDescent="0.2">
      <c r="A9" t="s">
        <v>32</v>
      </c>
      <c r="B9" t="s">
        <v>170</v>
      </c>
      <c r="C9" s="19">
        <f>IF(G9=0,IF(AND(COUNT(H9:K9)=4,COUNT(L9:O9)=4),IF(AND(SUM(H9:K9)&gt;0,SUM(L9:O9)&gt;0),(SUM(H9:K9)-SUM(L9:O9))/(SUM(L9:O9)),"n/a"),"n/a"),IF(AND(COUNT(G9:J9)=4,COUNT(K9:N9)=4),IF(AND(SUM(G9:J9)&gt;0,SUM(K9:N9)&gt;0),(SUM(G9:J9)-SUM(K9:N9))/(SUM(K9:N9)),"n/a"),"n/a"))</f>
        <v>7.2723279648609074</v>
      </c>
      <c r="D9" s="19">
        <f>IF(G9=0,IF(AND(COUNT(H9:O9)=8,COUNT(P9:W9)=8),IF(AND(SUM(H9:O9)&gt;0,SUM(P9:W9)&gt;0),(SUM(H9:O9)-SUM(P9:W9))/(SUM(P9:W9)),"n/a"),"n/a"),IF(AND(COUNT(G9:N9)=8,COUNT(O9:V9)=8),IF(AND(SUM(G9:N9)&gt;0,SUM(O9:V9)&gt;0),(SUM(G9:N9)-SUM(O9:V9))/(SUM(O9:V9)),"n/a"),"n/a"))</f>
        <v>144.58620689655172</v>
      </c>
      <c r="E9" s="19" t="str">
        <f>IF(G9=0,IF(AND(COUNT(H9:S9)=12,COUNT(AJ9:AU9)=12),IF(AND(SUM(H9:S9)&gt;0,SUM(AJ9:AU9)&gt;0),(SUM(H9:S9)-SUM(AJ9:AU9))/(SUM(AJ9:AU9)),"n/a"),"n/a"),IF(AND(COUNT(G9:R9)=12,COUNT(AI9:AT9)=12),IF(AND(SUM(G9:R9)&gt;0,SUM(AI9:AT9)&gt;0),(SUM(G9:R9)-SUM(AI9:AT9))/(SUM(AI9:AT9)),"n/a"),"n/a"))</f>
        <v>n/a</v>
      </c>
      <c r="F9" s="20">
        <f>IF(G9=0,SUM(H9:K9),SUM(G9:J9))</f>
        <v>22600</v>
      </c>
      <c r="G9" s="21">
        <v>6066</v>
      </c>
      <c r="H9" s="23">
        <v>7211</v>
      </c>
      <c r="I9" s="24">
        <v>4969</v>
      </c>
      <c r="J9" s="25">
        <v>4354</v>
      </c>
      <c r="K9" s="25">
        <v>1937</v>
      </c>
      <c r="L9" s="26">
        <v>571</v>
      </c>
      <c r="M9" s="27">
        <v>157</v>
      </c>
      <c r="N9" s="27">
        <v>67</v>
      </c>
      <c r="O9" s="27">
        <v>8</v>
      </c>
      <c r="P9" s="26">
        <v>14</v>
      </c>
      <c r="Q9" s="27">
        <v>17</v>
      </c>
      <c r="R9" s="27">
        <v>13</v>
      </c>
      <c r="S9" s="27">
        <v>16</v>
      </c>
      <c r="T9" s="26">
        <v>35</v>
      </c>
      <c r="U9" s="27">
        <v>42</v>
      </c>
      <c r="V9" s="27">
        <v>29</v>
      </c>
      <c r="W9" s="27">
        <v>29</v>
      </c>
      <c r="X9" s="28"/>
      <c r="Y9" s="29"/>
      <c r="Z9" s="29"/>
      <c r="AA9" s="29"/>
      <c r="AB9" s="28"/>
      <c r="AC9" s="29"/>
      <c r="AD9" s="39"/>
      <c r="AE9" s="29"/>
      <c r="AF9" s="28"/>
      <c r="AG9" s="29"/>
      <c r="AH9" s="29"/>
      <c r="AI9" s="29"/>
      <c r="AJ9" s="28"/>
      <c r="AK9" s="29"/>
      <c r="AL9" s="29"/>
      <c r="AM9" s="29"/>
      <c r="AN9" s="28"/>
      <c r="AO9" s="29"/>
      <c r="AP9" s="29"/>
      <c r="AQ9" s="29"/>
      <c r="AR9" s="28"/>
      <c r="AS9" s="29"/>
      <c r="AT9" s="29"/>
      <c r="AU9" s="29"/>
      <c r="AV9" s="28"/>
      <c r="AW9" s="29"/>
      <c r="AX9" s="29"/>
      <c r="AY9" s="29"/>
    </row>
    <row r="10" spans="1:51" x14ac:dyDescent="0.2">
      <c r="A10" t="s">
        <v>0</v>
      </c>
      <c r="B10" t="s">
        <v>202</v>
      </c>
      <c r="C10" s="19">
        <f>IF(G10=0,IF(AND(COUNT(H10:K10)=4,COUNT(L10:O10)=4),IF(AND(SUM(H10:K10)&gt;0,SUM(L10:O10)&gt;0),(SUM(H10:K10)-SUM(L10:O10))/(SUM(L10:O10)),"n/a"),"n/a"),IF(AND(COUNT(G10:J10)=4,COUNT(K10:N10)=4),IF(AND(SUM(G10:J10)&gt;0,SUM(K10:N10)&gt;0),(SUM(G10:J10)-SUM(K10:N10))/(SUM(K10:N10)),"n/a"),"n/a"))</f>
        <v>0.54620897774424748</v>
      </c>
      <c r="D10" s="19">
        <f>IF(G10=0,IF(AND(COUNT(H10:O10)=8,COUNT(P10:W10)=8),IF(AND(SUM(H10:O10)&gt;0,SUM(P10:W10)&gt;0),(SUM(H10:O10)-SUM(P10:W10))/(SUM(P10:W10)),"n/a"),"n/a"),IF(AND(COUNT(G10:N10)=8,COUNT(O10:V10)=8),IF(AND(SUM(G10:N10)&gt;0,SUM(O10:V10)&gt;0),(SUM(G10:N10)-SUM(O10:V10))/(SUM(O10:V10)),"n/a"),"n/a"))</f>
        <v>6.0754716981132075</v>
      </c>
      <c r="E10" s="19" t="str">
        <f>IF(G10=0,IF(AND(COUNT(H10:S10)=12,COUNT(AJ10:AU10)=12),IF(AND(SUM(H10:S10)&gt;0,SUM(AJ10:AU10)&gt;0),(SUM(H10:S10)-SUM(AJ10:AU10))/(SUM(AJ10:AU10)),"n/a"),"n/a"),IF(AND(COUNT(G10:R10)=12,COUNT(AI10:AT10)=12),IF(AND(SUM(G10:R10)&gt;0,SUM(AI10:AT10)&gt;0),(SUM(G10:R10)-SUM(AI10:AT10))/(SUM(AI10:AT10)),"n/a"),"n/a"))</f>
        <v>n/a</v>
      </c>
      <c r="F10" s="20">
        <f>IF(G10=0,SUM(H10:K10),SUM(G10:J10))</f>
        <v>4099</v>
      </c>
      <c r="G10" s="21">
        <v>1071</v>
      </c>
      <c r="H10" s="23">
        <v>1051</v>
      </c>
      <c r="I10" s="24">
        <v>1021</v>
      </c>
      <c r="J10" s="25">
        <v>956</v>
      </c>
      <c r="K10" s="25">
        <v>882</v>
      </c>
      <c r="L10" s="26">
        <v>777</v>
      </c>
      <c r="M10" s="27">
        <v>664</v>
      </c>
      <c r="N10" s="27">
        <v>328</v>
      </c>
      <c r="O10" s="27">
        <v>188</v>
      </c>
      <c r="P10" s="26">
        <v>167</v>
      </c>
      <c r="Q10" s="27">
        <v>146</v>
      </c>
      <c r="R10" s="27">
        <v>122</v>
      </c>
      <c r="S10" s="27">
        <v>106</v>
      </c>
      <c r="T10" s="26">
        <v>90</v>
      </c>
      <c r="U10" s="27">
        <v>75</v>
      </c>
      <c r="V10" s="27">
        <v>60</v>
      </c>
      <c r="W10" s="29"/>
      <c r="X10" s="28"/>
      <c r="Y10" s="29"/>
      <c r="Z10" s="29"/>
      <c r="AA10" s="29"/>
      <c r="AB10" s="28"/>
      <c r="AC10" s="29"/>
      <c r="AD10" s="29"/>
      <c r="AE10" s="29"/>
      <c r="AF10" s="28"/>
      <c r="AG10" s="29"/>
      <c r="AH10" s="29"/>
      <c r="AI10" s="29"/>
      <c r="AJ10" s="28"/>
      <c r="AK10" s="29"/>
      <c r="AL10" s="29"/>
      <c r="AM10" s="29"/>
      <c r="AN10" s="28"/>
      <c r="AO10" s="29"/>
      <c r="AP10" s="29"/>
      <c r="AQ10" s="29"/>
      <c r="AR10" s="28"/>
      <c r="AS10" s="29"/>
      <c r="AT10" s="29"/>
      <c r="AU10" s="29"/>
      <c r="AV10" s="28"/>
      <c r="AW10" s="29"/>
      <c r="AX10" s="29"/>
      <c r="AY10" s="29"/>
    </row>
    <row r="11" spans="1:51" x14ac:dyDescent="0.2">
      <c r="A11" t="s">
        <v>224</v>
      </c>
      <c r="B11" t="s">
        <v>228</v>
      </c>
      <c r="C11" s="19">
        <f>IF(G11=0,IF(AND(COUNT(H11:K11)=4,COUNT(L11:O11)=4),IF(AND(SUM(H11:K11)&gt;0,SUM(L11:O11)&gt;0),(SUM(H11:K11)-SUM(L11:O11))/(SUM(L11:O11)),"n/a"),"n/a"),IF(AND(COUNT(G11:J11)=4,COUNT(K11:N11)=4),IF(AND(SUM(G11:J11)&gt;0,SUM(K11:N11)&gt;0),(SUM(G11:J11)-SUM(K11:N11))/(SUM(K11:N11)),"n/a"),"n/a"))</f>
        <v>0.61680193024786134</v>
      </c>
      <c r="D11" s="19">
        <f>IF(G11=0,IF(AND(COUNT(H11:O11)=8,COUNT(P11:W11)=8),IF(AND(SUM(H11:O11)&gt;0,SUM(P11:W11)&gt;0),(SUM(H11:O11)-SUM(P11:W11))/(SUM(P11:W11)),"n/a"),"n/a"),IF(AND(COUNT(G11:N11)=8,COUNT(O11:V11)=8),IF(AND(SUM(G11:N11)&gt;0,SUM(O11:V11)&gt;0),(SUM(G11:N11)-SUM(O11:V11))/(SUM(O11:V11)),"n/a"),"n/a"))</f>
        <v>2.8255571588904922</v>
      </c>
      <c r="E11" s="19" t="str">
        <f>IF(G11=0,IF(AND(COUNT(H11:S11)=12,COUNT(AJ11:AU11)=12),IF(AND(SUM(H11:S11)&gt;0,SUM(AJ11:AU11)&gt;0),(SUM(H11:S11)-SUM(AJ11:AU11))/(SUM(AJ11:AU11)),"n/a"),"n/a"),IF(AND(COUNT(G11:R11)=12,COUNT(AI11:AT11)=12),IF(AND(SUM(G11:R11)&gt;0,SUM(AI11:AT11)&gt;0),(SUM(G11:R11)-SUM(AI11:AT11))/(SUM(AI11:AT11)),"n/a"),"n/a"))</f>
        <v>n/a</v>
      </c>
      <c r="F11" s="20">
        <f>IF(G11=0,SUM(H11:K11),SUM(G11:J11))</f>
        <v>14742</v>
      </c>
      <c r="G11" s="21"/>
      <c r="H11" s="23">
        <v>4452</v>
      </c>
      <c r="I11" s="24">
        <v>3338</v>
      </c>
      <c r="J11" s="25">
        <v>3569</v>
      </c>
      <c r="K11" s="25">
        <v>3383</v>
      </c>
      <c r="L11" s="26">
        <v>4375</v>
      </c>
      <c r="M11" s="27">
        <v>2093</v>
      </c>
      <c r="N11" s="27">
        <v>1726</v>
      </c>
      <c r="O11" s="27">
        <v>924</v>
      </c>
      <c r="P11" s="26">
        <v>1539</v>
      </c>
      <c r="Q11" s="27">
        <v>1051</v>
      </c>
      <c r="R11" s="27">
        <v>1062</v>
      </c>
      <c r="S11" s="27">
        <v>677</v>
      </c>
      <c r="T11" s="26">
        <v>787</v>
      </c>
      <c r="U11" s="27">
        <v>491</v>
      </c>
      <c r="V11" s="27">
        <v>409</v>
      </c>
      <c r="W11" s="27">
        <v>221</v>
      </c>
      <c r="X11" s="28"/>
      <c r="Y11" s="29"/>
      <c r="Z11" s="29"/>
      <c r="AA11" s="29"/>
      <c r="AB11" s="28"/>
      <c r="AC11" s="29"/>
      <c r="AD11" s="29"/>
      <c r="AE11" s="29"/>
      <c r="AF11" s="28"/>
      <c r="AG11" s="29"/>
      <c r="AH11" s="29"/>
      <c r="AI11" s="29"/>
      <c r="AJ11" s="28"/>
      <c r="AK11" s="29"/>
      <c r="AL11" s="29"/>
      <c r="AM11" s="29"/>
      <c r="AN11" s="28"/>
      <c r="AO11" s="29"/>
      <c r="AP11" s="29"/>
      <c r="AQ11" s="29"/>
      <c r="AR11" s="28"/>
      <c r="AS11" s="29"/>
      <c r="AT11" s="29"/>
      <c r="AU11" s="29"/>
      <c r="AV11" s="28"/>
      <c r="AW11" s="29"/>
      <c r="AX11" s="29"/>
      <c r="AY11" s="29"/>
    </row>
    <row r="12" spans="1:51" x14ac:dyDescent="0.2">
      <c r="A12" t="s">
        <v>221</v>
      </c>
      <c r="B12" t="s">
        <v>227</v>
      </c>
      <c r="C12" s="19">
        <f>IF(G12=0,IF(AND(COUNT(H12:K12)=4,COUNT(L12:O12)=4),IF(AND(SUM(H12:K12)&gt;0,SUM(L12:O12)&gt;0),(SUM(H12:K12)-SUM(L12:O12))/(SUM(L12:O12)),"n/a"),"n/a"),IF(AND(COUNT(G12:J12)=4,COUNT(K12:N12)=4),IF(AND(SUM(G12:J12)&gt;0,SUM(K12:N12)&gt;0),(SUM(G12:J12)-SUM(K12:N12))/(SUM(K12:N12)),"n/a"),"n/a"))</f>
        <v>0.66132723112128144</v>
      </c>
      <c r="D12" s="19">
        <f>IF(G12=0,IF(AND(COUNT(H12:O12)=8,COUNT(P12:W12)=8),IF(AND(SUM(H12:O12)&gt;0,SUM(P12:W12)&gt;0),(SUM(H12:O12)-SUM(P12:W12))/(SUM(P12:W12)),"n/a"),"n/a"),IF(AND(COUNT(G12:N12)=8,COUNT(O12:V12)=8),IF(AND(SUM(G12:N12)&gt;0,SUM(O12:V12)&gt;0),(SUM(G12:N12)-SUM(O12:V12))/(SUM(O12:V12)),"n/a"),"n/a"))</f>
        <v>2.1863013698630138</v>
      </c>
      <c r="E12" s="19" t="str">
        <f>IF(G12=0,IF(AND(COUNT(H12:S12)=12,COUNT(AJ12:AU12)=12),IF(AND(SUM(H12:S12)&gt;0,SUM(AJ12:AU12)&gt;0),(SUM(H12:S12)-SUM(AJ12:AU12))/(SUM(AJ12:AU12)),"n/a"),"n/a"),IF(AND(COUNT(G12:R12)=12,COUNT(AI12:AT12)=12),IF(AND(SUM(G12:R12)&gt;0,SUM(AI12:AT12)&gt;0),(SUM(G12:R12)-SUM(AI12:AT12))/(SUM(AI12:AT12)),"n/a"),"n/a"))</f>
        <v>n/a</v>
      </c>
      <c r="F12" s="20">
        <f>IF(G12=0,SUM(H12:K12),SUM(G12:J12))</f>
        <v>1452</v>
      </c>
      <c r="G12" s="21">
        <v>431</v>
      </c>
      <c r="H12" s="23">
        <v>380</v>
      </c>
      <c r="I12" s="24">
        <v>338</v>
      </c>
      <c r="J12" s="25">
        <v>303</v>
      </c>
      <c r="K12" s="25">
        <v>265</v>
      </c>
      <c r="L12" s="26">
        <v>232</v>
      </c>
      <c r="M12" s="27">
        <v>199</v>
      </c>
      <c r="N12" s="27">
        <v>178</v>
      </c>
      <c r="O12" s="27">
        <v>152</v>
      </c>
      <c r="P12" s="26">
        <v>125</v>
      </c>
      <c r="Q12" s="27">
        <v>108</v>
      </c>
      <c r="R12" s="27">
        <v>96</v>
      </c>
      <c r="S12" s="27">
        <v>80</v>
      </c>
      <c r="T12" s="26">
        <v>66</v>
      </c>
      <c r="U12" s="27">
        <v>56</v>
      </c>
      <c r="V12" s="27">
        <v>47</v>
      </c>
      <c r="W12" s="29"/>
      <c r="X12" s="28"/>
      <c r="Y12" s="29"/>
      <c r="Z12" s="29"/>
      <c r="AA12" s="29"/>
      <c r="AB12" s="28"/>
      <c r="AC12" s="29"/>
      <c r="AD12" s="29"/>
      <c r="AE12" s="29"/>
      <c r="AF12" s="28"/>
      <c r="AG12" s="29"/>
      <c r="AH12" s="29"/>
      <c r="AI12" s="29"/>
      <c r="AJ12" s="28"/>
      <c r="AK12" s="29"/>
      <c r="AL12" s="29"/>
      <c r="AM12" s="29"/>
      <c r="AN12" s="28"/>
      <c r="AO12" s="29"/>
      <c r="AP12" s="29"/>
      <c r="AQ12" s="29"/>
      <c r="AR12" s="28"/>
      <c r="AS12" s="29"/>
      <c r="AT12" s="29"/>
      <c r="AU12" s="29"/>
      <c r="AV12" s="28"/>
      <c r="AW12" s="29"/>
      <c r="AX12" s="29"/>
      <c r="AY12" s="29"/>
    </row>
    <row r="13" spans="1:51" x14ac:dyDescent="0.2">
      <c r="A13" t="s">
        <v>34</v>
      </c>
      <c r="B13" t="s">
        <v>168</v>
      </c>
      <c r="C13" s="19">
        <f>IF(G13=0,IF(AND(COUNT(H13:K13)=4,COUNT(L13:O13)=4),IF(AND(SUM(H13:K13)&gt;0,SUM(L13:O13)&gt;0),(SUM(H13:K13)-SUM(L13:O13))/(SUM(L13:O13)),"n/a"),"n/a"),IF(AND(COUNT(G13:J13)=4,COUNT(K13:N13)=4),IF(AND(SUM(G13:J13)&gt;0,SUM(K13:N13)&gt;0),(SUM(G13:J13)-SUM(K13:N13))/(SUM(K13:N13)),"n/a"),"n/a"))</f>
        <v>0.68950840604383912</v>
      </c>
      <c r="D13" s="19">
        <f>IF(G13=0,IF(AND(COUNT(H13:O13)=8,COUNT(P13:W13)=8),IF(AND(SUM(H13:O13)&gt;0,SUM(P13:W13)&gt;0),(SUM(H13:O13)-SUM(P13:W13))/(SUM(P13:W13)),"n/a"),"n/a"),IF(AND(COUNT(G13:N13)=8,COUNT(O13:V13)=8),IF(AND(SUM(G13:N13)&gt;0,SUM(O13:V13)&gt;0),(SUM(G13:N13)-SUM(O13:V13))/(SUM(O13:V13)),"n/a"),"n/a"))</f>
        <v>2.1082144613871128</v>
      </c>
      <c r="E13" s="19">
        <f>IF(G13=0,IF(AND(COUNT(H13:S13)=12,COUNT(AJ13:AU13)=12),IF(AND(SUM(H13:S13)&gt;0,SUM(AJ13:AU13)&gt;0),(SUM(H13:S13)-SUM(AJ13:AU13))/(SUM(AJ13:AU13)),"n/a"),"n/a"),IF(AND(COUNT(G13:R13)=12,COUNT(AI13:AT13)=12),IF(AND(SUM(G13:R13)&gt;0,SUM(AI13:AT13)&gt;0),(SUM(G13:R13)-SUM(AI13:AT13))/(SUM(AI13:AT13)),"n/a"),"n/a"))</f>
        <v>9.3012951601908664</v>
      </c>
      <c r="F13" s="20">
        <f>IF(G13=0,SUM(H13:K13),SUM(G13:J13))</f>
        <v>7939</v>
      </c>
      <c r="G13" s="21">
        <v>2248</v>
      </c>
      <c r="H13" s="30">
        <v>2131</v>
      </c>
      <c r="I13" s="24">
        <v>1857</v>
      </c>
      <c r="J13" s="25">
        <v>1703</v>
      </c>
      <c r="K13" s="25">
        <v>1378</v>
      </c>
      <c r="L13" s="26">
        <v>1327</v>
      </c>
      <c r="M13" s="27">
        <v>1116</v>
      </c>
      <c r="N13" s="27">
        <v>878</v>
      </c>
      <c r="O13" s="27">
        <v>652</v>
      </c>
      <c r="P13" s="26">
        <v>674</v>
      </c>
      <c r="Q13" s="27">
        <v>603</v>
      </c>
      <c r="R13" s="27">
        <v>545</v>
      </c>
      <c r="S13" s="27">
        <v>474</v>
      </c>
      <c r="T13" s="26">
        <v>428</v>
      </c>
      <c r="U13" s="27">
        <v>355</v>
      </c>
      <c r="V13" s="27">
        <v>335</v>
      </c>
      <c r="W13" s="27">
        <v>321</v>
      </c>
      <c r="X13" s="26">
        <v>358</v>
      </c>
      <c r="Y13" s="27">
        <v>305</v>
      </c>
      <c r="Z13" s="27">
        <v>284</v>
      </c>
      <c r="AA13" s="27">
        <v>270</v>
      </c>
      <c r="AB13" s="26">
        <v>256</v>
      </c>
      <c r="AC13" s="27">
        <v>231</v>
      </c>
      <c r="AD13" s="27">
        <v>200</v>
      </c>
      <c r="AE13" s="27">
        <v>158</v>
      </c>
      <c r="AF13" s="26">
        <v>181</v>
      </c>
      <c r="AG13" s="27">
        <v>169</v>
      </c>
      <c r="AH13" s="27">
        <v>154</v>
      </c>
      <c r="AI13" s="27">
        <v>148</v>
      </c>
      <c r="AJ13" s="26">
        <v>161</v>
      </c>
      <c r="AK13" s="27">
        <v>148</v>
      </c>
      <c r="AL13" s="27">
        <v>132</v>
      </c>
      <c r="AM13" s="27">
        <v>115</v>
      </c>
      <c r="AN13" s="26">
        <v>135</v>
      </c>
      <c r="AO13" s="27">
        <v>123</v>
      </c>
      <c r="AP13" s="27">
        <v>112</v>
      </c>
      <c r="AQ13" s="27">
        <v>103</v>
      </c>
      <c r="AR13" s="26">
        <v>104</v>
      </c>
      <c r="AS13" s="27">
        <v>97</v>
      </c>
      <c r="AT13" s="27">
        <v>89</v>
      </c>
      <c r="AU13" s="27">
        <v>84</v>
      </c>
      <c r="AV13" s="26">
        <v>86</v>
      </c>
      <c r="AW13" s="27">
        <v>82</v>
      </c>
      <c r="AX13" s="27">
        <v>69</v>
      </c>
      <c r="AY13" s="27">
        <v>61</v>
      </c>
    </row>
    <row r="14" spans="1:51" x14ac:dyDescent="0.2">
      <c r="A14" t="s">
        <v>17</v>
      </c>
      <c r="B14" t="s">
        <v>185</v>
      </c>
      <c r="C14" s="19">
        <f>IF(G14=0,IF(AND(COUNT(H14:K14)=4,COUNT(L14:O14)=4),IF(AND(SUM(H14:K14)&gt;0,SUM(L14:O14)&gt;0),(SUM(H14:K14)-SUM(L14:O14))/(SUM(L14:O14)),"n/a"),"n/a"),IF(AND(COUNT(G14:J14)=4,COUNT(K14:N14)=4),IF(AND(SUM(G14:J14)&gt;0,SUM(K14:N14)&gt;0),(SUM(G14:J14)-SUM(K14:N14))/(SUM(K14:N14)),"n/a"),"n/a"))</f>
        <v>-0.26616805983282005</v>
      </c>
      <c r="D14" s="19">
        <f>IF(G14=0,IF(AND(COUNT(H14:O14)=8,COUNT(P14:W14)=8),IF(AND(SUM(H14:O14)&gt;0,SUM(P14:W14)&gt;0),(SUM(H14:O14)-SUM(P14:W14))/(SUM(P14:W14)),"n/a"),"n/a"),IF(AND(COUNT(G14:N14)=8,COUNT(O14:V14)=8),IF(AND(SUM(G14:N14)&gt;0,SUM(O14:V14)&gt;0),(SUM(G14:N14)-SUM(O14:V14))/(SUM(O14:V14)),"n/a"),"n/a"))</f>
        <v>1.3669669669669671</v>
      </c>
      <c r="E14" s="19">
        <f>IF(G14=0,IF(AND(COUNT(H14:S14)=12,COUNT(AJ14:AU14)=12),IF(AND(SUM(H14:S14)&gt;0,SUM(AJ14:AU14)&gt;0),(SUM(H14:S14)-SUM(AJ14:AU14))/(SUM(AJ14:AU14)),"n/a"),"n/a"),IF(AND(COUNT(G14:R14)=12,COUNT(AI14:AT14)=12),IF(AND(SUM(G14:R14)&gt;0,SUM(AI14:AT14)&gt;0),(SUM(G14:R14)-SUM(AI14:AT14))/(SUM(AI14:AT14)),"n/a"),"n/a"))</f>
        <v>5.1212499999999999</v>
      </c>
      <c r="F14" s="20">
        <f>IF(G14=0,SUM(H14:K14),SUM(G14:J14))</f>
        <v>1668</v>
      </c>
      <c r="G14" s="21">
        <v>426</v>
      </c>
      <c r="H14" s="23">
        <v>430</v>
      </c>
      <c r="I14" s="24">
        <v>424</v>
      </c>
      <c r="J14" s="25">
        <v>388</v>
      </c>
      <c r="K14" s="25">
        <v>332</v>
      </c>
      <c r="L14" s="26">
        <v>601</v>
      </c>
      <c r="M14" s="27">
        <v>1062</v>
      </c>
      <c r="N14" s="27">
        <v>278</v>
      </c>
      <c r="O14" s="27">
        <v>235</v>
      </c>
      <c r="P14" s="26">
        <v>290</v>
      </c>
      <c r="Q14" s="27">
        <v>213</v>
      </c>
      <c r="R14" s="27">
        <v>218</v>
      </c>
      <c r="S14" s="27">
        <v>195</v>
      </c>
      <c r="T14" s="26">
        <v>175</v>
      </c>
      <c r="U14" s="27">
        <v>169</v>
      </c>
      <c r="V14" s="27">
        <v>170</v>
      </c>
      <c r="W14" s="27">
        <v>141</v>
      </c>
      <c r="X14" s="26">
        <v>130</v>
      </c>
      <c r="Y14" s="27">
        <v>135</v>
      </c>
      <c r="Z14" s="27">
        <v>108</v>
      </c>
      <c r="AA14" s="27">
        <v>109</v>
      </c>
      <c r="AB14" s="26">
        <v>105</v>
      </c>
      <c r="AC14" s="27">
        <v>106</v>
      </c>
      <c r="AD14" s="27">
        <v>95</v>
      </c>
      <c r="AE14" s="27">
        <v>111</v>
      </c>
      <c r="AF14" s="26">
        <v>93</v>
      </c>
      <c r="AG14" s="27">
        <v>84</v>
      </c>
      <c r="AH14" s="27">
        <v>77</v>
      </c>
      <c r="AI14" s="27">
        <v>82</v>
      </c>
      <c r="AJ14" s="26">
        <v>74</v>
      </c>
      <c r="AK14" s="27">
        <v>76</v>
      </c>
      <c r="AL14" s="27">
        <v>68</v>
      </c>
      <c r="AM14" s="27">
        <v>68</v>
      </c>
      <c r="AN14" s="26">
        <v>67</v>
      </c>
      <c r="AO14" s="27">
        <v>71</v>
      </c>
      <c r="AP14" s="27">
        <v>74</v>
      </c>
      <c r="AQ14" s="27">
        <v>57</v>
      </c>
      <c r="AR14" s="26">
        <v>64</v>
      </c>
      <c r="AS14" s="27">
        <v>50</v>
      </c>
      <c r="AT14" s="27">
        <v>49</v>
      </c>
      <c r="AU14" s="27">
        <v>48</v>
      </c>
      <c r="AV14" s="26">
        <v>49</v>
      </c>
      <c r="AW14" s="27">
        <v>21</v>
      </c>
      <c r="AX14" s="27">
        <v>13</v>
      </c>
      <c r="AY14" s="27">
        <v>12</v>
      </c>
    </row>
    <row r="15" spans="1:51" x14ac:dyDescent="0.2">
      <c r="A15" t="s">
        <v>251</v>
      </c>
      <c r="B15" t="s">
        <v>252</v>
      </c>
      <c r="C15" s="19">
        <f>IF(G15=0,IF(AND(COUNT(H15:K15)=4,COUNT(L15:O15)=4),IF(AND(SUM(H15:K15)&gt;0,SUM(L15:O15)&gt;0),(SUM(H15:K15)-SUM(L15:O15))/(SUM(L15:O15)),"n/a"),"n/a"),IF(AND(COUNT(G15:J15)=4,COUNT(K15:N15)=4),IF(AND(SUM(G15:J15)&gt;0,SUM(K15:N15)&gt;0),(SUM(G15:J15)-SUM(K15:N15))/(SUM(K15:N15)),"n/a"),"n/a"))</f>
        <v>0.6014897579143389</v>
      </c>
      <c r="D15" s="19">
        <f>IF(G15=0,IF(AND(COUNT(H15:O15)=8,COUNT(P15:W15)=8),IF(AND(SUM(H15:O15)&gt;0,SUM(P15:W15)&gt;0),(SUM(H15:O15)-SUM(P15:W15))/(SUM(P15:W15)),"n/a"),"n/a"),IF(AND(COUNT(G15:N15)=8,COUNT(O15:V15)=8),IF(AND(SUM(G15:N15)&gt;0,SUM(O15:V15)&gt;0),(SUM(G15:N15)-SUM(O15:V15))/(SUM(O15:V15)),"n/a"),"n/a"))</f>
        <v>1.3205980066445182</v>
      </c>
      <c r="E15" s="19" t="str">
        <f>IF(G15=0,IF(AND(COUNT(H15:S15)=12,COUNT(AJ15:AU15)=12),IF(AND(SUM(H15:S15)&gt;0,SUM(AJ15:AU15)&gt;0),(SUM(H15:S15)-SUM(AJ15:AU15))/(SUM(AJ15:AU15)),"n/a"),"n/a"),IF(AND(COUNT(G15:R15)=12,COUNT(AI15:AT15)=12),IF(AND(SUM(G15:R15)&gt;0,SUM(AI15:AT15)&gt;0),(SUM(G15:R15)-SUM(AI15:AT15))/(SUM(AI15:AT15)),"n/a"),"n/a"))</f>
        <v>n/a</v>
      </c>
      <c r="F15" s="20">
        <f>IF(G15=0,SUM(H15:K15),SUM(G15:J15))</f>
        <v>860</v>
      </c>
      <c r="G15" s="21">
        <v>256</v>
      </c>
      <c r="H15" s="23">
        <v>231</v>
      </c>
      <c r="I15" s="24">
        <v>197</v>
      </c>
      <c r="J15" s="25">
        <v>176</v>
      </c>
      <c r="K15" s="25">
        <v>157</v>
      </c>
      <c r="L15" s="26">
        <v>143</v>
      </c>
      <c r="M15" s="27">
        <v>126</v>
      </c>
      <c r="N15" s="27">
        <v>111</v>
      </c>
      <c r="O15" s="27">
        <v>101</v>
      </c>
      <c r="P15" s="26">
        <v>94</v>
      </c>
      <c r="Q15" s="27">
        <v>86</v>
      </c>
      <c r="R15" s="27">
        <v>79</v>
      </c>
      <c r="S15" s="27">
        <v>74</v>
      </c>
      <c r="T15" s="26">
        <v>63</v>
      </c>
      <c r="U15" s="27">
        <v>56</v>
      </c>
      <c r="V15" s="27">
        <v>49</v>
      </c>
      <c r="W15" s="27">
        <v>45</v>
      </c>
      <c r="X15" s="26">
        <v>40</v>
      </c>
      <c r="Y15" s="29"/>
      <c r="Z15" s="29"/>
      <c r="AA15" s="29"/>
      <c r="AB15" s="28"/>
      <c r="AC15" s="29"/>
      <c r="AD15" s="29"/>
      <c r="AE15" s="29"/>
      <c r="AF15" s="28"/>
      <c r="AG15" s="29"/>
      <c r="AH15" s="29"/>
      <c r="AI15" s="29"/>
      <c r="AJ15" s="28"/>
      <c r="AK15" s="29"/>
      <c r="AL15" s="29"/>
      <c r="AM15" s="29"/>
      <c r="AN15" s="28"/>
      <c r="AO15" s="29"/>
      <c r="AP15" s="29"/>
      <c r="AQ15" s="29"/>
      <c r="AR15" s="28"/>
      <c r="AS15" s="29"/>
      <c r="AT15" s="29"/>
      <c r="AU15" s="29"/>
      <c r="AV15" s="28"/>
      <c r="AW15" s="29"/>
      <c r="AX15" s="29"/>
      <c r="AY15" s="29"/>
    </row>
    <row r="16" spans="1:51" x14ac:dyDescent="0.2">
      <c r="A16" t="s">
        <v>79</v>
      </c>
      <c r="B16" t="s">
        <v>124</v>
      </c>
      <c r="C16" s="19">
        <f>IF(G16=0,IF(AND(COUNT(H16:K16)=4,COUNT(L16:O16)=4),IF(AND(SUM(H16:K16)&gt;0,SUM(L16:O16)&gt;0),(SUM(H16:K16)-SUM(L16:O16))/(SUM(L16:O16)),"n/a"),"n/a"),IF(AND(COUNT(G16:J16)=4,COUNT(K16:N16)=4),IF(AND(SUM(G16:J16)&gt;0,SUM(K16:N16)&gt;0),(SUM(G16:J16)-SUM(K16:N16))/(SUM(K16:N16)),"n/a"),"n/a"))</f>
        <v>0.65260024514095605</v>
      </c>
      <c r="D16" s="19">
        <f>IF(G16=0,IF(AND(COUNT(H16:O16)=8,COUNT(P16:W16)=8),IF(AND(SUM(H16:O16)&gt;0,SUM(P16:W16)&gt;0),(SUM(H16:O16)-SUM(P16:W16))/(SUM(P16:W16)),"n/a"),"n/a"),IF(AND(COUNT(G16:N16)=8,COUNT(O16:V16)=8),IF(AND(SUM(G16:N16)&gt;0,SUM(O16:V16)&gt;0),(SUM(G16:N16)-SUM(O16:V16))/(SUM(O16:V16)),"n/a"),"n/a"))</f>
        <v>1.2703634319970025</v>
      </c>
      <c r="E16" s="19">
        <f>IF(G16=0,IF(AND(COUNT(H16:S16)=12,COUNT(AJ16:AU16)=12),IF(AND(SUM(H16:S16)&gt;0,SUM(AJ16:AU16)&gt;0),(SUM(H16:S16)-SUM(AJ16:AU16))/(SUM(AJ16:AU16)),"n/a"),"n/a"),IF(AND(COUNT(G16:R16)=12,COUNT(AI16:AT16)=12),IF(AND(SUM(G16:R16)&gt;0,SUM(AI16:AT16)&gt;0),(SUM(G16:R16)-SUM(AI16:AT16))/(SUM(AI16:AT16)),"n/a"),"n/a"))</f>
        <v>1.3955461970393057</v>
      </c>
      <c r="F16" s="20">
        <f>IF(G16=0,SUM(H16:K16),SUM(G16:J16))</f>
        <v>18876</v>
      </c>
      <c r="G16" s="21">
        <v>5887</v>
      </c>
      <c r="H16" s="23">
        <v>4826</v>
      </c>
      <c r="I16" s="24">
        <v>4313</v>
      </c>
      <c r="J16" s="25">
        <v>3850</v>
      </c>
      <c r="K16" s="25">
        <v>3445</v>
      </c>
      <c r="L16" s="26">
        <v>3244</v>
      </c>
      <c r="M16" s="27">
        <v>2801</v>
      </c>
      <c r="N16" s="27">
        <v>1932</v>
      </c>
      <c r="O16" s="27">
        <v>1786</v>
      </c>
      <c r="P16" s="26">
        <v>2127</v>
      </c>
      <c r="Q16" s="27">
        <v>1801</v>
      </c>
      <c r="R16" s="27">
        <v>1531</v>
      </c>
      <c r="S16" s="27">
        <v>1272</v>
      </c>
      <c r="T16" s="26">
        <v>1419</v>
      </c>
      <c r="U16" s="27">
        <v>1653</v>
      </c>
      <c r="V16" s="27">
        <v>1756</v>
      </c>
      <c r="W16" s="27">
        <v>1647</v>
      </c>
      <c r="X16" s="26">
        <v>1340</v>
      </c>
      <c r="Y16" s="27">
        <v>1584</v>
      </c>
      <c r="Z16" s="27">
        <v>1151</v>
      </c>
      <c r="AA16" s="27">
        <v>1178</v>
      </c>
      <c r="AB16" s="26">
        <v>1153</v>
      </c>
      <c r="AC16" s="27">
        <v>1307</v>
      </c>
      <c r="AD16" s="27">
        <v>1027</v>
      </c>
      <c r="AE16" s="27">
        <v>832</v>
      </c>
      <c r="AF16" s="26">
        <v>958</v>
      </c>
      <c r="AG16" s="27">
        <v>1061</v>
      </c>
      <c r="AH16" s="27">
        <v>942</v>
      </c>
      <c r="AI16" s="27">
        <v>1030</v>
      </c>
      <c r="AJ16" s="26">
        <v>1239</v>
      </c>
      <c r="AK16" s="27">
        <v>1429</v>
      </c>
      <c r="AL16" s="27">
        <v>1441</v>
      </c>
      <c r="AM16" s="27">
        <v>1397</v>
      </c>
      <c r="AN16" s="26">
        <v>1589</v>
      </c>
      <c r="AO16" s="27">
        <v>1461</v>
      </c>
      <c r="AP16" s="27">
        <v>1161</v>
      </c>
      <c r="AQ16" s="27">
        <v>1088</v>
      </c>
      <c r="AR16" s="26">
        <v>1155</v>
      </c>
      <c r="AS16" s="27">
        <v>1269</v>
      </c>
      <c r="AT16" s="27">
        <v>1413</v>
      </c>
      <c r="AU16" s="27">
        <v>1585</v>
      </c>
      <c r="AV16" s="26">
        <v>1691</v>
      </c>
      <c r="AW16" s="27">
        <v>1690</v>
      </c>
      <c r="AX16" s="27">
        <v>1574</v>
      </c>
      <c r="AY16" s="27">
        <v>1613</v>
      </c>
    </row>
    <row r="17" spans="1:51" x14ac:dyDescent="0.2">
      <c r="A17" t="s">
        <v>24</v>
      </c>
      <c r="B17" t="s">
        <v>178</v>
      </c>
      <c r="C17" s="19">
        <f>IF(G17=0,IF(AND(COUNT(H17:K17)=4,COUNT(L17:O17)=4),IF(AND(SUM(H17:K17)&gt;0,SUM(L17:O17)&gt;0),(SUM(H17:K17)-SUM(L17:O17))/(SUM(L17:O17)),"n/a"),"n/a"),IF(AND(COUNT(G17:J17)=4,COUNT(K17:N17)=4),IF(AND(SUM(G17:J17)&gt;0,SUM(K17:N17)&gt;0),(SUM(G17:J17)-SUM(K17:N17))/(SUM(K17:N17)),"n/a"),"n/a"))</f>
        <v>0.55808383233532932</v>
      </c>
      <c r="D17" s="19">
        <f>IF(G17=0,IF(AND(COUNT(H17:O17)=8,COUNT(P17:W17)=8),IF(AND(SUM(H17:O17)&gt;0,SUM(P17:W17)&gt;0),(SUM(H17:O17)-SUM(P17:W17))/(SUM(P17:W17)),"n/a"),"n/a"),IF(AND(COUNT(G17:N17)=8,COUNT(O17:V17)=8),IF(AND(SUM(G17:N17)&gt;0,SUM(O17:V17)&gt;0),(SUM(G17:N17)-SUM(O17:V17))/(SUM(O17:V17)),"n/a"),"n/a"))</f>
        <v>1.1685279187817259</v>
      </c>
      <c r="E17" s="19" t="str">
        <f>IF(G17=0,IF(AND(COUNT(H17:S17)=12,COUNT(AJ17:AU17)=12),IF(AND(SUM(H17:S17)&gt;0,SUM(AJ17:AU17)&gt;0),(SUM(H17:S17)-SUM(AJ17:AU17))/(SUM(AJ17:AU17)),"n/a"),"n/a"),IF(AND(COUNT(G17:R17)=12,COUNT(AI17:AT17)=12),IF(AND(SUM(G17:R17)&gt;0,SUM(AI17:AT17)&gt;0),(SUM(G17:R17)-SUM(AI17:AT17))/(SUM(AI17:AT17)),"n/a"),"n/a"))</f>
        <v>n/a</v>
      </c>
      <c r="F17" s="20">
        <f>IF(G17=0,SUM(H17:K17),SUM(G17:J17))</f>
        <v>1301</v>
      </c>
      <c r="G17" s="21">
        <v>383</v>
      </c>
      <c r="H17" s="23">
        <v>351</v>
      </c>
      <c r="I17" s="24">
        <v>316</v>
      </c>
      <c r="J17" s="25">
        <v>251</v>
      </c>
      <c r="K17" s="25">
        <v>235</v>
      </c>
      <c r="L17" s="26">
        <v>217</v>
      </c>
      <c r="M17" s="27">
        <v>200</v>
      </c>
      <c r="N17" s="27">
        <v>183</v>
      </c>
      <c r="O17" s="27">
        <v>167</v>
      </c>
      <c r="P17" s="26">
        <v>153</v>
      </c>
      <c r="Q17" s="27">
        <v>140</v>
      </c>
      <c r="R17" s="27">
        <v>125</v>
      </c>
      <c r="S17" s="27">
        <v>115</v>
      </c>
      <c r="T17" s="26">
        <v>106</v>
      </c>
      <c r="U17" s="27">
        <v>95</v>
      </c>
      <c r="V17" s="27">
        <v>84</v>
      </c>
      <c r="W17" s="27">
        <v>77</v>
      </c>
      <c r="X17" s="26">
        <v>67</v>
      </c>
      <c r="Y17" s="27">
        <v>60</v>
      </c>
      <c r="Z17" s="27">
        <v>52</v>
      </c>
      <c r="AA17" s="27">
        <v>49</v>
      </c>
      <c r="AB17" s="26">
        <v>42</v>
      </c>
      <c r="AC17" s="27">
        <v>37</v>
      </c>
      <c r="AD17" s="27">
        <v>32</v>
      </c>
      <c r="AE17" s="29"/>
      <c r="AF17" s="28"/>
      <c r="AG17" s="29"/>
      <c r="AH17" s="29"/>
      <c r="AI17" s="29"/>
      <c r="AJ17" s="28"/>
      <c r="AK17" s="29"/>
      <c r="AL17" s="29"/>
      <c r="AM17" s="29"/>
      <c r="AN17" s="28"/>
      <c r="AO17" s="29"/>
      <c r="AP17" s="29"/>
      <c r="AQ17" s="29"/>
      <c r="AR17" s="28"/>
      <c r="AS17" s="29"/>
      <c r="AT17" s="29"/>
      <c r="AU17" s="29"/>
      <c r="AV17" s="28"/>
      <c r="AW17" s="29"/>
      <c r="AX17" s="29"/>
      <c r="AY17" s="29"/>
    </row>
    <row r="18" spans="1:51" x14ac:dyDescent="0.2">
      <c r="A18" t="s">
        <v>16</v>
      </c>
      <c r="B18" t="s">
        <v>186</v>
      </c>
      <c r="C18" s="19">
        <f>IF(G18=0,IF(AND(COUNT(H18:K18)=4,COUNT(L18:O18)=4),IF(AND(SUM(H18:K18)&gt;0,SUM(L18:O18)&gt;0),(SUM(H18:K18)-SUM(L18:O18))/(SUM(L18:O18)),"n/a"),"n/a"),IF(AND(COUNT(G18:J18)=4,COUNT(K18:N18)=4),IF(AND(SUM(G18:J18)&gt;0,SUM(K18:N18)&gt;0),(SUM(G18:J18)-SUM(K18:N18))/(SUM(K18:N18)),"n/a"),"n/a"))</f>
        <v>0.7948467058056099</v>
      </c>
      <c r="D18" s="19">
        <f>IF(G18=0,IF(AND(COUNT(H18:O18)=8,COUNT(P18:W18)=8),IF(AND(SUM(H18:O18)&gt;0,SUM(P18:W18)&gt;0),(SUM(H18:O18)-SUM(P18:W18))/(SUM(P18:W18)),"n/a"),"n/a"),IF(AND(COUNT(G18:N18)=8,COUNT(O18:V18)=8),IF(AND(SUM(G18:N18)&gt;0,SUM(O18:V18)&gt;0),(SUM(G18:N18)-SUM(O18:V18))/(SUM(O18:V18)),"n/a"),"n/a"))</f>
        <v>1.1383297288304774</v>
      </c>
      <c r="E18" s="19">
        <f>IF(G18=0,IF(AND(COUNT(H18:S18)=12,COUNT(AJ18:AU18)=12),IF(AND(SUM(H18:S18)&gt;0,SUM(AJ18:AU18)&gt;0),(SUM(H18:S18)-SUM(AJ18:AU18))/(SUM(AJ18:AU18)),"n/a"),"n/a"),IF(AND(COUNT(G18:R18)=12,COUNT(AI18:AT18)=12),IF(AND(SUM(G18:R18)&gt;0,SUM(AI18:AT18)&gt;0),(SUM(G18:R18)-SUM(AI18:AT18))/(SUM(AI18:AT18)),"n/a"),"n/a"))</f>
        <v>3.7134831460674156</v>
      </c>
      <c r="F18" s="20">
        <f>IF(G18=0,SUM(H18:K18),SUM(G18:J18))</f>
        <v>16509</v>
      </c>
      <c r="G18" s="21">
        <v>2965</v>
      </c>
      <c r="H18" s="23">
        <v>4952</v>
      </c>
      <c r="I18" s="24">
        <v>3453</v>
      </c>
      <c r="J18" s="25">
        <v>5139</v>
      </c>
      <c r="K18" s="25">
        <v>2529</v>
      </c>
      <c r="L18" s="26">
        <v>2423</v>
      </c>
      <c r="M18" s="27">
        <v>2294</v>
      </c>
      <c r="N18" s="27">
        <v>1952</v>
      </c>
      <c r="O18" s="27">
        <v>1828</v>
      </c>
      <c r="P18" s="26">
        <v>1864</v>
      </c>
      <c r="Q18" s="27">
        <v>1744</v>
      </c>
      <c r="R18" s="27">
        <v>1578</v>
      </c>
      <c r="S18" s="27">
        <v>1373</v>
      </c>
      <c r="T18" s="26">
        <v>363</v>
      </c>
      <c r="U18" s="27">
        <v>1664</v>
      </c>
      <c r="V18" s="27">
        <v>1608</v>
      </c>
      <c r="W18" s="27">
        <v>1512</v>
      </c>
      <c r="X18" s="26">
        <v>1582</v>
      </c>
      <c r="Y18" s="27">
        <v>1501</v>
      </c>
      <c r="Z18" s="27">
        <v>1470</v>
      </c>
      <c r="AA18" s="27">
        <v>1319</v>
      </c>
      <c r="AB18" s="26">
        <v>1227</v>
      </c>
      <c r="AC18" s="27">
        <v>1220</v>
      </c>
      <c r="AD18" s="27">
        <v>1213</v>
      </c>
      <c r="AE18" s="27">
        <v>1201</v>
      </c>
      <c r="AF18" s="26">
        <v>1098</v>
      </c>
      <c r="AG18" s="27">
        <v>1137</v>
      </c>
      <c r="AH18" s="27">
        <v>999</v>
      </c>
      <c r="AI18" s="27">
        <v>870</v>
      </c>
      <c r="AJ18" s="26">
        <v>802</v>
      </c>
      <c r="AK18" s="27">
        <v>726</v>
      </c>
      <c r="AL18" s="27">
        <v>666</v>
      </c>
      <c r="AM18" s="27">
        <v>626</v>
      </c>
      <c r="AN18" s="26">
        <v>610</v>
      </c>
      <c r="AO18" s="27">
        <v>597</v>
      </c>
      <c r="AP18" s="27">
        <v>458</v>
      </c>
      <c r="AQ18" s="27">
        <v>440</v>
      </c>
      <c r="AR18" s="26">
        <v>415</v>
      </c>
      <c r="AS18" s="27">
        <v>428</v>
      </c>
      <c r="AT18" s="27">
        <v>304</v>
      </c>
      <c r="AU18" s="27">
        <v>232</v>
      </c>
      <c r="AV18" s="26">
        <v>123</v>
      </c>
      <c r="AW18" s="27">
        <v>103</v>
      </c>
      <c r="AX18" s="27">
        <v>108</v>
      </c>
      <c r="AY18" s="27">
        <v>112</v>
      </c>
    </row>
    <row r="19" spans="1:51" x14ac:dyDescent="0.2">
      <c r="A19" t="s">
        <v>59</v>
      </c>
      <c r="B19" t="s">
        <v>144</v>
      </c>
      <c r="C19" s="19">
        <f>IF(G19=0,IF(AND(COUNT(H19:K19)=4,COUNT(L19:O19)=4),IF(AND(SUM(H19:K19)&gt;0,SUM(L19:O19)&gt;0),(SUM(H19:K19)-SUM(L19:O19))/(SUM(L19:O19)),"n/a"),"n/a"),IF(AND(COUNT(G19:J19)=4,COUNT(K19:N19)=4),IF(AND(SUM(G19:J19)&gt;0,SUM(K19:N19)&gt;0),(SUM(G19:J19)-SUM(K19:N19))/(SUM(K19:N19)),"n/a"),"n/a"))</f>
        <v>0.45010323468685476</v>
      </c>
      <c r="D19" s="19">
        <f>IF(G19=0,IF(AND(COUNT(H19:O19)=8,COUNT(P19:W19)=8),IF(AND(SUM(H19:O19)&gt;0,SUM(P19:W19)&gt;0),(SUM(H19:O19)-SUM(P19:W19))/(SUM(P19:W19)),"n/a"),"n/a"),IF(AND(COUNT(G19:N19)=8,COUNT(O19:V19)=8),IF(AND(SUM(G19:N19)&gt;0,SUM(O19:V19)&gt;0),(SUM(G19:N19)-SUM(O19:V19))/(SUM(O19:V19)),"n/a"),"n/a"))</f>
        <v>1.1241050119331741</v>
      </c>
      <c r="E19" s="19" t="str">
        <f>IF(G19=0,IF(AND(COUNT(H19:S19)=12,COUNT(AJ19:AU19)=12),IF(AND(SUM(H19:S19)&gt;0,SUM(AJ19:AU19)&gt;0),(SUM(H19:S19)-SUM(AJ19:AU19))/(SUM(AJ19:AU19)),"n/a"),"n/a"),IF(AND(COUNT(G19:R19)=12,COUNT(AI19:AT19)=12),IF(AND(SUM(G19:R19)&gt;0,SUM(AI19:AT19)&gt;0),(SUM(G19:R19)-SUM(AI19:AT19))/(SUM(AI19:AT19)),"n/a"),"n/a"))</f>
        <v>n/a</v>
      </c>
      <c r="F19" s="20">
        <f>IF(G19=0,SUM(H19:K19),SUM(G19:J19))</f>
        <v>2107</v>
      </c>
      <c r="G19" s="21">
        <v>581</v>
      </c>
      <c r="H19" s="23">
        <v>545</v>
      </c>
      <c r="I19" s="24">
        <v>512</v>
      </c>
      <c r="J19" s="25">
        <v>469</v>
      </c>
      <c r="K19" s="25">
        <v>431</v>
      </c>
      <c r="L19" s="26">
        <v>383</v>
      </c>
      <c r="M19" s="27">
        <v>342</v>
      </c>
      <c r="N19" s="27">
        <v>297</v>
      </c>
      <c r="O19" s="27">
        <v>275</v>
      </c>
      <c r="P19" s="26">
        <v>250</v>
      </c>
      <c r="Q19" s="27">
        <v>236</v>
      </c>
      <c r="R19" s="27">
        <v>214</v>
      </c>
      <c r="S19" s="27">
        <v>200</v>
      </c>
      <c r="T19" s="26">
        <v>178</v>
      </c>
      <c r="U19" s="27">
        <v>167</v>
      </c>
      <c r="V19" s="27">
        <v>156</v>
      </c>
      <c r="W19" s="27">
        <v>149</v>
      </c>
      <c r="X19" s="26">
        <v>131</v>
      </c>
      <c r="Y19" s="27">
        <v>126</v>
      </c>
      <c r="Z19" s="27">
        <v>113</v>
      </c>
      <c r="AA19" s="29"/>
      <c r="AB19" s="28"/>
      <c r="AC19" s="29"/>
      <c r="AD19" s="29"/>
      <c r="AE19" s="29"/>
      <c r="AF19" s="28"/>
      <c r="AG19" s="29"/>
      <c r="AH19" s="29"/>
      <c r="AI19" s="29"/>
      <c r="AJ19" s="28"/>
      <c r="AK19" s="29"/>
      <c r="AL19" s="29"/>
      <c r="AM19" s="29"/>
      <c r="AN19" s="28"/>
      <c r="AO19" s="29"/>
      <c r="AP19" s="29"/>
      <c r="AQ19" s="29"/>
      <c r="AR19" s="28"/>
      <c r="AS19" s="29"/>
      <c r="AT19" s="29"/>
      <c r="AU19" s="29"/>
      <c r="AV19" s="28"/>
      <c r="AW19" s="29"/>
      <c r="AX19" s="29"/>
      <c r="AY19" s="29"/>
    </row>
    <row r="20" spans="1:51" x14ac:dyDescent="0.2">
      <c r="A20" t="s">
        <v>7</v>
      </c>
      <c r="B20" t="s">
        <v>195</v>
      </c>
      <c r="C20" s="19">
        <f>IF(G20=0,IF(AND(COUNT(H20:K20)=4,COUNT(L20:O20)=4),IF(AND(SUM(H20:K20)&gt;0,SUM(L20:O20)&gt;0),(SUM(H20:K20)-SUM(L20:O20))/(SUM(L20:O20)),"n/a"),"n/a"),IF(AND(COUNT(G20:J20)=4,COUNT(K20:N20)=4),IF(AND(SUM(G20:J20)&gt;0,SUM(K20:N20)&gt;0),(SUM(G20:J20)-SUM(K20:N20))/(SUM(K20:N20)),"n/a"),"n/a"))</f>
        <v>0.73038397328881466</v>
      </c>
      <c r="D20" s="19">
        <f>IF(G20=0,IF(AND(COUNT(H20:O20)=8,COUNT(P20:W20)=8),IF(AND(SUM(H20:O20)&gt;0,SUM(P20:W20)&gt;0),(SUM(H20:O20)-SUM(P20:W20))/(SUM(P20:W20)),"n/a"),"n/a"),IF(AND(COUNT(G20:N20)=8,COUNT(O20:V20)=8),IF(AND(SUM(G20:N20)&gt;0,SUM(O20:V20)&gt;0),(SUM(G20:N20)-SUM(O20:V20))/(SUM(O20:V20)),"n/a"),"n/a"))</f>
        <v>1.0185128046899106</v>
      </c>
      <c r="E20" s="19">
        <f>IF(G20=0,IF(AND(COUNT(H20:S20)=12,COUNT(AJ20:AU20)=12),IF(AND(SUM(H20:S20)&gt;0,SUM(AJ20:AU20)&gt;0),(SUM(H20:S20)-SUM(AJ20:AU20))/(SUM(AJ20:AU20)),"n/a"),"n/a"),IF(AND(COUNT(G20:R20)=12,COUNT(AI20:AT20)=12),IF(AND(SUM(G20:R20)&gt;0,SUM(AI20:AT20)&gt;0),(SUM(G20:R20)-SUM(AI20:AT20))/(SUM(AI20:AT20)),"n/a"),"n/a"))</f>
        <v>17.998010711553174</v>
      </c>
      <c r="F20" s="20">
        <f>IF(G20=0,SUM(H20:K20),SUM(G20:J20))</f>
        <v>62190</v>
      </c>
      <c r="G20" s="21">
        <v>18756</v>
      </c>
      <c r="H20" s="23">
        <v>17719</v>
      </c>
      <c r="I20" s="24">
        <v>13757</v>
      </c>
      <c r="J20" s="25">
        <v>11958</v>
      </c>
      <c r="K20" s="25">
        <v>10389</v>
      </c>
      <c r="L20" s="26">
        <v>10744</v>
      </c>
      <c r="M20" s="27">
        <v>8771</v>
      </c>
      <c r="N20" s="27">
        <v>6036</v>
      </c>
      <c r="O20" s="27">
        <v>5985</v>
      </c>
      <c r="P20" s="26">
        <v>7384</v>
      </c>
      <c r="Q20" s="27">
        <v>6303</v>
      </c>
      <c r="R20" s="27">
        <v>6350</v>
      </c>
      <c r="S20" s="27">
        <v>4541</v>
      </c>
      <c r="T20" s="26">
        <v>7226</v>
      </c>
      <c r="U20" s="27">
        <v>6824</v>
      </c>
      <c r="V20" s="27">
        <v>4002</v>
      </c>
      <c r="W20" s="27">
        <v>3409</v>
      </c>
      <c r="X20" s="26">
        <v>3288</v>
      </c>
      <c r="Y20" s="27">
        <v>2985</v>
      </c>
      <c r="Z20" s="27">
        <v>2790</v>
      </c>
      <c r="AA20" s="27">
        <v>2696</v>
      </c>
      <c r="AB20" s="26">
        <v>2285</v>
      </c>
      <c r="AC20" s="27">
        <v>2298</v>
      </c>
      <c r="AD20" s="27">
        <v>1270</v>
      </c>
      <c r="AE20" s="27">
        <v>1147</v>
      </c>
      <c r="AF20" s="26">
        <v>1214</v>
      </c>
      <c r="AG20" s="27">
        <v>937</v>
      </c>
      <c r="AH20" s="27">
        <v>955</v>
      </c>
      <c r="AI20" s="27">
        <v>940</v>
      </c>
      <c r="AJ20" s="26">
        <v>957</v>
      </c>
      <c r="AK20" s="27">
        <v>852</v>
      </c>
      <c r="AL20" s="27">
        <v>769</v>
      </c>
      <c r="AM20" s="27">
        <v>621</v>
      </c>
      <c r="AN20" s="26">
        <v>615</v>
      </c>
      <c r="AO20" s="27">
        <v>431</v>
      </c>
      <c r="AP20" s="27">
        <v>405</v>
      </c>
      <c r="AQ20" s="27">
        <v>562</v>
      </c>
      <c r="AR20" s="26">
        <v>306</v>
      </c>
      <c r="AS20" s="27">
        <v>50</v>
      </c>
      <c r="AT20" s="27">
        <v>27</v>
      </c>
      <c r="AU20" s="27">
        <v>30</v>
      </c>
      <c r="AV20" s="26">
        <v>39</v>
      </c>
      <c r="AW20" s="27">
        <v>58</v>
      </c>
      <c r="AX20" s="27">
        <v>58</v>
      </c>
      <c r="AY20" s="27">
        <v>49</v>
      </c>
    </row>
    <row r="21" spans="1:51" x14ac:dyDescent="0.2">
      <c r="A21" t="s">
        <v>26</v>
      </c>
      <c r="B21" t="s">
        <v>176</v>
      </c>
      <c r="C21" s="19">
        <f>IF(G21=0,IF(AND(COUNT(H21:K21)=4,COUNT(L21:O21)=4),IF(AND(SUM(H21:K21)&gt;0,SUM(L21:O21)&gt;0),(SUM(H21:K21)-SUM(L21:O21))/(SUM(L21:O21)),"n/a"),"n/a"),IF(AND(COUNT(G21:J21)=4,COUNT(K21:N21)=4),IF(AND(SUM(G21:J21)&gt;0,SUM(K21:N21)&gt;0),(SUM(G21:J21)-SUM(K21:N21))/(SUM(K21:N21)),"n/a"),"n/a"))</f>
        <v>0.61403298350824587</v>
      </c>
      <c r="D21" s="19">
        <f>IF(G21=0,IF(AND(COUNT(H21:O21)=8,COUNT(P21:W21)=8),IF(AND(SUM(H21:O21)&gt;0,SUM(P21:W21)&gt;0),(SUM(H21:O21)-SUM(P21:W21))/(SUM(P21:W21)),"n/a"),"n/a"),IF(AND(COUNT(G21:N21)=8,COUNT(O21:V21)=8),IF(AND(SUM(G21:N21)&gt;0,SUM(O21:V21)&gt;0),(SUM(G21:N21)-SUM(O21:V21))/(SUM(O21:V21)),"n/a"),"n/a"))</f>
        <v>0.92581956348855698</v>
      </c>
      <c r="E21" s="19">
        <f>IF(G21=0,IF(AND(COUNT(H21:S21)=12,COUNT(AJ21:AU21)=12),IF(AND(SUM(H21:S21)&gt;0,SUM(AJ21:AU21)&gt;0),(SUM(H21:S21)-SUM(AJ21:AU21))/(SUM(AJ21:AU21)),"n/a"),"n/a"),IF(AND(COUNT(G21:R21)=12,COUNT(AI21:AT21)=12),IF(AND(SUM(G21:R21)&gt;0,SUM(AI21:AT21)&gt;0),(SUM(G21:R21)-SUM(AI21:AT21))/(SUM(AI21:AT21)),"n/a"),"n/a"))</f>
        <v>3.1633822181484876</v>
      </c>
      <c r="F21" s="20">
        <f>IF(G21=0,SUM(H21:K21),SUM(G21:J21))</f>
        <v>26914</v>
      </c>
      <c r="G21" s="21">
        <v>7643</v>
      </c>
      <c r="H21" s="23">
        <v>7103</v>
      </c>
      <c r="I21" s="24">
        <v>6507</v>
      </c>
      <c r="J21" s="25">
        <v>5661</v>
      </c>
      <c r="K21" s="25">
        <v>5003</v>
      </c>
      <c r="L21" s="26">
        <v>4726</v>
      </c>
      <c r="M21" s="27">
        <v>3866</v>
      </c>
      <c r="N21" s="27">
        <v>3080</v>
      </c>
      <c r="O21" s="27">
        <v>3105</v>
      </c>
      <c r="P21" s="26">
        <v>3014</v>
      </c>
      <c r="Q21" s="27">
        <v>2579</v>
      </c>
      <c r="R21" s="27">
        <v>2220</v>
      </c>
      <c r="S21" s="27">
        <v>2205</v>
      </c>
      <c r="T21" s="26">
        <v>3181</v>
      </c>
      <c r="U21" s="27">
        <v>3123</v>
      </c>
      <c r="V21" s="27">
        <v>3207</v>
      </c>
      <c r="W21" s="27">
        <v>2911</v>
      </c>
      <c r="X21" s="26">
        <v>2636</v>
      </c>
      <c r="Y21" s="27">
        <v>2230</v>
      </c>
      <c r="Z21" s="27">
        <v>1937</v>
      </c>
      <c r="AA21" s="27">
        <v>2173</v>
      </c>
      <c r="AB21" s="26">
        <v>2004</v>
      </c>
      <c r="AC21" s="27">
        <v>1428</v>
      </c>
      <c r="AD21" s="27">
        <v>1305</v>
      </c>
      <c r="AE21" s="27">
        <v>1401</v>
      </c>
      <c r="AF21" s="26">
        <v>1305</v>
      </c>
      <c r="AG21" s="27">
        <v>1153</v>
      </c>
      <c r="AH21" s="27">
        <v>1151</v>
      </c>
      <c r="AI21" s="27">
        <v>1251</v>
      </c>
      <c r="AJ21" s="26">
        <v>1225</v>
      </c>
      <c r="AK21" s="27">
        <v>1103</v>
      </c>
      <c r="AL21" s="27">
        <v>1103</v>
      </c>
      <c r="AM21" s="27">
        <v>1144</v>
      </c>
      <c r="AN21" s="26">
        <v>1054</v>
      </c>
      <c r="AO21" s="27">
        <v>977</v>
      </c>
      <c r="AP21" s="27">
        <v>955</v>
      </c>
      <c r="AQ21" s="27">
        <v>1107</v>
      </c>
      <c r="AR21" s="26">
        <v>1204</v>
      </c>
      <c r="AS21" s="27">
        <v>1044</v>
      </c>
      <c r="AT21" s="27">
        <v>925</v>
      </c>
      <c r="AU21" s="27">
        <v>953</v>
      </c>
      <c r="AV21" s="26">
        <v>1066</v>
      </c>
      <c r="AW21" s="27">
        <v>1017</v>
      </c>
      <c r="AX21" s="27">
        <v>962</v>
      </c>
      <c r="AY21" s="27">
        <v>886</v>
      </c>
    </row>
    <row r="22" spans="1:51" x14ac:dyDescent="0.2">
      <c r="A22" t="s">
        <v>43</v>
      </c>
      <c r="B22" t="s">
        <v>43</v>
      </c>
      <c r="C22" s="19">
        <f>IF(G22=0,IF(AND(COUNT(H22:K22)=4,COUNT(L22:O22)=4),IF(AND(SUM(H22:K22)&gt;0,SUM(L22:O22)&gt;0),(SUM(H22:K22)-SUM(L22:O22))/(SUM(L22:O22)),"n/a"),"n/a"),IF(AND(COUNT(G22:J22)=4,COUNT(K22:N22)=4),IF(AND(SUM(G22:J22)&gt;0,SUM(K22:N22)&gt;0),(SUM(G22:J22)-SUM(K22:N22))/(SUM(K22:N22)),"n/a"),"n/a"))</f>
        <v>0.25235436620622165</v>
      </c>
      <c r="D22" s="19">
        <f>IF(G22=0,IF(AND(COUNT(H22:O22)=8,COUNT(P22:W22)=8),IF(AND(SUM(H22:O22)&gt;0,SUM(P22:W22)&gt;0),(SUM(H22:O22)-SUM(P22:W22))/(SUM(P22:W22)),"n/a"),"n/a"),IF(AND(COUNT(G22:N22)=8,COUNT(O22:V22)=8),IF(AND(SUM(G22:N22)&gt;0,SUM(O22:V22)&gt;0),(SUM(G22:N22)-SUM(O22:V22))/(SUM(O22:V22)),"n/a"),"n/a"))</f>
        <v>0.81444145034862903</v>
      </c>
      <c r="E22" s="19" t="str">
        <f>IF(G22=0,IF(AND(COUNT(H22:S22)=12,COUNT(AJ22:AU22)=12),IF(AND(SUM(H22:S22)&gt;0,SUM(AJ22:AU22)&gt;0),(SUM(H22:S22)-SUM(AJ22:AU22))/(SUM(AJ22:AU22)),"n/a"),"n/a"),IF(AND(COUNT(G22:R22)=12,COUNT(AI22:AT22)=12),IF(AND(SUM(G22:R22)&gt;0,SUM(AI22:AT22)&gt;0),(SUM(G22:R22)-SUM(AI22:AT22))/(SUM(AI22:AT22)),"n/a"),"n/a"))</f>
        <v>n/a</v>
      </c>
      <c r="F22" s="20">
        <f>IF(G22=0,SUM(H22:K22),SUM(G22:J22))</f>
        <v>156121</v>
      </c>
      <c r="G22" s="21">
        <v>37805</v>
      </c>
      <c r="H22" s="30">
        <v>45064</v>
      </c>
      <c r="I22" s="24">
        <v>33943</v>
      </c>
      <c r="J22" s="25">
        <v>39309</v>
      </c>
      <c r="K22" s="25">
        <v>31011</v>
      </c>
      <c r="L22" s="26">
        <v>39535</v>
      </c>
      <c r="M22" s="27">
        <v>25659</v>
      </c>
      <c r="N22" s="27">
        <v>28457</v>
      </c>
      <c r="O22" s="27">
        <v>20648</v>
      </c>
      <c r="P22" s="26">
        <v>24067</v>
      </c>
      <c r="Q22" s="27">
        <v>18865</v>
      </c>
      <c r="R22" s="27">
        <v>21891</v>
      </c>
      <c r="S22" s="27">
        <v>18042</v>
      </c>
      <c r="T22" s="26">
        <v>17500</v>
      </c>
      <c r="U22" s="27">
        <v>15255</v>
      </c>
      <c r="V22" s="27">
        <v>18481</v>
      </c>
      <c r="W22" s="27">
        <v>15963</v>
      </c>
      <c r="X22" s="26">
        <v>18280</v>
      </c>
      <c r="Y22" s="27">
        <v>12587</v>
      </c>
      <c r="Z22" s="27">
        <v>13748</v>
      </c>
      <c r="AA22" s="27">
        <v>11074</v>
      </c>
      <c r="AB22" s="26">
        <v>10173</v>
      </c>
      <c r="AC22" s="27">
        <v>9106</v>
      </c>
      <c r="AD22" s="27">
        <v>9816</v>
      </c>
      <c r="AE22" s="27">
        <v>8370</v>
      </c>
      <c r="AF22" s="26">
        <v>7766</v>
      </c>
      <c r="AG22" s="27">
        <v>6940</v>
      </c>
      <c r="AH22" s="27">
        <v>7408</v>
      </c>
      <c r="AI22" s="27">
        <v>5911</v>
      </c>
      <c r="AJ22" s="26">
        <v>5596</v>
      </c>
      <c r="AK22" s="27">
        <v>4727</v>
      </c>
      <c r="AL22" s="27">
        <v>4612</v>
      </c>
      <c r="AM22" s="27">
        <v>3702</v>
      </c>
      <c r="AN22" s="26">
        <v>3284</v>
      </c>
      <c r="AO22" s="27">
        <v>2928</v>
      </c>
      <c r="AP22" s="27">
        <v>2814</v>
      </c>
      <c r="AQ22" s="29"/>
      <c r="AR22" s="28"/>
      <c r="AS22" s="29"/>
      <c r="AT22" s="29"/>
      <c r="AU22" s="29"/>
      <c r="AV22" s="28"/>
      <c r="AW22" s="29"/>
      <c r="AX22" s="29"/>
      <c r="AY22" s="29"/>
    </row>
    <row r="23" spans="1:51" x14ac:dyDescent="0.2">
      <c r="A23" t="s">
        <v>3</v>
      </c>
      <c r="B23" t="s">
        <v>199</v>
      </c>
      <c r="C23" s="19">
        <f>IF(G23=0,IF(AND(COUNT(H23:K23)=4,COUNT(L23:O23)=4),IF(AND(SUM(H23:K23)&gt;0,SUM(L23:O23)&gt;0),(SUM(H23:K23)-SUM(L23:O23))/(SUM(L23:O23)),"n/a"),"n/a"),IF(AND(COUNT(G23:J23)=4,COUNT(K23:N23)=4),IF(AND(SUM(G23:J23)&gt;0,SUM(K23:N23)&gt;0),(SUM(G23:J23)-SUM(K23:N23))/(SUM(K23:N23)),"n/a"),"n/a"))</f>
        <v>0.23916432803242907</v>
      </c>
      <c r="D23" s="19">
        <f>IF(G23=0,IF(AND(COUNT(H23:O23)=8,COUNT(P23:W23)=8),IF(AND(SUM(H23:O23)&gt;0,SUM(P23:W23)&gt;0),(SUM(H23:O23)-SUM(P23:W23))/(SUM(P23:W23)),"n/a"),"n/a"),IF(AND(COUNT(G23:N23)=8,COUNT(O23:V23)=8),IF(AND(SUM(G23:N23)&gt;0,SUM(O23:V23)&gt;0),(SUM(G23:N23)-SUM(O23:V23))/(SUM(O23:V23)),"n/a"),"n/a"))</f>
        <v>0.77659574468085102</v>
      </c>
      <c r="E23" s="19">
        <f>IF(G23=0,IF(AND(COUNT(H23:S23)=12,COUNT(AJ23:AU23)=12),IF(AND(SUM(H23:S23)&gt;0,SUM(AJ23:AU23)&gt;0),(SUM(H23:S23)-SUM(AJ23:AU23))/(SUM(AJ23:AU23)),"n/a"),"n/a"),IF(AND(COUNT(G23:R23)=12,COUNT(AI23:AT23)=12),IF(AND(SUM(G23:R23)&gt;0,SUM(AI23:AT23)&gt;0),(SUM(G23:R23)-SUM(AI23:AT23))/(SUM(AI23:AT23)),"n/a"),"n/a"))</f>
        <v>5.3534282875124211</v>
      </c>
      <c r="F23" s="20">
        <f>IF(G23=0,SUM(H23:K23),SUM(G23:J23))</f>
        <v>7948</v>
      </c>
      <c r="G23" s="21">
        <v>2098</v>
      </c>
      <c r="H23" s="23">
        <v>2073</v>
      </c>
      <c r="I23" s="24">
        <v>1984</v>
      </c>
      <c r="J23" s="25">
        <v>1793</v>
      </c>
      <c r="K23" s="25">
        <v>1724</v>
      </c>
      <c r="L23" s="26">
        <v>1628</v>
      </c>
      <c r="M23" s="27">
        <v>1538</v>
      </c>
      <c r="N23" s="27">
        <v>1524</v>
      </c>
      <c r="O23" s="27">
        <v>1515</v>
      </c>
      <c r="P23" s="26">
        <v>1413</v>
      </c>
      <c r="Q23" s="27">
        <v>950</v>
      </c>
      <c r="R23" s="27">
        <v>941</v>
      </c>
      <c r="S23" s="27">
        <v>858</v>
      </c>
      <c r="T23" s="26">
        <v>870</v>
      </c>
      <c r="U23" s="27">
        <v>785</v>
      </c>
      <c r="V23" s="27">
        <v>752</v>
      </c>
      <c r="W23" s="27">
        <v>641</v>
      </c>
      <c r="X23" s="26">
        <v>652</v>
      </c>
      <c r="Y23" s="27">
        <v>578</v>
      </c>
      <c r="Z23" s="27">
        <v>544</v>
      </c>
      <c r="AA23" s="27">
        <v>715</v>
      </c>
      <c r="AB23" s="26">
        <v>459</v>
      </c>
      <c r="AC23" s="27">
        <v>414</v>
      </c>
      <c r="AD23" s="27">
        <v>432</v>
      </c>
      <c r="AE23" s="27">
        <v>398</v>
      </c>
      <c r="AF23" s="26">
        <v>418</v>
      </c>
      <c r="AG23" s="27">
        <v>310</v>
      </c>
      <c r="AH23" s="27">
        <v>166</v>
      </c>
      <c r="AI23" s="27">
        <v>139</v>
      </c>
      <c r="AJ23" s="26">
        <v>145</v>
      </c>
      <c r="AK23" s="27">
        <v>179</v>
      </c>
      <c r="AL23" s="27">
        <v>138</v>
      </c>
      <c r="AM23" s="27">
        <v>118</v>
      </c>
      <c r="AN23" s="26">
        <v>351</v>
      </c>
      <c r="AO23" s="27">
        <v>222</v>
      </c>
      <c r="AP23" s="27">
        <v>311</v>
      </c>
      <c r="AQ23" s="27">
        <v>328</v>
      </c>
      <c r="AR23" s="26">
        <v>334</v>
      </c>
      <c r="AS23" s="27">
        <v>336</v>
      </c>
      <c r="AT23" s="27">
        <v>418</v>
      </c>
      <c r="AU23" s="27">
        <v>439</v>
      </c>
      <c r="AV23" s="26">
        <v>563</v>
      </c>
      <c r="AW23" s="27">
        <v>659</v>
      </c>
      <c r="AX23" s="27">
        <v>114</v>
      </c>
      <c r="AY23" s="27">
        <v>74</v>
      </c>
    </row>
    <row r="24" spans="1:51" x14ac:dyDescent="0.2">
      <c r="A24" t="s">
        <v>8</v>
      </c>
      <c r="B24" t="s">
        <v>194</v>
      </c>
      <c r="C24" s="19">
        <f>IF(G24=0,IF(AND(COUNT(H24:K24)=4,COUNT(L24:O24)=4),IF(AND(SUM(H24:K24)&gt;0,SUM(L24:O24)&gt;0),(SUM(H24:K24)-SUM(L24:O24))/(SUM(L24:O24)),"n/a"),"n/a"),IF(AND(COUNT(G24:J24)=4,COUNT(K24:N24)=4),IF(AND(SUM(G24:J24)&gt;0,SUM(K24:N24)&gt;0),(SUM(G24:J24)-SUM(K24:N24))/(SUM(K24:N24)),"n/a"),"n/a"))</f>
        <v>4.4598470983736357E-2</v>
      </c>
      <c r="D24" s="19">
        <f>IF(G24=0,IF(AND(COUNT(H24:O24)=8,COUNT(P24:W24)=8),IF(AND(SUM(H24:O24)&gt;0,SUM(P24:W24)&gt;0),(SUM(H24:O24)-SUM(P24:W24))/(SUM(P24:W24)),"n/a"),"n/a"),IF(AND(COUNT(G24:N24)=8,COUNT(O24:V24)=8),IF(AND(SUM(G24:N24)&gt;0,SUM(O24:V24)&gt;0),(SUM(G24:N24)-SUM(O24:V24))/(SUM(O24:V24)),"n/a"),"n/a"))</f>
        <v>0.77058651619719898</v>
      </c>
      <c r="E24" s="19">
        <f>IF(G24=0,IF(AND(COUNT(H24:S24)=12,COUNT(AJ24:AU24)=12),IF(AND(SUM(H24:S24)&gt;0,SUM(AJ24:AU24)&gt;0),(SUM(H24:S24)-SUM(AJ24:AU24))/(SUM(AJ24:AU24)),"n/a"),"n/a"),IF(AND(COUNT(G24:R24)=12,COUNT(AI24:AT24)=12),IF(AND(SUM(G24:R24)&gt;0,SUM(AI24:AT24)&gt;0),(SUM(G24:R24)-SUM(AI24:AT24))/(SUM(AI24:AT24)),"n/a"),"n/a"))</f>
        <v>1.6495872957735425</v>
      </c>
      <c r="F24" s="20">
        <f>IF(G24=0,SUM(H24:K24),SUM(G24:J24))</f>
        <v>80479</v>
      </c>
      <c r="G24" s="21">
        <v>20120</v>
      </c>
      <c r="H24" s="23">
        <v>20785</v>
      </c>
      <c r="I24" s="24">
        <v>19624</v>
      </c>
      <c r="J24" s="25">
        <v>19950</v>
      </c>
      <c r="K24" s="25">
        <v>19759</v>
      </c>
      <c r="L24" s="26">
        <v>20341</v>
      </c>
      <c r="M24" s="27">
        <v>19272</v>
      </c>
      <c r="N24" s="27">
        <v>17671</v>
      </c>
      <c r="O24" s="27">
        <v>11113</v>
      </c>
      <c r="P24" s="26">
        <v>11878</v>
      </c>
      <c r="Q24" s="27">
        <v>11061</v>
      </c>
      <c r="R24" s="27">
        <v>10979</v>
      </c>
      <c r="S24" s="27">
        <v>11080</v>
      </c>
      <c r="T24" s="26">
        <v>11445</v>
      </c>
      <c r="U24" s="27">
        <v>10839</v>
      </c>
      <c r="V24" s="27">
        <v>10571</v>
      </c>
      <c r="W24" s="27">
        <v>10455</v>
      </c>
      <c r="X24" s="26">
        <v>10759</v>
      </c>
      <c r="Y24" s="27">
        <v>10019</v>
      </c>
      <c r="Z24" s="27">
        <v>10213</v>
      </c>
      <c r="AA24" s="27">
        <v>9613</v>
      </c>
      <c r="AB24" s="26">
        <v>10234</v>
      </c>
      <c r="AC24" s="27">
        <v>9305</v>
      </c>
      <c r="AD24" s="27">
        <v>9287</v>
      </c>
      <c r="AE24" s="27">
        <v>8664</v>
      </c>
      <c r="AF24" s="26">
        <v>8661</v>
      </c>
      <c r="AG24" s="27">
        <v>7849</v>
      </c>
      <c r="AH24" s="27">
        <v>8179</v>
      </c>
      <c r="AI24" s="27">
        <v>7778</v>
      </c>
      <c r="AJ24" s="26">
        <v>8154</v>
      </c>
      <c r="AK24" s="27">
        <v>7350</v>
      </c>
      <c r="AL24" s="27">
        <v>7185</v>
      </c>
      <c r="AM24" s="27">
        <v>6875</v>
      </c>
      <c r="AN24" s="26">
        <v>6827</v>
      </c>
      <c r="AO24" s="27">
        <v>6688</v>
      </c>
      <c r="AP24" s="27">
        <v>6228</v>
      </c>
      <c r="AQ24" s="27">
        <v>4677</v>
      </c>
      <c r="AR24" s="26">
        <v>4909</v>
      </c>
      <c r="AS24" s="27">
        <v>4893</v>
      </c>
      <c r="AT24" s="27">
        <v>4883</v>
      </c>
      <c r="AU24" s="27">
        <v>1277</v>
      </c>
      <c r="AV24" s="26">
        <v>1238</v>
      </c>
      <c r="AW24" s="27">
        <v>1205</v>
      </c>
      <c r="AX24" s="27">
        <v>1209</v>
      </c>
      <c r="AY24" s="27">
        <v>1194</v>
      </c>
    </row>
    <row r="25" spans="1:51" x14ac:dyDescent="0.2">
      <c r="A25" t="s">
        <v>9</v>
      </c>
      <c r="B25" t="s">
        <v>193</v>
      </c>
      <c r="C25" s="19">
        <f>IF(G25=0,IF(AND(COUNT(H25:K25)=4,COUNT(L25:O25)=4),IF(AND(SUM(H25:K25)&gt;0,SUM(L25:O25)&gt;0),(SUM(H25:K25)-SUM(L25:O25))/(SUM(L25:O25)),"n/a"),"n/a"),IF(AND(COUNT(G25:J25)=4,COUNT(K25:N25)=4),IF(AND(SUM(G25:J25)&gt;0,SUM(K25:N25)&gt;0),(SUM(G25:J25)-SUM(K25:N25))/(SUM(K25:N25)),"n/a"),"n/a"))</f>
        <v>0.32806122448979591</v>
      </c>
      <c r="D25" s="19">
        <f>IF(G25=0,IF(AND(COUNT(H25:O25)=8,COUNT(P25:W25)=8),IF(AND(SUM(H25:O25)&gt;0,SUM(P25:W25)&gt;0),(SUM(H25:O25)-SUM(P25:W25))/(SUM(P25:W25)),"n/a"),"n/a"),IF(AND(COUNT(G25:N25)=8,COUNT(O25:V25)=8),IF(AND(SUM(G25:N25)&gt;0,SUM(O25:V25)&gt;0),(SUM(G25:N25)-SUM(O25:V25))/(SUM(O25:V25)),"n/a"),"n/a"))</f>
        <v>0.72775463839454757</v>
      </c>
      <c r="E25" s="19" t="str">
        <f>IF(G25=0,IF(AND(COUNT(H25:S25)=12,COUNT(AJ25:AU25)=12),IF(AND(SUM(H25:S25)&gt;0,SUM(AJ25:AU25)&gt;0),(SUM(H25:S25)-SUM(AJ25:AU25))/(SUM(AJ25:AU25)),"n/a"),"n/a"),IF(AND(COUNT(G25:R25)=12,COUNT(AI25:AT25)=12),IF(AND(SUM(G25:R25)&gt;0,SUM(AI25:AT25)&gt;0),(SUM(G25:R25)-SUM(AI25:AT25))/(SUM(AI25:AT25)),"n/a"),"n/a"))</f>
        <v>n/a</v>
      </c>
      <c r="F25" s="20">
        <f>IF(G25=0,SUM(H25:K25),SUM(G25:J25))</f>
        <v>2603</v>
      </c>
      <c r="G25" s="21">
        <v>740</v>
      </c>
      <c r="H25" s="23">
        <v>689</v>
      </c>
      <c r="I25" s="24">
        <v>614</v>
      </c>
      <c r="J25" s="25">
        <v>560</v>
      </c>
      <c r="K25" s="27">
        <v>569</v>
      </c>
      <c r="L25" s="1">
        <v>501</v>
      </c>
      <c r="M25">
        <v>460</v>
      </c>
      <c r="N25">
        <v>430</v>
      </c>
      <c r="O25">
        <v>412</v>
      </c>
      <c r="P25" s="1">
        <v>409</v>
      </c>
      <c r="Q25">
        <v>363</v>
      </c>
      <c r="R25">
        <v>335</v>
      </c>
      <c r="S25">
        <v>309</v>
      </c>
      <c r="T25" s="1">
        <v>299</v>
      </c>
      <c r="U25">
        <v>267</v>
      </c>
      <c r="V25">
        <v>247</v>
      </c>
      <c r="W25">
        <v>224</v>
      </c>
      <c r="X25" s="1">
        <v>215</v>
      </c>
      <c r="Y25">
        <v>195</v>
      </c>
      <c r="Z25">
        <v>174</v>
      </c>
      <c r="AA25">
        <v>160</v>
      </c>
      <c r="AB25" s="1">
        <v>149</v>
      </c>
      <c r="AC25">
        <v>137</v>
      </c>
      <c r="AD25">
        <v>128</v>
      </c>
      <c r="AE25">
        <v>118</v>
      </c>
      <c r="AF25" s="1">
        <v>110</v>
      </c>
      <c r="AG25">
        <v>102</v>
      </c>
      <c r="AH25">
        <v>92</v>
      </c>
      <c r="AI25">
        <v>84</v>
      </c>
      <c r="AJ25" s="1">
        <v>76</v>
      </c>
      <c r="AK25">
        <v>68</v>
      </c>
      <c r="AL25" s="37"/>
      <c r="AM25" s="37"/>
      <c r="AN25" s="36"/>
      <c r="AO25" s="37"/>
      <c r="AP25" s="37"/>
      <c r="AQ25" s="37"/>
      <c r="AR25" s="36"/>
      <c r="AS25" s="37"/>
      <c r="AT25" s="37"/>
      <c r="AU25" s="37"/>
      <c r="AV25" s="36"/>
      <c r="AW25" s="37"/>
      <c r="AX25" s="37"/>
      <c r="AY25" s="37"/>
    </row>
    <row r="26" spans="1:51" x14ac:dyDescent="0.2">
      <c r="A26" t="s">
        <v>52</v>
      </c>
      <c r="B26" t="s">
        <v>151</v>
      </c>
      <c r="C26" s="19">
        <f>IF(G26=0,IF(AND(COUNT(H26:K26)=4,COUNT(L26:O26)=4),IF(AND(SUM(H26:K26)&gt;0,SUM(L26:O26)&gt;0),(SUM(H26:K26)-SUM(L26:O26))/(SUM(L26:O26)),"n/a"),"n/a"),IF(AND(COUNT(G26:J26)=4,COUNT(K26:N26)=4),IF(AND(SUM(G26:J26)&gt;0,SUM(K26:N26)&gt;0),(SUM(G26:J26)-SUM(K26:N26))/(SUM(K26:N26)),"n/a"),"n/a"))</f>
        <v>0.1193557083164847</v>
      </c>
      <c r="D26" s="19">
        <f>IF(G26=0,IF(AND(COUNT(H26:O26)=8,COUNT(P26:W26)=8),IF(AND(SUM(H26:O26)&gt;0,SUM(P26:W26)&gt;0),(SUM(H26:O26)-SUM(P26:W26))/(SUM(P26:W26)),"n/a"),"n/a"),IF(AND(COUNT(G26:N26)=8,COUNT(O26:V26)=8),IF(AND(SUM(G26:N26)&gt;0,SUM(O26:V26)&gt;0),(SUM(G26:N26)-SUM(O26:V26))/(SUM(O26:V26)),"n/a"),"n/a"))</f>
        <v>0.71476089208790006</v>
      </c>
      <c r="E26" s="19">
        <f>IF(G26=0,IF(AND(COUNT(H26:S26)=12,COUNT(AJ26:AU26)=12),IF(AND(SUM(H26:S26)&gt;0,SUM(AJ26:AU26)&gt;0),(SUM(H26:S26)-SUM(AJ26:AU26))/(SUM(AJ26:AU26)),"n/a"),"n/a"),IF(AND(COUNT(G26:R26)=12,COUNT(AI26:AT26)=12),IF(AND(SUM(G26:R26)&gt;0,SUM(AI26:AT26)&gt;0),(SUM(G26:R26)-SUM(AI26:AT26))/(SUM(AI26:AT26)),"n/a"),"n/a"))</f>
        <v>2.0289085138678074</v>
      </c>
      <c r="F26" s="20">
        <f>IF(G26=0,SUM(H26:K26),SUM(G26:J26))</f>
        <v>16609</v>
      </c>
      <c r="G26" s="21">
        <v>4138</v>
      </c>
      <c r="H26" s="23">
        <v>4257</v>
      </c>
      <c r="I26" s="24">
        <v>4163</v>
      </c>
      <c r="J26" s="25">
        <v>4051</v>
      </c>
      <c r="K26" s="25">
        <v>3755</v>
      </c>
      <c r="L26" s="26">
        <v>3832</v>
      </c>
      <c r="M26" s="27">
        <v>3786</v>
      </c>
      <c r="N26" s="27">
        <v>3465</v>
      </c>
      <c r="O26" s="27">
        <v>3769</v>
      </c>
      <c r="P26" s="26">
        <v>4045</v>
      </c>
      <c r="Q26" s="27">
        <v>3128</v>
      </c>
      <c r="R26" s="27">
        <v>1512</v>
      </c>
      <c r="S26" s="27">
        <v>1502</v>
      </c>
      <c r="T26" s="26">
        <v>1551</v>
      </c>
      <c r="U26" s="27">
        <v>1412</v>
      </c>
      <c r="V26" s="27">
        <v>1420</v>
      </c>
      <c r="W26" s="27">
        <v>1440</v>
      </c>
      <c r="X26" s="26">
        <v>1516</v>
      </c>
      <c r="Y26" s="27">
        <v>1400</v>
      </c>
      <c r="Z26" s="27">
        <v>1386</v>
      </c>
      <c r="AA26" s="27">
        <v>1394</v>
      </c>
      <c r="AB26" s="26">
        <v>1431</v>
      </c>
      <c r="AC26" s="27">
        <v>1380</v>
      </c>
      <c r="AD26" s="27">
        <v>1363</v>
      </c>
      <c r="AE26" s="27">
        <v>1331</v>
      </c>
      <c r="AF26" s="26">
        <v>1619</v>
      </c>
      <c r="AG26" s="27">
        <v>1313</v>
      </c>
      <c r="AH26" s="27">
        <v>1298</v>
      </c>
      <c r="AI26" s="27">
        <v>1275</v>
      </c>
      <c r="AJ26" s="26">
        <v>1316</v>
      </c>
      <c r="AK26" s="27">
        <v>1263</v>
      </c>
      <c r="AL26" s="27">
        <v>1253</v>
      </c>
      <c r="AM26" s="27">
        <v>1234</v>
      </c>
      <c r="AN26" s="26">
        <v>1263</v>
      </c>
      <c r="AO26" s="27">
        <v>1201</v>
      </c>
      <c r="AP26" s="27">
        <v>1198</v>
      </c>
      <c r="AQ26" s="27">
        <v>1152</v>
      </c>
      <c r="AR26" s="26">
        <v>1145</v>
      </c>
      <c r="AS26" s="27">
        <v>1107</v>
      </c>
      <c r="AT26" s="27">
        <v>1087</v>
      </c>
      <c r="AU26" s="27">
        <v>1097</v>
      </c>
      <c r="AV26" s="26">
        <v>1113</v>
      </c>
      <c r="AW26" s="27">
        <v>1063</v>
      </c>
      <c r="AX26" s="27">
        <v>1065</v>
      </c>
      <c r="AY26" s="27">
        <v>1048</v>
      </c>
    </row>
    <row r="27" spans="1:51" x14ac:dyDescent="0.2">
      <c r="A27" t="s">
        <v>58</v>
      </c>
      <c r="B27" t="s">
        <v>145</v>
      </c>
      <c r="C27" s="19">
        <f>IF(G27=0,IF(AND(COUNT(H27:K27)=4,COUNT(L27:O27)=4),IF(AND(SUM(H27:K27)&gt;0,SUM(L27:O27)&gt;0),(SUM(H27:K27)-SUM(L27:O27))/(SUM(L27:O27)),"n/a"),"n/a"),IF(AND(COUNT(G27:J27)=4,COUNT(K27:N27)=4),IF(AND(SUM(G27:J27)&gt;0,SUM(K27:N27)&gt;0),(SUM(G27:J27)-SUM(K27:N27))/(SUM(K27:N27)),"n/a"),"n/a"))</f>
        <v>0.2688702516033547</v>
      </c>
      <c r="D27" s="19">
        <f>IF(G27=0,IF(AND(COUNT(H27:O27)=8,COUNT(P27:W27)=8),IF(AND(SUM(H27:O27)&gt;0,SUM(P27:W27)&gt;0),(SUM(H27:O27)-SUM(P27:W27))/(SUM(P27:W27)),"n/a"),"n/a"),IF(AND(COUNT(G27:N27)=8,COUNT(O27:V27)=8),IF(AND(SUM(G27:N27)&gt;0,SUM(O27:V27)&gt;0),(SUM(G27:N27)-SUM(O27:V27))/(SUM(O27:V27)),"n/a"),"n/a"))</f>
        <v>0.6852326859655552</v>
      </c>
      <c r="E27" s="19">
        <f>IF(G27=0,IF(AND(COUNT(H27:S27)=12,COUNT(AJ27:AU27)=12),IF(AND(SUM(H27:S27)&gt;0,SUM(AJ27:AU27)&gt;0),(SUM(H27:S27)-SUM(AJ27:AU27))/(SUM(AJ27:AU27)),"n/a"),"n/a"),IF(AND(COUNT(G27:R27)=12,COUNT(AI27:AT27)=12),IF(AND(SUM(G27:R27)&gt;0,SUM(AI27:AT27)&gt;0),(SUM(G27:R27)-SUM(AI27:AT27))/(SUM(AI27:AT27)),"n/a"),"n/a"))</f>
        <v>9.8374125874125866</v>
      </c>
      <c r="F27" s="20">
        <f>IF(G27=0,SUM(H27:K27),SUM(G27:J27))</f>
        <v>2572</v>
      </c>
      <c r="G27" s="21">
        <v>629</v>
      </c>
      <c r="H27" s="23">
        <v>698</v>
      </c>
      <c r="I27" s="24">
        <v>650</v>
      </c>
      <c r="J27" s="25">
        <v>595</v>
      </c>
      <c r="K27" s="25">
        <v>505</v>
      </c>
      <c r="L27" s="26">
        <v>569</v>
      </c>
      <c r="M27" s="27">
        <v>501</v>
      </c>
      <c r="N27" s="27">
        <v>452</v>
      </c>
      <c r="O27" s="27">
        <v>405</v>
      </c>
      <c r="P27" s="26">
        <v>463</v>
      </c>
      <c r="Q27" s="27">
        <v>396</v>
      </c>
      <c r="R27" s="27">
        <v>336</v>
      </c>
      <c r="S27" s="27">
        <v>281</v>
      </c>
      <c r="T27" s="26">
        <v>338</v>
      </c>
      <c r="U27" s="27">
        <v>267</v>
      </c>
      <c r="V27" s="27">
        <v>243</v>
      </c>
      <c r="W27" s="27">
        <v>184</v>
      </c>
      <c r="X27" s="26">
        <v>221</v>
      </c>
      <c r="Y27" s="27">
        <v>185</v>
      </c>
      <c r="Z27" s="27">
        <v>171</v>
      </c>
      <c r="AA27" s="27">
        <v>142</v>
      </c>
      <c r="AB27" s="26">
        <v>171</v>
      </c>
      <c r="AC27" s="27">
        <v>149</v>
      </c>
      <c r="AD27" s="27">
        <v>137</v>
      </c>
      <c r="AE27" s="27">
        <v>116</v>
      </c>
      <c r="AF27" s="26">
        <v>131</v>
      </c>
      <c r="AG27" s="27">
        <v>105</v>
      </c>
      <c r="AH27" s="27">
        <v>93</v>
      </c>
      <c r="AI27" s="27">
        <v>73</v>
      </c>
      <c r="AJ27" s="26">
        <v>84</v>
      </c>
      <c r="AK27" s="27">
        <v>69</v>
      </c>
      <c r="AL27" s="27">
        <v>59</v>
      </c>
      <c r="AM27" s="27">
        <v>47</v>
      </c>
      <c r="AN27" s="26">
        <v>52</v>
      </c>
      <c r="AO27" s="27">
        <v>43</v>
      </c>
      <c r="AP27" s="27">
        <v>36</v>
      </c>
      <c r="AQ27" s="27">
        <v>30</v>
      </c>
      <c r="AR27" s="26">
        <v>33</v>
      </c>
      <c r="AS27" s="27">
        <v>23</v>
      </c>
      <c r="AT27" s="27">
        <v>23</v>
      </c>
      <c r="AU27" s="27">
        <v>20</v>
      </c>
      <c r="AV27" s="26">
        <v>22</v>
      </c>
      <c r="AW27" s="27">
        <v>18</v>
      </c>
      <c r="AX27" s="27">
        <v>21</v>
      </c>
      <c r="AY27" s="27">
        <v>14</v>
      </c>
    </row>
    <row r="28" spans="1:51" x14ac:dyDescent="0.2">
      <c r="A28" t="s">
        <v>77</v>
      </c>
      <c r="B28" t="s">
        <v>126</v>
      </c>
      <c r="C28" s="19">
        <f>IF(G28=0,IF(AND(COUNT(H28:K28)=4,COUNT(L28:O28)=4),IF(AND(SUM(H28:K28)&gt;0,SUM(L28:O28)&gt;0),(SUM(H28:K28)-SUM(L28:O28))/(SUM(L28:O28)),"n/a"),"n/a"),IF(AND(COUNT(G28:J28)=4,COUNT(K28:N28)=4),IF(AND(SUM(G28:J28)&gt;0,SUM(K28:N28)&gt;0),(SUM(G28:J28)-SUM(K28:N28))/(SUM(K28:N28)),"n/a"),"n/a"))</f>
        <v>0.13985636914561114</v>
      </c>
      <c r="D28" s="19">
        <f>IF(G28=0,IF(AND(COUNT(H28:O28)=8,COUNT(P28:W28)=8),IF(AND(SUM(H28:O28)&gt;0,SUM(P28:W28)&gt;0),(SUM(H28:O28)-SUM(P28:W28))/(SUM(P28:W28)),"n/a"),"n/a"),IF(AND(COUNT(G28:N28)=8,COUNT(O28:V28)=8),IF(AND(SUM(G28:N28)&gt;0,SUM(O28:V28)&gt;0),(SUM(G28:N28)-SUM(O28:V28))/(SUM(O28:V28)),"n/a"),"n/a"))</f>
        <v>0.66762051917094789</v>
      </c>
      <c r="E28" s="19">
        <f>IF(G28=0,IF(AND(COUNT(H28:S28)=12,COUNT(AJ28:AU28)=12),IF(AND(SUM(H28:S28)&gt;0,SUM(AJ28:AU28)&gt;0),(SUM(H28:S28)-SUM(AJ28:AU28))/(SUM(AJ28:AU28)),"n/a"),"n/a"),IF(AND(COUNT(G28:R28)=12,COUNT(AI28:AT28)=12),IF(AND(SUM(G28:R28)&gt;0,SUM(AI28:AT28)&gt;0),(SUM(G28:R28)-SUM(AI28:AT28))/(SUM(AI28:AT28)),"n/a"),"n/a"))</f>
        <v>4.097524191997949</v>
      </c>
      <c r="F28" s="20">
        <f>IF(G28=0,SUM(H28:K28),SUM(G28:J28))</f>
        <v>477748</v>
      </c>
      <c r="G28" s="21">
        <v>116444</v>
      </c>
      <c r="H28" s="23">
        <v>137412</v>
      </c>
      <c r="I28" s="24">
        <v>110812</v>
      </c>
      <c r="J28" s="25">
        <v>113080</v>
      </c>
      <c r="K28" s="25">
        <v>108518</v>
      </c>
      <c r="L28" s="26">
        <v>125555</v>
      </c>
      <c r="M28" s="27">
        <v>96145</v>
      </c>
      <c r="N28" s="27">
        <v>88912</v>
      </c>
      <c r="O28" s="27">
        <v>75452</v>
      </c>
      <c r="P28" s="26">
        <v>87437</v>
      </c>
      <c r="Q28" s="27">
        <v>69981</v>
      </c>
      <c r="R28" s="27">
        <v>63404</v>
      </c>
      <c r="S28" s="27">
        <v>59700</v>
      </c>
      <c r="T28" s="26">
        <v>72383</v>
      </c>
      <c r="U28" s="27">
        <v>56576</v>
      </c>
      <c r="V28" s="27">
        <v>52886</v>
      </c>
      <c r="W28" s="27">
        <v>51042</v>
      </c>
      <c r="X28" s="26">
        <v>60453</v>
      </c>
      <c r="Y28" s="27">
        <v>43744</v>
      </c>
      <c r="Z28" s="27">
        <v>37955</v>
      </c>
      <c r="AA28" s="27">
        <v>35714</v>
      </c>
      <c r="AB28" s="26">
        <v>43741</v>
      </c>
      <c r="AC28" s="27">
        <v>32714</v>
      </c>
      <c r="AD28" s="27">
        <v>30404</v>
      </c>
      <c r="AE28" s="27">
        <v>29128</v>
      </c>
      <c r="AF28" s="26">
        <v>35746</v>
      </c>
      <c r="AG28" s="27">
        <v>25358</v>
      </c>
      <c r="AH28" s="27">
        <v>23185</v>
      </c>
      <c r="AI28" s="27">
        <v>22717</v>
      </c>
      <c r="AJ28" s="26">
        <v>29328</v>
      </c>
      <c r="AK28" s="27">
        <v>20579</v>
      </c>
      <c r="AL28" s="27">
        <v>19340</v>
      </c>
      <c r="AM28" s="27">
        <v>19741</v>
      </c>
      <c r="AN28" s="26">
        <v>25586</v>
      </c>
      <c r="AO28" s="27">
        <v>17092</v>
      </c>
      <c r="AP28" s="27">
        <v>15704</v>
      </c>
      <c r="AQ28" s="27">
        <v>16070</v>
      </c>
      <c r="AR28" s="26">
        <v>21268</v>
      </c>
      <c r="AS28" s="27">
        <v>13806</v>
      </c>
      <c r="AT28" s="27">
        <v>12834</v>
      </c>
      <c r="AU28" s="27">
        <v>13185</v>
      </c>
      <c r="AV28" s="26">
        <v>17431</v>
      </c>
      <c r="AW28" s="27">
        <v>10876</v>
      </c>
      <c r="AX28" s="27">
        <v>9913</v>
      </c>
      <c r="AY28" s="27">
        <v>9857</v>
      </c>
    </row>
    <row r="29" spans="1:51" x14ac:dyDescent="0.2">
      <c r="A29" t="s">
        <v>53</v>
      </c>
      <c r="B29" t="s">
        <v>150</v>
      </c>
      <c r="C29" s="19">
        <f>IF(G29=0,IF(AND(COUNT(H29:K29)=4,COUNT(L29:O29)=4),IF(AND(SUM(H29:K29)&gt;0,SUM(L29:O29)&gt;0),(SUM(H29:K29)-SUM(L29:O29))/(SUM(L29:O29)),"n/a"),"n/a"),IF(AND(COUNT(G29:J29)=4,COUNT(K29:N29)=4),IF(AND(SUM(G29:J29)&gt;0,SUM(K29:N29)&gt;0),(SUM(G29:J29)-SUM(K29:N29))/(SUM(K29:N29)),"n/a"),"n/a"))</f>
        <v>0.26766173370480617</v>
      </c>
      <c r="D29" s="19">
        <f>IF(G29=0,IF(AND(COUNT(H29:O29)=8,COUNT(P29:W29)=8),IF(AND(SUM(H29:O29)&gt;0,SUM(P29:W29)&gt;0),(SUM(H29:O29)-SUM(P29:W29))/(SUM(P29:W29)),"n/a"),"n/a"),IF(AND(COUNT(G29:N29)=8,COUNT(O29:V29)=8),IF(AND(SUM(G29:N29)&gt;0,SUM(O29:V29)&gt;0),(SUM(G29:N29)-SUM(O29:V29))/(SUM(O29:V29)),"n/a"),"n/a"))</f>
        <v>0.61795383429322936</v>
      </c>
      <c r="E29" s="19">
        <f>IF(G29=0,IF(AND(COUNT(H29:S29)=12,COUNT(AJ29:AU29)=12),IF(AND(SUM(H29:S29)&gt;0,SUM(AJ29:AU29)&gt;0),(SUM(H29:S29)-SUM(AJ29:AU29))/(SUM(AJ29:AU29)),"n/a"),"n/a"),IF(AND(COUNT(G29:R29)=12,COUNT(AI29:AT29)=12),IF(AND(SUM(G29:R29)&gt;0,SUM(AI29:AT29)&gt;0),(SUM(G29:R29)-SUM(AI29:AT29))/(SUM(AI29:AT29)),"n/a"),"n/a"))</f>
        <v>9.2974347950702203</v>
      </c>
      <c r="F29" s="20">
        <f>IF(G29=0,SUM(H29:K29),SUM(G29:J29))</f>
        <v>119666</v>
      </c>
      <c r="G29" s="21">
        <v>27908</v>
      </c>
      <c r="H29" s="30">
        <v>33671</v>
      </c>
      <c r="I29" s="21">
        <v>29010</v>
      </c>
      <c r="J29" s="38">
        <v>29077</v>
      </c>
      <c r="K29" s="38">
        <v>26171</v>
      </c>
      <c r="L29" s="26">
        <v>28071</v>
      </c>
      <c r="M29" s="27">
        <v>21470</v>
      </c>
      <c r="N29" s="27">
        <v>18687</v>
      </c>
      <c r="O29" s="27">
        <v>17737</v>
      </c>
      <c r="P29" s="26">
        <v>21082</v>
      </c>
      <c r="Q29" s="27">
        <v>17652</v>
      </c>
      <c r="R29" s="27">
        <v>16886</v>
      </c>
      <c r="S29" s="27">
        <v>15077</v>
      </c>
      <c r="T29" s="26">
        <v>16914</v>
      </c>
      <c r="U29" s="27">
        <v>13727</v>
      </c>
      <c r="V29" s="27">
        <v>13231</v>
      </c>
      <c r="W29" s="27">
        <v>11966</v>
      </c>
      <c r="X29" s="26">
        <v>12972</v>
      </c>
      <c r="Y29" s="27">
        <v>10328</v>
      </c>
      <c r="Z29" s="27">
        <v>9321</v>
      </c>
      <c r="AA29" s="27">
        <v>8032</v>
      </c>
      <c r="AB29" s="26">
        <v>8809</v>
      </c>
      <c r="AC29" s="27">
        <v>7011</v>
      </c>
      <c r="AD29" s="27">
        <v>6436</v>
      </c>
      <c r="AE29" s="27">
        <v>5382</v>
      </c>
      <c r="AF29" s="26">
        <v>5842</v>
      </c>
      <c r="AG29" s="27">
        <v>4501</v>
      </c>
      <c r="AH29" s="27">
        <v>4042</v>
      </c>
      <c r="AI29" s="27">
        <v>3543</v>
      </c>
      <c r="AJ29" s="26">
        <v>3851</v>
      </c>
      <c r="AK29" s="27">
        <v>3203</v>
      </c>
      <c r="AL29" s="27">
        <v>2910</v>
      </c>
      <c r="AM29" s="27">
        <v>2502</v>
      </c>
      <c r="AN29" s="26">
        <v>2585</v>
      </c>
      <c r="AO29" s="27">
        <v>2016</v>
      </c>
      <c r="AP29" s="27">
        <v>1813</v>
      </c>
      <c r="AQ29" s="27">
        <v>1458</v>
      </c>
      <c r="AR29" s="26">
        <v>1585</v>
      </c>
      <c r="AS29" s="27">
        <v>1262</v>
      </c>
      <c r="AT29" s="27">
        <v>1184</v>
      </c>
      <c r="AU29" s="27">
        <v>1058</v>
      </c>
      <c r="AV29" s="26">
        <v>1131</v>
      </c>
      <c r="AW29" s="27">
        <v>954</v>
      </c>
      <c r="AX29" s="27">
        <v>895</v>
      </c>
      <c r="AY29" s="27">
        <v>731</v>
      </c>
    </row>
    <row r="30" spans="1:51" x14ac:dyDescent="0.2">
      <c r="A30" t="s">
        <v>81</v>
      </c>
      <c r="B30" t="s">
        <v>122</v>
      </c>
      <c r="C30" s="19">
        <f>IF(G30=0,IF(AND(COUNT(H30:K30)=4,COUNT(L30:O30)=4),IF(AND(SUM(H30:K30)&gt;0,SUM(L30:O30)&gt;0),(SUM(H30:K30)-SUM(L30:O30))/(SUM(L30:O30)),"n/a"),"n/a"),IF(AND(COUNT(G30:J30)=4,COUNT(K30:N30)=4),IF(AND(SUM(G30:J30)&gt;0,SUM(K30:N30)&gt;0),(SUM(G30:J30)-SUM(K30:N30))/(SUM(K30:N30)),"n/a"),"n/a"))</f>
        <v>0.43146306818181818</v>
      </c>
      <c r="D30" s="19">
        <f>IF(G30=0,IF(AND(COUNT(H30:O30)=8,COUNT(P30:W30)=8),IF(AND(SUM(H30:O30)&gt;0,SUM(P30:W30)&gt;0),(SUM(H30:O30)-SUM(P30:W30))/(SUM(P30:W30)),"n/a"),"n/a"),IF(AND(COUNT(G30:N30)=8,COUNT(O30:V30)=8),IF(AND(SUM(G30:N30)&gt;0,SUM(O30:V30)&gt;0),(SUM(G30:N30)-SUM(O30:V30))/(SUM(O30:V30)),"n/a"),"n/a"))</f>
        <v>0.52596389569868507</v>
      </c>
      <c r="E30" s="19">
        <f>IF(G30=0,IF(AND(COUNT(H30:S30)=12,COUNT(AJ30:AU30)=12),IF(AND(SUM(H30:S30)&gt;0,SUM(AJ30:AU30)&gt;0),(SUM(H30:S30)-SUM(AJ30:AU30))/(SUM(AJ30:AU30)),"n/a"),"n/a"),IF(AND(COUNT(G30:R30)=12,COUNT(AI30:AT30)=12),IF(AND(SUM(G30:R30)&gt;0,SUM(AI30:AT30)&gt;0),(SUM(G30:R30)-SUM(AI30:AT30))/(SUM(AI30:AT30)),"n/a"),"n/a"))</f>
        <v>3.5217391304347827</v>
      </c>
      <c r="F30" s="20">
        <f>IF(G30=0,SUM(H30:K30),SUM(G30:J30))</f>
        <v>4031</v>
      </c>
      <c r="G30" s="21">
        <v>973</v>
      </c>
      <c r="H30" s="23">
        <v>1031</v>
      </c>
      <c r="I30" s="24">
        <v>1016</v>
      </c>
      <c r="J30" s="25">
        <v>1011</v>
      </c>
      <c r="K30" s="25">
        <v>895</v>
      </c>
      <c r="L30" s="26">
        <v>835</v>
      </c>
      <c r="M30" s="27">
        <v>734</v>
      </c>
      <c r="N30" s="27">
        <v>352</v>
      </c>
      <c r="O30" s="27">
        <v>551</v>
      </c>
      <c r="P30" s="26">
        <v>650</v>
      </c>
      <c r="Q30" s="27">
        <v>607</v>
      </c>
      <c r="R30" s="27">
        <v>601</v>
      </c>
      <c r="S30" s="27">
        <v>549</v>
      </c>
      <c r="T30" s="26">
        <v>534</v>
      </c>
      <c r="U30" s="27">
        <v>505</v>
      </c>
      <c r="V30" s="27">
        <v>490</v>
      </c>
      <c r="W30" s="27">
        <v>437</v>
      </c>
      <c r="X30" s="26">
        <v>421</v>
      </c>
      <c r="Y30" s="27">
        <v>385</v>
      </c>
      <c r="Z30" s="27">
        <v>356</v>
      </c>
      <c r="AA30" s="27">
        <v>310</v>
      </c>
      <c r="AB30" s="26">
        <v>293</v>
      </c>
      <c r="AC30" s="27">
        <v>279</v>
      </c>
      <c r="AD30" s="27">
        <v>269</v>
      </c>
      <c r="AE30" s="27">
        <v>239</v>
      </c>
      <c r="AF30" s="26">
        <v>230</v>
      </c>
      <c r="AG30" s="27">
        <v>208</v>
      </c>
      <c r="AH30" s="27">
        <v>209</v>
      </c>
      <c r="AI30" s="27">
        <v>198</v>
      </c>
      <c r="AJ30" s="26">
        <v>199</v>
      </c>
      <c r="AK30" s="27">
        <v>190</v>
      </c>
      <c r="AL30" s="27">
        <v>193</v>
      </c>
      <c r="AM30" s="27">
        <v>181</v>
      </c>
      <c r="AN30" s="26">
        <v>178</v>
      </c>
      <c r="AO30" s="27">
        <v>165</v>
      </c>
      <c r="AP30" s="27">
        <v>164</v>
      </c>
      <c r="AQ30" s="27">
        <v>154</v>
      </c>
      <c r="AR30" s="26">
        <v>143</v>
      </c>
      <c r="AS30" s="27">
        <v>136</v>
      </c>
      <c r="AT30" s="27">
        <v>146</v>
      </c>
      <c r="AU30" s="27">
        <v>135</v>
      </c>
      <c r="AV30" s="26">
        <v>129</v>
      </c>
      <c r="AW30" s="27">
        <v>126</v>
      </c>
      <c r="AX30" s="27">
        <v>120</v>
      </c>
      <c r="AY30" s="27">
        <v>105</v>
      </c>
    </row>
    <row r="31" spans="1:51" x14ac:dyDescent="0.2">
      <c r="A31" t="s">
        <v>242</v>
      </c>
      <c r="B31" t="s">
        <v>243</v>
      </c>
      <c r="C31" s="19">
        <f>IF(G31=0,IF(AND(COUNT(H31:K31)=4,COUNT(L31:O31)=4),IF(AND(SUM(H31:K31)&gt;0,SUM(L31:O31)&gt;0),(SUM(H31:K31)-SUM(L31:O31))/(SUM(L31:O31)),"n/a"),"n/a"),IF(AND(COUNT(G31:J31)=4,COUNT(K31:N31)=4),IF(AND(SUM(G31:J31)&gt;0,SUM(K31:N31)&gt;0),(SUM(G31:J31)-SUM(K31:N31))/(SUM(K31:N31)),"n/a"),"n/a"))</f>
        <v>0.31536486982031536</v>
      </c>
      <c r="D31" s="19">
        <f>IF(G31=0,IF(AND(COUNT(H31:O31)=8,COUNT(P31:W31)=8),IF(AND(SUM(H31:O31)&gt;0,SUM(P31:W31)&gt;0),(SUM(H31:O31)-SUM(P31:W31))/(SUM(P31:W31)),"n/a"),"n/a"),IF(AND(COUNT(G31:N31)=8,COUNT(O31:V31)=8),IF(AND(SUM(G31:N31)&gt;0,SUM(O31:V31)&gt;0),(SUM(G31:N31)-SUM(O31:V31))/(SUM(O31:V31)),"n/a"),"n/a"))</f>
        <v>0.52254641909814326</v>
      </c>
      <c r="E31" s="19">
        <f>IF(G31=0,IF(AND(COUNT(H31:S31)=12,COUNT(AJ31:AU31)=12),IF(AND(SUM(H31:S31)&gt;0,SUM(AJ31:AU31)&gt;0),(SUM(H31:S31)-SUM(AJ31:AU31))/(SUM(AJ31:AU31)),"n/a"),"n/a"),IF(AND(COUNT(G31:R31)=12,COUNT(AI31:AT31)=12),IF(AND(SUM(G31:R31)&gt;0,SUM(AI31:AT31)&gt;0),(SUM(G31:R31)-SUM(AI31:AT31))/(SUM(AI31:AT31)),"n/a"),"n/a"))</f>
        <v>3.2616683217477656</v>
      </c>
      <c r="F31" s="20">
        <f>IF(G31=0,SUM(H31:K31),SUM(G31:J31))</f>
        <v>3587</v>
      </c>
      <c r="G31" s="21">
        <v>955</v>
      </c>
      <c r="H31" s="23">
        <v>964</v>
      </c>
      <c r="I31" s="24">
        <v>867</v>
      </c>
      <c r="J31" s="25">
        <v>801</v>
      </c>
      <c r="K31" s="25">
        <v>710</v>
      </c>
      <c r="L31" s="26">
        <v>748</v>
      </c>
      <c r="M31" s="27">
        <v>651</v>
      </c>
      <c r="N31" s="27">
        <v>618</v>
      </c>
      <c r="O31" s="27">
        <v>578</v>
      </c>
      <c r="P31" s="26">
        <v>621</v>
      </c>
      <c r="Q31" s="27">
        <v>548</v>
      </c>
      <c r="R31" s="27">
        <v>522</v>
      </c>
      <c r="S31" s="27">
        <v>473</v>
      </c>
      <c r="T31" s="26">
        <v>510</v>
      </c>
      <c r="U31" s="27">
        <v>454</v>
      </c>
      <c r="V31" s="27">
        <v>441</v>
      </c>
      <c r="W31" s="27">
        <v>399</v>
      </c>
      <c r="X31" s="26">
        <v>417</v>
      </c>
      <c r="Y31" s="27">
        <v>374</v>
      </c>
      <c r="Z31" s="27">
        <v>364</v>
      </c>
      <c r="AA31" s="27">
        <v>341</v>
      </c>
      <c r="AB31" s="26">
        <v>363</v>
      </c>
      <c r="AC31" s="27">
        <v>317</v>
      </c>
      <c r="AD31" s="27">
        <v>311</v>
      </c>
      <c r="AE31" s="27">
        <v>285</v>
      </c>
      <c r="AF31" s="26">
        <v>297</v>
      </c>
      <c r="AG31" s="27">
        <v>260</v>
      </c>
      <c r="AH31" s="27">
        <v>240</v>
      </c>
      <c r="AI31" s="27">
        <v>213</v>
      </c>
      <c r="AJ31" s="26">
        <v>224</v>
      </c>
      <c r="AK31" s="27">
        <v>193</v>
      </c>
      <c r="AL31" s="27">
        <v>184</v>
      </c>
      <c r="AM31" s="27">
        <v>169</v>
      </c>
      <c r="AN31" s="26">
        <v>177</v>
      </c>
      <c r="AO31" s="27">
        <v>155</v>
      </c>
      <c r="AP31" s="27">
        <v>147</v>
      </c>
      <c r="AQ31" s="27">
        <v>136</v>
      </c>
      <c r="AR31" s="26">
        <v>151</v>
      </c>
      <c r="AS31" s="27">
        <v>136</v>
      </c>
      <c r="AT31" s="27">
        <v>129</v>
      </c>
      <c r="AU31" s="27">
        <v>117</v>
      </c>
      <c r="AV31" s="26">
        <v>121</v>
      </c>
      <c r="AW31" s="27">
        <v>116</v>
      </c>
      <c r="AX31" s="27">
        <v>103</v>
      </c>
      <c r="AY31" s="27">
        <v>93</v>
      </c>
    </row>
    <row r="32" spans="1:51" x14ac:dyDescent="0.2">
      <c r="A32" t="s">
        <v>40</v>
      </c>
      <c r="B32" t="s">
        <v>162</v>
      </c>
      <c r="C32" s="19">
        <f>IF(G32=0,IF(AND(COUNT(H32:K32)=4,COUNT(L32:O32)=4),IF(AND(SUM(H32:K32)&gt;0,SUM(L32:O32)&gt;0),(SUM(H32:K32)-SUM(L32:O32))/(SUM(L32:O32)),"n/a"),"n/a"),IF(AND(COUNT(G32:J32)=4,COUNT(K32:N32)=4),IF(AND(SUM(G32:J32)&gt;0,SUM(K32:N32)&gt;0),(SUM(G32:J32)-SUM(K32:N32))/(SUM(K32:N32)),"n/a"),"n/a"))</f>
        <v>0.34040904865199878</v>
      </c>
      <c r="D32" s="19">
        <f>IF(G32=0,IF(AND(COUNT(H32:O32)=8,COUNT(P32:W32)=8),IF(AND(SUM(H32:O32)&gt;0,SUM(P32:W32)&gt;0),(SUM(H32:O32)-SUM(P32:W32))/(SUM(P32:W32)),"n/a"),"n/a"),IF(AND(COUNT(G32:N32)=8,COUNT(O32:V32)=8),IF(AND(SUM(G32:N32)&gt;0,SUM(O32:V32)&gt;0),(SUM(G32:N32)-SUM(O32:V32))/(SUM(O32:V32)),"n/a"),"n/a"))</f>
        <v>0.51292067307692313</v>
      </c>
      <c r="E32" s="19">
        <f>IF(G32=0,IF(AND(COUNT(H32:S32)=12,COUNT(AJ32:AU32)=12),IF(AND(SUM(H32:S32)&gt;0,SUM(AJ32:AU32)&gt;0),(SUM(H32:S32)-SUM(AJ32:AU32))/(SUM(AJ32:AU32)),"n/a"),"n/a"),IF(AND(COUNT(G32:R32)=12,COUNT(AI32:AT32)=12),IF(AND(SUM(G32:R32)&gt;0,SUM(AI32:AT32)&gt;0),(SUM(G32:R32)-SUM(AI32:AT32))/(SUM(AI32:AT32)),"n/a"),"n/a"))</f>
        <v>1.3746130030959753</v>
      </c>
      <c r="F32" s="20">
        <f>IF(G32=0,SUM(H32:K32),SUM(G32:J32))</f>
        <v>8651</v>
      </c>
      <c r="G32" s="21">
        <v>2289</v>
      </c>
      <c r="H32" s="23">
        <v>2353</v>
      </c>
      <c r="I32" s="24">
        <v>2084</v>
      </c>
      <c r="J32" s="25">
        <v>1925</v>
      </c>
      <c r="K32" s="25">
        <v>1804</v>
      </c>
      <c r="L32" s="26">
        <v>1651</v>
      </c>
      <c r="M32" s="27">
        <v>1539</v>
      </c>
      <c r="N32" s="27">
        <v>1460</v>
      </c>
      <c r="O32" s="27">
        <v>1424</v>
      </c>
      <c r="P32" s="26">
        <v>1509</v>
      </c>
      <c r="Q32" s="27">
        <v>1413</v>
      </c>
      <c r="R32" s="27">
        <v>1258</v>
      </c>
      <c r="S32" s="27">
        <v>1097</v>
      </c>
      <c r="T32" s="26">
        <v>1120</v>
      </c>
      <c r="U32" s="27">
        <v>1093</v>
      </c>
      <c r="V32" s="27">
        <v>1070</v>
      </c>
      <c r="W32" s="27">
        <v>1021</v>
      </c>
      <c r="X32" s="26">
        <v>976</v>
      </c>
      <c r="Y32" s="27">
        <v>970</v>
      </c>
      <c r="Z32" s="27">
        <v>939</v>
      </c>
      <c r="AA32" s="27">
        <v>914</v>
      </c>
      <c r="AB32" s="26">
        <v>877</v>
      </c>
      <c r="AC32" s="27">
        <v>751</v>
      </c>
      <c r="AD32" s="27">
        <v>919</v>
      </c>
      <c r="AE32" s="27">
        <v>712</v>
      </c>
      <c r="AF32" s="26">
        <v>710</v>
      </c>
      <c r="AG32" s="27">
        <v>643</v>
      </c>
      <c r="AH32" s="27">
        <v>756</v>
      </c>
      <c r="AI32" s="27">
        <v>738</v>
      </c>
      <c r="AJ32" s="26">
        <v>676</v>
      </c>
      <c r="AK32" s="27">
        <v>643</v>
      </c>
      <c r="AL32" s="27">
        <v>734</v>
      </c>
      <c r="AM32" s="27">
        <v>832</v>
      </c>
      <c r="AN32" s="26">
        <v>705</v>
      </c>
      <c r="AO32" s="27">
        <v>658</v>
      </c>
      <c r="AP32" s="27">
        <v>720</v>
      </c>
      <c r="AQ32" s="27">
        <v>729</v>
      </c>
      <c r="AR32" s="26">
        <v>673</v>
      </c>
      <c r="AS32" s="27">
        <v>721</v>
      </c>
      <c r="AT32" s="27">
        <v>892</v>
      </c>
      <c r="AU32" s="27">
        <v>841</v>
      </c>
      <c r="AV32" s="26">
        <v>642</v>
      </c>
      <c r="AW32" s="27">
        <v>796</v>
      </c>
      <c r="AX32" s="27">
        <v>892</v>
      </c>
      <c r="AY32" s="27">
        <v>834</v>
      </c>
    </row>
    <row r="33" spans="1:51" x14ac:dyDescent="0.2">
      <c r="A33" t="s">
        <v>50</v>
      </c>
      <c r="B33" t="s">
        <v>153</v>
      </c>
      <c r="C33" s="19">
        <f>IF(G33=0,IF(AND(COUNT(H33:K33)=4,COUNT(L33:O33)=4),IF(AND(SUM(H33:K33)&gt;0,SUM(L33:O33)&gt;0),(SUM(H33:K33)-SUM(L33:O33))/(SUM(L33:O33)),"n/a"),"n/a"),IF(AND(COUNT(G33:J33)=4,COUNT(K33:N33)=4),IF(AND(SUM(G33:J33)&gt;0,SUM(K33:N33)&gt;0),(SUM(G33:J33)-SUM(K33:N33))/(SUM(K33:N33)),"n/a"),"n/a"))</f>
        <v>0.37447249875433442</v>
      </c>
      <c r="D33" s="19">
        <f>IF(G33=0,IF(AND(COUNT(H33:O33)=8,COUNT(P33:W33)=8),IF(AND(SUM(H33:O33)&gt;0,SUM(P33:W33)&gt;0),(SUM(H33:O33)-SUM(P33:W33))/(SUM(P33:W33)),"n/a"),"n/a"),IF(AND(COUNT(G33:N33)=8,COUNT(O33:V33)=8),IF(AND(SUM(G33:N33)&gt;0,SUM(O33:V33)&gt;0),(SUM(G33:N33)-SUM(O33:V33))/(SUM(O33:V33)),"n/a"),"n/a"))</f>
        <v>0.51290133435269802</v>
      </c>
      <c r="E33" s="19">
        <f>IF(G33=0,IF(AND(COUNT(H33:S33)=12,COUNT(AJ33:AU33)=12),IF(AND(SUM(H33:S33)&gt;0,SUM(AJ33:AU33)&gt;0),(SUM(H33:S33)-SUM(AJ33:AU33))/(SUM(AJ33:AU33)),"n/a"),"n/a"),IF(AND(COUNT(G33:R33)=12,COUNT(AI33:AT33)=12),IF(AND(SUM(G33:R33)&gt;0,SUM(AI33:AT33)&gt;0),(SUM(G33:R33)-SUM(AI33:AT33))/(SUM(AI33:AT33)),"n/a"),"n/a"))</f>
        <v>2.6383172955469307</v>
      </c>
      <c r="F33" s="20">
        <f>IF(G33=0,SUM(H33:K33),SUM(G33:J33))</f>
        <v>270334</v>
      </c>
      <c r="G33" s="21">
        <v>68011</v>
      </c>
      <c r="H33" s="23">
        <v>75325</v>
      </c>
      <c r="I33" s="24">
        <v>65118</v>
      </c>
      <c r="J33" s="25">
        <v>61880</v>
      </c>
      <c r="K33" s="25">
        <v>55314</v>
      </c>
      <c r="L33" s="26">
        <v>56898</v>
      </c>
      <c r="M33" s="27">
        <v>46173</v>
      </c>
      <c r="N33" s="27">
        <v>38297</v>
      </c>
      <c r="O33" s="27">
        <v>41159</v>
      </c>
      <c r="P33" s="26">
        <v>46075</v>
      </c>
      <c r="Q33" s="27">
        <v>40499</v>
      </c>
      <c r="R33" s="27">
        <v>38944</v>
      </c>
      <c r="S33" s="27">
        <v>36339</v>
      </c>
      <c r="T33" s="26">
        <v>39276</v>
      </c>
      <c r="U33" s="27">
        <v>33740</v>
      </c>
      <c r="V33" s="27">
        <v>32657</v>
      </c>
      <c r="W33" s="27">
        <v>31146</v>
      </c>
      <c r="X33" s="26">
        <v>32323</v>
      </c>
      <c r="Y33" s="27">
        <v>27772</v>
      </c>
      <c r="Z33" s="27">
        <v>26010</v>
      </c>
      <c r="AA33" s="27">
        <v>24750</v>
      </c>
      <c r="AB33" s="26">
        <v>26064</v>
      </c>
      <c r="AC33" s="27">
        <v>22451</v>
      </c>
      <c r="AD33" s="27">
        <v>21500</v>
      </c>
      <c r="AE33" s="27">
        <v>20257</v>
      </c>
      <c r="AF33" s="26">
        <v>21329</v>
      </c>
      <c r="AG33" s="27">
        <v>18675</v>
      </c>
      <c r="AH33" s="27">
        <v>17727</v>
      </c>
      <c r="AI33" s="27">
        <v>17258</v>
      </c>
      <c r="AJ33" s="26">
        <v>18103</v>
      </c>
      <c r="AK33" s="27">
        <v>16523</v>
      </c>
      <c r="AL33" s="27">
        <v>15955</v>
      </c>
      <c r="AM33" s="27">
        <v>15420</v>
      </c>
      <c r="AN33" s="26">
        <v>15707</v>
      </c>
      <c r="AO33" s="27">
        <v>13754</v>
      </c>
      <c r="AP33" s="27">
        <v>13107</v>
      </c>
      <c r="AQ33" s="27">
        <v>12951</v>
      </c>
      <c r="AR33" s="26">
        <v>10283</v>
      </c>
      <c r="AS33" s="27">
        <v>13304</v>
      </c>
      <c r="AT33" s="27">
        <v>11807</v>
      </c>
      <c r="AU33" s="27">
        <v>10645</v>
      </c>
      <c r="AV33" s="26">
        <v>10584</v>
      </c>
      <c r="AW33" s="27">
        <v>9720</v>
      </c>
      <c r="AX33" s="27">
        <v>9026</v>
      </c>
      <c r="AY33" s="27">
        <v>8575</v>
      </c>
    </row>
    <row r="34" spans="1:51" x14ac:dyDescent="0.2">
      <c r="A34" t="s">
        <v>249</v>
      </c>
      <c r="B34" t="s">
        <v>250</v>
      </c>
      <c r="C34" s="19">
        <f>IF(G34=0,IF(AND(COUNT(H34:K34)=4,COUNT(L34:O34)=4),IF(AND(SUM(H34:K34)&gt;0,SUM(L34:O34)&gt;0),(SUM(H34:K34)-SUM(L34:O34))/(SUM(L34:O34)),"n/a"),"n/a"),IF(AND(COUNT(G34:J34)=4,COUNT(K34:N34)=4),IF(AND(SUM(G34:J34)&gt;0,SUM(K34:N34)&gt;0),(SUM(G34:J34)-SUM(K34:N34))/(SUM(K34:N34)),"n/a"),"n/a"))</f>
        <v>0.2842411422527763</v>
      </c>
      <c r="D34" s="19">
        <f>IF(G34=0,IF(AND(COUNT(H34:O34)=8,COUNT(P34:W34)=8),IF(AND(SUM(H34:O34)&gt;0,SUM(P34:W34)&gt;0),(SUM(H34:O34)-SUM(P34:W34))/(SUM(P34:W34)),"n/a"),"n/a"),IF(AND(COUNT(G34:N34)=8,COUNT(O34:V34)=8),IF(AND(SUM(G34:N34)&gt;0,SUM(O34:V34)&gt;0),(SUM(G34:N34)-SUM(O34:V34))/(SUM(O34:V34)),"n/a"),"n/a"))</f>
        <v>0.511371588523443</v>
      </c>
      <c r="E34" s="19">
        <f>IF(G34=0,IF(AND(COUNT(H34:S34)=12,COUNT(AJ34:AU34)=12),IF(AND(SUM(H34:S34)&gt;0,SUM(AJ34:AU34)&gt;0),(SUM(H34:S34)-SUM(AJ34:AU34))/(SUM(AJ34:AU34)),"n/a"),"n/a"),IF(AND(COUNT(G34:R34)=12,COUNT(AI34:AT34)=12),IF(AND(SUM(G34:R34)&gt;0,SUM(AI34:AT34)&gt;0),(SUM(G34:R34)-SUM(AI34:AT34))/(SUM(AI34:AT34)),"n/a"),"n/a"))</f>
        <v>6.6122977346278313</v>
      </c>
      <c r="F34" s="20">
        <f>IF(G34=0,SUM(H34:K34),SUM(G34:J34))</f>
        <v>4857</v>
      </c>
      <c r="G34" s="21">
        <v>1317</v>
      </c>
      <c r="H34" s="23">
        <v>1247</v>
      </c>
      <c r="I34" s="24">
        <v>1219</v>
      </c>
      <c r="J34" s="25">
        <v>1074</v>
      </c>
      <c r="K34" s="25">
        <v>1017</v>
      </c>
      <c r="L34" s="26">
        <v>946</v>
      </c>
      <c r="M34" s="27">
        <v>950</v>
      </c>
      <c r="N34" s="27">
        <v>869</v>
      </c>
      <c r="O34" s="27">
        <v>817</v>
      </c>
      <c r="P34" s="26">
        <v>772</v>
      </c>
      <c r="Q34" s="27">
        <v>806</v>
      </c>
      <c r="R34" s="27">
        <v>727</v>
      </c>
      <c r="S34" s="27">
        <v>711</v>
      </c>
      <c r="T34" s="26">
        <v>656</v>
      </c>
      <c r="U34" s="27">
        <v>659</v>
      </c>
      <c r="V34" s="27">
        <v>568</v>
      </c>
      <c r="W34" s="27">
        <v>546</v>
      </c>
      <c r="X34" s="26">
        <v>502</v>
      </c>
      <c r="Y34" s="27">
        <v>503</v>
      </c>
      <c r="Z34" s="27">
        <v>432</v>
      </c>
      <c r="AA34" s="27">
        <v>423</v>
      </c>
      <c r="AB34" s="26">
        <v>398</v>
      </c>
      <c r="AC34" s="27">
        <v>401</v>
      </c>
      <c r="AD34" s="27">
        <v>346</v>
      </c>
      <c r="AE34" s="27">
        <v>335</v>
      </c>
      <c r="AF34" s="26">
        <v>297</v>
      </c>
      <c r="AG34" s="27">
        <v>284</v>
      </c>
      <c r="AH34" s="27">
        <v>234</v>
      </c>
      <c r="AI34" s="27">
        <v>218</v>
      </c>
      <c r="AJ34" s="26">
        <v>192</v>
      </c>
      <c r="AK34" s="27">
        <v>178</v>
      </c>
      <c r="AL34" s="27">
        <v>151</v>
      </c>
      <c r="AM34" s="27">
        <v>141</v>
      </c>
      <c r="AN34" s="26">
        <v>128</v>
      </c>
      <c r="AO34" s="27">
        <v>112</v>
      </c>
      <c r="AP34" s="27">
        <v>101</v>
      </c>
      <c r="AQ34" s="27">
        <v>96</v>
      </c>
      <c r="AR34" s="26">
        <v>86</v>
      </c>
      <c r="AS34" s="27">
        <v>76</v>
      </c>
      <c r="AT34" s="27">
        <v>66</v>
      </c>
      <c r="AU34" s="27">
        <v>57</v>
      </c>
      <c r="AV34" s="26">
        <v>57</v>
      </c>
      <c r="AW34" s="29"/>
      <c r="AX34" s="29"/>
      <c r="AY34" s="29"/>
    </row>
    <row r="35" spans="1:51" x14ac:dyDescent="0.2">
      <c r="A35" t="s">
        <v>75</v>
      </c>
      <c r="B35" t="s">
        <v>128</v>
      </c>
      <c r="C35" s="19">
        <f>IF(G35=0,IF(AND(COUNT(H35:K35)=4,COUNT(L35:O35)=4),IF(AND(SUM(H35:K35)&gt;0,SUM(L35:O35)&gt;0),(SUM(H35:K35)-SUM(L35:O35))/(SUM(L35:O35)),"n/a"),"n/a"),IF(AND(COUNT(G35:J35)=4,COUNT(K35:N35)=4),IF(AND(SUM(G35:J35)&gt;0,SUM(K35:N35)&gt;0),(SUM(G35:J35)-SUM(K35:N35))/(SUM(K35:N35)),"n/a"),"n/a"))</f>
        <v>0.11804056970220113</v>
      </c>
      <c r="D35" s="19">
        <f>IF(G35=0,IF(AND(COUNT(H35:O35)=8,COUNT(P35:W35)=8),IF(AND(SUM(H35:O35)&gt;0,SUM(P35:W35)&gt;0),(SUM(H35:O35)-SUM(P35:W35))/(SUM(P35:W35)),"n/a"),"n/a"),IF(AND(COUNT(G35:N35)=8,COUNT(O35:V35)=8),IF(AND(SUM(G35:N35)&gt;0,SUM(O35:V35)&gt;0),(SUM(G35:N35)-SUM(O35:V35))/(SUM(O35:V35)),"n/a"),"n/a"))</f>
        <v>0.50733317975888814</v>
      </c>
      <c r="E35" s="19">
        <f>IF(G35=0,IF(AND(COUNT(H35:S35)=12,COUNT(AJ35:AU35)=12),IF(AND(SUM(H35:S35)&gt;0,SUM(AJ35:AU35)&gt;0),(SUM(H35:S35)-SUM(AJ35:AU35))/(SUM(AJ35:AU35)),"n/a"),"n/a"),IF(AND(COUNT(G35:R35)=12,COUNT(AI35:AT35)=12),IF(AND(SUM(G35:R35)&gt;0,SUM(AI35:AT35)&gt;0),(SUM(G35:R35)-SUM(AI35:AT35))/(SUM(AI35:AT35)),"n/a"),"n/a"))</f>
        <v>1.5552212732919255</v>
      </c>
      <c r="F35" s="20">
        <f>IF(G35=0,SUM(H35:K35),SUM(G35:J35))</f>
        <v>20724</v>
      </c>
      <c r="G35" s="21">
        <v>3966</v>
      </c>
      <c r="H35" s="23">
        <v>5733</v>
      </c>
      <c r="I35" s="24">
        <v>6181</v>
      </c>
      <c r="J35" s="25">
        <v>4844</v>
      </c>
      <c r="K35" s="25">
        <v>5261</v>
      </c>
      <c r="L35" s="31">
        <v>4986</v>
      </c>
      <c r="M35" s="32">
        <v>4627</v>
      </c>
      <c r="N35" s="32">
        <v>3662</v>
      </c>
      <c r="O35" s="32">
        <v>2692</v>
      </c>
      <c r="P35" s="31">
        <v>4499</v>
      </c>
      <c r="Q35" s="32">
        <v>3321</v>
      </c>
      <c r="R35" s="32">
        <v>2886</v>
      </c>
      <c r="S35" s="32">
        <v>2532</v>
      </c>
      <c r="T35" s="31">
        <v>3620</v>
      </c>
      <c r="U35" s="32">
        <v>3228</v>
      </c>
      <c r="V35" s="32">
        <v>3268</v>
      </c>
      <c r="W35" s="32">
        <v>2809</v>
      </c>
      <c r="X35" s="31">
        <v>2973</v>
      </c>
      <c r="Y35" s="32">
        <v>2876</v>
      </c>
      <c r="Z35" s="32">
        <v>2312</v>
      </c>
      <c r="AA35" s="32">
        <v>2071</v>
      </c>
      <c r="AB35" s="31">
        <v>2059</v>
      </c>
      <c r="AC35" s="32">
        <v>2024</v>
      </c>
      <c r="AD35" s="32">
        <v>1965</v>
      </c>
      <c r="AE35" s="32">
        <v>1471</v>
      </c>
      <c r="AF35" s="31">
        <v>1566</v>
      </c>
      <c r="AG35" s="32">
        <v>1724</v>
      </c>
      <c r="AH35" s="32">
        <v>1830</v>
      </c>
      <c r="AI35" s="32">
        <v>1862</v>
      </c>
      <c r="AJ35" s="31">
        <v>1730</v>
      </c>
      <c r="AK35" s="32">
        <v>1754</v>
      </c>
      <c r="AL35" s="32">
        <v>2235</v>
      </c>
      <c r="AM35" s="32">
        <v>1533</v>
      </c>
      <c r="AN35" s="31">
        <v>2503</v>
      </c>
      <c r="AO35" s="32">
        <v>1784</v>
      </c>
      <c r="AP35" s="32">
        <v>1555</v>
      </c>
      <c r="AQ35" s="32">
        <v>1176</v>
      </c>
      <c r="AR35" s="31">
        <v>1360</v>
      </c>
      <c r="AS35" s="32">
        <v>1608</v>
      </c>
      <c r="AT35" s="32">
        <v>1508</v>
      </c>
      <c r="AU35" s="32">
        <v>1644</v>
      </c>
      <c r="AV35" s="31">
        <v>1549</v>
      </c>
      <c r="AW35" s="32">
        <v>1985</v>
      </c>
      <c r="AX35" s="32">
        <v>2137</v>
      </c>
      <c r="AY35" s="32">
        <v>2098</v>
      </c>
    </row>
    <row r="36" spans="1:51" x14ac:dyDescent="0.2">
      <c r="A36" t="s">
        <v>39</v>
      </c>
      <c r="B36" t="s">
        <v>163</v>
      </c>
      <c r="C36" s="19">
        <f>IF(G36=0,IF(AND(COUNT(H36:K36)=4,COUNT(L36:O36)=4),IF(AND(SUM(H36:K36)&gt;0,SUM(L36:O36)&gt;0),(SUM(H36:K36)-SUM(L36:O36))/(SUM(L36:O36)),"n/a"),"n/a"),IF(AND(COUNT(G36:J36)=4,COUNT(K36:N36)=4),IF(AND(SUM(G36:J36)&gt;0,SUM(K36:N36)&gt;0),(SUM(G36:J36)-SUM(K36:N36))/(SUM(K36:N36)),"n/a"),"n/a"))</f>
        <v>0.26090559783018158</v>
      </c>
      <c r="D36" s="19">
        <f>IF(G36=0,IF(AND(COUNT(H36:O36)=8,COUNT(P36:W36)=8),IF(AND(SUM(H36:O36)&gt;0,SUM(P36:W36)&gt;0),(SUM(H36:O36)-SUM(P36:W36))/(SUM(P36:W36)),"n/a"),"n/a"),IF(AND(COUNT(G36:N36)=8,COUNT(O36:V36)=8),IF(AND(SUM(G36:N36)&gt;0,SUM(O36:V36)&gt;0),(SUM(G36:N36)-SUM(O36:V36))/(SUM(O36:V36)),"n/a"),"n/a"))</f>
        <v>0.49790356394129981</v>
      </c>
      <c r="E36" s="19">
        <f>IF(G36=0,IF(AND(COUNT(H36:S36)=12,COUNT(AJ36:AU36)=12),IF(AND(SUM(H36:S36)&gt;0,SUM(AJ36:AU36)&gt;0),(SUM(H36:S36)-SUM(AJ36:AU36))/(SUM(AJ36:AU36)),"n/a"),"n/a"),IF(AND(COUNT(G36:R36)=12,COUNT(AI36:AT36)=12),IF(AND(SUM(G36:R36)&gt;0,SUM(AI36:AT36)&gt;0),(SUM(G36:R36)-SUM(AI36:AT36))/(SUM(AI36:AT36)),"n/a"),"n/a"))</f>
        <v>2.1138703339882121</v>
      </c>
      <c r="F36" s="20">
        <f>IF(G36=0,SUM(H36:K36),SUM(G36:J36))</f>
        <v>16736</v>
      </c>
      <c r="G36" s="21">
        <v>4060</v>
      </c>
      <c r="H36" s="23">
        <v>4227</v>
      </c>
      <c r="I36" s="24">
        <v>4304</v>
      </c>
      <c r="J36" s="25">
        <v>4145</v>
      </c>
      <c r="K36" s="25">
        <v>3848</v>
      </c>
      <c r="L36" s="26">
        <v>3456</v>
      </c>
      <c r="M36" s="27">
        <v>3177</v>
      </c>
      <c r="N36" s="27">
        <v>2792</v>
      </c>
      <c r="O36" s="27">
        <v>2504</v>
      </c>
      <c r="P36" s="26">
        <v>2584</v>
      </c>
      <c r="Q36" s="27">
        <v>2166</v>
      </c>
      <c r="R36" s="27">
        <v>2361</v>
      </c>
      <c r="S36" s="27">
        <v>2439</v>
      </c>
      <c r="T36" s="26">
        <v>2523</v>
      </c>
      <c r="U36" s="27">
        <v>2331</v>
      </c>
      <c r="V36" s="27">
        <v>3126</v>
      </c>
      <c r="W36" s="27">
        <v>2892</v>
      </c>
      <c r="X36" s="26">
        <v>2581</v>
      </c>
      <c r="Y36" s="27">
        <v>2478</v>
      </c>
      <c r="Z36" s="27">
        <v>2345</v>
      </c>
      <c r="AA36" s="27">
        <v>2154</v>
      </c>
      <c r="AB36" s="26">
        <v>1882</v>
      </c>
      <c r="AC36" s="27">
        <v>1632</v>
      </c>
      <c r="AD36" s="27">
        <v>1546</v>
      </c>
      <c r="AE36" s="27">
        <v>1314</v>
      </c>
      <c r="AF36" s="26">
        <v>1426</v>
      </c>
      <c r="AG36" s="27">
        <v>1600</v>
      </c>
      <c r="AH36" s="27">
        <v>1481</v>
      </c>
      <c r="AI36" s="27">
        <v>1393</v>
      </c>
      <c r="AJ36" s="26">
        <v>1232</v>
      </c>
      <c r="AK36" s="27">
        <v>1152</v>
      </c>
      <c r="AL36" s="27">
        <v>1249</v>
      </c>
      <c r="AM36" s="27">
        <v>1227</v>
      </c>
      <c r="AN36" s="26">
        <v>1116</v>
      </c>
      <c r="AO36" s="27">
        <v>1015</v>
      </c>
      <c r="AP36" s="27">
        <v>986</v>
      </c>
      <c r="AQ36" s="27">
        <v>845</v>
      </c>
      <c r="AR36" s="26">
        <v>861</v>
      </c>
      <c r="AS36" s="27">
        <v>907</v>
      </c>
      <c r="AT36" s="27">
        <v>742</v>
      </c>
      <c r="AU36" s="27">
        <v>659</v>
      </c>
      <c r="AV36" s="26">
        <v>584</v>
      </c>
      <c r="AW36" s="27">
        <v>680</v>
      </c>
      <c r="AX36" s="27">
        <v>752</v>
      </c>
      <c r="AY36" s="27">
        <v>809</v>
      </c>
    </row>
    <row r="37" spans="1:51" x14ac:dyDescent="0.2">
      <c r="A37" t="s">
        <v>18</v>
      </c>
      <c r="B37" t="s">
        <v>184</v>
      </c>
      <c r="C37" s="19">
        <f>IF(G37=0,IF(AND(COUNT(H37:K37)=4,COUNT(L37:O37)=4),IF(AND(SUM(H37:K37)&gt;0,SUM(L37:O37)&gt;0),(SUM(H37:K37)-SUM(L37:O37))/(SUM(L37:O37)),"n/a"),"n/a"),IF(AND(COUNT(G37:J37)=4,COUNT(K37:N37)=4),IF(AND(SUM(G37:J37)&gt;0,SUM(K37:N37)&gt;0),(SUM(G37:J37)-SUM(K37:N37))/(SUM(K37:N37)),"n/a"),"n/a"))</f>
        <v>0.33518090315560389</v>
      </c>
      <c r="D37" s="19">
        <f>IF(G37=0,IF(AND(COUNT(H37:O37)=8,COUNT(P37:W37)=8),IF(AND(SUM(H37:O37)&gt;0,SUM(P37:W37)&gt;0),(SUM(H37:O37)-SUM(P37:W37))/(SUM(P37:W37)),"n/a"),"n/a"),IF(AND(COUNT(G37:N37)=8,COUNT(O37:V37)=8),IF(AND(SUM(G37:N37)&gt;0,SUM(O37:V37)&gt;0),(SUM(G37:N37)-SUM(O37:V37))/(SUM(O37:V37)),"n/a"),"n/a"))</f>
        <v>0.49542702843952791</v>
      </c>
      <c r="E37" s="19">
        <f>IF(G37=0,IF(AND(COUNT(H37:S37)=12,COUNT(AJ37:AU37)=12),IF(AND(SUM(H37:S37)&gt;0,SUM(AJ37:AU37)&gt;0),(SUM(H37:S37)-SUM(AJ37:AU37))/(SUM(AJ37:AU37)),"n/a"),"n/a"),IF(AND(COUNT(G37:R37)=12,COUNT(AI37:AT37)=12),IF(AND(SUM(G37:R37)&gt;0,SUM(AI37:AT37)&gt;0),(SUM(G37:R37)-SUM(AI37:AT37))/(SUM(AI37:AT37)),"n/a"),"n/a"))</f>
        <v>0.24814611920954532</v>
      </c>
      <c r="F37" s="20">
        <f>IF(G37=0,SUM(H37:K37),SUM(G37:J37))</f>
        <v>39265</v>
      </c>
      <c r="G37" s="21">
        <v>11164</v>
      </c>
      <c r="H37" s="23">
        <v>10705</v>
      </c>
      <c r="I37" s="24">
        <v>9336</v>
      </c>
      <c r="J37" s="25">
        <v>8060</v>
      </c>
      <c r="K37" s="25">
        <v>7935</v>
      </c>
      <c r="L37" s="26">
        <v>8235</v>
      </c>
      <c r="M37" s="27">
        <v>8345</v>
      </c>
      <c r="N37" s="27">
        <v>4893</v>
      </c>
      <c r="O37" s="27">
        <v>5216</v>
      </c>
      <c r="P37" s="26">
        <v>5077</v>
      </c>
      <c r="Q37" s="27">
        <v>4814</v>
      </c>
      <c r="R37" s="27">
        <v>9635</v>
      </c>
      <c r="S37" s="27">
        <v>4982</v>
      </c>
      <c r="T37" s="26">
        <v>4842</v>
      </c>
      <c r="U37" s="27">
        <v>5779</v>
      </c>
      <c r="V37" s="27">
        <v>5577</v>
      </c>
      <c r="W37" s="27">
        <v>5220</v>
      </c>
      <c r="X37" s="26">
        <v>6035</v>
      </c>
      <c r="Y37" s="27">
        <v>5872</v>
      </c>
      <c r="Z37" s="27">
        <v>5371</v>
      </c>
      <c r="AA37" s="27">
        <v>5016</v>
      </c>
      <c r="AB37" s="26">
        <v>5999</v>
      </c>
      <c r="AC37" s="27">
        <v>6184</v>
      </c>
      <c r="AD37" s="27">
        <v>6044</v>
      </c>
      <c r="AE37" s="27">
        <v>5551</v>
      </c>
      <c r="AF37" s="26">
        <v>5775</v>
      </c>
      <c r="AG37" s="27">
        <v>5456</v>
      </c>
      <c r="AH37" s="27">
        <v>5832</v>
      </c>
      <c r="AI37" s="27">
        <v>6894</v>
      </c>
      <c r="AJ37" s="26">
        <v>7099</v>
      </c>
      <c r="AK37" s="27">
        <v>6692</v>
      </c>
      <c r="AL37" s="27">
        <v>6806</v>
      </c>
      <c r="AM37" s="27">
        <v>6367</v>
      </c>
      <c r="AN37" s="26">
        <v>6622</v>
      </c>
      <c r="AO37" s="27">
        <v>6481</v>
      </c>
      <c r="AP37" s="27">
        <v>6243</v>
      </c>
      <c r="AQ37" s="27">
        <v>6124</v>
      </c>
      <c r="AR37" s="26">
        <v>6018</v>
      </c>
      <c r="AS37" s="27">
        <v>4871</v>
      </c>
      <c r="AT37" s="27">
        <v>4626</v>
      </c>
      <c r="AU37" s="27">
        <v>4943</v>
      </c>
      <c r="AV37" s="26">
        <v>4681</v>
      </c>
      <c r="AW37" s="27">
        <v>4116</v>
      </c>
      <c r="AX37" s="27">
        <v>3623</v>
      </c>
      <c r="AY37" s="27">
        <v>3870</v>
      </c>
    </row>
    <row r="38" spans="1:51" x14ac:dyDescent="0.2">
      <c r="A38" t="s">
        <v>27</v>
      </c>
      <c r="B38" t="s">
        <v>175</v>
      </c>
      <c r="C38" s="19">
        <f>IF(G38=0,IF(AND(COUNT(H38:K38)=4,COUNT(L38:O38)=4),IF(AND(SUM(H38:K38)&gt;0,SUM(L38:O38)&gt;0),(SUM(H38:K38)-SUM(L38:O38))/(SUM(L38:O38)),"n/a"),"n/a"),IF(AND(COUNT(G38:J38)=4,COUNT(K38:N38)=4),IF(AND(SUM(G38:J38)&gt;0,SUM(K38:N38)&gt;0),(SUM(G38:J38)-SUM(K38:N38))/(SUM(K38:N38)),"n/a"),"n/a"))</f>
        <v>0.15198363078322155</v>
      </c>
      <c r="D38" s="19">
        <f>IF(G38=0,IF(AND(COUNT(H38:O38)=8,COUNT(P38:W38)=8),IF(AND(SUM(H38:O38)&gt;0,SUM(P38:W38)&gt;0),(SUM(H38:O38)-SUM(P38:W38))/(SUM(P38:W38)),"n/a"),"n/a"),IF(AND(COUNT(G38:N38)=8,COUNT(O38:V38)=8),IF(AND(SUM(G38:N38)&gt;0,SUM(O38:V38)&gt;0),(SUM(G38:N38)-SUM(O38:V38))/(SUM(O38:V38)),"n/a"),"n/a"))</f>
        <v>0.49388431491175</v>
      </c>
      <c r="E38" s="19">
        <f>IF(G38=0,IF(AND(COUNT(H38:S38)=12,COUNT(AJ38:AU38)=12),IF(AND(SUM(H38:S38)&gt;0,SUM(AJ38:AU38)&gt;0),(SUM(H38:S38)-SUM(AJ38:AU38))/(SUM(AJ38:AU38)),"n/a"),"n/a"),IF(AND(COUNT(G38:R38)=12,COUNT(AI38:AT38)=12),IF(AND(SUM(G38:R38)&gt;0,SUM(AI38:AT38)&gt;0),(SUM(G38:R38)-SUM(AI38:AT38))/(SUM(AI38:AT38)),"n/a"),"n/a"))</f>
        <v>4.5106412966878082</v>
      </c>
      <c r="F38" s="20">
        <f>IF(G38=0,SUM(H38:K38),SUM(G38:J38))</f>
        <v>30402</v>
      </c>
      <c r="G38" s="21">
        <v>7868</v>
      </c>
      <c r="H38" s="23">
        <v>7709</v>
      </c>
      <c r="I38" s="24">
        <v>7483</v>
      </c>
      <c r="J38" s="25">
        <v>7342</v>
      </c>
      <c r="K38" s="25">
        <v>7163</v>
      </c>
      <c r="L38" s="31">
        <v>6644</v>
      </c>
      <c r="M38" s="32">
        <v>6436</v>
      </c>
      <c r="N38" s="32">
        <v>6148</v>
      </c>
      <c r="O38" s="32">
        <v>5768</v>
      </c>
      <c r="P38" s="31">
        <v>5467</v>
      </c>
      <c r="Q38" s="32">
        <v>5245</v>
      </c>
      <c r="R38" s="32">
        <v>4923</v>
      </c>
      <c r="S38" s="32">
        <v>4521</v>
      </c>
      <c r="T38" s="31">
        <v>4187</v>
      </c>
      <c r="U38" s="32">
        <v>3999</v>
      </c>
      <c r="V38" s="32">
        <v>3907</v>
      </c>
      <c r="W38" s="32">
        <v>3701</v>
      </c>
      <c r="X38" s="31">
        <v>3286</v>
      </c>
      <c r="Y38" s="32">
        <v>2985</v>
      </c>
      <c r="Z38" s="32">
        <v>2785</v>
      </c>
      <c r="AA38" s="32">
        <v>2637</v>
      </c>
      <c r="AB38" s="31">
        <v>2478</v>
      </c>
      <c r="AC38" s="32">
        <v>2290</v>
      </c>
      <c r="AD38" s="32">
        <v>2105</v>
      </c>
      <c r="AE38" s="32">
        <v>1958</v>
      </c>
      <c r="AF38" s="31">
        <v>1823</v>
      </c>
      <c r="AG38" s="32">
        <v>1738</v>
      </c>
      <c r="AH38" s="32">
        <v>1645</v>
      </c>
      <c r="AI38" s="32">
        <v>1573</v>
      </c>
      <c r="AJ38" s="31">
        <v>1485</v>
      </c>
      <c r="AK38" s="32">
        <v>1409</v>
      </c>
      <c r="AL38" s="32">
        <v>1340</v>
      </c>
      <c r="AM38" s="32">
        <v>1270</v>
      </c>
      <c r="AN38" s="31">
        <v>1175</v>
      </c>
      <c r="AO38" s="32">
        <v>1106</v>
      </c>
      <c r="AP38" s="32">
        <v>1069</v>
      </c>
      <c r="AQ38" s="32">
        <v>1024</v>
      </c>
      <c r="AR38" s="31">
        <v>945</v>
      </c>
      <c r="AS38" s="32">
        <v>905</v>
      </c>
      <c r="AT38" s="32">
        <v>889</v>
      </c>
      <c r="AU38" s="32">
        <v>870</v>
      </c>
      <c r="AV38" s="31">
        <v>876</v>
      </c>
      <c r="AW38" s="32">
        <v>822</v>
      </c>
      <c r="AX38" s="32">
        <v>789</v>
      </c>
      <c r="AY38" s="32">
        <v>719</v>
      </c>
    </row>
    <row r="39" spans="1:51" x14ac:dyDescent="0.2">
      <c r="A39" t="s">
        <v>38</v>
      </c>
      <c r="B39" t="s">
        <v>164</v>
      </c>
      <c r="C39" s="19">
        <f>IF(G39=0,IF(AND(COUNT(H39:K39)=4,COUNT(L39:O39)=4),IF(AND(SUM(H39:K39)&gt;0,SUM(L39:O39)&gt;0),(SUM(H39:K39)-SUM(L39:O39))/(SUM(L39:O39)),"n/a"),"n/a"),IF(AND(COUNT(G39:J39)=4,COUNT(K39:N39)=4),IF(AND(SUM(G39:J39)&gt;0,SUM(K39:N39)&gt;0),(SUM(G39:J39)-SUM(K39:N39))/(SUM(K39:N39)),"n/a"),"n/a"))</f>
        <v>0.421172194457065</v>
      </c>
      <c r="D39" s="19">
        <f>IF(G39=0,IF(AND(COUNT(H39:O39)=8,COUNT(P39:W39)=8),IF(AND(SUM(H39:O39)&gt;0,SUM(P39:W39)&gt;0),(SUM(H39:O39)-SUM(P39:W39))/(SUM(P39:W39)),"n/a"),"n/a"),IF(AND(COUNT(G39:N39)=8,COUNT(O39:V39)=8),IF(AND(SUM(G39:N39)&gt;0,SUM(O39:V39)&gt;0),(SUM(G39:N39)-SUM(O39:V39))/(SUM(O39:V39)),"n/a"),"n/a"))</f>
        <v>0.46662997110224302</v>
      </c>
      <c r="E39" s="19">
        <f>IF(G39=0,IF(AND(COUNT(H39:S39)=12,COUNT(AJ39:AU39)=12),IF(AND(SUM(H39:S39)&gt;0,SUM(AJ39:AU39)&gt;0),(SUM(H39:S39)-SUM(AJ39:AU39))/(SUM(AJ39:AU39)),"n/a"),"n/a"),IF(AND(COUNT(G39:R39)=12,COUNT(AI39:AT39)=12),IF(AND(SUM(G39:R39)&gt;0,SUM(AI39:AT39)&gt;0),(SUM(G39:R39)-SUM(AI39:AT39))/(SUM(AI39:AT39)),"n/a"),"n/a"))</f>
        <v>2.0747899159663867</v>
      </c>
      <c r="F39" s="20">
        <f>IF(G39=0,SUM(H39:K39),SUM(G39:J39))</f>
        <v>6256</v>
      </c>
      <c r="G39" s="21">
        <v>2129</v>
      </c>
      <c r="H39" s="23">
        <v>1450</v>
      </c>
      <c r="I39" s="24">
        <v>1451</v>
      </c>
      <c r="J39" s="25">
        <v>1226</v>
      </c>
      <c r="K39" s="25">
        <v>1730</v>
      </c>
      <c r="L39" s="26">
        <v>1117</v>
      </c>
      <c r="M39" s="27">
        <v>903</v>
      </c>
      <c r="N39" s="27">
        <v>652</v>
      </c>
      <c r="O39" s="27">
        <v>1397</v>
      </c>
      <c r="P39" s="26">
        <v>916</v>
      </c>
      <c r="Q39" s="27">
        <v>883</v>
      </c>
      <c r="R39" s="27">
        <v>782</v>
      </c>
      <c r="S39" s="27">
        <v>1167</v>
      </c>
      <c r="T39" s="26">
        <v>748</v>
      </c>
      <c r="U39" s="27">
        <v>724</v>
      </c>
      <c r="V39" s="27">
        <v>650</v>
      </c>
      <c r="W39" s="27">
        <v>929</v>
      </c>
      <c r="X39" s="26">
        <v>619</v>
      </c>
      <c r="Y39" s="27">
        <v>581</v>
      </c>
      <c r="Z39" s="27">
        <v>520</v>
      </c>
      <c r="AA39" s="27">
        <v>790</v>
      </c>
      <c r="AB39" s="26">
        <v>544</v>
      </c>
      <c r="AC39" s="27">
        <v>515</v>
      </c>
      <c r="AD39" s="27">
        <v>496</v>
      </c>
      <c r="AE39" s="27">
        <v>704</v>
      </c>
      <c r="AF39" s="26">
        <v>480</v>
      </c>
      <c r="AG39" s="27">
        <v>453</v>
      </c>
      <c r="AH39" s="27">
        <v>424</v>
      </c>
      <c r="AI39" s="27">
        <v>602</v>
      </c>
      <c r="AJ39" s="26">
        <v>419</v>
      </c>
      <c r="AK39" s="27">
        <v>391</v>
      </c>
      <c r="AL39" s="27">
        <v>385</v>
      </c>
      <c r="AM39" s="27">
        <v>521</v>
      </c>
      <c r="AN39" s="26">
        <v>380</v>
      </c>
      <c r="AO39" s="27">
        <v>345</v>
      </c>
      <c r="AP39" s="27">
        <v>346</v>
      </c>
      <c r="AQ39" s="27">
        <v>485</v>
      </c>
      <c r="AR39" s="26">
        <v>317</v>
      </c>
      <c r="AS39" s="27">
        <v>283</v>
      </c>
      <c r="AT39" s="27">
        <v>286</v>
      </c>
      <c r="AU39" s="27">
        <v>372</v>
      </c>
      <c r="AV39" s="26">
        <v>230</v>
      </c>
      <c r="AW39" s="27">
        <v>212</v>
      </c>
      <c r="AX39" s="27">
        <v>187</v>
      </c>
      <c r="AY39" s="27">
        <v>245</v>
      </c>
    </row>
    <row r="40" spans="1:51" x14ac:dyDescent="0.2">
      <c r="A40" t="s">
        <v>49</v>
      </c>
      <c r="B40" t="s">
        <v>154</v>
      </c>
      <c r="C40" s="19">
        <f>IF(G40=0,IF(AND(COUNT(H40:K40)=4,COUNT(L40:O40)=4),IF(AND(SUM(H40:K40)&gt;0,SUM(L40:O40)&gt;0),(SUM(H40:K40)-SUM(L40:O40))/(SUM(L40:O40)),"n/a"),"n/a"),IF(AND(COUNT(G40:J40)=4,COUNT(K40:N40)=4),IF(AND(SUM(G40:J40)&gt;0,SUM(K40:N40)&gt;0),(SUM(G40:J40)-SUM(K40:N40))/(SUM(K40:N40)),"n/a"),"n/a"))</f>
        <v>0.18990273274664196</v>
      </c>
      <c r="D40" s="19">
        <f>IF(G40=0,IF(AND(COUNT(H40:O40)=8,COUNT(P40:W40)=8),IF(AND(SUM(H40:O40)&gt;0,SUM(P40:W40)&gt;0),(SUM(H40:O40)-SUM(P40:W40))/(SUM(P40:W40)),"n/a"),"n/a"),IF(AND(COUNT(G40:N40)=8,COUNT(O40:V40)=8),IF(AND(SUM(G40:N40)&gt;0,SUM(O40:V40)&gt;0),(SUM(G40:N40)-SUM(O40:V40))/(SUM(O40:V40)),"n/a"),"n/a"))</f>
        <v>0.466046511627907</v>
      </c>
      <c r="E40" s="19">
        <f>IF(G40=0,IF(AND(COUNT(H40:S40)=12,COUNT(AJ40:AU40)=12),IF(AND(SUM(H40:S40)&gt;0,SUM(AJ40:AU40)&gt;0),(SUM(H40:S40)-SUM(AJ40:AU40))/(SUM(AJ40:AU40)),"n/a"),"n/a"),IF(AND(COUNT(G40:R40)=12,COUNT(AI40:AT40)=12),IF(AND(SUM(G40:R40)&gt;0,SUM(AI40:AT40)&gt;0),(SUM(G40:R40)-SUM(AI40:AT40))/(SUM(AI40:AT40)),"n/a"),"n/a"))</f>
        <v>7.5342465753424657</v>
      </c>
      <c r="F40" s="20">
        <f>IF(G40=0,SUM(H40:K40),SUM(G40:J40))</f>
        <v>5138</v>
      </c>
      <c r="G40" s="21">
        <v>1376</v>
      </c>
      <c r="H40" s="23">
        <v>1327</v>
      </c>
      <c r="I40" s="24">
        <v>1260</v>
      </c>
      <c r="J40" s="25">
        <v>1175</v>
      </c>
      <c r="K40" s="25">
        <v>1132</v>
      </c>
      <c r="L40" s="26">
        <v>1106</v>
      </c>
      <c r="M40" s="27">
        <v>1062</v>
      </c>
      <c r="N40" s="27">
        <v>1018</v>
      </c>
      <c r="O40" s="27">
        <v>976</v>
      </c>
      <c r="P40" s="26">
        <v>938</v>
      </c>
      <c r="Q40" s="27">
        <v>888</v>
      </c>
      <c r="R40" s="27">
        <v>825</v>
      </c>
      <c r="S40" s="27">
        <v>789</v>
      </c>
      <c r="T40" s="26">
        <v>743</v>
      </c>
      <c r="U40" s="27">
        <v>672</v>
      </c>
      <c r="V40" s="27">
        <v>619</v>
      </c>
      <c r="W40" s="27">
        <v>582</v>
      </c>
      <c r="X40" s="26">
        <v>555</v>
      </c>
      <c r="Y40" s="27">
        <v>525</v>
      </c>
      <c r="Z40" s="27">
        <v>480</v>
      </c>
      <c r="AA40" s="27">
        <v>442</v>
      </c>
      <c r="AB40" s="26">
        <v>410</v>
      </c>
      <c r="AC40" s="27">
        <v>378</v>
      </c>
      <c r="AD40" s="27">
        <v>345</v>
      </c>
      <c r="AE40" s="27">
        <v>318</v>
      </c>
      <c r="AF40" s="26">
        <v>305</v>
      </c>
      <c r="AG40" s="27">
        <v>283</v>
      </c>
      <c r="AH40" s="27">
        <v>251</v>
      </c>
      <c r="AI40" s="27">
        <v>226</v>
      </c>
      <c r="AJ40" s="26">
        <v>215</v>
      </c>
      <c r="AK40" s="27">
        <v>187</v>
      </c>
      <c r="AL40" s="27">
        <v>160</v>
      </c>
      <c r="AM40" s="27">
        <v>142</v>
      </c>
      <c r="AN40" s="26">
        <v>128</v>
      </c>
      <c r="AO40" s="27">
        <v>108</v>
      </c>
      <c r="AP40" s="27">
        <v>92</v>
      </c>
      <c r="AQ40" s="27">
        <v>82</v>
      </c>
      <c r="AR40" s="26">
        <v>73</v>
      </c>
      <c r="AS40" s="27">
        <v>63</v>
      </c>
      <c r="AT40" s="27">
        <v>57</v>
      </c>
      <c r="AU40" s="29"/>
      <c r="AV40" s="28"/>
      <c r="AW40" s="29"/>
      <c r="AX40" s="29"/>
      <c r="AY40" s="29"/>
    </row>
    <row r="41" spans="1:51" x14ac:dyDescent="0.2">
      <c r="A41" t="s">
        <v>236</v>
      </c>
      <c r="B41" t="s">
        <v>237</v>
      </c>
      <c r="C41" s="19">
        <f>IF(G41=0,IF(AND(COUNT(H41:K41)=4,COUNT(L41:O41)=4),IF(AND(SUM(H41:K41)&gt;0,SUM(L41:O41)&gt;0),(SUM(H41:K41)-SUM(L41:O41))/(SUM(L41:O41)),"n/a"),"n/a"),IF(AND(COUNT(G41:J41)=4,COUNT(K41:N41)=4),IF(AND(SUM(G41:J41)&gt;0,SUM(K41:N41)&gt;0),(SUM(G41:J41)-SUM(K41:N41))/(SUM(K41:N41)),"n/a"),"n/a"))</f>
        <v>0.5040785991371497</v>
      </c>
      <c r="D41" s="19">
        <f>IF(G41=0,IF(AND(COUNT(H41:O41)=8,COUNT(P41:W41)=8),IF(AND(SUM(H41:O41)&gt;0,SUM(P41:W41)&gt;0),(SUM(H41:O41)-SUM(P41:W41))/(SUM(P41:W41)),"n/a"),"n/a"),IF(AND(COUNT(G41:N41)=8,COUNT(O41:V41)=8),IF(AND(SUM(G41:N41)&gt;0,SUM(O41:V41)&gt;0),(SUM(G41:N41)-SUM(O41:V41))/(SUM(O41:V41)),"n/a"),"n/a"))</f>
        <v>0.44952780692549843</v>
      </c>
      <c r="E41" s="19">
        <f>IF(G41=0,IF(AND(COUNT(H41:S41)=12,COUNT(AJ41:AU41)=12),IF(AND(SUM(H41:S41)&gt;0,SUM(AJ41:AU41)&gt;0),(SUM(H41:S41)-SUM(AJ41:AU41))/(SUM(AJ41:AU41)),"n/a"),"n/a"),IF(AND(COUNT(G41:R41)=12,COUNT(AI41:AT41)=12),IF(AND(SUM(G41:R41)&gt;0,SUM(AI41:AT41)&gt;0),(SUM(G41:R41)-SUM(AI41:AT41))/(SUM(AI41:AT41)),"n/a"),"n/a"))</f>
        <v>0.19337247260672621</v>
      </c>
      <c r="F41" s="20">
        <f>IF(G41=0,SUM(H41:K41),SUM(G41:J41))</f>
        <v>41487</v>
      </c>
      <c r="G41" s="21">
        <v>11390</v>
      </c>
      <c r="H41" s="23">
        <v>12011</v>
      </c>
      <c r="I41" s="24">
        <v>9866</v>
      </c>
      <c r="J41" s="25">
        <v>8220</v>
      </c>
      <c r="K41" s="25">
        <v>7320</v>
      </c>
      <c r="L41" s="26">
        <v>7410</v>
      </c>
      <c r="M41" s="27">
        <v>6578</v>
      </c>
      <c r="N41" s="27">
        <v>6275</v>
      </c>
      <c r="O41" s="27">
        <v>6354</v>
      </c>
      <c r="P41" s="26">
        <v>6664</v>
      </c>
      <c r="Q41" s="27">
        <v>6406</v>
      </c>
      <c r="R41" s="27">
        <v>5823</v>
      </c>
      <c r="S41" s="27">
        <v>5491</v>
      </c>
      <c r="T41" s="26">
        <v>6417</v>
      </c>
      <c r="U41" s="27">
        <v>5340</v>
      </c>
      <c r="V41" s="27">
        <v>5155</v>
      </c>
      <c r="W41" s="27">
        <v>5178</v>
      </c>
      <c r="X41" s="26">
        <v>5777</v>
      </c>
      <c r="Y41" s="27">
        <v>6232</v>
      </c>
      <c r="Z41" s="27">
        <v>5051</v>
      </c>
      <c r="AA41" s="27">
        <v>5405</v>
      </c>
      <c r="AB41" s="26">
        <v>5585</v>
      </c>
      <c r="AC41" s="27">
        <v>5699</v>
      </c>
      <c r="AD41" s="27">
        <v>5603</v>
      </c>
      <c r="AE41" s="27">
        <v>6115</v>
      </c>
      <c r="AF41" s="26">
        <v>6399</v>
      </c>
      <c r="AG41" s="27">
        <v>5945</v>
      </c>
      <c r="AH41" s="27">
        <v>6307</v>
      </c>
      <c r="AI41" s="27">
        <v>6057</v>
      </c>
      <c r="AJ41" s="26">
        <v>6716</v>
      </c>
      <c r="AK41" s="27">
        <v>6609</v>
      </c>
      <c r="AL41" s="27">
        <v>6762</v>
      </c>
      <c r="AM41" s="27">
        <v>6460</v>
      </c>
      <c r="AN41" s="26">
        <v>6939</v>
      </c>
      <c r="AO41" s="27">
        <v>6250</v>
      </c>
      <c r="AP41" s="27">
        <v>6232</v>
      </c>
      <c r="AQ41" s="27">
        <v>6385</v>
      </c>
      <c r="AR41" s="26">
        <v>7282</v>
      </c>
      <c r="AS41" s="27">
        <v>6682</v>
      </c>
      <c r="AT41" s="27">
        <v>6660</v>
      </c>
      <c r="AU41" s="27">
        <v>7349</v>
      </c>
      <c r="AV41" s="26">
        <v>8656</v>
      </c>
      <c r="AW41" s="27">
        <v>8213</v>
      </c>
      <c r="AX41" s="27">
        <v>8430</v>
      </c>
      <c r="AY41" s="27">
        <v>8292</v>
      </c>
    </row>
    <row r="42" spans="1:51" x14ac:dyDescent="0.2">
      <c r="A42" t="s">
        <v>19</v>
      </c>
      <c r="B42" t="s">
        <v>183</v>
      </c>
      <c r="C42" s="19">
        <f>IF(G42=0,IF(AND(COUNT(H42:K42)=4,COUNT(L42:O42)=4),IF(AND(SUM(H42:K42)&gt;0,SUM(L42:O42)&gt;0),(SUM(H42:K42)-SUM(L42:O42))/(SUM(L42:O42)),"n/a"),"n/a"),IF(AND(COUNT(G42:J42)=4,COUNT(K42:N42)=4),IF(AND(SUM(G42:J42)&gt;0,SUM(K42:N42)&gt;0),(SUM(G42:J42)-SUM(K42:N42))/(SUM(K42:N42)),"n/a"),"n/a"))</f>
        <v>0.12908303817394726</v>
      </c>
      <c r="D42" s="19">
        <f>IF(G42=0,IF(AND(COUNT(H42:O42)=8,COUNT(P42:W42)=8),IF(AND(SUM(H42:O42)&gt;0,SUM(P42:W42)&gt;0),(SUM(H42:O42)-SUM(P42:W42))/(SUM(P42:W42)),"n/a"),"n/a"),IF(AND(COUNT(G42:N42)=8,COUNT(O42:V42)=8),IF(AND(SUM(G42:N42)&gt;0,SUM(O42:V42)&gt;0),(SUM(G42:N42)-SUM(O42:V42))/(SUM(O42:V42)),"n/a"),"n/a"))</f>
        <v>0.42551821056329781</v>
      </c>
      <c r="E42" s="19" t="str">
        <f>IF(G42=0,IF(AND(COUNT(H42:S42)=12,COUNT(AJ42:AU42)=12),IF(AND(SUM(H42:S42)&gt;0,SUM(AJ42:AU42)&gt;0),(SUM(H42:S42)-SUM(AJ42:AU42))/(SUM(AJ42:AU42)),"n/a"),"n/a"),IF(AND(COUNT(G42:R42)=12,COUNT(AI42:AT42)=12),IF(AND(SUM(G42:R42)&gt;0,SUM(AI42:AT42)&gt;0),(SUM(G42:R42)-SUM(AI42:AT42))/(SUM(AI42:AT42)),"n/a"),"n/a"))</f>
        <v>n/a</v>
      </c>
      <c r="F42" s="20">
        <f>IF(G42=0,SUM(H42:K42),SUM(G42:J42))</f>
        <v>25821</v>
      </c>
      <c r="G42" s="21">
        <v>6483</v>
      </c>
      <c r="H42" s="23">
        <v>6918</v>
      </c>
      <c r="I42" s="24">
        <v>6182</v>
      </c>
      <c r="J42" s="25">
        <v>6238</v>
      </c>
      <c r="K42" s="25">
        <v>6033</v>
      </c>
      <c r="L42" s="40">
        <v>6116</v>
      </c>
      <c r="M42" s="41">
        <v>5459</v>
      </c>
      <c r="N42" s="41">
        <v>5261</v>
      </c>
      <c r="O42" s="41">
        <v>4618</v>
      </c>
      <c r="P42" s="40">
        <v>4961</v>
      </c>
      <c r="Q42" s="41">
        <v>4378</v>
      </c>
      <c r="R42" s="41">
        <v>4305</v>
      </c>
      <c r="S42" s="41">
        <v>4128</v>
      </c>
      <c r="T42" s="40">
        <v>4226</v>
      </c>
      <c r="U42" s="41">
        <v>3683</v>
      </c>
      <c r="V42" s="41">
        <v>3857</v>
      </c>
      <c r="W42" s="41">
        <v>3685</v>
      </c>
      <c r="X42" s="40">
        <v>3744</v>
      </c>
      <c r="Y42" s="41">
        <v>3239</v>
      </c>
      <c r="Z42" s="41">
        <v>3136</v>
      </c>
      <c r="AA42" s="41">
        <v>2975</v>
      </c>
      <c r="AB42" s="40">
        <v>2981</v>
      </c>
      <c r="AC42" s="41">
        <v>2667</v>
      </c>
      <c r="AD42" s="41">
        <v>2650</v>
      </c>
      <c r="AE42" s="41">
        <v>2544</v>
      </c>
      <c r="AF42" s="40">
        <v>2556</v>
      </c>
      <c r="AG42" s="41">
        <v>2258</v>
      </c>
      <c r="AH42" s="41">
        <v>2297</v>
      </c>
      <c r="AI42" s="41">
        <v>2137</v>
      </c>
      <c r="AJ42" s="40">
        <v>2193</v>
      </c>
      <c r="AK42" s="41">
        <v>1975</v>
      </c>
      <c r="AL42" s="41">
        <v>1983</v>
      </c>
      <c r="AM42" s="41">
        <v>1874</v>
      </c>
      <c r="AN42" s="42"/>
      <c r="AO42" s="43"/>
      <c r="AP42" s="43"/>
      <c r="AQ42" s="43"/>
      <c r="AR42" s="42"/>
      <c r="AS42" s="43"/>
      <c r="AT42" s="43"/>
      <c r="AU42" s="43"/>
      <c r="AV42" s="42"/>
      <c r="AW42" s="43"/>
      <c r="AX42" s="43"/>
      <c r="AY42" s="43"/>
    </row>
    <row r="43" spans="1:51" x14ac:dyDescent="0.2">
      <c r="A43" t="s">
        <v>45</v>
      </c>
      <c r="B43" t="s">
        <v>158</v>
      </c>
      <c r="C43" s="19">
        <f>IF(G43=0,IF(AND(COUNT(H43:K43)=4,COUNT(L43:O43)=4),IF(AND(SUM(H43:K43)&gt;0,SUM(L43:O43)&gt;0),(SUM(H43:K43)-SUM(L43:O43))/(SUM(L43:O43)),"n/a"),"n/a"),IF(AND(COUNT(G43:J43)=4,COUNT(K43:N43)=4),IF(AND(SUM(G43:J43)&gt;0,SUM(K43:N43)&gt;0),(SUM(G43:J43)-SUM(K43:N43))/(SUM(K43:N43)),"n/a"),"n/a"))</f>
        <v>0.47907217830763249</v>
      </c>
      <c r="D43" s="19">
        <f>IF(G43=0,IF(AND(COUNT(H43:O43)=8,COUNT(P43:W43)=8),IF(AND(SUM(H43:O43)&gt;0,SUM(P43:W43)&gt;0),(SUM(H43:O43)-SUM(P43:W43))/(SUM(P43:W43)),"n/a"),"n/a"),IF(AND(COUNT(G43:N43)=8,COUNT(O43:V43)=8),IF(AND(SUM(G43:N43)&gt;0,SUM(O43:V43)&gt;0),(SUM(G43:N43)-SUM(O43:V43))/(SUM(O43:V43)),"n/a"),"n/a"))</f>
        <v>0.42545264883391698</v>
      </c>
      <c r="E43" s="19">
        <f>IF(G43=0,IF(AND(COUNT(H43:S43)=12,COUNT(AJ43:AU43)=12),IF(AND(SUM(H43:S43)&gt;0,SUM(AJ43:AU43)&gt;0),(SUM(H43:S43)-SUM(AJ43:AU43))/(SUM(AJ43:AU43)),"n/a"),"n/a"),IF(AND(COUNT(G43:R43)=12,COUNT(AI43:AT43)=12),IF(AND(SUM(G43:R43)&gt;0,SUM(AI43:AT43)&gt;0),(SUM(G43:R43)-SUM(AI43:AT43))/(SUM(AI43:AT43)),"n/a"),"n/a"))</f>
        <v>1.228275627970129</v>
      </c>
      <c r="F43" s="20">
        <f>IF(G43=0,SUM(H43:K43),SUM(G43:J43))</f>
        <v>11414</v>
      </c>
      <c r="G43" s="21">
        <v>2673</v>
      </c>
      <c r="H43" s="23">
        <v>2007</v>
      </c>
      <c r="I43" s="24">
        <v>2561</v>
      </c>
      <c r="J43" s="25">
        <v>4173</v>
      </c>
      <c r="K43" s="25">
        <v>1576</v>
      </c>
      <c r="L43" s="26">
        <v>1323</v>
      </c>
      <c r="M43" s="27">
        <v>1816</v>
      </c>
      <c r="N43" s="27">
        <v>3002</v>
      </c>
      <c r="O43" s="27">
        <v>1696</v>
      </c>
      <c r="P43" s="26">
        <v>1165</v>
      </c>
      <c r="Q43" s="27">
        <v>994</v>
      </c>
      <c r="R43" s="27">
        <v>3272</v>
      </c>
      <c r="S43" s="27">
        <v>1502</v>
      </c>
      <c r="T43" s="26">
        <v>1016</v>
      </c>
      <c r="U43" s="27">
        <v>864</v>
      </c>
      <c r="V43" s="27">
        <v>2912</v>
      </c>
      <c r="W43" s="27">
        <v>1339</v>
      </c>
      <c r="X43" s="26">
        <v>910</v>
      </c>
      <c r="Y43" s="27">
        <v>861</v>
      </c>
      <c r="Z43" s="27">
        <v>2541</v>
      </c>
      <c r="AA43" s="27">
        <v>1016</v>
      </c>
      <c r="AB43" s="26">
        <v>778</v>
      </c>
      <c r="AC43" s="27">
        <v>754</v>
      </c>
      <c r="AD43" s="27">
        <v>2304</v>
      </c>
      <c r="AE43" s="27">
        <v>923</v>
      </c>
      <c r="AF43" s="26">
        <v>713</v>
      </c>
      <c r="AG43" s="27">
        <v>696</v>
      </c>
      <c r="AH43" s="27">
        <v>2135</v>
      </c>
      <c r="AI43" s="27">
        <v>749</v>
      </c>
      <c r="AJ43" s="26">
        <v>612</v>
      </c>
      <c r="AK43" s="27">
        <v>451</v>
      </c>
      <c r="AL43" s="27">
        <v>2388</v>
      </c>
      <c r="AM43" s="27">
        <v>782</v>
      </c>
      <c r="AN43" s="26">
        <v>622</v>
      </c>
      <c r="AO43" s="27">
        <v>409</v>
      </c>
      <c r="AP43" s="27">
        <v>2091</v>
      </c>
      <c r="AQ43" s="27">
        <v>884</v>
      </c>
      <c r="AR43" s="26">
        <v>562</v>
      </c>
      <c r="AS43" s="27">
        <v>308</v>
      </c>
      <c r="AT43" s="27">
        <v>1926</v>
      </c>
      <c r="AU43" s="27">
        <v>999</v>
      </c>
      <c r="AV43" s="26">
        <v>575</v>
      </c>
      <c r="AW43" s="27">
        <v>573</v>
      </c>
      <c r="AX43" s="27">
        <v>1848</v>
      </c>
      <c r="AY43" s="27">
        <v>878</v>
      </c>
    </row>
    <row r="44" spans="1:51" x14ac:dyDescent="0.2">
      <c r="A44" t="s">
        <v>86</v>
      </c>
      <c r="B44" t="s">
        <v>117</v>
      </c>
      <c r="C44" s="19">
        <f>IF(G44=0,IF(AND(COUNT(H44:K44)=4,COUNT(L44:O44)=4),IF(AND(SUM(H44:K44)&gt;0,SUM(L44:O44)&gt;0),(SUM(H44:K44)-SUM(L44:O44))/(SUM(L44:O44)),"n/a"),"n/a"),IF(AND(COUNT(G44:J44)=4,COUNT(K44:N44)=4),IF(AND(SUM(G44:J44)&gt;0,SUM(K44:N44)&gt;0),(SUM(G44:J44)-SUM(K44:N44))/(SUM(K44:N44)),"n/a"),"n/a"))</f>
        <v>0.17979827510597865</v>
      </c>
      <c r="D44" s="19">
        <f>IF(G44=0,IF(AND(COUNT(H44:O44)=8,COUNT(P44:W44)=8),IF(AND(SUM(H44:O44)&gt;0,SUM(P44:W44)&gt;0),(SUM(H44:O44)-SUM(P44:W44))/(SUM(P44:W44)),"n/a"),"n/a"),IF(AND(COUNT(G44:N44)=8,COUNT(O44:V44)=8),IF(AND(SUM(G44:N44)&gt;0,SUM(O44:V44)&gt;0),(SUM(G44:N44)-SUM(O44:V44))/(SUM(O44:V44)),"n/a"),"n/a"))</f>
        <v>0.40593032574364779</v>
      </c>
      <c r="E44" s="19">
        <f>IF(G44=0,IF(AND(COUNT(H44:S44)=12,COUNT(AJ44:AU44)=12),IF(AND(SUM(H44:S44)&gt;0,SUM(AJ44:AU44)&gt;0),(SUM(H44:S44)-SUM(AJ44:AU44))/(SUM(AJ44:AU44)),"n/a"),"n/a"),IF(AND(COUNT(G44:R44)=12,COUNT(AI44:AT44)=12),IF(AND(SUM(G44:R44)&gt;0,SUM(AI44:AT44)&gt;0),(SUM(G44:R44)-SUM(AI44:AT44))/(SUM(AI44:AT44)),"n/a"),"n/a"))</f>
        <v>2.2745283763517246</v>
      </c>
      <c r="F44" s="20">
        <f>IF(G44=0,SUM(H44:K44),SUM(G44:J44))</f>
        <v>16142</v>
      </c>
      <c r="G44" s="21">
        <v>4262</v>
      </c>
      <c r="H44" s="23">
        <v>4110</v>
      </c>
      <c r="I44" s="24">
        <v>3935</v>
      </c>
      <c r="J44" s="25">
        <v>3835</v>
      </c>
      <c r="K44" s="25">
        <v>3905</v>
      </c>
      <c r="L44" s="26">
        <v>3424</v>
      </c>
      <c r="M44" s="27">
        <v>3225</v>
      </c>
      <c r="N44" s="27">
        <v>3128</v>
      </c>
      <c r="O44" s="27">
        <v>3091</v>
      </c>
      <c r="P44" s="26">
        <v>2992</v>
      </c>
      <c r="Q44" s="27">
        <v>2834</v>
      </c>
      <c r="R44" s="27">
        <v>2744</v>
      </c>
      <c r="S44" s="27">
        <v>2601</v>
      </c>
      <c r="T44" s="26">
        <v>2465</v>
      </c>
      <c r="U44" s="27">
        <v>2291</v>
      </c>
      <c r="V44" s="27">
        <v>2195</v>
      </c>
      <c r="W44" s="27">
        <v>2079</v>
      </c>
      <c r="X44" s="26">
        <v>2007</v>
      </c>
      <c r="Y44" s="27">
        <v>1841</v>
      </c>
      <c r="Z44" s="27">
        <v>1772</v>
      </c>
      <c r="AA44" s="27">
        <v>1682</v>
      </c>
      <c r="AB44" s="26">
        <v>1608</v>
      </c>
      <c r="AC44" s="27">
        <v>1464</v>
      </c>
      <c r="AD44" s="27">
        <v>1399</v>
      </c>
      <c r="AE44" s="27">
        <v>1383</v>
      </c>
      <c r="AF44" s="26">
        <v>1306</v>
      </c>
      <c r="AG44" s="27">
        <v>1218</v>
      </c>
      <c r="AH44" s="27">
        <v>1162</v>
      </c>
      <c r="AI44" s="27">
        <v>1109</v>
      </c>
      <c r="AJ44" s="26">
        <v>1073</v>
      </c>
      <c r="AK44" s="27">
        <v>1005</v>
      </c>
      <c r="AL44" s="27">
        <v>1068</v>
      </c>
      <c r="AM44" s="27">
        <v>1000</v>
      </c>
      <c r="AN44" s="26">
        <v>1042</v>
      </c>
      <c r="AO44" s="27">
        <v>995</v>
      </c>
      <c r="AP44" s="27">
        <v>1011</v>
      </c>
      <c r="AQ44" s="27">
        <v>1008</v>
      </c>
      <c r="AR44" s="26">
        <v>1153</v>
      </c>
      <c r="AS44" s="27">
        <v>1081</v>
      </c>
      <c r="AT44" s="27">
        <v>1124</v>
      </c>
      <c r="AU44" s="27">
        <v>1045</v>
      </c>
      <c r="AV44" s="26">
        <v>1152</v>
      </c>
      <c r="AW44" s="27">
        <v>1013</v>
      </c>
      <c r="AX44" s="27">
        <v>1023</v>
      </c>
      <c r="AY44" s="27">
        <v>1028</v>
      </c>
    </row>
    <row r="45" spans="1:51" x14ac:dyDescent="0.2">
      <c r="A45" t="s">
        <v>83</v>
      </c>
      <c r="B45" t="s">
        <v>120</v>
      </c>
      <c r="C45" s="19">
        <f>IF(G45=0,IF(AND(COUNT(H45:K45)=4,COUNT(L45:O45)=4),IF(AND(SUM(H45:K45)&gt;0,SUM(L45:O45)&gt;0),(SUM(H45:K45)-SUM(L45:O45))/(SUM(L45:O45)),"n/a"),"n/a"),IF(AND(COUNT(G45:J45)=4,COUNT(K45:N45)=4),IF(AND(SUM(G45:J45)&gt;0,SUM(K45:N45)&gt;0),(SUM(G45:J45)-SUM(K45:N45))/(SUM(K45:N45)),"n/a"),"n/a"))</f>
        <v>0.15751978891820581</v>
      </c>
      <c r="D45" s="19">
        <f>IF(G45=0,IF(AND(COUNT(H45:O45)=8,COUNT(P45:W45)=8),IF(AND(SUM(H45:O45)&gt;0,SUM(P45:W45)&gt;0),(SUM(H45:O45)-SUM(P45:W45))/(SUM(P45:W45)),"n/a"),"n/a"),IF(AND(COUNT(G45:N45)=8,COUNT(O45:V45)=8),IF(AND(SUM(G45:N45)&gt;0,SUM(O45:V45)&gt;0),(SUM(G45:N45)-SUM(O45:V45))/(SUM(O45:V45)),"n/a"),"n/a"))</f>
        <v>0.39897348160821217</v>
      </c>
      <c r="E45" s="19">
        <f>IF(G45=0,IF(AND(COUNT(H45:S45)=12,COUNT(AJ45:AU45)=12),IF(AND(SUM(H45:S45)&gt;0,SUM(AJ45:AU45)&gt;0),(SUM(H45:S45)-SUM(AJ45:AU45))/(SUM(AJ45:AU45)),"n/a"),"n/a"),IF(AND(COUNT(G45:R45)=12,COUNT(AI45:AT45)=12),IF(AND(SUM(G45:R45)&gt;0,SUM(AI45:AT45)&gt;0),(SUM(G45:R45)-SUM(AI45:AT45))/(SUM(AI45:AT45)),"n/a"),"n/a"))</f>
        <v>0.61295774647887324</v>
      </c>
      <c r="F45" s="20">
        <f>IF(G45=0,SUM(H45:K45),SUM(G45:J45))</f>
        <v>4387</v>
      </c>
      <c r="G45" s="21">
        <v>1212</v>
      </c>
      <c r="H45" s="23">
        <v>1126</v>
      </c>
      <c r="I45" s="24">
        <v>1060</v>
      </c>
      <c r="J45" s="25">
        <v>989</v>
      </c>
      <c r="K45" s="25">
        <v>1039</v>
      </c>
      <c r="L45" s="26">
        <v>952</v>
      </c>
      <c r="M45" s="27">
        <v>913</v>
      </c>
      <c r="N45" s="27">
        <v>886</v>
      </c>
      <c r="O45" s="27">
        <v>899</v>
      </c>
      <c r="P45" s="26">
        <v>843</v>
      </c>
      <c r="Q45" s="27">
        <v>797</v>
      </c>
      <c r="R45" s="27">
        <v>736</v>
      </c>
      <c r="S45" s="27">
        <v>737</v>
      </c>
      <c r="T45" s="26">
        <v>661</v>
      </c>
      <c r="U45" s="27">
        <v>612</v>
      </c>
      <c r="V45" s="27">
        <v>560</v>
      </c>
      <c r="W45" s="27">
        <v>554</v>
      </c>
      <c r="X45" s="26">
        <v>515</v>
      </c>
      <c r="Y45" s="27">
        <v>502</v>
      </c>
      <c r="Z45" s="27">
        <v>486</v>
      </c>
      <c r="AA45" s="27">
        <v>479</v>
      </c>
      <c r="AB45" s="26">
        <v>490</v>
      </c>
      <c r="AC45" s="27">
        <v>551</v>
      </c>
      <c r="AD45" s="27">
        <v>512</v>
      </c>
      <c r="AE45" s="27">
        <v>648</v>
      </c>
      <c r="AF45" s="26">
        <v>600</v>
      </c>
      <c r="AG45" s="27">
        <v>610</v>
      </c>
      <c r="AH45" s="27">
        <v>647</v>
      </c>
      <c r="AI45" s="27">
        <v>665</v>
      </c>
      <c r="AJ45" s="26">
        <v>618</v>
      </c>
      <c r="AK45" s="27">
        <v>637</v>
      </c>
      <c r="AL45" s="27">
        <v>593</v>
      </c>
      <c r="AM45" s="27">
        <v>587</v>
      </c>
      <c r="AN45" s="26">
        <v>555</v>
      </c>
      <c r="AO45" s="27">
        <v>562</v>
      </c>
      <c r="AP45" s="27">
        <v>570</v>
      </c>
      <c r="AQ45" s="27">
        <v>607</v>
      </c>
      <c r="AR45" s="26">
        <v>548</v>
      </c>
      <c r="AS45" s="27">
        <v>569</v>
      </c>
      <c r="AT45" s="27">
        <v>589</v>
      </c>
      <c r="AU45" s="27">
        <v>592</v>
      </c>
      <c r="AV45" s="26">
        <v>549</v>
      </c>
      <c r="AW45" s="27">
        <v>546</v>
      </c>
      <c r="AX45" s="27">
        <v>528</v>
      </c>
      <c r="AY45" s="27">
        <v>528</v>
      </c>
    </row>
    <row r="46" spans="1:51" x14ac:dyDescent="0.2">
      <c r="A46" t="s">
        <v>10</v>
      </c>
      <c r="B46" t="s">
        <v>192</v>
      </c>
      <c r="C46" s="19">
        <f>IF(G46=0,IF(AND(COUNT(H46:K46)=4,COUNT(L46:O46)=4),IF(AND(SUM(H46:K46)&gt;0,SUM(L46:O46)&gt;0),(SUM(H46:K46)-SUM(L46:O46))/(SUM(L46:O46)),"n/a"),"n/a"),IF(AND(COUNT(G46:J46)=4,COUNT(K46:N46)=4),IF(AND(SUM(G46:J46)&gt;0,SUM(K46:N46)&gt;0),(SUM(G46:J46)-SUM(K46:N46))/(SUM(K46:N46)),"n/a"),"n/a"))</f>
        <v>0.20498171846435101</v>
      </c>
      <c r="D46" s="19">
        <f>IF(G46=0,IF(AND(COUNT(H46:O46)=8,COUNT(P46:W46)=8),IF(AND(SUM(H46:O46)&gt;0,SUM(P46:W46)&gt;0),(SUM(H46:O46)-SUM(P46:W46))/(SUM(P46:W46)),"n/a"),"n/a"),IF(AND(COUNT(G46:N46)=8,COUNT(O46:V46)=8),IF(AND(SUM(G46:N46)&gt;0,SUM(O46:V46)&gt;0),(SUM(G46:N46)-SUM(O46:V46))/(SUM(O46:V46)),"n/a"),"n/a"))</f>
        <v>0.39034582132564843</v>
      </c>
      <c r="E46" s="19">
        <f>IF(G46=0,IF(AND(COUNT(H46:S46)=12,COUNT(AJ46:AU46)=12),IF(AND(SUM(H46:S46)&gt;0,SUM(AJ46:AU46)&gt;0),(SUM(H46:S46)-SUM(AJ46:AU46))/(SUM(AJ46:AU46)),"n/a"),"n/a"),IF(AND(COUNT(G46:R46)=12,COUNT(AI46:AT46)=12),IF(AND(SUM(G46:R46)&gt;0,SUM(AI46:AT46)&gt;0),(SUM(G46:R46)-SUM(AI46:AT46))/(SUM(AI46:AT46)),"n/a"),"n/a"))</f>
        <v>0.99736882835474383</v>
      </c>
      <c r="F46" s="20">
        <f>IF(G46=0,SUM(H46:K46),SUM(G46:J46))</f>
        <v>5273</v>
      </c>
      <c r="G46" s="21">
        <v>1336</v>
      </c>
      <c r="H46" s="23">
        <v>1510</v>
      </c>
      <c r="I46" s="24">
        <v>1311</v>
      </c>
      <c r="J46" s="25">
        <v>1116</v>
      </c>
      <c r="K46" s="25">
        <v>1172</v>
      </c>
      <c r="L46" s="26">
        <v>1510</v>
      </c>
      <c r="M46" s="27">
        <v>957</v>
      </c>
      <c r="N46" s="27">
        <v>737</v>
      </c>
      <c r="O46" s="27">
        <v>766</v>
      </c>
      <c r="P46" s="26">
        <v>896</v>
      </c>
      <c r="Q46" s="27">
        <v>827</v>
      </c>
      <c r="R46" s="27">
        <v>767</v>
      </c>
      <c r="S46" s="27">
        <v>810</v>
      </c>
      <c r="T46" s="26">
        <v>972</v>
      </c>
      <c r="U46" s="27">
        <v>1008</v>
      </c>
      <c r="V46" s="27">
        <v>894</v>
      </c>
      <c r="W46" s="27">
        <v>913</v>
      </c>
      <c r="X46" s="26">
        <v>1052</v>
      </c>
      <c r="Y46" s="27">
        <v>985</v>
      </c>
      <c r="Z46" s="27">
        <v>901</v>
      </c>
      <c r="AA46" s="27">
        <v>852</v>
      </c>
      <c r="AB46" s="26">
        <v>914</v>
      </c>
      <c r="AC46" s="27">
        <v>835</v>
      </c>
      <c r="AD46" s="27">
        <v>752</v>
      </c>
      <c r="AE46" s="27">
        <v>775</v>
      </c>
      <c r="AF46" s="26">
        <v>927</v>
      </c>
      <c r="AG46" s="27">
        <v>881</v>
      </c>
      <c r="AH46" s="27">
        <v>810</v>
      </c>
      <c r="AI46" s="27">
        <v>762</v>
      </c>
      <c r="AJ46" s="26">
        <v>806</v>
      </c>
      <c r="AK46" s="27">
        <v>718</v>
      </c>
      <c r="AL46" s="27">
        <v>587</v>
      </c>
      <c r="AM46" s="27">
        <v>481</v>
      </c>
      <c r="AN46" s="26">
        <v>505</v>
      </c>
      <c r="AO46" s="27">
        <v>477</v>
      </c>
      <c r="AP46" s="27">
        <v>436</v>
      </c>
      <c r="AQ46" s="27">
        <v>425</v>
      </c>
      <c r="AR46" s="26">
        <v>454</v>
      </c>
      <c r="AS46" s="27">
        <v>421</v>
      </c>
      <c r="AT46" s="27">
        <v>389</v>
      </c>
      <c r="AU46" s="27">
        <v>365</v>
      </c>
      <c r="AV46" s="26">
        <v>394</v>
      </c>
      <c r="AW46" s="27">
        <v>402</v>
      </c>
      <c r="AX46" s="27">
        <v>356</v>
      </c>
      <c r="AY46" s="27">
        <v>325</v>
      </c>
    </row>
    <row r="47" spans="1:51" x14ac:dyDescent="0.2">
      <c r="A47" t="s">
        <v>223</v>
      </c>
      <c r="B47" t="s">
        <v>225</v>
      </c>
      <c r="C47" s="19">
        <f>IF(G47=0,IF(AND(COUNT(H47:K47)=4,COUNT(L47:O47)=4),IF(AND(SUM(H47:K47)&gt;0,SUM(L47:O47)&gt;0),(SUM(H47:K47)-SUM(L47:O47))/(SUM(L47:O47)),"n/a"),"n/a"),IF(AND(COUNT(G47:J47)=4,COUNT(K47:N47)=4),IF(AND(SUM(G47:J47)&gt;0,SUM(K47:N47)&gt;0),(SUM(G47:J47)-SUM(K47:N47))/(SUM(K47:N47)),"n/a"),"n/a"))</f>
        <v>0.21771479185119574</v>
      </c>
      <c r="D47" s="19">
        <f>IF(G47=0,IF(AND(COUNT(H47:O47)=8,COUNT(P47:W47)=8),IF(AND(SUM(H47:O47)&gt;0,SUM(P47:W47)&gt;0),(SUM(H47:O47)-SUM(P47:W47))/(SUM(P47:W47)),"n/a"),"n/a"),IF(AND(COUNT(G47:N47)=8,COUNT(O47:V47)=8),IF(AND(SUM(G47:N47)&gt;0,SUM(O47:V47)&gt;0),(SUM(G47:N47)-SUM(O47:V47))/(SUM(O47:V47)),"n/a"),"n/a"))</f>
        <v>0.36984352773826457</v>
      </c>
      <c r="E47" s="19">
        <f>IF(G47=0,IF(AND(COUNT(H47:S47)=12,COUNT(AJ47:AU47)=12),IF(AND(SUM(H47:S47)&gt;0,SUM(AJ47:AU47)&gt;0),(SUM(H47:S47)-SUM(AJ47:AU47))/(SUM(AJ47:AU47)),"n/a"),"n/a"),IF(AND(COUNT(G47:R47)=12,COUNT(AI47:AT47)=12),IF(AND(SUM(G47:R47)&gt;0,SUM(AI47:AT47)&gt;0),(SUM(G47:R47)-SUM(AI47:AT47))/(SUM(AI47:AT47)),"n/a"),"n/a"))</f>
        <v>5.8228594671547693</v>
      </c>
      <c r="F47" s="20">
        <f>IF(G47=0,SUM(H47:K47),SUM(G47:J47))</f>
        <v>13748</v>
      </c>
      <c r="G47" s="21"/>
      <c r="H47" s="30">
        <v>3993</v>
      </c>
      <c r="I47" s="24">
        <v>3444</v>
      </c>
      <c r="J47" s="25">
        <v>3179</v>
      </c>
      <c r="K47" s="25">
        <v>3132</v>
      </c>
      <c r="L47" s="26">
        <v>3558</v>
      </c>
      <c r="M47" s="27">
        <v>2748</v>
      </c>
      <c r="N47" s="27">
        <v>2574</v>
      </c>
      <c r="O47" s="27">
        <v>2410</v>
      </c>
      <c r="P47" s="26">
        <v>993</v>
      </c>
      <c r="Q47" s="27">
        <v>2048</v>
      </c>
      <c r="R47" s="27">
        <v>2734</v>
      </c>
      <c r="S47" s="27">
        <v>2735</v>
      </c>
      <c r="T47" s="26">
        <v>2593</v>
      </c>
      <c r="U47" s="27">
        <v>2454</v>
      </c>
      <c r="V47" s="27">
        <v>2461</v>
      </c>
      <c r="W47" s="27">
        <v>2260</v>
      </c>
      <c r="X47" s="26">
        <v>2485</v>
      </c>
      <c r="Y47" s="27">
        <v>1875</v>
      </c>
      <c r="Z47" s="27">
        <v>1973</v>
      </c>
      <c r="AA47" s="27">
        <v>1982</v>
      </c>
      <c r="AB47" s="26">
        <v>1543</v>
      </c>
      <c r="AC47" s="27">
        <v>1381</v>
      </c>
      <c r="AD47" s="27">
        <v>1347</v>
      </c>
      <c r="AE47" s="27">
        <v>1228</v>
      </c>
      <c r="AF47" s="26">
        <v>1064</v>
      </c>
      <c r="AG47" s="27">
        <v>1050</v>
      </c>
      <c r="AH47" s="27">
        <v>780</v>
      </c>
      <c r="AI47" s="27">
        <v>627</v>
      </c>
      <c r="AJ47" s="26">
        <v>594</v>
      </c>
      <c r="AK47" s="27">
        <v>542</v>
      </c>
      <c r="AL47" s="27">
        <v>476</v>
      </c>
      <c r="AM47" s="27">
        <v>405</v>
      </c>
      <c r="AN47" s="26">
        <v>427</v>
      </c>
      <c r="AO47" s="27">
        <v>411</v>
      </c>
      <c r="AP47" s="27">
        <v>393</v>
      </c>
      <c r="AQ47" s="27">
        <v>364</v>
      </c>
      <c r="AR47" s="26">
        <v>365</v>
      </c>
      <c r="AS47" s="27">
        <v>319</v>
      </c>
      <c r="AT47" s="27">
        <v>309</v>
      </c>
      <c r="AU47" s="27">
        <v>312</v>
      </c>
      <c r="AV47" s="26">
        <v>341</v>
      </c>
      <c r="AW47" s="27">
        <v>315</v>
      </c>
      <c r="AX47" s="27">
        <v>268</v>
      </c>
      <c r="AY47" s="27">
        <v>229</v>
      </c>
    </row>
    <row r="48" spans="1:51" x14ac:dyDescent="0.2">
      <c r="A48" t="s">
        <v>80</v>
      </c>
      <c r="B48" t="s">
        <v>123</v>
      </c>
      <c r="C48" s="19">
        <f>IF(G48=0,IF(AND(COUNT(H48:K48)=4,COUNT(L48:O48)=4),IF(AND(SUM(H48:K48)&gt;0,SUM(L48:O48)&gt;0),(SUM(H48:K48)-SUM(L48:O48))/(SUM(L48:O48)),"n/a"),"n/a"),IF(AND(COUNT(G48:J48)=4,COUNT(K48:N48)=4),IF(AND(SUM(G48:J48)&gt;0,SUM(K48:N48)&gt;0),(SUM(G48:J48)-SUM(K48:N48))/(SUM(K48:N48)),"n/a"),"n/a"))</f>
        <v>0.32798593561147127</v>
      </c>
      <c r="D48" s="19">
        <f>IF(G48=0,IF(AND(COUNT(H48:O48)=8,COUNT(P48:W48)=8),IF(AND(SUM(H48:O48)&gt;0,SUM(P48:W48)&gt;0),(SUM(H48:O48)-SUM(P48:W48))/(SUM(P48:W48)),"n/a"),"n/a"),IF(AND(COUNT(G48:N48)=8,COUNT(O48:V48)=8),IF(AND(SUM(G48:N48)&gt;0,SUM(O48:V48)&gt;0),(SUM(G48:N48)-SUM(O48:V48))/(SUM(O48:V48)),"n/a"),"n/a"))</f>
        <v>0.35510073552926125</v>
      </c>
      <c r="E48" s="19">
        <f>IF(G48=0,IF(AND(COUNT(H48:S48)=12,COUNT(AJ48:AU48)=12),IF(AND(SUM(H48:S48)&gt;0,SUM(AJ48:AU48)&gt;0),(SUM(H48:S48)-SUM(AJ48:AU48))/(SUM(AJ48:AU48)),"n/a"),"n/a"),IF(AND(COUNT(G48:R48)=12,COUNT(AI48:AT48)=12),IF(AND(SUM(G48:R48)&gt;0,SUM(AI48:AT48)&gt;0),(SUM(G48:R48)-SUM(AI48:AT48))/(SUM(AI48:AT48)),"n/a"),"n/a"))</f>
        <v>1.2532783667059286</v>
      </c>
      <c r="F48" s="20">
        <f>IF(G48=0,SUM(H48:K48),SUM(G48:J48))</f>
        <v>24172</v>
      </c>
      <c r="G48" s="21">
        <v>6271</v>
      </c>
      <c r="H48" s="23">
        <v>6123</v>
      </c>
      <c r="I48" s="24">
        <v>6196</v>
      </c>
      <c r="J48" s="25">
        <v>5582</v>
      </c>
      <c r="K48" s="25">
        <v>5162</v>
      </c>
      <c r="L48" s="26">
        <v>4688</v>
      </c>
      <c r="M48" s="27">
        <v>4395</v>
      </c>
      <c r="N48" s="27">
        <v>3957</v>
      </c>
      <c r="O48" s="27">
        <v>4162</v>
      </c>
      <c r="P48" s="26">
        <v>3754</v>
      </c>
      <c r="Q48" s="27">
        <v>3562</v>
      </c>
      <c r="R48" s="27">
        <v>3539</v>
      </c>
      <c r="S48" s="27">
        <v>3753</v>
      </c>
      <c r="T48" s="26">
        <v>3759</v>
      </c>
      <c r="U48" s="27">
        <v>4162</v>
      </c>
      <c r="V48" s="27">
        <v>4579</v>
      </c>
      <c r="W48" s="27">
        <v>4205</v>
      </c>
      <c r="X48" s="26">
        <v>4130</v>
      </c>
      <c r="Y48" s="27">
        <v>3744</v>
      </c>
      <c r="Z48" s="27">
        <v>3546</v>
      </c>
      <c r="AA48" s="27">
        <v>3278</v>
      </c>
      <c r="AB48" s="26">
        <v>3297</v>
      </c>
      <c r="AC48" s="27">
        <v>2821</v>
      </c>
      <c r="AD48" s="27">
        <v>2450</v>
      </c>
      <c r="AE48" s="27">
        <v>2257</v>
      </c>
      <c r="AF48" s="26">
        <v>2368</v>
      </c>
      <c r="AG48" s="27">
        <v>2490</v>
      </c>
      <c r="AH48" s="27">
        <v>2442</v>
      </c>
      <c r="AI48" s="27">
        <v>2359</v>
      </c>
      <c r="AJ48" s="26">
        <v>2264</v>
      </c>
      <c r="AK48" s="27">
        <v>2265</v>
      </c>
      <c r="AL48" s="27">
        <v>2353</v>
      </c>
      <c r="AM48" s="27">
        <v>2190</v>
      </c>
      <c r="AN48" s="26">
        <v>1988</v>
      </c>
      <c r="AO48" s="27">
        <v>1975</v>
      </c>
      <c r="AP48" s="27">
        <v>1973</v>
      </c>
      <c r="AQ48" s="27">
        <v>1573</v>
      </c>
      <c r="AR48" s="26">
        <v>1646</v>
      </c>
      <c r="AS48" s="27">
        <v>2343</v>
      </c>
      <c r="AT48" s="27">
        <v>2541</v>
      </c>
      <c r="AU48" s="27">
        <v>2189</v>
      </c>
      <c r="AV48" s="26">
        <v>2182</v>
      </c>
      <c r="AW48" s="27">
        <v>2787</v>
      </c>
      <c r="AX48" s="27">
        <v>2862</v>
      </c>
      <c r="AY48" s="27">
        <v>2686</v>
      </c>
    </row>
    <row r="49" spans="1:51" x14ac:dyDescent="0.2">
      <c r="A49" t="s">
        <v>87</v>
      </c>
      <c r="B49" s="18" t="s">
        <v>116</v>
      </c>
      <c r="C49" s="19">
        <f>IF(G49=0,IF(AND(COUNT(H49:K49)=4,COUNT(L49:O49)=4),IF(AND(SUM(H49:K49)&gt;0,SUM(L49:O49)&gt;0),(SUM(H49:K49)-SUM(L49:O49))/(SUM(L49:O49)),"n/a"),"n/a"),IF(AND(COUNT(G49:J49)=4,COUNT(K49:N49)=4),IF(AND(SUM(G49:J49)&gt;0,SUM(K49:N49)&gt;0),(SUM(G49:J49)-SUM(K49:N49))/(SUM(K49:N49)),"n/a"),"n/a"))</f>
        <v>0.18632416120169881</v>
      </c>
      <c r="D49" s="19">
        <f>IF(G49=0,IF(AND(COUNT(H49:O49)=8,COUNT(P49:W49)=8),IF(AND(SUM(H49:O49)&gt;0,SUM(P49:W49)&gt;0),(SUM(H49:O49)-SUM(P49:W49))/(SUM(P49:W49)),"n/a"),"n/a"),IF(AND(COUNT(G49:N49)=8,COUNT(O49:V49)=8),IF(AND(SUM(G49:N49)&gt;0,SUM(O49:V49)&gt;0),(SUM(G49:N49)-SUM(O49:V49))/(SUM(O49:V49)),"n/a"),"n/a"))</f>
        <v>0.35134318889359528</v>
      </c>
      <c r="E49" s="19">
        <f>IF(G49=0,IF(AND(COUNT(H49:S49)=12,COUNT(AJ49:AU49)=12),IF(AND(SUM(H49:S49)&gt;0,SUM(AJ49:AU49)&gt;0),(SUM(H49:S49)-SUM(AJ49:AU49))/(SUM(AJ49:AU49)),"n/a"),"n/a"),IF(AND(COUNT(G49:R49)=12,COUNT(AI49:AT49)=12),IF(AND(SUM(G49:R49)&gt;0,SUM(AI49:AT49)&gt;0),(SUM(G49:R49)-SUM(AI49:AT49))/(SUM(AI49:AT49)),"n/a"),"n/a"))</f>
        <v>0.75743536280981805</v>
      </c>
      <c r="F49" s="20">
        <f>IF(G49=0,SUM(H49:K49),SUM(G49:J49))</f>
        <v>386037</v>
      </c>
      <c r="G49" s="21">
        <v>97298</v>
      </c>
      <c r="H49" s="23">
        <v>123945</v>
      </c>
      <c r="I49" s="24">
        <v>83360</v>
      </c>
      <c r="J49" s="25">
        <v>81434</v>
      </c>
      <c r="K49" s="25">
        <v>89584</v>
      </c>
      <c r="L49" s="26">
        <v>111439</v>
      </c>
      <c r="M49" s="27">
        <v>64698</v>
      </c>
      <c r="N49" s="27">
        <v>59685</v>
      </c>
      <c r="O49" s="27">
        <v>58313</v>
      </c>
      <c r="P49" s="26">
        <v>91819</v>
      </c>
      <c r="Q49" s="27">
        <v>64040</v>
      </c>
      <c r="R49" s="27">
        <v>53809</v>
      </c>
      <c r="S49" s="27">
        <v>58015</v>
      </c>
      <c r="T49" s="26">
        <v>84310</v>
      </c>
      <c r="U49" s="27">
        <v>62900</v>
      </c>
      <c r="V49" s="27">
        <v>53265</v>
      </c>
      <c r="W49" s="27">
        <v>61137</v>
      </c>
      <c r="X49" s="26">
        <v>88293</v>
      </c>
      <c r="Y49" s="27">
        <v>52579</v>
      </c>
      <c r="Z49" s="27">
        <v>45408</v>
      </c>
      <c r="AA49" s="27">
        <v>52896</v>
      </c>
      <c r="AB49" s="26">
        <v>78351</v>
      </c>
      <c r="AC49" s="27">
        <v>46852</v>
      </c>
      <c r="AD49" s="27">
        <v>42358</v>
      </c>
      <c r="AE49" s="27">
        <v>50557</v>
      </c>
      <c r="AF49" s="26">
        <v>75872</v>
      </c>
      <c r="AG49" s="27">
        <v>51501</v>
      </c>
      <c r="AH49" s="27">
        <v>49605</v>
      </c>
      <c r="AI49" s="27">
        <v>58010</v>
      </c>
      <c r="AJ49" s="26">
        <v>74599</v>
      </c>
      <c r="AK49" s="27">
        <v>42123</v>
      </c>
      <c r="AL49" s="27">
        <v>37432</v>
      </c>
      <c r="AM49" s="27">
        <v>45646</v>
      </c>
      <c r="AN49" s="26">
        <v>57594</v>
      </c>
      <c r="AO49" s="27">
        <v>37472</v>
      </c>
      <c r="AP49" s="27">
        <v>35323</v>
      </c>
      <c r="AQ49" s="27">
        <v>43603</v>
      </c>
      <c r="AR49" s="26">
        <v>54512</v>
      </c>
      <c r="AS49" s="27">
        <v>35966</v>
      </c>
      <c r="AT49" s="27">
        <v>35023</v>
      </c>
      <c r="AU49" s="27">
        <v>39186</v>
      </c>
      <c r="AV49" s="26">
        <v>46333</v>
      </c>
      <c r="AW49" s="27">
        <v>28270</v>
      </c>
      <c r="AX49" s="27">
        <v>28571</v>
      </c>
      <c r="AY49" s="27">
        <v>24667</v>
      </c>
    </row>
    <row r="50" spans="1:51" x14ac:dyDescent="0.2">
      <c r="A50" t="s">
        <v>30</v>
      </c>
      <c r="B50" t="s">
        <v>172</v>
      </c>
      <c r="C50" s="19">
        <f>IF(G50=0,IF(AND(COUNT(H50:K50)=4,COUNT(L50:O50)=4),IF(AND(SUM(H50:K50)&gt;0,SUM(L50:O50)&gt;0),(SUM(H50:K50)-SUM(L50:O50))/(SUM(L50:O50)),"n/a"),"n/a"),IF(AND(COUNT(G50:J50)=4,COUNT(K50:N50)=4),IF(AND(SUM(G50:J50)&gt;0,SUM(K50:N50)&gt;0),(SUM(G50:J50)-SUM(K50:N50))/(SUM(K50:N50)),"n/a"),"n/a"))</f>
        <v>0.20371446967850021</v>
      </c>
      <c r="D50" s="19">
        <f>IF(G50=0,IF(AND(COUNT(H50:O50)=8,COUNT(P50:W50)=8),IF(AND(SUM(H50:O50)&gt;0,SUM(P50:W50)&gt;0),(SUM(H50:O50)-SUM(P50:W50))/(SUM(P50:W50)),"n/a"),"n/a"),IF(AND(COUNT(G50:N50)=8,COUNT(O50:V50)=8),IF(AND(SUM(G50:N50)&gt;0,SUM(O50:V50)&gt;0),(SUM(G50:N50)-SUM(O50:V50))/(SUM(O50:V50)),"n/a"),"n/a"))</f>
        <v>0.35114023992947757</v>
      </c>
      <c r="E50" s="19">
        <f>IF(G50=0,IF(AND(COUNT(H50:S50)=12,COUNT(AJ50:AU50)=12),IF(AND(SUM(H50:S50)&gt;0,SUM(AJ50:AU50)&gt;0),(SUM(H50:S50)-SUM(AJ50:AU50))/(SUM(AJ50:AU50)),"n/a"),"n/a"),IF(AND(COUNT(G50:R50)=12,COUNT(AI50:AT50)=12),IF(AND(SUM(G50:R50)&gt;0,SUM(AI50:AT50)&gt;0),(SUM(G50:R50)-SUM(AI50:AT50))/(SUM(AI50:AT50)),"n/a"),"n/a"))</f>
        <v>0.93288371415867566</v>
      </c>
      <c r="F50" s="20">
        <f>IF(G50=0,SUM(H50:K50),SUM(G50:J50))</f>
        <v>192557</v>
      </c>
      <c r="G50" s="21">
        <v>49360</v>
      </c>
      <c r="H50" s="23">
        <v>51728</v>
      </c>
      <c r="I50" s="24">
        <v>45317</v>
      </c>
      <c r="J50" s="25">
        <v>46152</v>
      </c>
      <c r="K50" s="25">
        <v>41706</v>
      </c>
      <c r="L50" s="26">
        <v>43076</v>
      </c>
      <c r="M50" s="27">
        <v>37154</v>
      </c>
      <c r="N50" s="27">
        <v>38033</v>
      </c>
      <c r="O50" s="27">
        <v>35021</v>
      </c>
      <c r="P50" s="26">
        <v>36906</v>
      </c>
      <c r="Q50" s="27">
        <v>33055</v>
      </c>
      <c r="R50" s="27">
        <v>33717</v>
      </c>
      <c r="S50" s="27">
        <v>30571</v>
      </c>
      <c r="T50" s="26">
        <v>32471</v>
      </c>
      <c r="U50" s="27">
        <v>29084</v>
      </c>
      <c r="V50" s="27">
        <v>30085</v>
      </c>
      <c r="W50" s="27">
        <v>26819</v>
      </c>
      <c r="X50" s="26">
        <v>28918</v>
      </c>
      <c r="Y50" s="27">
        <v>24538</v>
      </c>
      <c r="Z50" s="27">
        <v>25605</v>
      </c>
      <c r="AA50" s="27">
        <v>23212</v>
      </c>
      <c r="AB50" s="26">
        <v>25826</v>
      </c>
      <c r="AC50" s="27">
        <v>21928</v>
      </c>
      <c r="AD50" s="27">
        <v>26448</v>
      </c>
      <c r="AE50" s="27">
        <v>20531</v>
      </c>
      <c r="AF50" s="26">
        <v>23796</v>
      </c>
      <c r="AG50" s="27">
        <v>20379</v>
      </c>
      <c r="AH50" s="27">
        <v>22180</v>
      </c>
      <c r="AI50" s="27">
        <v>21729</v>
      </c>
      <c r="AJ50" s="26">
        <v>26470</v>
      </c>
      <c r="AK50" s="27">
        <v>23201</v>
      </c>
      <c r="AL50" s="27">
        <v>23382</v>
      </c>
      <c r="AM50" s="27">
        <v>20403</v>
      </c>
      <c r="AN50" s="26">
        <v>24519</v>
      </c>
      <c r="AO50" s="27">
        <v>18529</v>
      </c>
      <c r="AP50" s="27">
        <v>19896</v>
      </c>
      <c r="AQ50" s="27">
        <v>20489</v>
      </c>
      <c r="AR50" s="26">
        <v>21456</v>
      </c>
      <c r="AS50" s="27">
        <v>16008</v>
      </c>
      <c r="AT50" s="27">
        <v>18059</v>
      </c>
      <c r="AU50" s="27">
        <v>17407</v>
      </c>
      <c r="AV50" s="26">
        <v>20885</v>
      </c>
      <c r="AW50" s="27">
        <v>17372</v>
      </c>
      <c r="AX50" s="27">
        <v>17367</v>
      </c>
      <c r="AY50" s="27">
        <v>16428</v>
      </c>
    </row>
    <row r="51" spans="1:51" x14ac:dyDescent="0.2">
      <c r="A51" t="s">
        <v>31</v>
      </c>
      <c r="B51" t="s">
        <v>171</v>
      </c>
      <c r="C51" s="19">
        <f>IF(G51=0,IF(AND(COUNT(H51:K51)=4,COUNT(L51:O51)=4),IF(AND(SUM(H51:K51)&gt;0,SUM(L51:O51)&gt;0),(SUM(H51:K51)-SUM(L51:O51))/(SUM(L51:O51)),"n/a"),"n/a"),IF(AND(COUNT(G51:J51)=4,COUNT(K51:N51)=4),IF(AND(SUM(G51:J51)&gt;0,SUM(K51:N51)&gt;0),(SUM(G51:J51)-SUM(K51:N51))/(SUM(K51:N51)),"n/a"),"n/a"))</f>
        <v>0.50286291680700568</v>
      </c>
      <c r="D51" s="19">
        <f>IF(G51=0,IF(AND(COUNT(H51:O51)=8,COUNT(P51:W51)=8),IF(AND(SUM(H51:O51)&gt;0,SUM(P51:W51)&gt;0),(SUM(H51:O51)-SUM(P51:W51))/(SUM(P51:W51)),"n/a"),"n/a"),IF(AND(COUNT(G51:N51)=8,COUNT(O51:V51)=8),IF(AND(SUM(G51:N51)&gt;0,SUM(O51:V51)&gt;0),(SUM(G51:N51)-SUM(O51:V51))/(SUM(O51:V51)),"n/a"),"n/a"))</f>
        <v>0.33530997304582211</v>
      </c>
      <c r="E51" s="19">
        <f>IF(G51=0,IF(AND(COUNT(H51:S51)=12,COUNT(AJ51:AU51)=12),IF(AND(SUM(H51:S51)&gt;0,SUM(AJ51:AU51)&gt;0),(SUM(H51:S51)-SUM(AJ51:AU51))/(SUM(AJ51:AU51)),"n/a"),"n/a"),IF(AND(COUNT(G51:R51)=12,COUNT(AI51:AT51)=12),IF(AND(SUM(G51:R51)&gt;0,SUM(AI51:AT51)&gt;0),(SUM(G51:R51)-SUM(AI51:AT51))/(SUM(AI51:AT51)),"n/a"),"n/a"))</f>
        <v>-1.4495573499367642E-2</v>
      </c>
      <c r="F51" s="20">
        <f>IF(G51=0,SUM(H51:K51),SUM(G51:J51))</f>
        <v>4462</v>
      </c>
      <c r="G51" s="21">
        <v>1343</v>
      </c>
      <c r="H51" s="23">
        <v>1211</v>
      </c>
      <c r="I51" s="24">
        <v>1076</v>
      </c>
      <c r="J51" s="25">
        <v>832</v>
      </c>
      <c r="K51" s="25">
        <v>798</v>
      </c>
      <c r="L51" s="26">
        <v>750</v>
      </c>
      <c r="M51" s="27">
        <v>727</v>
      </c>
      <c r="N51" s="27">
        <v>694</v>
      </c>
      <c r="O51" s="27">
        <v>718</v>
      </c>
      <c r="P51" s="26">
        <v>662</v>
      </c>
      <c r="Q51" s="27">
        <v>657</v>
      </c>
      <c r="R51" s="27">
        <v>662</v>
      </c>
      <c r="S51" s="27">
        <v>745</v>
      </c>
      <c r="T51" s="26">
        <v>851</v>
      </c>
      <c r="U51" s="27">
        <v>665</v>
      </c>
      <c r="V51" s="27">
        <v>605</v>
      </c>
      <c r="W51" s="27">
        <v>615</v>
      </c>
      <c r="X51" s="26">
        <v>616</v>
      </c>
      <c r="Y51" s="27">
        <v>605</v>
      </c>
      <c r="Z51" s="27">
        <v>573</v>
      </c>
      <c r="AA51" s="27">
        <v>561</v>
      </c>
      <c r="AB51" s="26">
        <v>624</v>
      </c>
      <c r="AC51" s="27">
        <v>597</v>
      </c>
      <c r="AD51" s="27">
        <v>519</v>
      </c>
      <c r="AE51" s="27">
        <v>616</v>
      </c>
      <c r="AF51" s="26">
        <v>675</v>
      </c>
      <c r="AG51" s="27">
        <v>710</v>
      </c>
      <c r="AH51" s="27">
        <v>724</v>
      </c>
      <c r="AI51" s="27">
        <v>857</v>
      </c>
      <c r="AJ51" s="26">
        <v>930</v>
      </c>
      <c r="AK51" s="27">
        <v>962</v>
      </c>
      <c r="AL51" s="27">
        <v>958</v>
      </c>
      <c r="AM51" s="27">
        <v>932</v>
      </c>
      <c r="AN51" s="26">
        <v>931</v>
      </c>
      <c r="AO51" s="27">
        <v>807</v>
      </c>
      <c r="AP51" s="27">
        <v>734</v>
      </c>
      <c r="AQ51" s="27">
        <v>775</v>
      </c>
      <c r="AR51" s="26">
        <v>781</v>
      </c>
      <c r="AS51" s="27">
        <v>816</v>
      </c>
      <c r="AT51" s="27">
        <v>796</v>
      </c>
      <c r="AU51" s="27">
        <v>743</v>
      </c>
      <c r="AV51" s="26">
        <v>950</v>
      </c>
      <c r="AW51" s="27">
        <v>898</v>
      </c>
      <c r="AX51" s="27">
        <v>802</v>
      </c>
      <c r="AY51" s="27">
        <v>901</v>
      </c>
    </row>
    <row r="52" spans="1:51" x14ac:dyDescent="0.2">
      <c r="A52" t="s">
        <v>65</v>
      </c>
      <c r="B52" t="s">
        <v>138</v>
      </c>
      <c r="C52" s="19">
        <f>IF(G52=0,IF(AND(COUNT(H52:K52)=4,COUNT(L52:O52)=4),IF(AND(SUM(H52:K52)&gt;0,SUM(L52:O52)&gt;0),(SUM(H52:K52)-SUM(L52:O52))/(SUM(L52:O52)),"n/a"),"n/a"),IF(AND(COUNT(G52:J52)=4,COUNT(K52:N52)=4),IF(AND(SUM(G52:J52)&gt;0,SUM(K52:N52)&gt;0),(SUM(G52:J52)-SUM(K52:N52))/(SUM(K52:N52)),"n/a"),"n/a"))</f>
        <v>0.38232720909886264</v>
      </c>
      <c r="D52" s="19">
        <f>IF(G52=0,IF(AND(COUNT(H52:O52)=8,COUNT(P52:W52)=8),IF(AND(SUM(H52:O52)&gt;0,SUM(P52:W52)&gt;0),(SUM(H52:O52)-SUM(P52:W52))/(SUM(P52:W52)),"n/a"),"n/a"),IF(AND(COUNT(G52:N52)=8,COUNT(O52:V52)=8),IF(AND(SUM(G52:N52)&gt;0,SUM(O52:V52)&gt;0),(SUM(G52:N52)-SUM(O52:V52))/(SUM(O52:V52)),"n/a"),"n/a"))</f>
        <v>0.3289409468033187</v>
      </c>
      <c r="E52" s="19">
        <f>IF(G52=0,IF(AND(COUNT(H52:S52)=12,COUNT(AJ52:AU52)=12),IF(AND(SUM(H52:S52)&gt;0,SUM(AJ52:AU52)&gt;0),(SUM(H52:S52)-SUM(AJ52:AU52))/(SUM(AJ52:AU52)),"n/a"),"n/a"),IF(AND(COUNT(G52:R52)=12,COUNT(AI52:AT52)=12),IF(AND(SUM(G52:R52)&gt;0,SUM(AI52:AT52)&gt;0),(SUM(G52:R52)-SUM(AI52:AT52))/(SUM(AI52:AT52)),"n/a"),"n/a"))</f>
        <v>1.3624884508777333</v>
      </c>
      <c r="F52" s="20">
        <f>IF(G52=0,SUM(H52:K52),SUM(G52:J52))</f>
        <v>3160</v>
      </c>
      <c r="G52" s="21">
        <v>867</v>
      </c>
      <c r="H52" s="23">
        <v>810</v>
      </c>
      <c r="I52" s="24">
        <v>749</v>
      </c>
      <c r="J52" s="25">
        <v>734</v>
      </c>
      <c r="K52" s="25">
        <v>617</v>
      </c>
      <c r="L52" s="26">
        <v>593</v>
      </c>
      <c r="M52" s="27">
        <v>526</v>
      </c>
      <c r="N52" s="27">
        <v>550</v>
      </c>
      <c r="O52" s="27">
        <v>575</v>
      </c>
      <c r="P52" s="26">
        <v>554</v>
      </c>
      <c r="Q52" s="27">
        <v>543</v>
      </c>
      <c r="R52" s="27">
        <v>553</v>
      </c>
      <c r="S52" s="27">
        <v>485</v>
      </c>
      <c r="T52" s="26">
        <v>461</v>
      </c>
      <c r="U52" s="27">
        <v>449</v>
      </c>
      <c r="V52" s="27">
        <v>478</v>
      </c>
      <c r="W52" s="27">
        <v>459</v>
      </c>
      <c r="X52" s="26">
        <v>419</v>
      </c>
      <c r="Y52" s="27">
        <v>379</v>
      </c>
      <c r="Z52" s="27">
        <v>374</v>
      </c>
      <c r="AA52" s="27">
        <v>350</v>
      </c>
      <c r="AB52" s="26">
        <v>346</v>
      </c>
      <c r="AC52" s="27">
        <v>333</v>
      </c>
      <c r="AD52" s="27">
        <v>347</v>
      </c>
      <c r="AE52" s="27">
        <v>300</v>
      </c>
      <c r="AF52" s="26">
        <v>289</v>
      </c>
      <c r="AG52" s="27">
        <v>282</v>
      </c>
      <c r="AH52" s="27">
        <v>297</v>
      </c>
      <c r="AI52" s="27">
        <v>276</v>
      </c>
      <c r="AJ52" s="26">
        <v>290</v>
      </c>
      <c r="AK52" s="27">
        <v>287</v>
      </c>
      <c r="AL52" s="27">
        <v>310</v>
      </c>
      <c r="AM52" s="27">
        <v>286</v>
      </c>
      <c r="AN52" s="26">
        <v>280</v>
      </c>
      <c r="AO52" s="27">
        <v>264</v>
      </c>
      <c r="AP52" s="27">
        <v>278</v>
      </c>
      <c r="AQ52" s="27">
        <v>266</v>
      </c>
      <c r="AR52" s="26">
        <v>239</v>
      </c>
      <c r="AS52" s="27">
        <v>227</v>
      </c>
      <c r="AT52" s="27">
        <v>244</v>
      </c>
      <c r="AU52" s="27">
        <v>228</v>
      </c>
      <c r="AV52" s="26">
        <v>226</v>
      </c>
      <c r="AW52" s="27">
        <v>215</v>
      </c>
      <c r="AX52" s="27">
        <v>237</v>
      </c>
      <c r="AY52" s="27">
        <v>207</v>
      </c>
    </row>
    <row r="53" spans="1:51" x14ac:dyDescent="0.2">
      <c r="A53" t="s">
        <v>76</v>
      </c>
      <c r="B53" t="s">
        <v>127</v>
      </c>
      <c r="C53" s="19">
        <f>IF(G53=0,IF(AND(COUNT(H53:K53)=4,COUNT(L53:O53)=4),IF(AND(SUM(H53:K53)&gt;0,SUM(L53:O53)&gt;0),(SUM(H53:K53)-SUM(L53:O53))/(SUM(L53:O53)),"n/a"),"n/a"),IF(AND(COUNT(G53:J53)=4,COUNT(K53:N53)=4),IF(AND(SUM(G53:J53)&gt;0,SUM(K53:N53)&gt;0),(SUM(G53:J53)-SUM(K53:N53))/(SUM(K53:N53)),"n/a"),"n/a"))</f>
        <v>0.13160919540229885</v>
      </c>
      <c r="D53" s="19">
        <f>IF(G53=0,IF(AND(COUNT(H53:O53)=8,COUNT(P53:W53)=8),IF(AND(SUM(H53:O53)&gt;0,SUM(P53:W53)&gt;0),(SUM(H53:O53)-SUM(P53:W53))/(SUM(P53:W53)),"n/a"),"n/a"),IF(AND(COUNT(G53:N53)=8,COUNT(O53:V53)=8),IF(AND(SUM(G53:N53)&gt;0,SUM(O53:V53)&gt;0),(SUM(G53:N53)-SUM(O53:V53))/(SUM(O53:V53)),"n/a"),"n/a"))</f>
        <v>0.31013776050865416</v>
      </c>
      <c r="E53" s="19">
        <f>IF(G53=0,IF(AND(COUNT(H53:S53)=12,COUNT(AJ53:AU53)=12),IF(AND(SUM(H53:S53)&gt;0,SUM(AJ53:AU53)&gt;0),(SUM(H53:S53)-SUM(AJ53:AU53))/(SUM(AJ53:AU53)),"n/a"),"n/a"),IF(AND(COUNT(G53:R53)=12,COUNT(AI53:AT53)=12),IF(AND(SUM(G53:R53)&gt;0,SUM(AI53:AT53)&gt;0),(SUM(G53:R53)-SUM(AI53:AT53))/(SUM(AI53:AT53)),"n/a"),"n/a"))</f>
        <v>0.98363774733637743</v>
      </c>
      <c r="F53" s="20">
        <f>IF(G53=0,SUM(H53:K53),SUM(G53:J53))</f>
        <v>1969</v>
      </c>
      <c r="G53" s="21">
        <v>425</v>
      </c>
      <c r="H53" s="23">
        <v>656</v>
      </c>
      <c r="I53" s="24">
        <v>441</v>
      </c>
      <c r="J53" s="25">
        <v>447</v>
      </c>
      <c r="K53" s="25">
        <v>363</v>
      </c>
      <c r="L53" s="26">
        <v>624</v>
      </c>
      <c r="M53" s="27">
        <v>367</v>
      </c>
      <c r="N53" s="27">
        <v>386</v>
      </c>
      <c r="O53" s="27">
        <v>305</v>
      </c>
      <c r="P53" s="26">
        <v>486</v>
      </c>
      <c r="Q53" s="27">
        <v>344</v>
      </c>
      <c r="R53" s="27">
        <v>369</v>
      </c>
      <c r="S53" s="27">
        <v>317</v>
      </c>
      <c r="T53" s="26">
        <v>415</v>
      </c>
      <c r="U53" s="27">
        <v>289</v>
      </c>
      <c r="V53" s="27">
        <v>306</v>
      </c>
      <c r="W53" s="27">
        <v>283</v>
      </c>
      <c r="X53" s="26">
        <v>302</v>
      </c>
      <c r="Y53" s="27">
        <v>276</v>
      </c>
      <c r="Z53" s="27">
        <v>264</v>
      </c>
      <c r="AA53" s="27">
        <v>253</v>
      </c>
      <c r="AB53" s="26">
        <v>271</v>
      </c>
      <c r="AC53" s="27">
        <v>246</v>
      </c>
      <c r="AD53" s="27">
        <v>246</v>
      </c>
      <c r="AE53" s="27">
        <v>226</v>
      </c>
      <c r="AF53" s="26">
        <v>252</v>
      </c>
      <c r="AG53" s="27">
        <v>238</v>
      </c>
      <c r="AH53" s="27">
        <v>235</v>
      </c>
      <c r="AI53" s="27">
        <v>218</v>
      </c>
      <c r="AJ53" s="26">
        <v>254</v>
      </c>
      <c r="AK53" s="27">
        <v>234</v>
      </c>
      <c r="AL53" s="27">
        <v>232</v>
      </c>
      <c r="AM53" s="27">
        <v>215</v>
      </c>
      <c r="AN53" s="26">
        <v>236</v>
      </c>
      <c r="AO53" s="27">
        <v>213</v>
      </c>
      <c r="AP53" s="27">
        <v>215</v>
      </c>
      <c r="AQ53" s="27">
        <v>198</v>
      </c>
      <c r="AR53" s="26">
        <v>221</v>
      </c>
      <c r="AS53" s="27">
        <v>197</v>
      </c>
      <c r="AT53" s="27">
        <v>195</v>
      </c>
      <c r="AU53" s="27">
        <v>185</v>
      </c>
      <c r="AV53" s="26">
        <v>198</v>
      </c>
      <c r="AW53" s="27">
        <v>173</v>
      </c>
      <c r="AX53" s="27">
        <v>162</v>
      </c>
      <c r="AY53" s="27">
        <v>158</v>
      </c>
    </row>
    <row r="54" spans="1:51" x14ac:dyDescent="0.2">
      <c r="A54" t="s">
        <v>48</v>
      </c>
      <c r="B54" t="s">
        <v>155</v>
      </c>
      <c r="C54" s="19">
        <f>IF(G54=0,IF(AND(COUNT(H54:K54)=4,COUNT(L54:O54)=4),IF(AND(SUM(H54:K54)&gt;0,SUM(L54:O54)&gt;0),(SUM(H54:K54)-SUM(L54:O54))/(SUM(L54:O54)),"n/a"),"n/a"),IF(AND(COUNT(G54:J54)=4,COUNT(K54:N54)=4),IF(AND(SUM(G54:J54)&gt;0,SUM(K54:N54)&gt;0),(SUM(G54:J54)-SUM(K54:N54))/(SUM(K54:N54)),"n/a"),"n/a"))</f>
        <v>0.14515564882826162</v>
      </c>
      <c r="D54" s="19">
        <f>IF(G54=0,IF(AND(COUNT(H54:O54)=8,COUNT(P54:W54)=8),IF(AND(SUM(H54:O54)&gt;0,SUM(P54:W54)&gt;0),(SUM(H54:O54)-SUM(P54:W54))/(SUM(P54:W54)),"n/a"),"n/a"),IF(AND(COUNT(G54:N54)=8,COUNT(O54:V54)=8),IF(AND(SUM(G54:N54)&gt;0,SUM(O54:V54)&gt;0),(SUM(G54:N54)-SUM(O54:V54))/(SUM(O54:V54)),"n/a"),"n/a"))</f>
        <v>0.30295304865094541</v>
      </c>
      <c r="E54" s="19">
        <f>IF(G54=0,IF(AND(COUNT(H54:S54)=12,COUNT(AJ54:AU54)=12),IF(AND(SUM(H54:S54)&gt;0,SUM(AJ54:AU54)&gt;0),(SUM(H54:S54)-SUM(AJ54:AU54))/(SUM(AJ54:AU54)),"n/a"),"n/a"),IF(AND(COUNT(G54:R54)=12,COUNT(AI54:AT54)=12),IF(AND(SUM(G54:R54)&gt;0,SUM(AI54:AT54)&gt;0),(SUM(G54:R54)-SUM(AI54:AT54))/(SUM(AI54:AT54)),"n/a"),"n/a"))</f>
        <v>1.0372390891840608</v>
      </c>
      <c r="F54" s="20">
        <f>IF(G54=0,SUM(H54:K54),SUM(G54:J54))</f>
        <v>3274</v>
      </c>
      <c r="G54" s="21">
        <v>837</v>
      </c>
      <c r="H54" s="23">
        <v>801</v>
      </c>
      <c r="I54" s="24">
        <v>810</v>
      </c>
      <c r="J54" s="25">
        <v>826</v>
      </c>
      <c r="K54" s="25">
        <v>778</v>
      </c>
      <c r="L54" s="26">
        <v>721</v>
      </c>
      <c r="M54" s="27">
        <v>722</v>
      </c>
      <c r="N54" s="27">
        <v>638</v>
      </c>
      <c r="O54" s="27">
        <v>626</v>
      </c>
      <c r="P54" s="26">
        <v>605</v>
      </c>
      <c r="Q54" s="27">
        <v>605</v>
      </c>
      <c r="R54" s="27">
        <v>620</v>
      </c>
      <c r="S54" s="27">
        <v>576</v>
      </c>
      <c r="T54" s="26">
        <v>549</v>
      </c>
      <c r="U54" s="27">
        <v>545</v>
      </c>
      <c r="V54" s="27">
        <v>581</v>
      </c>
      <c r="W54" s="27">
        <v>538</v>
      </c>
      <c r="X54" s="26">
        <v>506</v>
      </c>
      <c r="Y54" s="27">
        <v>492</v>
      </c>
      <c r="Z54" s="27">
        <v>509</v>
      </c>
      <c r="AA54" s="27">
        <v>462</v>
      </c>
      <c r="AB54" s="26">
        <v>443</v>
      </c>
      <c r="AC54" s="27">
        <v>448</v>
      </c>
      <c r="AD54" s="27">
        <v>467</v>
      </c>
      <c r="AE54" s="27">
        <v>418</v>
      </c>
      <c r="AF54" s="26">
        <v>400</v>
      </c>
      <c r="AG54" s="27">
        <v>406</v>
      </c>
      <c r="AH54" s="27">
        <v>413</v>
      </c>
      <c r="AI54" s="27">
        <v>382</v>
      </c>
      <c r="AJ54" s="26">
        <v>352</v>
      </c>
      <c r="AK54" s="27">
        <v>384</v>
      </c>
      <c r="AL54" s="27">
        <v>390</v>
      </c>
      <c r="AM54" s="27">
        <v>360</v>
      </c>
      <c r="AN54" s="26">
        <v>354</v>
      </c>
      <c r="AO54" s="27">
        <v>338</v>
      </c>
      <c r="AP54" s="27">
        <v>353</v>
      </c>
      <c r="AQ54" s="27">
        <v>332</v>
      </c>
      <c r="AR54" s="26">
        <v>320</v>
      </c>
      <c r="AS54" s="27">
        <v>315</v>
      </c>
      <c r="AT54" s="27">
        <v>336</v>
      </c>
      <c r="AU54" s="27">
        <v>323</v>
      </c>
      <c r="AV54" s="26">
        <v>307</v>
      </c>
      <c r="AW54" s="27">
        <v>301</v>
      </c>
      <c r="AX54" s="27">
        <v>318</v>
      </c>
      <c r="AY54" s="27">
        <v>293</v>
      </c>
    </row>
    <row r="55" spans="1:51" x14ac:dyDescent="0.2">
      <c r="A55" t="s">
        <v>69</v>
      </c>
      <c r="B55" t="s">
        <v>134</v>
      </c>
      <c r="C55" s="19">
        <f>IF(G55=0,IF(AND(COUNT(H55:K55)=4,COUNT(L55:O55)=4),IF(AND(SUM(H55:K55)&gt;0,SUM(L55:O55)&gt;0),(SUM(H55:K55)-SUM(L55:O55))/(SUM(L55:O55)),"n/a"),"n/a"),IF(AND(COUNT(G55:J55)=4,COUNT(K55:N55)=4),IF(AND(SUM(G55:J55)&gt;0,SUM(K55:N55)&gt;0),(SUM(G55:J55)-SUM(K55:N55))/(SUM(K55:N55)),"n/a"),"n/a"))</f>
        <v>0.12602641913602286</v>
      </c>
      <c r="D55" s="19">
        <f>IF(G55=0,IF(AND(COUNT(H55:O55)=8,COUNT(P55:W55)=8),IF(AND(SUM(H55:O55)&gt;0,SUM(P55:W55)&gt;0),(SUM(H55:O55)-SUM(P55:W55))/(SUM(P55:W55)),"n/a"),"n/a"),IF(AND(COUNT(G55:N55)=8,COUNT(O55:V55)=8),IF(AND(SUM(G55:N55)&gt;0,SUM(O55:V55)&gt;0),(SUM(G55:N55)-SUM(O55:V55))/(SUM(O55:V55)),"n/a"),"n/a"))</f>
        <v>0.30163934426229511</v>
      </c>
      <c r="E55" s="19">
        <f>IF(G55=0,IF(AND(COUNT(H55:S55)=12,COUNT(AJ55:AU55)=12),IF(AND(SUM(H55:S55)&gt;0,SUM(AJ55:AU55)&gt;0),(SUM(H55:S55)-SUM(AJ55:AU55))/(SUM(AJ55:AU55)),"n/a"),"n/a"),IF(AND(COUNT(G55:R55)=12,COUNT(AI55:AT55)=12),IF(AND(SUM(G55:R55)&gt;0,SUM(AI55:AT55)&gt;0),(SUM(G55:R55)-SUM(AI55:AT55))/(SUM(AI55:AT55)),"n/a"),"n/a"))</f>
        <v>0.86712973336320864</v>
      </c>
      <c r="F55" s="20">
        <f>IF(G55=0,SUM(H55:K55),SUM(G55:J55))</f>
        <v>3154</v>
      </c>
      <c r="G55" s="21">
        <v>902</v>
      </c>
      <c r="H55" s="23">
        <v>773</v>
      </c>
      <c r="I55" s="24">
        <v>751</v>
      </c>
      <c r="J55" s="25">
        <v>728</v>
      </c>
      <c r="K55" s="25">
        <v>736</v>
      </c>
      <c r="L55" s="26">
        <v>760</v>
      </c>
      <c r="M55" s="27">
        <v>667</v>
      </c>
      <c r="N55" s="27">
        <v>638</v>
      </c>
      <c r="O55" s="27">
        <v>618</v>
      </c>
      <c r="P55" s="26">
        <v>600</v>
      </c>
      <c r="Q55" s="27">
        <v>580</v>
      </c>
      <c r="R55" s="27">
        <v>580</v>
      </c>
      <c r="S55" s="27">
        <v>577</v>
      </c>
      <c r="T55" s="26">
        <v>570</v>
      </c>
      <c r="U55" s="27">
        <v>532</v>
      </c>
      <c r="V55" s="27">
        <v>518</v>
      </c>
      <c r="W55" s="27">
        <v>517</v>
      </c>
      <c r="X55" s="26">
        <v>502</v>
      </c>
      <c r="Y55" s="27">
        <v>485</v>
      </c>
      <c r="Z55" s="27">
        <v>479</v>
      </c>
      <c r="AA55" s="27">
        <v>477</v>
      </c>
      <c r="AB55" s="26">
        <v>469</v>
      </c>
      <c r="AC55" s="27">
        <v>446</v>
      </c>
      <c r="AD55" s="27">
        <v>453</v>
      </c>
      <c r="AE55" s="27">
        <v>448</v>
      </c>
      <c r="AF55" s="26">
        <v>441</v>
      </c>
      <c r="AG55" s="27">
        <v>434</v>
      </c>
      <c r="AH55" s="27">
        <v>416</v>
      </c>
      <c r="AI55" s="27">
        <v>411</v>
      </c>
      <c r="AJ55" s="26">
        <v>423</v>
      </c>
      <c r="AK55" s="27">
        <v>400</v>
      </c>
      <c r="AL55" s="27">
        <v>379</v>
      </c>
      <c r="AM55" s="27">
        <v>379</v>
      </c>
      <c r="AN55" s="26">
        <v>377</v>
      </c>
      <c r="AO55" s="27">
        <v>367</v>
      </c>
      <c r="AP55" s="27">
        <v>362</v>
      </c>
      <c r="AQ55" s="27">
        <v>354</v>
      </c>
      <c r="AR55" s="26">
        <v>346</v>
      </c>
      <c r="AS55" s="27">
        <v>339</v>
      </c>
      <c r="AT55" s="27">
        <v>326</v>
      </c>
      <c r="AU55" s="27">
        <v>316</v>
      </c>
      <c r="AV55" s="26">
        <v>308</v>
      </c>
      <c r="AW55" s="27">
        <v>292</v>
      </c>
      <c r="AX55" s="27">
        <v>283</v>
      </c>
      <c r="AY55" s="27">
        <v>266</v>
      </c>
    </row>
    <row r="56" spans="1:51" x14ac:dyDescent="0.2">
      <c r="A56" t="s">
        <v>23</v>
      </c>
      <c r="B56" t="s">
        <v>179</v>
      </c>
      <c r="C56" s="19">
        <f>IF(G56=0,IF(AND(COUNT(H56:K56)=4,COUNT(L56:O56)=4),IF(AND(SUM(H56:K56)&gt;0,SUM(L56:O56)&gt;0),(SUM(H56:K56)-SUM(L56:O56))/(SUM(L56:O56)),"n/a"),"n/a"),IF(AND(COUNT(G56:J56)=4,COUNT(K56:N56)=4),IF(AND(SUM(G56:J56)&gt;0,SUM(K56:N56)&gt;0),(SUM(G56:J56)-SUM(K56:N56))/(SUM(K56:N56)),"n/a"),"n/a"))</f>
        <v>0.1074468085106383</v>
      </c>
      <c r="D56" s="19">
        <f>IF(G56=0,IF(AND(COUNT(H56:O56)=8,COUNT(P56:W56)=8),IF(AND(SUM(H56:O56)&gt;0,SUM(P56:W56)&gt;0),(SUM(H56:O56)-SUM(P56:W56))/(SUM(P56:W56)),"n/a"),"n/a"),IF(AND(COUNT(G56:N56)=8,COUNT(O56:V56)=8),IF(AND(SUM(G56:N56)&gt;0,SUM(O56:V56)&gt;0),(SUM(G56:N56)-SUM(O56:V56))/(SUM(O56:V56)),"n/a"),"n/a"))</f>
        <v>0.29535737638951765</v>
      </c>
      <c r="E56" s="19">
        <f>IF(G56=0,IF(AND(COUNT(H56:S56)=12,COUNT(AJ56:AU56)=12),IF(AND(SUM(H56:S56)&gt;0,SUM(AJ56:AU56)&gt;0),(SUM(H56:S56)-SUM(AJ56:AU56))/(SUM(AJ56:AU56)),"n/a"),"n/a"),IF(AND(COUNT(G56:R56)=12,COUNT(AI56:AT56)=12),IF(AND(SUM(G56:R56)&gt;0,SUM(AI56:AT56)&gt;0),(SUM(G56:R56)-SUM(AI56:AT56))/(SUM(AI56:AT56)),"n/a"),"n/a"))</f>
        <v>0.76145935357492656</v>
      </c>
      <c r="F56" s="20">
        <f>IF(G56=0,SUM(H56:K56),SUM(G56:J56))</f>
        <v>13533</v>
      </c>
      <c r="G56" s="21">
        <v>3296</v>
      </c>
      <c r="H56" s="23">
        <v>3291</v>
      </c>
      <c r="I56" s="24">
        <v>3480</v>
      </c>
      <c r="J56" s="25">
        <v>3466</v>
      </c>
      <c r="K56" s="25">
        <v>3091</v>
      </c>
      <c r="L56" s="26">
        <v>2829</v>
      </c>
      <c r="M56" s="27">
        <v>3208</v>
      </c>
      <c r="N56" s="27">
        <v>3092</v>
      </c>
      <c r="O56" s="27">
        <v>2476</v>
      </c>
      <c r="P56" s="26">
        <v>2483</v>
      </c>
      <c r="Q56" s="27">
        <v>2667</v>
      </c>
      <c r="R56" s="27">
        <v>2590</v>
      </c>
      <c r="S56" s="27">
        <v>2411</v>
      </c>
      <c r="T56" s="26">
        <v>2315</v>
      </c>
      <c r="U56" s="27">
        <v>2483</v>
      </c>
      <c r="V56" s="27">
        <v>2456</v>
      </c>
      <c r="W56" s="27">
        <v>2283</v>
      </c>
      <c r="X56" s="26">
        <v>2191</v>
      </c>
      <c r="Y56" s="27">
        <v>2340</v>
      </c>
      <c r="Z56" s="27">
        <v>2291</v>
      </c>
      <c r="AA56" s="27">
        <v>2156</v>
      </c>
      <c r="AB56" s="26">
        <v>2099</v>
      </c>
      <c r="AC56" s="27">
        <v>2221</v>
      </c>
      <c r="AD56" s="27">
        <v>2177</v>
      </c>
      <c r="AE56" s="27">
        <v>2096</v>
      </c>
      <c r="AF56" s="26">
        <v>1949</v>
      </c>
      <c r="AG56" s="27">
        <v>2080</v>
      </c>
      <c r="AH56" s="27">
        <v>2036</v>
      </c>
      <c r="AI56" s="27">
        <v>1902</v>
      </c>
      <c r="AJ56" s="26">
        <v>1764</v>
      </c>
      <c r="AK56" s="27">
        <v>1877</v>
      </c>
      <c r="AL56" s="27">
        <v>1847</v>
      </c>
      <c r="AM56" s="27">
        <v>1728</v>
      </c>
      <c r="AN56" s="26">
        <v>1621</v>
      </c>
      <c r="AO56" s="27">
        <v>1728</v>
      </c>
      <c r="AP56" s="27">
        <v>1715</v>
      </c>
      <c r="AQ56" s="27">
        <v>1585</v>
      </c>
      <c r="AR56" s="26">
        <v>1488</v>
      </c>
      <c r="AS56" s="27">
        <v>1602</v>
      </c>
      <c r="AT56" s="27">
        <v>1563</v>
      </c>
      <c r="AU56" s="27">
        <v>1529</v>
      </c>
      <c r="AV56" s="26">
        <v>1391</v>
      </c>
      <c r="AW56" s="27">
        <v>1535</v>
      </c>
      <c r="AX56" s="27">
        <v>1479</v>
      </c>
      <c r="AY56" s="27">
        <v>1383</v>
      </c>
    </row>
    <row r="57" spans="1:51" x14ac:dyDescent="0.2">
      <c r="A57" t="s">
        <v>33</v>
      </c>
      <c r="B57" t="s">
        <v>169</v>
      </c>
      <c r="C57" s="19">
        <f>IF(G57=0,IF(AND(COUNT(H57:K57)=4,COUNT(L57:O57)=4),IF(AND(SUM(H57:K57)&gt;0,SUM(L57:O57)&gt;0),(SUM(H57:K57)-SUM(L57:O57))/(SUM(L57:O57)),"n/a"),"n/a"),IF(AND(COUNT(G57:J57)=4,COUNT(K57:N57)=4),IF(AND(SUM(G57:J57)&gt;0,SUM(K57:N57)&gt;0),(SUM(G57:J57)-SUM(K57:N57))/(SUM(K57:N57)),"n/a"),"n/a"))</f>
        <v>0.21694560669456067</v>
      </c>
      <c r="D57" s="19">
        <f>IF(G57=0,IF(AND(COUNT(H57:O57)=8,COUNT(P57:W57)=8),IF(AND(SUM(H57:O57)&gt;0,SUM(P57:W57)&gt;0),(SUM(H57:O57)-SUM(P57:W57))/(SUM(P57:W57)),"n/a"),"n/a"),IF(AND(COUNT(G57:N57)=8,COUNT(O57:V57)=8),IF(AND(SUM(G57:N57)&gt;0,SUM(O57:V57)&gt;0),(SUM(G57:N57)-SUM(O57:V57))/(SUM(O57:V57)),"n/a"),"n/a"))</f>
        <v>0.2893296021413797</v>
      </c>
      <c r="E57" s="19">
        <f>IF(G57=0,IF(AND(COUNT(H57:S57)=12,COUNT(AJ57:AU57)=12),IF(AND(SUM(H57:S57)&gt;0,SUM(AJ57:AU57)&gt;0),(SUM(H57:S57)-SUM(AJ57:AU57))/(SUM(AJ57:AU57)),"n/a"),"n/a"),IF(AND(COUNT(G57:R57)=12,COUNT(AI57:AT57)=12),IF(AND(SUM(G57:R57)&gt;0,SUM(AI57:AT57)&gt;0),(SUM(G57:R57)-SUM(AI57:AT57))/(SUM(AI57:AT57)),"n/a"),"n/a"))</f>
        <v>1.1474442044636428</v>
      </c>
      <c r="F57" s="20">
        <f>IF(G57=0,SUM(H57:K57),SUM(G57:J57))</f>
        <v>5817</v>
      </c>
      <c r="G57" s="21">
        <v>1519</v>
      </c>
      <c r="H57" s="30">
        <v>1425</v>
      </c>
      <c r="I57" s="24">
        <v>1411</v>
      </c>
      <c r="J57" s="25">
        <v>1462</v>
      </c>
      <c r="K57" s="25">
        <v>1244</v>
      </c>
      <c r="L57" s="26">
        <v>1196</v>
      </c>
      <c r="M57" s="27">
        <v>1246</v>
      </c>
      <c r="N57" s="27">
        <v>1094</v>
      </c>
      <c r="O57" s="27">
        <v>1062</v>
      </c>
      <c r="P57" s="26">
        <v>1017</v>
      </c>
      <c r="Q57" s="27">
        <v>1134</v>
      </c>
      <c r="R57" s="27">
        <v>1104</v>
      </c>
      <c r="S57" s="27">
        <v>946</v>
      </c>
      <c r="T57" s="26">
        <v>924</v>
      </c>
      <c r="U57" s="27">
        <v>1016</v>
      </c>
      <c r="V57" s="27">
        <v>1016</v>
      </c>
      <c r="W57" s="27">
        <v>851</v>
      </c>
      <c r="X57" s="26">
        <v>810</v>
      </c>
      <c r="Y57" s="27">
        <v>909</v>
      </c>
      <c r="Z57" s="27">
        <v>907</v>
      </c>
      <c r="AA57" s="27">
        <v>742</v>
      </c>
      <c r="AB57" s="26">
        <v>754</v>
      </c>
      <c r="AC57" s="27">
        <v>788</v>
      </c>
      <c r="AD57" s="27">
        <v>827</v>
      </c>
      <c r="AE57" s="27">
        <v>680</v>
      </c>
      <c r="AF57" s="26">
        <v>645</v>
      </c>
      <c r="AG57" s="27">
        <v>757</v>
      </c>
      <c r="AH57" s="27">
        <v>694</v>
      </c>
      <c r="AI57" s="27">
        <v>627</v>
      </c>
      <c r="AJ57" s="26">
        <v>606</v>
      </c>
      <c r="AK57" s="27">
        <v>636</v>
      </c>
      <c r="AL57" s="27">
        <v>687</v>
      </c>
      <c r="AM57" s="27">
        <v>536</v>
      </c>
      <c r="AN57" s="26">
        <v>541</v>
      </c>
      <c r="AO57" s="27">
        <v>590</v>
      </c>
      <c r="AP57" s="27">
        <v>631</v>
      </c>
      <c r="AQ57" s="27">
        <v>484</v>
      </c>
      <c r="AR57" s="26">
        <v>472</v>
      </c>
      <c r="AS57" s="27">
        <v>542</v>
      </c>
      <c r="AT57" s="27">
        <v>593</v>
      </c>
      <c r="AU57" s="27">
        <v>455</v>
      </c>
      <c r="AV57" s="26">
        <v>410</v>
      </c>
      <c r="AW57" s="27">
        <v>475</v>
      </c>
      <c r="AX57" s="27">
        <v>462</v>
      </c>
      <c r="AY57" s="27">
        <v>356</v>
      </c>
    </row>
    <row r="58" spans="1:51" x14ac:dyDescent="0.2">
      <c r="A58" t="s">
        <v>66</v>
      </c>
      <c r="B58" t="s">
        <v>137</v>
      </c>
      <c r="C58" s="19">
        <f>IF(G58=0,IF(AND(COUNT(H58:K58)=4,COUNT(L58:O58)=4),IF(AND(SUM(H58:K58)&gt;0,SUM(L58:O58)&gt;0),(SUM(H58:K58)-SUM(L58:O58))/(SUM(L58:O58)),"n/a"),"n/a"),IF(AND(COUNT(G58:J58)=4,COUNT(K58:N58)=4),IF(AND(SUM(G58:J58)&gt;0,SUM(K58:N58)&gt;0),(SUM(G58:J58)-SUM(K58:N58))/(SUM(K58:N58)),"n/a"),"n/a"))</f>
        <v>0.17686674952134629</v>
      </c>
      <c r="D58" s="19">
        <f>IF(G58=0,IF(AND(COUNT(H58:O58)=8,COUNT(P58:W58)=8),IF(AND(SUM(H58:O58)&gt;0,SUM(P58:W58)&gt;0),(SUM(H58:O58)-SUM(P58:W58))/(SUM(P58:W58)),"n/a"),"n/a"),IF(AND(COUNT(G58:N58)=8,COUNT(O58:V58)=8),IF(AND(SUM(G58:N58)&gt;0,SUM(O58:V58)&gt;0),(SUM(G58:N58)-SUM(O58:V58))/(SUM(O58:V58)),"n/a"),"n/a"))</f>
        <v>0.27245268941414391</v>
      </c>
      <c r="E58" s="19">
        <f>IF(G58=0,IF(AND(COUNT(H58:S58)=12,COUNT(AJ58:AU58)=12),IF(AND(SUM(H58:S58)&gt;0,SUM(AJ58:AU58)&gt;0),(SUM(H58:S58)-SUM(AJ58:AU58))/(SUM(AJ58:AU58)),"n/a"),"n/a"),IF(AND(COUNT(G58:R58)=12,COUNT(AI58:AT58)=12),IF(AND(SUM(G58:R58)&gt;0,SUM(AI58:AT58)&gt;0),(SUM(G58:R58)-SUM(AI58:AT58))/(SUM(AI58:AT58)),"n/a"),"n/a"))</f>
        <v>0.67513117694959257</v>
      </c>
      <c r="F58" s="20">
        <f>IF(G58=0,SUM(H58:K58),SUM(G58:J58))</f>
        <v>210219</v>
      </c>
      <c r="G58" s="21">
        <v>51904</v>
      </c>
      <c r="H58" s="23">
        <v>50363</v>
      </c>
      <c r="I58" s="24">
        <v>62675</v>
      </c>
      <c r="J58" s="25">
        <v>45277</v>
      </c>
      <c r="K58" s="25">
        <v>44769</v>
      </c>
      <c r="L58" s="26">
        <v>43208</v>
      </c>
      <c r="M58" s="27">
        <v>53383</v>
      </c>
      <c r="N58" s="27">
        <v>37266</v>
      </c>
      <c r="O58" s="27">
        <v>39072</v>
      </c>
      <c r="P58" s="26">
        <v>37040</v>
      </c>
      <c r="Q58" s="27">
        <v>47498</v>
      </c>
      <c r="R58" s="27">
        <v>34740</v>
      </c>
      <c r="S58" s="27">
        <v>35396</v>
      </c>
      <c r="T58" s="26">
        <v>35069</v>
      </c>
      <c r="U58" s="27">
        <v>44411</v>
      </c>
      <c r="V58" s="27">
        <v>32361</v>
      </c>
      <c r="W58" s="27">
        <v>32995</v>
      </c>
      <c r="X58" s="26">
        <v>31809</v>
      </c>
      <c r="Y58" s="27">
        <v>42300</v>
      </c>
      <c r="Z58" s="27">
        <v>28860</v>
      </c>
      <c r="AA58" s="27">
        <v>29766</v>
      </c>
      <c r="AB58" s="26">
        <v>28099</v>
      </c>
      <c r="AC58" s="27">
        <v>36560</v>
      </c>
      <c r="AD58" s="27">
        <v>26769</v>
      </c>
      <c r="AE58" s="27">
        <v>28170</v>
      </c>
      <c r="AF58" s="26">
        <v>27220</v>
      </c>
      <c r="AG58" s="27">
        <v>35778</v>
      </c>
      <c r="AH58" s="27">
        <v>26101</v>
      </c>
      <c r="AI58" s="27">
        <v>27454</v>
      </c>
      <c r="AJ58" s="26">
        <v>26866</v>
      </c>
      <c r="AK58" s="27">
        <v>35523</v>
      </c>
      <c r="AL58" s="27">
        <v>25794</v>
      </c>
      <c r="AM58" s="27">
        <v>26306</v>
      </c>
      <c r="AN58" s="26">
        <v>25017</v>
      </c>
      <c r="AO58" s="27">
        <v>32487</v>
      </c>
      <c r="AP58" s="27">
        <v>24083</v>
      </c>
      <c r="AQ58" s="27">
        <v>24871</v>
      </c>
      <c r="AR58" s="26">
        <v>23715</v>
      </c>
      <c r="AS58" s="27">
        <v>32218</v>
      </c>
      <c r="AT58" s="27">
        <v>22324</v>
      </c>
      <c r="AU58" s="27">
        <v>22967</v>
      </c>
      <c r="AV58" s="26">
        <v>21628</v>
      </c>
      <c r="AW58" s="27">
        <v>28178</v>
      </c>
      <c r="AX58" s="27">
        <v>20623</v>
      </c>
      <c r="AY58" s="27">
        <v>20875</v>
      </c>
    </row>
    <row r="59" spans="1:51" x14ac:dyDescent="0.2">
      <c r="A59" t="s">
        <v>12</v>
      </c>
      <c r="B59" t="s">
        <v>190</v>
      </c>
      <c r="C59" s="19">
        <f>IF(G59=0,IF(AND(COUNT(H59:K59)=4,COUNT(L59:O59)=4),IF(AND(SUM(H59:K59)&gt;0,SUM(L59:O59)&gt;0),(SUM(H59:K59)-SUM(L59:O59))/(SUM(L59:O59)),"n/a"),"n/a"),IF(AND(COUNT(G59:J59)=4,COUNT(K59:N59)=4),IF(AND(SUM(G59:J59)&gt;0,SUM(K59:N59)&gt;0),(SUM(G59:J59)-SUM(K59:N59))/(SUM(K59:N59)),"n/a"),"n/a"))</f>
        <v>0.1787958115183246</v>
      </c>
      <c r="D59" s="19">
        <f>IF(G59=0,IF(AND(COUNT(H59:O59)=8,COUNT(P59:W59)=8),IF(AND(SUM(H59:O59)&gt;0,SUM(P59:W59)&gt;0),(SUM(H59:O59)-SUM(P59:W59))/(SUM(P59:W59)),"n/a"),"n/a"),IF(AND(COUNT(G59:N59)=8,COUNT(O59:V59)=8),IF(AND(SUM(G59:N59)&gt;0,SUM(O59:V59)&gt;0),(SUM(G59:N59)-SUM(O59:V59))/(SUM(O59:V59)),"n/a"),"n/a"))</f>
        <v>0.27146348915368163</v>
      </c>
      <c r="E59" s="19">
        <f>IF(G59=0,IF(AND(COUNT(H59:S59)=12,COUNT(AJ59:AU59)=12),IF(AND(SUM(H59:S59)&gt;0,SUM(AJ59:AU59)&gt;0),(SUM(H59:S59)-SUM(AJ59:AU59))/(SUM(AJ59:AU59)),"n/a"),"n/a"),IF(AND(COUNT(G59:R59)=12,COUNT(AI59:AT59)=12),IF(AND(SUM(G59:R59)&gt;0,SUM(AI59:AT59)&gt;0),(SUM(G59:R59)-SUM(AI59:AT59))/(SUM(AI59:AT59)),"n/a"),"n/a"))</f>
        <v>0.98489733582216188</v>
      </c>
      <c r="F59" s="20">
        <f>IF(G59=0,SUM(H59:K59),SUM(G59:J59))</f>
        <v>4503</v>
      </c>
      <c r="G59" s="21">
        <v>1270</v>
      </c>
      <c r="H59" s="23">
        <v>1152</v>
      </c>
      <c r="I59" s="24">
        <v>1057</v>
      </c>
      <c r="J59" s="25">
        <v>1024</v>
      </c>
      <c r="K59" s="25">
        <v>970</v>
      </c>
      <c r="L59" s="26">
        <v>1025</v>
      </c>
      <c r="M59" s="27">
        <v>964</v>
      </c>
      <c r="N59" s="27">
        <v>861</v>
      </c>
      <c r="O59" s="27">
        <v>834</v>
      </c>
      <c r="P59" s="26">
        <v>851</v>
      </c>
      <c r="Q59" s="27">
        <v>853</v>
      </c>
      <c r="R59" s="27">
        <v>836</v>
      </c>
      <c r="S59" s="27">
        <v>820</v>
      </c>
      <c r="T59" s="26">
        <v>795</v>
      </c>
      <c r="U59" s="27">
        <v>780</v>
      </c>
      <c r="V59" s="27">
        <v>777</v>
      </c>
      <c r="W59" s="27">
        <v>769</v>
      </c>
      <c r="X59" s="26">
        <v>697</v>
      </c>
      <c r="Y59" s="27">
        <v>695</v>
      </c>
      <c r="Z59" s="27">
        <v>680</v>
      </c>
      <c r="AA59" s="27">
        <v>653</v>
      </c>
      <c r="AB59" s="26">
        <v>634</v>
      </c>
      <c r="AC59" s="27">
        <v>615</v>
      </c>
      <c r="AD59" s="27">
        <v>605</v>
      </c>
      <c r="AE59" s="27">
        <v>569</v>
      </c>
      <c r="AF59" s="26">
        <v>587</v>
      </c>
      <c r="AG59" s="27">
        <v>556</v>
      </c>
      <c r="AH59" s="27">
        <v>557</v>
      </c>
      <c r="AI59" s="27">
        <v>542</v>
      </c>
      <c r="AJ59" s="26">
        <v>539</v>
      </c>
      <c r="AK59" s="27">
        <v>522</v>
      </c>
      <c r="AL59" s="27">
        <v>518</v>
      </c>
      <c r="AM59" s="27">
        <v>479</v>
      </c>
      <c r="AN59" s="26">
        <v>505</v>
      </c>
      <c r="AO59" s="27">
        <v>483</v>
      </c>
      <c r="AP59" s="27">
        <v>499</v>
      </c>
      <c r="AQ59" s="27">
        <v>475</v>
      </c>
      <c r="AR59" s="26">
        <v>454</v>
      </c>
      <c r="AS59" s="27">
        <v>444</v>
      </c>
      <c r="AT59" s="27">
        <v>433</v>
      </c>
      <c r="AU59" s="27">
        <v>425</v>
      </c>
      <c r="AV59" s="26">
        <v>391</v>
      </c>
      <c r="AW59" s="27">
        <v>387</v>
      </c>
      <c r="AX59" s="27">
        <v>394</v>
      </c>
      <c r="AY59" s="27">
        <v>365</v>
      </c>
    </row>
    <row r="60" spans="1:51" x14ac:dyDescent="0.2">
      <c r="A60" t="s">
        <v>56</v>
      </c>
      <c r="B60" t="s">
        <v>147</v>
      </c>
      <c r="C60" s="19">
        <f>IF(G60=0,IF(AND(COUNT(H60:K60)=4,COUNT(L60:O60)=4),IF(AND(SUM(H60:K60)&gt;0,SUM(L60:O60)&gt;0),(SUM(H60:K60)-SUM(L60:O60))/(SUM(L60:O60)),"n/a"),"n/a"),IF(AND(COUNT(G60:J60)=4,COUNT(K60:N60)=4),IF(AND(SUM(G60:J60)&gt;0,SUM(K60:N60)&gt;0),(SUM(G60:J60)-SUM(K60:N60))/(SUM(K60:N60)),"n/a"),"n/a"))</f>
        <v>9.167287036052324E-2</v>
      </c>
      <c r="D60" s="19">
        <f>IF(G60=0,IF(AND(COUNT(H60:O60)=8,COUNT(P60:W60)=8),IF(AND(SUM(H60:O60)&gt;0,SUM(P60:W60)&gt;0),(SUM(H60:O60)-SUM(P60:W60))/(SUM(P60:W60)),"n/a"),"n/a"),IF(AND(COUNT(G60:N60)=8,COUNT(O60:V60)=8),IF(AND(SUM(G60:N60)&gt;0,SUM(O60:V60)&gt;0),(SUM(G60:N60)-SUM(O60:V60))/(SUM(O60:V60)),"n/a"),"n/a"))</f>
        <v>0.25851036600972616</v>
      </c>
      <c r="E60" s="19">
        <f>IF(G60=0,IF(AND(COUNT(H60:S60)=12,COUNT(AJ60:AU60)=12),IF(AND(SUM(H60:S60)&gt;0,SUM(AJ60:AU60)&gt;0),(SUM(H60:S60)-SUM(AJ60:AU60))/(SUM(AJ60:AU60)),"n/a"),"n/a"),IF(AND(COUNT(G60:R60)=12,COUNT(AI60:AT60)=12),IF(AND(SUM(G60:R60)&gt;0,SUM(AI60:AT60)&gt;0),(SUM(G60:R60)-SUM(AI60:AT60))/(SUM(AI60:AT60)),"n/a"),"n/a"))</f>
        <v>-0.35761859127934836</v>
      </c>
      <c r="F60" s="20">
        <f>IF(G60=0,SUM(H60:K60),SUM(G60:J60))</f>
        <v>10265</v>
      </c>
      <c r="G60" s="21">
        <v>2483</v>
      </c>
      <c r="H60" s="30">
        <v>2613</v>
      </c>
      <c r="I60" s="24">
        <v>2501</v>
      </c>
      <c r="J60" s="25">
        <v>2668</v>
      </c>
      <c r="K60" s="25">
        <v>2638</v>
      </c>
      <c r="L60" s="26">
        <v>2170</v>
      </c>
      <c r="M60" s="27">
        <v>2258</v>
      </c>
      <c r="N60" s="27">
        <v>2337</v>
      </c>
      <c r="O60" s="27">
        <v>2129</v>
      </c>
      <c r="P60" s="26">
        <v>510</v>
      </c>
      <c r="Q60" s="27">
        <v>2083</v>
      </c>
      <c r="R60" s="27">
        <v>2423</v>
      </c>
      <c r="S60" s="27">
        <v>2413</v>
      </c>
      <c r="T60" s="26">
        <v>781</v>
      </c>
      <c r="U60" s="27">
        <v>2649</v>
      </c>
      <c r="V60" s="27">
        <v>2640</v>
      </c>
      <c r="W60" s="27">
        <v>2580</v>
      </c>
      <c r="X60" s="26">
        <v>2707</v>
      </c>
      <c r="Y60" s="27">
        <v>2498</v>
      </c>
      <c r="Z60" s="27">
        <v>2419</v>
      </c>
      <c r="AA60" s="27">
        <v>2303</v>
      </c>
      <c r="AB60" s="26">
        <v>2714</v>
      </c>
      <c r="AC60" s="27">
        <v>2217</v>
      </c>
      <c r="AD60" s="27">
        <v>2230</v>
      </c>
      <c r="AE60" s="27">
        <v>2137</v>
      </c>
      <c r="AF60" s="26">
        <v>2322</v>
      </c>
      <c r="AG60" s="27">
        <v>2099</v>
      </c>
      <c r="AH60" s="27">
        <v>2110</v>
      </c>
      <c r="AI60" s="27">
        <v>2061</v>
      </c>
      <c r="AJ60" s="26">
        <v>2323</v>
      </c>
      <c r="AK60" s="27">
        <v>2150</v>
      </c>
      <c r="AL60" s="27">
        <v>4103</v>
      </c>
      <c r="AM60" s="27">
        <v>4262</v>
      </c>
      <c r="AN60" s="26">
        <v>4530</v>
      </c>
      <c r="AO60" s="27">
        <v>3892</v>
      </c>
      <c r="AP60" s="27">
        <v>3877</v>
      </c>
      <c r="AQ60" s="27">
        <v>3748</v>
      </c>
      <c r="AR60" s="26">
        <v>3992</v>
      </c>
      <c r="AS60" s="27">
        <v>3404</v>
      </c>
      <c r="AT60" s="27">
        <v>3398</v>
      </c>
      <c r="AU60" s="27">
        <v>3277</v>
      </c>
      <c r="AV60" s="26">
        <v>3380</v>
      </c>
      <c r="AW60" s="27">
        <v>2966</v>
      </c>
      <c r="AX60" s="27">
        <v>2760</v>
      </c>
      <c r="AY60" s="27">
        <v>2546</v>
      </c>
    </row>
    <row r="61" spans="1:51" x14ac:dyDescent="0.2">
      <c r="A61" t="s">
        <v>44</v>
      </c>
      <c r="B61" t="s">
        <v>159</v>
      </c>
      <c r="C61" s="19">
        <f>IF(G61=0,IF(AND(COUNT(H61:K61)=4,COUNT(L61:O61)=4),IF(AND(SUM(H61:K61)&gt;0,SUM(L61:O61)&gt;0),(SUM(H61:K61)-SUM(L61:O61))/(SUM(L61:O61)),"n/a"),"n/a"),IF(AND(COUNT(G61:J61)=4,COUNT(K61:N61)=4),IF(AND(SUM(G61:J61)&gt;0,SUM(K61:N61)&gt;0),(SUM(G61:J61)-SUM(K61:N61))/(SUM(K61:N61)),"n/a"),"n/a"))</f>
        <v>0.28894748406943527</v>
      </c>
      <c r="D61" s="19">
        <f>IF(G61=0,IF(AND(COUNT(H61:O61)=8,COUNT(P61:W61)=8),IF(AND(SUM(H61:O61)&gt;0,SUM(P61:W61)&gt;0),(SUM(H61:O61)-SUM(P61:W61))/(SUM(P61:W61)),"n/a"),"n/a"),IF(AND(COUNT(G61:N61)=8,COUNT(O61:V61)=8),IF(AND(SUM(G61:N61)&gt;0,SUM(O61:V61)&gt;0),(SUM(G61:N61)-SUM(O61:V61))/(SUM(O61:V61)),"n/a"),"n/a"))</f>
        <v>0.23190633869441815</v>
      </c>
      <c r="E61" s="19">
        <f>IF(G61=0,IF(AND(COUNT(H61:S61)=12,COUNT(AJ61:AU61)=12),IF(AND(SUM(H61:S61)&gt;0,SUM(AJ61:AU61)&gt;0),(SUM(H61:S61)-SUM(AJ61:AU61))/(SUM(AJ61:AU61)),"n/a"),"n/a"),IF(AND(COUNT(G61:R61)=12,COUNT(AI61:AT61)=12),IF(AND(SUM(G61:R61)&gt;0,SUM(AI61:AT61)&gt;0),(SUM(G61:R61)-SUM(AI61:AT61))/(SUM(AI61:AT61)),"n/a"),"n/a"))</f>
        <v>1.2715862694692273</v>
      </c>
      <c r="F61" s="20">
        <f>IF(G61=0,SUM(H61:K61),SUM(G61:J61))</f>
        <v>5866</v>
      </c>
      <c r="G61" s="21">
        <v>1448</v>
      </c>
      <c r="H61" s="23">
        <v>1551</v>
      </c>
      <c r="I61" s="24">
        <v>1403</v>
      </c>
      <c r="J61" s="25">
        <v>1464</v>
      </c>
      <c r="K61" s="25">
        <v>1292</v>
      </c>
      <c r="L61" s="26">
        <v>1329</v>
      </c>
      <c r="M61" s="27">
        <v>1078</v>
      </c>
      <c r="N61" s="27">
        <v>852</v>
      </c>
      <c r="O61" s="27">
        <v>1100</v>
      </c>
      <c r="P61" s="26">
        <v>1278</v>
      </c>
      <c r="Q61" s="27">
        <v>1128</v>
      </c>
      <c r="R61" s="27">
        <v>1099</v>
      </c>
      <c r="S61" s="27">
        <v>974</v>
      </c>
      <c r="T61" s="26">
        <v>1047</v>
      </c>
      <c r="U61" s="27">
        <v>921</v>
      </c>
      <c r="V61" s="27">
        <v>909</v>
      </c>
      <c r="W61" s="27">
        <v>848</v>
      </c>
      <c r="X61" s="26">
        <v>892</v>
      </c>
      <c r="Y61" s="27">
        <v>808</v>
      </c>
      <c r="Z61" s="27">
        <v>759</v>
      </c>
      <c r="AA61" s="27">
        <v>680</v>
      </c>
      <c r="AB61" s="26">
        <v>759</v>
      </c>
      <c r="AC61" s="27">
        <v>683</v>
      </c>
      <c r="AD61" s="27">
        <v>670</v>
      </c>
      <c r="AE61" s="27">
        <v>595</v>
      </c>
      <c r="AF61" s="26">
        <v>677</v>
      </c>
      <c r="AG61" s="27">
        <v>590</v>
      </c>
      <c r="AH61" s="27">
        <v>586</v>
      </c>
      <c r="AI61" s="27">
        <v>532</v>
      </c>
      <c r="AJ61" s="26">
        <v>605</v>
      </c>
      <c r="AK61" s="27">
        <v>550</v>
      </c>
      <c r="AL61" s="27">
        <v>512</v>
      </c>
      <c r="AM61" s="27">
        <v>465</v>
      </c>
      <c r="AN61" s="26">
        <v>576</v>
      </c>
      <c r="AO61" s="27">
        <v>499</v>
      </c>
      <c r="AP61" s="27">
        <v>579</v>
      </c>
      <c r="AQ61" s="27">
        <v>611</v>
      </c>
      <c r="AR61" s="26">
        <v>609</v>
      </c>
      <c r="AS61" s="27">
        <v>538</v>
      </c>
      <c r="AT61" s="27">
        <v>537</v>
      </c>
      <c r="AU61" s="27">
        <v>495</v>
      </c>
      <c r="AV61" s="26">
        <v>497</v>
      </c>
      <c r="AW61" s="27">
        <v>447</v>
      </c>
      <c r="AX61" s="27">
        <v>426</v>
      </c>
      <c r="AY61" s="27">
        <v>388</v>
      </c>
    </row>
    <row r="62" spans="1:51" x14ac:dyDescent="0.2">
      <c r="A62" t="s">
        <v>42</v>
      </c>
      <c r="B62" t="s">
        <v>160</v>
      </c>
      <c r="C62" s="19">
        <f>IF(G62=0,IF(AND(COUNT(H62:K62)=4,COUNT(L62:O62)=4),IF(AND(SUM(H62:K62)&gt;0,SUM(L62:O62)&gt;0),(SUM(H62:K62)-SUM(L62:O62))/(SUM(L62:O62)),"n/a"),"n/a"),IF(AND(COUNT(G62:J62)=4,COUNT(K62:N62)=4),IF(AND(SUM(G62:J62)&gt;0,SUM(K62:N62)&gt;0),(SUM(G62:J62)-SUM(K62:N62))/(SUM(K62:N62)),"n/a"),"n/a"))</f>
        <v>7.9952968841857736E-2</v>
      </c>
      <c r="D62" s="19">
        <f>IF(G62=0,IF(AND(COUNT(H62:O62)=8,COUNT(P62:W62)=8),IF(AND(SUM(H62:O62)&gt;0,SUM(P62:W62)&gt;0),(SUM(H62:O62)-SUM(P62:W62))/(SUM(P62:W62)),"n/a"),"n/a"),IF(AND(COUNT(G62:N62)=8,COUNT(O62:V62)=8),IF(AND(SUM(G62:N62)&gt;0,SUM(O62:V62)&gt;0),(SUM(G62:N62)-SUM(O62:V62))/(SUM(O62:V62)),"n/a"),"n/a"))</f>
        <v>0.22440302565877293</v>
      </c>
      <c r="E62" s="19">
        <f>IF(G62=0,IF(AND(COUNT(H62:S62)=12,COUNT(AJ62:AU62)=12),IF(AND(SUM(H62:S62)&gt;0,SUM(AJ62:AU62)&gt;0),(SUM(H62:S62)-SUM(AJ62:AU62))/(SUM(AJ62:AU62)),"n/a"),"n/a"),IF(AND(COUNT(G62:R62)=12,COUNT(AI62:AT62)=12),IF(AND(SUM(G62:R62)&gt;0,SUM(AI62:AT62)&gt;0),(SUM(G62:R62)-SUM(AI62:AT62))/(SUM(AI62:AT62)),"n/a"),"n/a"))</f>
        <v>0.97752994176464125</v>
      </c>
      <c r="F62" s="20">
        <f>IF(G62=0,SUM(H62:K62),SUM(G62:J62))</f>
        <v>12859</v>
      </c>
      <c r="G62" s="21">
        <v>3078</v>
      </c>
      <c r="H62" s="23">
        <v>3391</v>
      </c>
      <c r="I62" s="24">
        <v>3250</v>
      </c>
      <c r="J62" s="25">
        <v>3140</v>
      </c>
      <c r="K62" s="25">
        <v>2902</v>
      </c>
      <c r="L62" s="26">
        <v>3121</v>
      </c>
      <c r="M62" s="27">
        <v>3020</v>
      </c>
      <c r="N62" s="27">
        <v>2864</v>
      </c>
      <c r="O62" s="27">
        <v>2613</v>
      </c>
      <c r="P62" s="26">
        <v>2934</v>
      </c>
      <c r="Q62" s="27">
        <v>2870</v>
      </c>
      <c r="R62" s="27">
        <v>2812</v>
      </c>
      <c r="S62" s="27">
        <v>2504</v>
      </c>
      <c r="T62" s="26">
        <v>2813</v>
      </c>
      <c r="U62" s="27">
        <v>2732</v>
      </c>
      <c r="V62" s="27">
        <v>949</v>
      </c>
      <c r="W62" s="27">
        <v>948</v>
      </c>
      <c r="X62" s="26">
        <v>2243</v>
      </c>
      <c r="Y62" s="27">
        <v>1140</v>
      </c>
      <c r="Z62" s="27">
        <v>1797</v>
      </c>
      <c r="AA62" s="27">
        <v>1510</v>
      </c>
      <c r="AB62" s="26">
        <v>1578</v>
      </c>
      <c r="AC62" s="27">
        <v>1680</v>
      </c>
      <c r="AD62" s="27">
        <v>1695</v>
      </c>
      <c r="AE62" s="27">
        <v>1487</v>
      </c>
      <c r="AF62" s="26">
        <v>1546</v>
      </c>
      <c r="AG62" s="27">
        <v>1630</v>
      </c>
      <c r="AH62" s="27">
        <v>1655</v>
      </c>
      <c r="AI62" s="27">
        <v>1451</v>
      </c>
      <c r="AJ62" s="26">
        <v>1509</v>
      </c>
      <c r="AK62" s="27">
        <v>1583</v>
      </c>
      <c r="AL62" s="27">
        <v>1631</v>
      </c>
      <c r="AM62" s="27">
        <v>1398</v>
      </c>
      <c r="AN62" s="26">
        <v>1463</v>
      </c>
      <c r="AO62" s="27">
        <v>1543</v>
      </c>
      <c r="AP62" s="27">
        <v>1611</v>
      </c>
      <c r="AQ62" s="27">
        <v>1380</v>
      </c>
      <c r="AR62" s="26">
        <v>1484</v>
      </c>
      <c r="AS62" s="27">
        <v>1528</v>
      </c>
      <c r="AT62" s="27">
        <v>1621</v>
      </c>
      <c r="AU62" s="27">
        <v>1362</v>
      </c>
      <c r="AV62" s="26">
        <v>1461</v>
      </c>
      <c r="AW62" s="27">
        <v>1529</v>
      </c>
      <c r="AX62" s="27">
        <v>1582</v>
      </c>
      <c r="AY62" s="27">
        <v>1331</v>
      </c>
    </row>
    <row r="63" spans="1:51" x14ac:dyDescent="0.2">
      <c r="A63" t="s">
        <v>74</v>
      </c>
      <c r="B63" t="s">
        <v>129</v>
      </c>
      <c r="C63" s="19">
        <f>IF(G63=0,IF(AND(COUNT(H63:K63)=4,COUNT(L63:O63)=4),IF(AND(SUM(H63:K63)&gt;0,SUM(L63:O63)&gt;0),(SUM(H63:K63)-SUM(L63:O63))/(SUM(L63:O63)),"n/a"),"n/a"),IF(AND(COUNT(G63:J63)=4,COUNT(K63:N63)=4),IF(AND(SUM(G63:J63)&gt;0,SUM(K63:N63)&gt;0),(SUM(G63:J63)-SUM(K63:N63))/(SUM(K63:N63)),"n/a"),"n/a"))</f>
        <v>-3.2194097748746063E-2</v>
      </c>
      <c r="D63" s="19">
        <f>IF(G63=0,IF(AND(COUNT(H63:O63)=8,COUNT(P63:W63)=8),IF(AND(SUM(H63:O63)&gt;0,SUM(P63:W63)&gt;0),(SUM(H63:O63)-SUM(P63:W63))/(SUM(P63:W63)),"n/a"),"n/a"),IF(AND(COUNT(G63:N63)=8,COUNT(O63:V63)=8),IF(AND(SUM(G63:N63)&gt;0,SUM(O63:V63)&gt;0),(SUM(G63:N63)-SUM(O63:V63))/(SUM(O63:V63)),"n/a"),"n/a"))</f>
        <v>0.22140167969881264</v>
      </c>
      <c r="E63" s="19">
        <f>IF(G63=0,IF(AND(COUNT(H63:S63)=12,COUNT(AJ63:AU63)=12),IF(AND(SUM(H63:S63)&gt;0,SUM(AJ63:AU63)&gt;0),(SUM(H63:S63)-SUM(AJ63:AU63))/(SUM(AJ63:AU63)),"n/a"),"n/a"),IF(AND(COUNT(G63:R63)=12,COUNT(AI63:AT63)=12),IF(AND(SUM(G63:R63)&gt;0,SUM(AI63:AT63)&gt;0),(SUM(G63:R63)-SUM(AI63:AT63))/(SUM(AI63:AT63)),"n/a"),"n/a"))</f>
        <v>0.67146850139754888</v>
      </c>
      <c r="F63" s="20">
        <f>IF(G63=0,SUM(H63:K63),SUM(G63:J63))</f>
        <v>8297</v>
      </c>
      <c r="G63" s="21">
        <v>1768</v>
      </c>
      <c r="H63" s="23">
        <v>2163</v>
      </c>
      <c r="I63" s="24">
        <v>2070</v>
      </c>
      <c r="J63" s="25">
        <v>2296</v>
      </c>
      <c r="K63" s="25">
        <v>2275</v>
      </c>
      <c r="L63" s="26">
        <v>2412</v>
      </c>
      <c r="M63" s="27">
        <v>1954</v>
      </c>
      <c r="N63" s="27">
        <v>1932</v>
      </c>
      <c r="O63" s="27">
        <v>1788</v>
      </c>
      <c r="P63" s="26">
        <v>1986</v>
      </c>
      <c r="Q63" s="27">
        <v>1282</v>
      </c>
      <c r="R63" s="27">
        <v>1396</v>
      </c>
      <c r="S63" s="27">
        <v>1825</v>
      </c>
      <c r="T63" s="26">
        <v>2382</v>
      </c>
      <c r="U63" s="27">
        <v>1512</v>
      </c>
      <c r="V63" s="27">
        <v>1641</v>
      </c>
      <c r="W63" s="27">
        <v>1965</v>
      </c>
      <c r="X63" s="26">
        <v>2042</v>
      </c>
      <c r="Y63" s="27">
        <v>1618</v>
      </c>
      <c r="Z63" s="27">
        <v>1631</v>
      </c>
      <c r="AA63" s="27">
        <v>1726</v>
      </c>
      <c r="AB63" s="26">
        <v>2015</v>
      </c>
      <c r="AC63" s="27">
        <v>1568</v>
      </c>
      <c r="AD63" s="27">
        <v>1570</v>
      </c>
      <c r="AE63" s="27">
        <v>1455</v>
      </c>
      <c r="AF63" s="26">
        <v>1352</v>
      </c>
      <c r="AG63" s="27">
        <v>990</v>
      </c>
      <c r="AH63" s="27">
        <v>1044</v>
      </c>
      <c r="AI63" s="27">
        <v>1278</v>
      </c>
      <c r="AJ63" s="26">
        <v>1574</v>
      </c>
      <c r="AK63" s="27">
        <v>753</v>
      </c>
      <c r="AL63" s="27">
        <v>970</v>
      </c>
      <c r="AM63" s="27">
        <v>1111</v>
      </c>
      <c r="AN63" s="26">
        <v>1518</v>
      </c>
      <c r="AO63" s="27">
        <v>691</v>
      </c>
      <c r="AP63" s="27">
        <v>1050</v>
      </c>
      <c r="AQ63" s="27">
        <v>1324</v>
      </c>
      <c r="AR63" s="26">
        <v>1768</v>
      </c>
      <c r="AS63" s="27">
        <v>841</v>
      </c>
      <c r="AT63" s="27">
        <v>1075</v>
      </c>
      <c r="AU63" s="27">
        <v>1172</v>
      </c>
      <c r="AV63" s="26">
        <v>1406</v>
      </c>
      <c r="AW63" s="27">
        <v>754</v>
      </c>
      <c r="AX63" s="27">
        <v>1146</v>
      </c>
      <c r="AY63" s="27">
        <v>1449</v>
      </c>
    </row>
    <row r="64" spans="1:51" x14ac:dyDescent="0.2">
      <c r="A64" t="s">
        <v>73</v>
      </c>
      <c r="B64" t="s">
        <v>130</v>
      </c>
      <c r="C64" s="19">
        <f>IF(G64=0,IF(AND(COUNT(H64:K64)=4,COUNT(L64:O64)=4),IF(AND(SUM(H64:K64)&gt;0,SUM(L64:O64)&gt;0),(SUM(H64:K64)-SUM(L64:O64))/(SUM(L64:O64)),"n/a"),"n/a"),IF(AND(COUNT(G64:J64)=4,COUNT(K64:N64)=4),IF(AND(SUM(G64:J64)&gt;0,SUM(K64:N64)&gt;0),(SUM(G64:J64)-SUM(K64:N64))/(SUM(K64:N64)),"n/a"),"n/a"))</f>
        <v>0.15458780636013775</v>
      </c>
      <c r="D64" s="19">
        <f>IF(G64=0,IF(AND(COUNT(H64:O64)=8,COUNT(P64:W64)=8),IF(AND(SUM(H64:O64)&gt;0,SUM(P64:W64)&gt;0),(SUM(H64:O64)-SUM(P64:W64))/(SUM(P64:W64)),"n/a"),"n/a"),IF(AND(COUNT(G64:N64)=8,COUNT(O64:V64)=8),IF(AND(SUM(G64:N64)&gt;0,SUM(O64:V64)&gt;0),(SUM(G64:N64)-SUM(O64:V64))/(SUM(O64:V64)),"n/a"),"n/a"))</f>
        <v>0.2094324176823722</v>
      </c>
      <c r="E64" s="19">
        <f>IF(G64=0,IF(AND(COUNT(H64:S64)=12,COUNT(AJ64:AU64)=12),IF(AND(SUM(H64:S64)&gt;0,SUM(AJ64:AU64)&gt;0),(SUM(H64:S64)-SUM(AJ64:AU64))/(SUM(AJ64:AU64)),"n/a"),"n/a"),IF(AND(COUNT(G64:R64)=12,COUNT(AI64:AT64)=12),IF(AND(SUM(G64:R64)&gt;0,SUM(AI64:AT64)&gt;0),(SUM(G64:R64)-SUM(AI64:AT64))/(SUM(AI64:AT64)),"n/a"),"n/a"))</f>
        <v>6.418288508557457</v>
      </c>
      <c r="F64" s="20">
        <f>IF(G64=0,SUM(H64:K64),SUM(G64:J64))</f>
        <v>28501</v>
      </c>
      <c r="G64" s="21">
        <v>7706</v>
      </c>
      <c r="H64" s="23">
        <v>7407</v>
      </c>
      <c r="I64" s="24">
        <v>6778</v>
      </c>
      <c r="J64" s="25">
        <v>6610</v>
      </c>
      <c r="K64" s="25">
        <v>6655</v>
      </c>
      <c r="L64" s="26">
        <v>6467</v>
      </c>
      <c r="M64" s="27">
        <v>5821</v>
      </c>
      <c r="N64" s="27">
        <v>5742</v>
      </c>
      <c r="O64" s="27">
        <v>5858</v>
      </c>
      <c r="P64" s="26">
        <v>5776</v>
      </c>
      <c r="Q64" s="27">
        <v>5515</v>
      </c>
      <c r="R64" s="27">
        <v>5517</v>
      </c>
      <c r="S64" s="27">
        <v>5789</v>
      </c>
      <c r="T64" s="26">
        <v>5444</v>
      </c>
      <c r="U64" s="27">
        <v>5063</v>
      </c>
      <c r="V64" s="27">
        <v>5014</v>
      </c>
      <c r="W64" s="27">
        <v>5327</v>
      </c>
      <c r="X64" s="26">
        <v>4844</v>
      </c>
      <c r="Y64" s="27">
        <v>4463</v>
      </c>
      <c r="Z64" s="27">
        <v>4190</v>
      </c>
      <c r="AA64" s="27">
        <v>4139</v>
      </c>
      <c r="AB64" s="26">
        <v>4136</v>
      </c>
      <c r="AC64" s="27">
        <v>3792</v>
      </c>
      <c r="AD64" s="27">
        <v>3541</v>
      </c>
      <c r="AE64" s="27">
        <v>1771</v>
      </c>
      <c r="AF64" s="26">
        <v>1840</v>
      </c>
      <c r="AG64" s="27">
        <v>1735</v>
      </c>
      <c r="AH64" s="27">
        <v>1614</v>
      </c>
      <c r="AI64" s="27">
        <v>1635</v>
      </c>
      <c r="AJ64" s="26">
        <v>1590</v>
      </c>
      <c r="AK64" s="27">
        <v>1269</v>
      </c>
      <c r="AL64" s="27">
        <v>701</v>
      </c>
      <c r="AM64" s="27">
        <v>709</v>
      </c>
      <c r="AN64" s="26">
        <v>738</v>
      </c>
      <c r="AO64" s="27">
        <v>644</v>
      </c>
      <c r="AP64" s="27">
        <v>562</v>
      </c>
      <c r="AQ64" s="27">
        <v>576</v>
      </c>
      <c r="AR64" s="26">
        <v>618</v>
      </c>
      <c r="AS64" s="27">
        <v>606</v>
      </c>
      <c r="AT64" s="27">
        <v>577</v>
      </c>
      <c r="AU64" s="27">
        <v>563</v>
      </c>
      <c r="AV64" s="26">
        <v>623</v>
      </c>
      <c r="AW64" s="27">
        <v>603</v>
      </c>
      <c r="AX64" s="27">
        <v>560</v>
      </c>
      <c r="AY64" s="27">
        <v>550</v>
      </c>
    </row>
    <row r="65" spans="1:51" x14ac:dyDescent="0.2">
      <c r="A65" t="s">
        <v>57</v>
      </c>
      <c r="B65" t="s">
        <v>146</v>
      </c>
      <c r="C65" s="19">
        <f>IF(G65=0,IF(AND(COUNT(H65:K65)=4,COUNT(L65:O65)=4),IF(AND(SUM(H65:K65)&gt;0,SUM(L65:O65)&gt;0),(SUM(H65:K65)-SUM(L65:O65))/(SUM(L65:O65)),"n/a"),"n/a"),IF(AND(COUNT(G65:J65)=4,COUNT(K65:N65)=4),IF(AND(SUM(G65:J65)&gt;0,SUM(K65:N65)&gt;0),(SUM(G65:J65)-SUM(K65:N65))/(SUM(K65:N65)),"n/a"),"n/a"))</f>
        <v>0.24196127198436668</v>
      </c>
      <c r="D65" s="19">
        <f>IF(G65=0,IF(AND(COUNT(H65:O65)=8,COUNT(P65:W65)=8),IF(AND(SUM(H65:O65)&gt;0,SUM(P65:W65)&gt;0),(SUM(H65:O65)-SUM(P65:W65))/(SUM(P65:W65)),"n/a"),"n/a"),IF(AND(COUNT(G65:N65)=8,COUNT(O65:V65)=8),IF(AND(SUM(G65:N65)&gt;0,SUM(O65:V65)&gt;0),(SUM(G65:N65)-SUM(O65:V65))/(SUM(O65:V65)),"n/a"),"n/a"))</f>
        <v>0.20339467912653761</v>
      </c>
      <c r="E65" s="19">
        <f>IF(G65=0,IF(AND(COUNT(H65:S65)=12,COUNT(AJ65:AU65)=12),IF(AND(SUM(H65:S65)&gt;0,SUM(AJ65:AU65)&gt;0),(SUM(H65:S65)-SUM(AJ65:AU65))/(SUM(AJ65:AU65)),"n/a"),"n/a"),IF(AND(COUNT(G65:R65)=12,COUNT(AI65:AT65)=12),IF(AND(SUM(G65:R65)&gt;0,SUM(AI65:AT65)&gt;0),(SUM(G65:R65)-SUM(AI65:AT65))/(SUM(AI65:AT65)),"n/a"),"n/a"))</f>
        <v>0.527466980735257</v>
      </c>
      <c r="F65" s="20">
        <f>IF(G65=0,SUM(H65:K65),SUM(G65:J65))</f>
        <v>6991</v>
      </c>
      <c r="G65" s="21">
        <v>1825</v>
      </c>
      <c r="H65" s="23">
        <v>1789</v>
      </c>
      <c r="I65" s="24">
        <v>1826</v>
      </c>
      <c r="J65" s="25">
        <v>1551</v>
      </c>
      <c r="K65" s="25">
        <v>1346</v>
      </c>
      <c r="L65" s="26">
        <v>1673</v>
      </c>
      <c r="M65" s="27">
        <v>1151</v>
      </c>
      <c r="N65" s="27">
        <v>1459</v>
      </c>
      <c r="O65" s="27">
        <v>1387</v>
      </c>
      <c r="P65" s="26">
        <v>1593</v>
      </c>
      <c r="Q65" s="27">
        <v>1348</v>
      </c>
      <c r="R65" s="27">
        <v>1209</v>
      </c>
      <c r="S65" s="27">
        <v>1238</v>
      </c>
      <c r="T65" s="26">
        <v>1289</v>
      </c>
      <c r="U65" s="27">
        <v>1286</v>
      </c>
      <c r="V65" s="27">
        <v>1137</v>
      </c>
      <c r="W65" s="27">
        <v>1582</v>
      </c>
      <c r="X65" s="26">
        <v>1160</v>
      </c>
      <c r="Y65" s="27">
        <v>959</v>
      </c>
      <c r="Z65" s="27">
        <v>1449</v>
      </c>
      <c r="AA65" s="27">
        <v>1527</v>
      </c>
      <c r="AB65" s="26">
        <v>1149</v>
      </c>
      <c r="AC65" s="27">
        <v>898</v>
      </c>
      <c r="AD65" s="27">
        <v>1271</v>
      </c>
      <c r="AE65" s="27">
        <v>1308</v>
      </c>
      <c r="AF65" s="26">
        <v>1070</v>
      </c>
      <c r="AG65" s="27">
        <v>815</v>
      </c>
      <c r="AH65" s="27">
        <v>1203</v>
      </c>
      <c r="AI65" s="27">
        <v>1185</v>
      </c>
      <c r="AJ65" s="26">
        <v>1126</v>
      </c>
      <c r="AK65" s="27">
        <v>990</v>
      </c>
      <c r="AL65" s="27">
        <v>1214</v>
      </c>
      <c r="AM65" s="27">
        <v>1123</v>
      </c>
      <c r="AN65" s="26">
        <v>808</v>
      </c>
      <c r="AO65" s="27">
        <v>695</v>
      </c>
      <c r="AP65" s="27">
        <v>949</v>
      </c>
      <c r="AQ65" s="27">
        <v>1209</v>
      </c>
      <c r="AR65" s="26">
        <v>922</v>
      </c>
      <c r="AS65" s="27">
        <v>711</v>
      </c>
      <c r="AT65" s="27">
        <v>955</v>
      </c>
      <c r="AU65" s="27">
        <v>1368</v>
      </c>
      <c r="AV65" s="26">
        <v>1061</v>
      </c>
      <c r="AW65" s="27">
        <v>715</v>
      </c>
      <c r="AX65" s="27">
        <v>999</v>
      </c>
      <c r="AY65" s="27">
        <v>1090</v>
      </c>
    </row>
    <row r="66" spans="1:51" x14ac:dyDescent="0.2">
      <c r="A66" t="s">
        <v>13</v>
      </c>
      <c r="B66" t="s">
        <v>189</v>
      </c>
      <c r="C66" s="19">
        <f>IF(G66=0,IF(AND(COUNT(H66:K66)=4,COUNT(L66:O66)=4),IF(AND(SUM(H66:K66)&gt;0,SUM(L66:O66)&gt;0),(SUM(H66:K66)-SUM(L66:O66))/(SUM(L66:O66)),"n/a"),"n/a"),IF(AND(COUNT(G66:J66)=4,COUNT(K66:N66)=4),IF(AND(SUM(G66:J66)&gt;0,SUM(K66:N66)&gt;0),(SUM(G66:J66)-SUM(K66:N66))/(SUM(K66:N66)),"n/a"),"n/a"))</f>
        <v>8.3231033636140442E-2</v>
      </c>
      <c r="D66" s="19">
        <f>IF(G66=0,IF(AND(COUNT(H66:O66)=8,COUNT(P66:W66)=8),IF(AND(SUM(H66:O66)&gt;0,SUM(P66:W66)&gt;0),(SUM(H66:O66)-SUM(P66:W66))/(SUM(P66:W66)),"n/a"),"n/a"),IF(AND(COUNT(G66:N66)=8,COUNT(O66:V66)=8),IF(AND(SUM(G66:N66)&gt;0,SUM(O66:V66)&gt;0),(SUM(G66:N66)-SUM(O66:V66))/(SUM(O66:V66)),"n/a"),"n/a"))</f>
        <v>0.19997171545750247</v>
      </c>
      <c r="E66" s="19">
        <f>IF(G66=0,IF(AND(COUNT(H66:S66)=12,COUNT(AJ66:AU66)=12),IF(AND(SUM(H66:S66)&gt;0,SUM(AJ66:AU66)&gt;0),(SUM(H66:S66)-SUM(AJ66:AU66))/(SUM(AJ66:AU66)),"n/a"),"n/a"),IF(AND(COUNT(G66:R66)=12,COUNT(AI66:AT66)=12),IF(AND(SUM(G66:R66)&gt;0,SUM(AI66:AT66)&gt;0),(SUM(G66:R66)-SUM(AI66:AT66))/(SUM(AI66:AT66)),"n/a"),"n/a"))</f>
        <v>1.1420483787956768</v>
      </c>
      <c r="F66" s="20">
        <f>IF(G66=0,SUM(H66:K66),SUM(G66:J66))</f>
        <v>8824</v>
      </c>
      <c r="G66" s="21">
        <v>2186</v>
      </c>
      <c r="H66" s="23">
        <v>2281</v>
      </c>
      <c r="I66" s="24">
        <v>2198</v>
      </c>
      <c r="J66" s="25">
        <v>2159</v>
      </c>
      <c r="K66" s="25">
        <v>2058</v>
      </c>
      <c r="L66" s="26">
        <v>2189</v>
      </c>
      <c r="M66" s="27">
        <v>2025</v>
      </c>
      <c r="N66" s="27">
        <v>1874</v>
      </c>
      <c r="O66" s="27">
        <v>1952</v>
      </c>
      <c r="P66" s="26">
        <v>2062</v>
      </c>
      <c r="Q66" s="27">
        <v>2011</v>
      </c>
      <c r="R66" s="27">
        <v>1977</v>
      </c>
      <c r="S66" s="27">
        <v>1744</v>
      </c>
      <c r="T66" s="26">
        <v>1497</v>
      </c>
      <c r="U66" s="27">
        <v>1467</v>
      </c>
      <c r="V66" s="27">
        <v>1432</v>
      </c>
      <c r="W66" s="27">
        <v>1375</v>
      </c>
      <c r="X66" s="26">
        <v>1404</v>
      </c>
      <c r="Y66" s="27">
        <v>1380</v>
      </c>
      <c r="Z66" s="27">
        <v>1348</v>
      </c>
      <c r="AA66" s="27">
        <v>1294</v>
      </c>
      <c r="AB66" s="26">
        <v>1303</v>
      </c>
      <c r="AC66" s="27">
        <v>1278</v>
      </c>
      <c r="AD66" s="27">
        <v>1236</v>
      </c>
      <c r="AE66" s="27">
        <v>1201</v>
      </c>
      <c r="AF66" s="26">
        <v>1196</v>
      </c>
      <c r="AG66" s="27">
        <v>1170</v>
      </c>
      <c r="AH66" s="27">
        <v>1123</v>
      </c>
      <c r="AI66" s="27">
        <v>1081</v>
      </c>
      <c r="AJ66" s="26">
        <v>1091</v>
      </c>
      <c r="AK66" s="27">
        <v>1057</v>
      </c>
      <c r="AL66" s="27">
        <v>1035</v>
      </c>
      <c r="AM66" s="27">
        <v>998</v>
      </c>
      <c r="AN66" s="26">
        <v>1000</v>
      </c>
      <c r="AO66" s="27">
        <v>962</v>
      </c>
      <c r="AP66" s="27">
        <v>940</v>
      </c>
      <c r="AQ66" s="27">
        <v>897</v>
      </c>
      <c r="AR66" s="26">
        <v>892</v>
      </c>
      <c r="AS66" s="27">
        <v>867</v>
      </c>
      <c r="AT66" s="27">
        <v>838</v>
      </c>
      <c r="AU66" s="27">
        <v>805</v>
      </c>
      <c r="AV66" s="26">
        <v>784</v>
      </c>
      <c r="AW66" s="27">
        <v>763</v>
      </c>
      <c r="AX66" s="27">
        <v>744</v>
      </c>
      <c r="AY66" s="27">
        <v>724</v>
      </c>
    </row>
    <row r="67" spans="1:51" x14ac:dyDescent="0.2">
      <c r="A67" t="s">
        <v>85</v>
      </c>
      <c r="B67" t="s">
        <v>118</v>
      </c>
      <c r="C67" s="19">
        <f>IF(G67=0,IF(AND(COUNT(H67:K67)=4,COUNT(L67:O67)=4),IF(AND(SUM(H67:K67)&gt;0,SUM(L67:O67)&gt;0),(SUM(H67:K67)-SUM(L67:O67))/(SUM(L67:O67)),"n/a"),"n/a"),IF(AND(COUNT(G67:J67)=4,COUNT(K67:N67)=4),IF(AND(SUM(G67:J67)&gt;0,SUM(K67:N67)&gt;0),(SUM(G67:J67)-SUM(K67:N67))/(SUM(K67:N67)),"n/a"),"n/a"))</f>
        <v>0.44169369984633772</v>
      </c>
      <c r="D67" s="19">
        <f>IF(G67=0,IF(AND(COUNT(H67:O67)=8,COUNT(P67:W67)=8),IF(AND(SUM(H67:O67)&gt;0,SUM(P67:W67)&gt;0),(SUM(H67:O67)-SUM(P67:W67))/(SUM(P67:W67)),"n/a"),"n/a"),IF(AND(COUNT(G67:N67)=8,COUNT(O67:V67)=8),IF(AND(SUM(G67:N67)&gt;0,SUM(O67:V67)&gt;0),(SUM(G67:N67)-SUM(O67:V67))/(SUM(O67:V67)),"n/a"),"n/a"))</f>
        <v>0.19643604116121477</v>
      </c>
      <c r="E67" s="19">
        <f>IF(G67=0,IF(AND(COUNT(H67:S67)=12,COUNT(AJ67:AU67)=12),IF(AND(SUM(H67:S67)&gt;0,SUM(AJ67:AU67)&gt;0),(SUM(H67:S67)-SUM(AJ67:AU67))/(SUM(AJ67:AU67)),"n/a"),"n/a"),IF(AND(COUNT(G67:R67)=12,COUNT(AI67:AT67)=12),IF(AND(SUM(G67:R67)&gt;0,SUM(AI67:AT67)&gt;0),(SUM(G67:R67)-SUM(AI67:AT67))/(SUM(AI67:AT67)),"n/a"),"n/a"))</f>
        <v>1.4095878889823381</v>
      </c>
      <c r="F67" s="20">
        <f>IF(G67=0,SUM(H67:K67),SUM(G67:J67))</f>
        <v>8444</v>
      </c>
      <c r="G67" s="21">
        <v>2684</v>
      </c>
      <c r="H67" s="23">
        <v>2340</v>
      </c>
      <c r="I67" s="24">
        <v>1759</v>
      </c>
      <c r="J67" s="25">
        <v>1661</v>
      </c>
      <c r="K67" s="25">
        <v>1558</v>
      </c>
      <c r="L67" s="26">
        <v>1526</v>
      </c>
      <c r="M67" s="27">
        <v>1456</v>
      </c>
      <c r="N67" s="27">
        <v>1317</v>
      </c>
      <c r="O67" s="27">
        <v>1304</v>
      </c>
      <c r="P67" s="26">
        <v>1443</v>
      </c>
      <c r="Q67" s="27">
        <v>1480</v>
      </c>
      <c r="R67" s="27">
        <v>1527</v>
      </c>
      <c r="S67" s="27">
        <v>1541</v>
      </c>
      <c r="T67" s="26">
        <v>1536</v>
      </c>
      <c r="U67" s="27">
        <v>1558</v>
      </c>
      <c r="V67" s="27">
        <v>1564</v>
      </c>
      <c r="W67" s="27">
        <v>1567</v>
      </c>
      <c r="X67" s="26">
        <v>1680</v>
      </c>
      <c r="Y67" s="27">
        <v>1434</v>
      </c>
      <c r="Z67" s="27">
        <v>1148</v>
      </c>
      <c r="AA67" s="27">
        <v>984</v>
      </c>
      <c r="AB67" s="26">
        <v>1004</v>
      </c>
      <c r="AC67" s="27">
        <v>870</v>
      </c>
      <c r="AD67" s="27">
        <v>779</v>
      </c>
      <c r="AE67" s="27">
        <v>769</v>
      </c>
      <c r="AF67" s="26">
        <v>979</v>
      </c>
      <c r="AG67" s="27">
        <v>863</v>
      </c>
      <c r="AH67" s="27">
        <v>821</v>
      </c>
      <c r="AI67" s="27">
        <v>772</v>
      </c>
      <c r="AJ67" s="26">
        <v>814</v>
      </c>
      <c r="AK67" s="27">
        <v>728</v>
      </c>
      <c r="AL67" s="27">
        <v>695</v>
      </c>
      <c r="AM67" s="27">
        <v>628</v>
      </c>
      <c r="AN67" s="26">
        <v>678</v>
      </c>
      <c r="AO67" s="27">
        <v>674</v>
      </c>
      <c r="AP67" s="27">
        <v>659</v>
      </c>
      <c r="AQ67" s="27">
        <v>622</v>
      </c>
      <c r="AR67" s="26">
        <v>695</v>
      </c>
      <c r="AS67" s="27">
        <v>683</v>
      </c>
      <c r="AT67" s="27">
        <v>675</v>
      </c>
      <c r="AU67" s="27">
        <v>648</v>
      </c>
      <c r="AV67" s="26">
        <v>716</v>
      </c>
      <c r="AW67" s="27">
        <v>758</v>
      </c>
      <c r="AX67" s="27">
        <v>791</v>
      </c>
      <c r="AY67" s="27">
        <v>729</v>
      </c>
    </row>
    <row r="68" spans="1:51" x14ac:dyDescent="0.2">
      <c r="A68" t="s">
        <v>247</v>
      </c>
      <c r="B68" t="s">
        <v>248</v>
      </c>
      <c r="C68" s="19">
        <f>IF(G68=0,IF(AND(COUNT(H68:K68)=4,COUNT(L68:O68)=4),IF(AND(SUM(H68:K68)&gt;0,SUM(L68:O68)&gt;0),(SUM(H68:K68)-SUM(L68:O68))/(SUM(L68:O68)),"n/a"),"n/a"),IF(AND(COUNT(G68:J68)=4,COUNT(K68:N68)=4),IF(AND(SUM(G68:J68)&gt;0,SUM(K68:N68)&gt;0),(SUM(G68:J68)-SUM(K68:N68))/(SUM(K68:N68)),"n/a"),"n/a"))</f>
        <v>0.3543572460279249</v>
      </c>
      <c r="D68" s="19">
        <f>IF(G68=0,IF(AND(COUNT(H68:O68)=8,COUNT(P68:W68)=8),IF(AND(SUM(H68:O68)&gt;0,SUM(P68:W68)&gt;0),(SUM(H68:O68)-SUM(P68:W68))/(SUM(P68:W68)),"n/a"),"n/a"),IF(AND(COUNT(G68:N68)=8,COUNT(O68:V68)=8),IF(AND(SUM(G68:N68)&gt;0,SUM(O68:V68)&gt;0),(SUM(G68:N68)-SUM(O68:V68))/(SUM(O68:V68)),"n/a"),"n/a"))</f>
        <v>0.19065010956902848</v>
      </c>
      <c r="E68" s="19">
        <f>IF(G68=0,IF(AND(COUNT(H68:S68)=12,COUNT(AJ68:AU68)=12),IF(AND(SUM(H68:S68)&gt;0,SUM(AJ68:AU68)&gt;0),(SUM(H68:S68)-SUM(AJ68:AU68))/(SUM(AJ68:AU68)),"n/a"),"n/a"),IF(AND(COUNT(G68:R68)=12,COUNT(AI68:AT68)=12),IF(AND(SUM(G68:R68)&gt;0,SUM(AI68:AT68)&gt;0),(SUM(G68:R68)-SUM(AI68:AT68))/(SUM(AI68:AT68)),"n/a"),"n/a"))</f>
        <v>0.86200885074426714</v>
      </c>
      <c r="F68" s="20">
        <f>IF(G68=0,SUM(H68:K68),SUM(G68:J68))</f>
        <v>5626</v>
      </c>
      <c r="G68" s="21">
        <v>1497</v>
      </c>
      <c r="H68" s="23">
        <v>1410</v>
      </c>
      <c r="I68" s="24">
        <v>1400</v>
      </c>
      <c r="J68" s="25">
        <v>1319</v>
      </c>
      <c r="K68" s="25">
        <v>1127</v>
      </c>
      <c r="L68" s="26">
        <v>1073</v>
      </c>
      <c r="M68" s="27">
        <v>1058</v>
      </c>
      <c r="N68" s="27">
        <v>896</v>
      </c>
      <c r="O68" s="27">
        <v>987</v>
      </c>
      <c r="P68" s="26">
        <v>1009</v>
      </c>
      <c r="Q68" s="27">
        <v>1048</v>
      </c>
      <c r="R68" s="27">
        <v>1061</v>
      </c>
      <c r="S68" s="27">
        <v>991</v>
      </c>
      <c r="T68" s="26">
        <v>1027</v>
      </c>
      <c r="U68" s="27">
        <v>1058</v>
      </c>
      <c r="V68" s="27">
        <v>1033</v>
      </c>
      <c r="W68" s="27">
        <v>925</v>
      </c>
      <c r="X68" s="26">
        <v>891</v>
      </c>
      <c r="Y68" s="27">
        <v>873</v>
      </c>
      <c r="Z68" s="27">
        <v>840</v>
      </c>
      <c r="AA68" s="27">
        <v>754</v>
      </c>
      <c r="AB68" s="26">
        <v>746</v>
      </c>
      <c r="AC68" s="27">
        <v>783</v>
      </c>
      <c r="AD68" s="27">
        <v>755</v>
      </c>
      <c r="AE68" s="27">
        <v>708</v>
      </c>
      <c r="AF68" s="26">
        <v>735</v>
      </c>
      <c r="AG68" s="27">
        <v>779</v>
      </c>
      <c r="AH68" s="27">
        <v>762</v>
      </c>
      <c r="AI68" s="27">
        <v>696</v>
      </c>
      <c r="AJ68" s="26">
        <v>721</v>
      </c>
      <c r="AK68" s="27">
        <v>744</v>
      </c>
      <c r="AL68" s="27">
        <v>703</v>
      </c>
      <c r="AM68" s="27">
        <v>620</v>
      </c>
      <c r="AN68" s="26">
        <v>592</v>
      </c>
      <c r="AO68" s="27">
        <v>616</v>
      </c>
      <c r="AP68" s="27">
        <v>590</v>
      </c>
      <c r="AQ68" s="27">
        <v>538</v>
      </c>
      <c r="AR68" s="26">
        <v>539</v>
      </c>
      <c r="AS68" s="27">
        <v>551</v>
      </c>
      <c r="AT68" s="27">
        <v>547</v>
      </c>
      <c r="AU68" s="27">
        <v>497</v>
      </c>
      <c r="AV68" s="26">
        <v>506</v>
      </c>
      <c r="AW68" s="27">
        <v>494</v>
      </c>
      <c r="AX68" s="27">
        <v>480</v>
      </c>
      <c r="AY68" s="27">
        <v>423</v>
      </c>
    </row>
    <row r="69" spans="1:51" x14ac:dyDescent="0.2">
      <c r="A69" t="s">
        <v>72</v>
      </c>
      <c r="B69" t="s">
        <v>131</v>
      </c>
      <c r="C69" s="19">
        <f>IF(G69=0,IF(AND(COUNT(H69:K69)=4,COUNT(L69:O69)=4),IF(AND(SUM(H69:K69)&gt;0,SUM(L69:O69)&gt;0),(SUM(H69:K69)-SUM(L69:O69))/(SUM(L69:O69)),"n/a"),"n/a"),IF(AND(COUNT(G69:J69)=4,COUNT(K69:N69)=4),IF(AND(SUM(G69:J69)&gt;0,SUM(K69:N69)&gt;0),(SUM(G69:J69)-SUM(K69:N69))/(SUM(K69:N69)),"n/a"),"n/a"))</f>
        <v>0.19049360146252287</v>
      </c>
      <c r="D69" s="19">
        <f>IF(G69=0,IF(AND(COUNT(H69:O69)=8,COUNT(P69:W69)=8),IF(AND(SUM(H69:O69)&gt;0,SUM(P69:W69)&gt;0),(SUM(H69:O69)-SUM(P69:W69))/(SUM(P69:W69)),"n/a"),"n/a"),IF(AND(COUNT(G69:N69)=8,COUNT(O69:V69)=8),IF(AND(SUM(G69:N69)&gt;0,SUM(O69:V69)&gt;0),(SUM(G69:N69)-SUM(O69:V69))/(SUM(O69:V69)),"n/a"),"n/a"))</f>
        <v>0.1861409008414453</v>
      </c>
      <c r="E69" s="19" t="str">
        <f>IF(G69=0,IF(AND(COUNT(H69:S69)=12,COUNT(AJ69:AU69)=12),IF(AND(SUM(H69:S69)&gt;0,SUM(AJ69:AU69)&gt;0),(SUM(H69:S69)-SUM(AJ69:AU69))/(SUM(AJ69:AU69)),"n/a"),"n/a"),IF(AND(COUNT(G69:R69)=12,COUNT(AI69:AT69)=12),IF(AND(SUM(G69:R69)&gt;0,SUM(AI69:AT69)&gt;0),(SUM(G69:R69)-SUM(AI69:AT69))/(SUM(AI69:AT69)),"n/a"),"n/a"))</f>
        <v>n/a</v>
      </c>
      <c r="F69" s="20">
        <f>IF(G69=0,SUM(H69:K69),SUM(G69:J69))</f>
        <v>19536</v>
      </c>
      <c r="G69" s="21"/>
      <c r="H69" s="23">
        <v>5433</v>
      </c>
      <c r="I69" s="24">
        <v>4954</v>
      </c>
      <c r="J69" s="25">
        <v>4855</v>
      </c>
      <c r="K69" s="25">
        <v>4294</v>
      </c>
      <c r="L69" s="26">
        <v>5383</v>
      </c>
      <c r="M69" s="27">
        <v>4158</v>
      </c>
      <c r="N69" s="27">
        <v>3685</v>
      </c>
      <c r="O69" s="27">
        <v>3184</v>
      </c>
      <c r="P69" s="26">
        <v>4071</v>
      </c>
      <c r="Q69" s="27">
        <v>3929</v>
      </c>
      <c r="R69" s="27">
        <v>3835</v>
      </c>
      <c r="S69" s="27">
        <v>3594</v>
      </c>
      <c r="T69" s="26">
        <v>3366</v>
      </c>
      <c r="U69" s="27">
        <v>4146</v>
      </c>
      <c r="V69" s="27">
        <v>4075</v>
      </c>
      <c r="W69" s="27">
        <v>3289</v>
      </c>
      <c r="X69" s="26">
        <v>4019</v>
      </c>
      <c r="Y69" s="27">
        <v>3521</v>
      </c>
      <c r="Z69" s="27">
        <v>3043</v>
      </c>
      <c r="AA69" s="27">
        <v>2451</v>
      </c>
      <c r="AB69" s="26">
        <v>2208</v>
      </c>
      <c r="AC69" s="27">
        <v>2738</v>
      </c>
      <c r="AD69" s="27">
        <v>2796</v>
      </c>
      <c r="AE69" s="27">
        <v>2419</v>
      </c>
      <c r="AF69" s="28"/>
      <c r="AG69" s="29"/>
      <c r="AH69" s="29"/>
      <c r="AI69" s="29"/>
      <c r="AJ69" s="28"/>
      <c r="AK69" s="29"/>
      <c r="AL69" s="29"/>
      <c r="AM69" s="29"/>
      <c r="AN69" s="28"/>
      <c r="AO69" s="29"/>
      <c r="AP69" s="29"/>
      <c r="AQ69" s="29"/>
      <c r="AR69" s="28"/>
      <c r="AS69" s="29"/>
      <c r="AT69" s="29"/>
      <c r="AU69" s="29"/>
      <c r="AV69" s="28"/>
      <c r="AW69" s="29"/>
      <c r="AX69" s="29"/>
      <c r="AY69" s="29"/>
    </row>
    <row r="70" spans="1:51" x14ac:dyDescent="0.2">
      <c r="A70" t="s">
        <v>11</v>
      </c>
      <c r="B70" t="s">
        <v>191</v>
      </c>
      <c r="C70" s="19">
        <f>IF(G70=0,IF(AND(COUNT(H70:K70)=4,COUNT(L70:O70)=4),IF(AND(SUM(H70:K70)&gt;0,SUM(L70:O70)&gt;0),(SUM(H70:K70)-SUM(L70:O70))/(SUM(L70:O70)),"n/a"),"n/a"),IF(AND(COUNT(G70:J70)=4,COUNT(K70:N70)=4),IF(AND(SUM(G70:J70)&gt;0,SUM(K70:N70)&gt;0),(SUM(G70:J70)-SUM(K70:N70))/(SUM(K70:N70)),"n/a"),"n/a"))</f>
        <v>0.19910313901345292</v>
      </c>
      <c r="D70" s="19">
        <f>IF(G70=0,IF(AND(COUNT(H70:O70)=8,COUNT(P70:W70)=8),IF(AND(SUM(H70:O70)&gt;0,SUM(P70:W70)&gt;0),(SUM(H70:O70)-SUM(P70:W70))/(SUM(P70:W70)),"n/a"),"n/a"),IF(AND(COUNT(G70:N70)=8,COUNT(O70:V70)=8),IF(AND(SUM(G70:N70)&gt;0,SUM(O70:V70)&gt;0),(SUM(G70:N70)-SUM(O70:V70))/(SUM(O70:V70)),"n/a"),"n/a"))</f>
        <v>0.17827967323402211</v>
      </c>
      <c r="E70" s="19">
        <f>IF(G70=0,IF(AND(COUNT(H70:S70)=12,COUNT(AJ70:AU70)=12),IF(AND(SUM(H70:S70)&gt;0,SUM(AJ70:AU70)&gt;0),(SUM(H70:S70)-SUM(AJ70:AU70))/(SUM(AJ70:AU70)),"n/a"),"n/a"),IF(AND(COUNT(G70:R70)=12,COUNT(AI70:AT70)=12),IF(AND(SUM(G70:R70)&gt;0,SUM(AI70:AT70)&gt;0),(SUM(G70:R70)-SUM(AI70:AT70))/(SUM(AI70:AT70)),"n/a"),"n/a"))</f>
        <v>6.6292016806722689</v>
      </c>
      <c r="F70" s="20">
        <f>IF(G70=0,SUM(H70:K70),SUM(G70:J70))</f>
        <v>2674</v>
      </c>
      <c r="G70" s="21">
        <v>901</v>
      </c>
      <c r="H70" s="23">
        <v>665</v>
      </c>
      <c r="I70" s="24">
        <v>606</v>
      </c>
      <c r="J70" s="25">
        <v>502</v>
      </c>
      <c r="K70" s="25">
        <v>745</v>
      </c>
      <c r="L70" s="26">
        <v>559</v>
      </c>
      <c r="M70" s="27">
        <v>492</v>
      </c>
      <c r="N70" s="27">
        <v>434</v>
      </c>
      <c r="O70" s="27">
        <v>791</v>
      </c>
      <c r="P70" s="26">
        <v>626</v>
      </c>
      <c r="Q70" s="27">
        <v>517</v>
      </c>
      <c r="R70" s="27">
        <v>425</v>
      </c>
      <c r="S70" s="27">
        <v>622</v>
      </c>
      <c r="T70" s="26">
        <v>481</v>
      </c>
      <c r="U70" s="27">
        <v>388</v>
      </c>
      <c r="V70" s="27">
        <v>312</v>
      </c>
      <c r="W70" s="27">
        <v>460</v>
      </c>
      <c r="X70" s="26">
        <v>342</v>
      </c>
      <c r="Y70" s="27">
        <v>280</v>
      </c>
      <c r="Z70" s="27">
        <v>27</v>
      </c>
      <c r="AA70" s="27">
        <v>300</v>
      </c>
      <c r="AB70" s="26">
        <v>245</v>
      </c>
      <c r="AC70" s="27">
        <v>213</v>
      </c>
      <c r="AD70" s="27">
        <v>186</v>
      </c>
      <c r="AE70" s="27">
        <v>220</v>
      </c>
      <c r="AF70" s="26">
        <v>174</v>
      </c>
      <c r="AG70" s="27">
        <v>148</v>
      </c>
      <c r="AH70" s="27">
        <v>126</v>
      </c>
      <c r="AI70" s="27">
        <v>147</v>
      </c>
      <c r="AJ70" s="26">
        <v>116</v>
      </c>
      <c r="AK70" s="27">
        <v>102</v>
      </c>
      <c r="AL70" s="27">
        <v>86</v>
      </c>
      <c r="AM70" s="27">
        <v>100</v>
      </c>
      <c r="AN70" s="26">
        <v>79</v>
      </c>
      <c r="AO70" s="27">
        <v>67</v>
      </c>
      <c r="AP70" s="27">
        <v>57</v>
      </c>
      <c r="AQ70" s="27">
        <v>65</v>
      </c>
      <c r="AR70" s="26">
        <v>52</v>
      </c>
      <c r="AS70" s="27">
        <v>44</v>
      </c>
      <c r="AT70" s="27">
        <v>37</v>
      </c>
      <c r="AU70" s="27">
        <v>43</v>
      </c>
      <c r="AV70" s="26">
        <v>31</v>
      </c>
      <c r="AW70" s="27">
        <v>26</v>
      </c>
      <c r="AX70" s="27">
        <v>21</v>
      </c>
      <c r="AY70" s="29"/>
    </row>
    <row r="71" spans="1:51" x14ac:dyDescent="0.2">
      <c r="A71" t="s">
        <v>51</v>
      </c>
      <c r="B71" t="s">
        <v>152</v>
      </c>
      <c r="C71" s="19">
        <f>IF(G71=0,IF(AND(COUNT(H71:K71)=4,COUNT(L71:O71)=4),IF(AND(SUM(H71:K71)&gt;0,SUM(L71:O71)&gt;0),(SUM(H71:K71)-SUM(L71:O71))/(SUM(L71:O71)),"n/a"),"n/a"),IF(AND(COUNT(G71:J71)=4,COUNT(K71:N71)=4),IF(AND(SUM(G71:J71)&gt;0,SUM(K71:N71)&gt;0),(SUM(G71:J71)-SUM(K71:N71))/(SUM(K71:N71)),"n/a"),"n/a"))</f>
        <v>7.4636207166327642E-2</v>
      </c>
      <c r="D71" s="19">
        <f>IF(G71=0,IF(AND(COUNT(H71:O71)=8,COUNT(P71:W71)=8),IF(AND(SUM(H71:O71)&gt;0,SUM(P71:W71)&gt;0),(SUM(H71:O71)-SUM(P71:W71))/(SUM(P71:W71)),"n/a"),"n/a"),IF(AND(COUNT(G71:N71)=8,COUNT(O71:V71)=8),IF(AND(SUM(G71:N71)&gt;0,SUM(O71:V71)&gt;0),(SUM(G71:N71)-SUM(O71:V71))/(SUM(O71:V71)),"n/a"),"n/a"))</f>
        <v>0.17763566924238386</v>
      </c>
      <c r="E71" s="19">
        <f>IF(G71=0,IF(AND(COUNT(H71:S71)=12,COUNT(AJ71:AU71)=12),IF(AND(SUM(H71:S71)&gt;0,SUM(AJ71:AU71)&gt;0),(SUM(H71:S71)-SUM(AJ71:AU71))/(SUM(AJ71:AU71)),"n/a"),"n/a"),IF(AND(COUNT(G71:R71)=12,COUNT(AI71:AT71)=12),IF(AND(SUM(G71:R71)&gt;0,SUM(AI71:AT71)&gt;0),(SUM(G71:R71)-SUM(AI71:AT71))/(SUM(AI71:AT71)),"n/a"),"n/a"))</f>
        <v>0.48225257308339531</v>
      </c>
      <c r="F71" s="20">
        <f>IF(G71=0,SUM(H71:K71),SUM(G71:J71))</f>
        <v>27472</v>
      </c>
      <c r="G71" s="21">
        <v>6590</v>
      </c>
      <c r="H71" s="23">
        <v>7244</v>
      </c>
      <c r="I71" s="24">
        <v>7421</v>
      </c>
      <c r="J71" s="25">
        <v>6217</v>
      </c>
      <c r="K71" s="25">
        <v>6423</v>
      </c>
      <c r="L71" s="26">
        <v>7421</v>
      </c>
      <c r="M71" s="27">
        <v>6577</v>
      </c>
      <c r="N71" s="27">
        <v>5143</v>
      </c>
      <c r="O71" s="27">
        <v>5548</v>
      </c>
      <c r="P71" s="26">
        <v>5879</v>
      </c>
      <c r="Q71" s="27">
        <v>5604</v>
      </c>
      <c r="R71" s="27">
        <v>5685</v>
      </c>
      <c r="S71" s="27">
        <v>5281</v>
      </c>
      <c r="T71" s="26">
        <v>5795</v>
      </c>
      <c r="U71" s="27">
        <v>5596</v>
      </c>
      <c r="V71" s="27">
        <v>5648</v>
      </c>
      <c r="W71" s="27">
        <v>5088</v>
      </c>
      <c r="X71" s="26">
        <v>5949</v>
      </c>
      <c r="Y71" s="27">
        <v>6512</v>
      </c>
      <c r="Z71" s="27">
        <v>7141</v>
      </c>
      <c r="AA71" s="27">
        <v>6505</v>
      </c>
      <c r="AB71" s="26">
        <v>7320</v>
      </c>
      <c r="AC71" s="27">
        <v>7500</v>
      </c>
      <c r="AD71" s="27">
        <v>7776</v>
      </c>
      <c r="AE71" s="27">
        <v>7794</v>
      </c>
      <c r="AF71" s="26">
        <v>8506</v>
      </c>
      <c r="AG71" s="27">
        <v>8295</v>
      </c>
      <c r="AH71" s="27">
        <v>8244</v>
      </c>
      <c r="AI71" s="27">
        <v>7594</v>
      </c>
      <c r="AJ71" s="26">
        <v>7314</v>
      </c>
      <c r="AK71" s="27">
        <v>6042</v>
      </c>
      <c r="AL71" s="27">
        <v>6535</v>
      </c>
      <c r="AM71" s="27">
        <v>4999</v>
      </c>
      <c r="AN71" s="26">
        <v>3120</v>
      </c>
      <c r="AO71" s="27">
        <v>2783</v>
      </c>
      <c r="AP71" s="27">
        <v>2767</v>
      </c>
      <c r="AQ71" s="27">
        <v>2532</v>
      </c>
      <c r="AR71" s="26">
        <v>2588</v>
      </c>
      <c r="AS71" s="27">
        <v>2427</v>
      </c>
      <c r="AT71" s="27">
        <v>2405</v>
      </c>
      <c r="AU71" s="27">
        <v>2282</v>
      </c>
      <c r="AV71" s="26">
        <v>2200</v>
      </c>
      <c r="AW71" s="27">
        <v>2122</v>
      </c>
      <c r="AX71" s="27">
        <v>2137</v>
      </c>
      <c r="AY71" s="27">
        <v>1926</v>
      </c>
    </row>
    <row r="72" spans="1:51" x14ac:dyDescent="0.2">
      <c r="A72" t="s">
        <v>47</v>
      </c>
      <c r="B72" t="s">
        <v>156</v>
      </c>
      <c r="C72" s="19">
        <f>IF(G72=0,IF(AND(COUNT(H72:K72)=4,COUNT(L72:O72)=4),IF(AND(SUM(H72:K72)&gt;0,SUM(L72:O72)&gt;0),(SUM(H72:K72)-SUM(L72:O72))/(SUM(L72:O72)),"n/a"),"n/a"),IF(AND(COUNT(G72:J72)=4,COUNT(K72:N72)=4),IF(AND(SUM(G72:J72)&gt;0,SUM(K72:N72)&gt;0),(SUM(G72:J72)-SUM(K72:N72))/(SUM(K72:N72)),"n/a"),"n/a"))</f>
        <v>0.34062769939533544</v>
      </c>
      <c r="D72" s="19">
        <f>IF(G72=0,IF(AND(COUNT(H72:O72)=8,COUNT(P72:W72)=8),IF(AND(SUM(H72:O72)&gt;0,SUM(P72:W72)&gt;0),(SUM(H72:O72)-SUM(P72:W72))/(SUM(P72:W72)),"n/a"),"n/a"),IF(AND(COUNT(G72:N72)=8,COUNT(O72:V72)=8),IF(AND(SUM(G72:N72)&gt;0,SUM(O72:V72)&gt;0),(SUM(G72:N72)-SUM(O72:V72))/(SUM(O72:V72)),"n/a"),"n/a"))</f>
        <v>0.16913562491011075</v>
      </c>
      <c r="E72" s="19">
        <f>IF(G72=0,IF(AND(COUNT(H72:S72)=12,COUNT(AJ72:AU72)=12),IF(AND(SUM(H72:S72)&gt;0,SUM(AJ72:AU72)&gt;0),(SUM(H72:S72)-SUM(AJ72:AU72))/(SUM(AJ72:AU72)),"n/a"),"n/a"),IF(AND(COUNT(G72:R72)=12,COUNT(AI72:AT72)=12),IF(AND(SUM(G72:R72)&gt;0,SUM(AI72:AT72)&gt;0),(SUM(G72:R72)-SUM(AI72:AT72))/(SUM(AI72:AT72)),"n/a"),"n/a"))</f>
        <v>1.4872286079182631</v>
      </c>
      <c r="F72" s="20">
        <f>IF(G72=0,SUM(H72:K72),SUM(G72:J72))</f>
        <v>4656</v>
      </c>
      <c r="G72" s="21">
        <v>1223</v>
      </c>
      <c r="H72" s="23">
        <v>1199</v>
      </c>
      <c r="I72" s="24">
        <v>1108</v>
      </c>
      <c r="J72" s="25">
        <v>1126</v>
      </c>
      <c r="K72" s="25">
        <v>1093</v>
      </c>
      <c r="L72" s="26">
        <v>953</v>
      </c>
      <c r="M72" s="27">
        <v>794</v>
      </c>
      <c r="N72" s="27">
        <v>633</v>
      </c>
      <c r="O72" s="27">
        <v>859</v>
      </c>
      <c r="P72" s="26">
        <v>952</v>
      </c>
      <c r="Q72" s="27">
        <v>907</v>
      </c>
      <c r="R72" s="27">
        <v>838</v>
      </c>
      <c r="S72" s="27">
        <v>846</v>
      </c>
      <c r="T72" s="26">
        <v>868</v>
      </c>
      <c r="U72" s="27">
        <v>853</v>
      </c>
      <c r="V72" s="27">
        <v>830</v>
      </c>
      <c r="W72" s="27">
        <v>782</v>
      </c>
      <c r="X72" s="26">
        <v>778</v>
      </c>
      <c r="Y72" s="27">
        <v>714</v>
      </c>
      <c r="Z72" s="27">
        <v>662</v>
      </c>
      <c r="AA72" s="27">
        <v>598</v>
      </c>
      <c r="AB72" s="26">
        <v>619</v>
      </c>
      <c r="AC72" s="27">
        <v>607</v>
      </c>
      <c r="AD72" s="27">
        <v>600</v>
      </c>
      <c r="AE72" s="27">
        <v>572</v>
      </c>
      <c r="AF72" s="26">
        <v>592</v>
      </c>
      <c r="AG72" s="27">
        <v>550</v>
      </c>
      <c r="AH72" s="27">
        <v>539</v>
      </c>
      <c r="AI72" s="27">
        <v>539</v>
      </c>
      <c r="AJ72" s="26">
        <v>512</v>
      </c>
      <c r="AK72" s="27">
        <v>481</v>
      </c>
      <c r="AL72" s="27">
        <v>448</v>
      </c>
      <c r="AM72" s="27">
        <v>421</v>
      </c>
      <c r="AN72" s="26">
        <v>387</v>
      </c>
      <c r="AO72" s="27">
        <v>357</v>
      </c>
      <c r="AP72" s="27">
        <v>346</v>
      </c>
      <c r="AQ72" s="27">
        <v>331</v>
      </c>
      <c r="AR72" s="26">
        <v>309</v>
      </c>
      <c r="AS72" s="27">
        <v>286</v>
      </c>
      <c r="AT72" s="27">
        <v>281</v>
      </c>
      <c r="AU72" s="27">
        <v>273</v>
      </c>
      <c r="AV72" s="26">
        <v>250</v>
      </c>
      <c r="AW72" s="27">
        <v>235</v>
      </c>
      <c r="AX72" s="27">
        <v>287</v>
      </c>
      <c r="AY72" s="27">
        <v>283</v>
      </c>
    </row>
    <row r="73" spans="1:51" x14ac:dyDescent="0.2">
      <c r="A73" t="s">
        <v>6</v>
      </c>
      <c r="B73" t="s">
        <v>196</v>
      </c>
      <c r="C73" s="19">
        <f>IF(G73=0,IF(AND(COUNT(H73:K73)=4,COUNT(L73:O73)=4),IF(AND(SUM(H73:K73)&gt;0,SUM(L73:O73)&gt;0),(SUM(H73:K73)-SUM(L73:O73))/(SUM(L73:O73)),"n/a"),"n/a"),IF(AND(COUNT(G73:J73)=4,COUNT(K73:N73)=4),IF(AND(SUM(G73:J73)&gt;0,SUM(K73:N73)&gt;0),(SUM(G73:J73)-SUM(K73:N73))/(SUM(K73:N73)),"n/a"),"n/a"))</f>
        <v>0.22949225082679464</v>
      </c>
      <c r="D73" s="19">
        <f>IF(G73=0,IF(AND(COUNT(H73:O73)=8,COUNT(P73:W73)=8),IF(AND(SUM(H73:O73)&gt;0,SUM(P73:W73)&gt;0),(SUM(H73:O73)-SUM(P73:W73))/(SUM(P73:W73)),"n/a"),"n/a"),IF(AND(COUNT(G73:N73)=8,COUNT(O73:V73)=8),IF(AND(SUM(G73:N73)&gt;0,SUM(O73:V73)&gt;0),(SUM(G73:N73)-SUM(O73:V73))/(SUM(O73:V73)),"n/a"),"n/a"))</f>
        <v>0.15733665466051772</v>
      </c>
      <c r="E73" s="19">
        <f>IF(G73=0,IF(AND(COUNT(H73:S73)=12,COUNT(AJ73:AU73)=12),IF(AND(SUM(H73:S73)&gt;0,SUM(AJ73:AU73)&gt;0),(SUM(H73:S73)-SUM(AJ73:AU73))/(SUM(AJ73:AU73)),"n/a"),"n/a"),IF(AND(COUNT(G73:R73)=12,COUNT(AI73:AT73)=12),IF(AND(SUM(G73:R73)&gt;0,SUM(AI73:AT73)&gt;0),(SUM(G73:R73)-SUM(AI73:AT73))/(SUM(AI73:AT73)),"n/a"),"n/a"))</f>
        <v>0.27280600461893767</v>
      </c>
      <c r="F73" s="20">
        <f>IF(G73=0,SUM(H73:K73),SUM(G73:J73))</f>
        <v>18960</v>
      </c>
      <c r="G73" s="21">
        <v>4905</v>
      </c>
      <c r="H73" s="23">
        <v>4832</v>
      </c>
      <c r="I73" s="24">
        <v>4643</v>
      </c>
      <c r="J73" s="25">
        <v>4580</v>
      </c>
      <c r="K73" s="25">
        <v>4289</v>
      </c>
      <c r="L73" s="26">
        <v>4076</v>
      </c>
      <c r="M73" s="27">
        <v>3817</v>
      </c>
      <c r="N73" s="27">
        <v>3239</v>
      </c>
      <c r="O73" s="27">
        <v>3329</v>
      </c>
      <c r="P73" s="26">
        <v>3350</v>
      </c>
      <c r="Q73" s="27">
        <v>3771</v>
      </c>
      <c r="R73" s="27">
        <v>3668</v>
      </c>
      <c r="S73" s="27">
        <v>3594</v>
      </c>
      <c r="T73" s="26">
        <v>3717</v>
      </c>
      <c r="U73" s="27">
        <v>4261</v>
      </c>
      <c r="V73" s="27">
        <v>4017</v>
      </c>
      <c r="W73" s="27">
        <v>3789</v>
      </c>
      <c r="X73" s="26">
        <v>3750</v>
      </c>
      <c r="Y73" s="27">
        <v>4116</v>
      </c>
      <c r="Z73" s="27">
        <v>3693</v>
      </c>
      <c r="AA73" s="27">
        <v>3402</v>
      </c>
      <c r="AB73" s="26">
        <v>3414</v>
      </c>
      <c r="AC73" s="27">
        <v>3675</v>
      </c>
      <c r="AD73" s="27">
        <v>3273</v>
      </c>
      <c r="AE73" s="27">
        <v>3008</v>
      </c>
      <c r="AF73" s="26">
        <v>3189</v>
      </c>
      <c r="AG73" s="27">
        <v>3429</v>
      </c>
      <c r="AH73" s="27">
        <v>3232</v>
      </c>
      <c r="AI73" s="27">
        <v>3150</v>
      </c>
      <c r="AJ73" s="26">
        <v>3269</v>
      </c>
      <c r="AK73" s="27">
        <v>3501</v>
      </c>
      <c r="AL73" s="27">
        <v>3292</v>
      </c>
      <c r="AM73" s="27">
        <v>2983</v>
      </c>
      <c r="AN73" s="26">
        <v>3029</v>
      </c>
      <c r="AO73" s="27">
        <v>3244</v>
      </c>
      <c r="AP73" s="27">
        <v>3047</v>
      </c>
      <c r="AQ73" s="27">
        <v>2885</v>
      </c>
      <c r="AR73" s="26">
        <v>2979</v>
      </c>
      <c r="AS73" s="27">
        <v>3390</v>
      </c>
      <c r="AT73" s="27">
        <v>3335</v>
      </c>
      <c r="AU73" s="27">
        <v>3121</v>
      </c>
      <c r="AV73" s="26">
        <v>3419</v>
      </c>
      <c r="AW73" s="27">
        <v>3466</v>
      </c>
      <c r="AX73" s="27">
        <v>3458</v>
      </c>
      <c r="AY73" s="27">
        <v>3392</v>
      </c>
    </row>
    <row r="74" spans="1:51" x14ac:dyDescent="0.2">
      <c r="A74" t="s">
        <v>36</v>
      </c>
      <c r="B74" t="s">
        <v>166</v>
      </c>
      <c r="C74" s="19">
        <f>IF(G74=0,IF(AND(COUNT(H74:K74)=4,COUNT(L74:O74)=4),IF(AND(SUM(H74:K74)&gt;0,SUM(L74:O74)&gt;0),(SUM(H74:K74)-SUM(L74:O74))/(SUM(L74:O74)),"n/a"),"n/a"),IF(AND(COUNT(G74:J74)=4,COUNT(K74:N74)=4),IF(AND(SUM(G74:J74)&gt;0,SUM(K74:N74)&gt;0),(SUM(G74:J74)-SUM(K74:N74))/(SUM(K74:N74)),"n/a"),"n/a"))</f>
        <v>0.25409082551939693</v>
      </c>
      <c r="D74" s="19">
        <f>IF(G74=0,IF(AND(COUNT(H74:O74)=8,COUNT(P74:W74)=8),IF(AND(SUM(H74:O74)&gt;0,SUM(P74:W74)&gt;0),(SUM(H74:O74)-SUM(P74:W74))/(SUM(P74:W74)),"n/a"),"n/a"),IF(AND(COUNT(G74:N74)=8,COUNT(O74:V74)=8),IF(AND(SUM(G74:N74)&gt;0,SUM(O74:V74)&gt;0),(SUM(G74:N74)-SUM(O74:V74))/(SUM(O74:V74)),"n/a"),"n/a"))</f>
        <v>0.15388235294117647</v>
      </c>
      <c r="E74" s="19">
        <f>IF(G74=0,IF(AND(COUNT(H74:S74)=12,COUNT(AJ74:AU74)=12),IF(AND(SUM(H74:S74)&gt;0,SUM(AJ74:AU74)&gt;0),(SUM(H74:S74)-SUM(AJ74:AU74))/(SUM(AJ74:AU74)),"n/a"),"n/a"),IF(AND(COUNT(G74:R74)=12,COUNT(AI74:AT74)=12),IF(AND(SUM(G74:R74)&gt;0,SUM(AI74:AT74)&gt;0),(SUM(G74:R74)-SUM(AI74:AT74))/(SUM(AI74:AT74)),"n/a"),"n/a"))</f>
        <v>2.0984272839724332</v>
      </c>
      <c r="F74" s="20">
        <f>IF(G74=0,SUM(H74:K74),SUM(G74:J74))</f>
        <v>6821</v>
      </c>
      <c r="G74" s="21">
        <v>1844</v>
      </c>
      <c r="H74" s="23">
        <v>1758</v>
      </c>
      <c r="I74" s="24">
        <v>1650</v>
      </c>
      <c r="J74" s="25">
        <v>1569</v>
      </c>
      <c r="K74" s="25">
        <v>1467</v>
      </c>
      <c r="L74" s="26">
        <v>1352</v>
      </c>
      <c r="M74" s="27">
        <v>1310</v>
      </c>
      <c r="N74" s="27">
        <v>1310</v>
      </c>
      <c r="O74" s="27">
        <v>1326</v>
      </c>
      <c r="P74" s="26">
        <v>1287</v>
      </c>
      <c r="Q74" s="27">
        <v>1338</v>
      </c>
      <c r="R74" s="27">
        <v>1323</v>
      </c>
      <c r="S74" s="27">
        <v>1330</v>
      </c>
      <c r="T74" s="26">
        <v>1375</v>
      </c>
      <c r="U74" s="27">
        <v>1433</v>
      </c>
      <c r="V74" s="27">
        <v>1213</v>
      </c>
      <c r="W74" s="27">
        <v>1002</v>
      </c>
      <c r="X74" s="26">
        <v>994</v>
      </c>
      <c r="Y74" s="27">
        <v>1012</v>
      </c>
      <c r="Z74" s="27">
        <v>972</v>
      </c>
      <c r="AA74" s="27">
        <v>903</v>
      </c>
      <c r="AB74" s="26">
        <v>834</v>
      </c>
      <c r="AC74" s="27">
        <v>871</v>
      </c>
      <c r="AD74" s="27">
        <v>799</v>
      </c>
      <c r="AE74" s="27">
        <v>558</v>
      </c>
      <c r="AF74" s="26">
        <v>540</v>
      </c>
      <c r="AG74" s="27">
        <v>541</v>
      </c>
      <c r="AH74" s="27">
        <v>534</v>
      </c>
      <c r="AI74" s="27">
        <v>543</v>
      </c>
      <c r="AJ74" s="26">
        <v>529</v>
      </c>
      <c r="AK74" s="27">
        <v>546</v>
      </c>
      <c r="AL74" s="27">
        <v>529</v>
      </c>
      <c r="AM74" s="27">
        <v>493</v>
      </c>
      <c r="AN74" s="26">
        <v>482</v>
      </c>
      <c r="AO74" s="27">
        <v>493</v>
      </c>
      <c r="AP74" s="27">
        <v>463</v>
      </c>
      <c r="AQ74" s="27">
        <v>430</v>
      </c>
      <c r="AR74" s="26">
        <v>416</v>
      </c>
      <c r="AS74" s="27">
        <v>383</v>
      </c>
      <c r="AT74" s="27">
        <v>352</v>
      </c>
      <c r="AU74" s="27">
        <v>339</v>
      </c>
      <c r="AV74" s="26">
        <v>329</v>
      </c>
      <c r="AW74" s="27">
        <v>341</v>
      </c>
      <c r="AX74" s="27">
        <v>375</v>
      </c>
      <c r="AY74" s="27">
        <v>380</v>
      </c>
    </row>
    <row r="75" spans="1:51" x14ac:dyDescent="0.2">
      <c r="A75" t="s">
        <v>25</v>
      </c>
      <c r="B75" t="s">
        <v>177</v>
      </c>
      <c r="C75" s="19">
        <f>IF(G75=0,IF(AND(COUNT(H75:K75)=4,COUNT(L75:O75)=4),IF(AND(SUM(H75:K75)&gt;0,SUM(L75:O75)&gt;0),(SUM(H75:K75)-SUM(L75:O75))/(SUM(L75:O75)),"n/a"),"n/a"),IF(AND(COUNT(G75:J75)=4,COUNT(K75:N75)=4),IF(AND(SUM(G75:J75)&gt;0,SUM(K75:N75)&gt;0),(SUM(G75:J75)-SUM(K75:N75))/(SUM(K75:N75)),"n/a"),"n/a"))</f>
        <v>0.27014632015723955</v>
      </c>
      <c r="D75" s="19">
        <f>IF(G75=0,IF(AND(COUNT(H75:O75)=8,COUNT(P75:W75)=8),IF(AND(SUM(H75:O75)&gt;0,SUM(P75:W75)&gt;0),(SUM(H75:O75)-SUM(P75:W75))/(SUM(P75:W75)),"n/a"),"n/a"),IF(AND(COUNT(G75:N75)=8,COUNT(O75:V75)=8),IF(AND(SUM(G75:N75)&gt;0,SUM(O75:V75)&gt;0),(SUM(G75:N75)-SUM(O75:V75))/(SUM(O75:V75)),"n/a"),"n/a"))</f>
        <v>0.15269461077844312</v>
      </c>
      <c r="E75" s="19">
        <f>IF(G75=0,IF(AND(COUNT(H75:S75)=12,COUNT(AJ75:AU75)=12),IF(AND(SUM(H75:S75)&gt;0,SUM(AJ75:AU75)&gt;0),(SUM(H75:S75)-SUM(AJ75:AU75))/(SUM(AJ75:AU75)),"n/a"),"n/a"),IF(AND(COUNT(G75:R75)=12,COUNT(AI75:AT75)=12),IF(AND(SUM(G75:R75)&gt;0,SUM(AI75:AT75)&gt;0),(SUM(G75:R75)-SUM(AI75:AT75))/(SUM(AI75:AT75)),"n/a"),"n/a"))</f>
        <v>0.93311124175321702</v>
      </c>
      <c r="F75" s="20">
        <f>IF(G75=0,SUM(H75:K75),SUM(G75:J75))</f>
        <v>11632</v>
      </c>
      <c r="G75" s="21">
        <v>3136</v>
      </c>
      <c r="H75" s="23">
        <v>3039</v>
      </c>
      <c r="I75" s="24">
        <v>2861</v>
      </c>
      <c r="J75" s="25">
        <v>2596</v>
      </c>
      <c r="K75" s="25">
        <v>2567</v>
      </c>
      <c r="L75" s="26">
        <v>2507</v>
      </c>
      <c r="M75" s="27">
        <v>2267</v>
      </c>
      <c r="N75" s="27">
        <v>1817</v>
      </c>
      <c r="O75" s="27">
        <v>2021</v>
      </c>
      <c r="P75" s="26">
        <v>2301</v>
      </c>
      <c r="Q75" s="27">
        <v>2265</v>
      </c>
      <c r="R75" s="27">
        <v>2217</v>
      </c>
      <c r="S75" s="27">
        <v>2094</v>
      </c>
      <c r="T75" s="26">
        <v>2403</v>
      </c>
      <c r="U75" s="27">
        <v>2445</v>
      </c>
      <c r="V75" s="27">
        <v>2290</v>
      </c>
      <c r="W75" s="27">
        <v>2269</v>
      </c>
      <c r="X75" s="26">
        <v>2456</v>
      </c>
      <c r="Y75" s="27">
        <v>2387</v>
      </c>
      <c r="Z75" s="27">
        <v>2202</v>
      </c>
      <c r="AA75" s="27">
        <v>2211</v>
      </c>
      <c r="AB75" s="26">
        <v>2440</v>
      </c>
      <c r="AC75" s="27">
        <v>2469</v>
      </c>
      <c r="AD75" s="27">
        <v>2365</v>
      </c>
      <c r="AE75" s="27">
        <v>2224</v>
      </c>
      <c r="AF75" s="26">
        <v>1606</v>
      </c>
      <c r="AG75" s="27">
        <v>1522</v>
      </c>
      <c r="AH75" s="27">
        <v>1506</v>
      </c>
      <c r="AI75" s="27">
        <v>1467</v>
      </c>
      <c r="AJ75" s="26">
        <v>1537</v>
      </c>
      <c r="AK75" s="27">
        <v>1515</v>
      </c>
      <c r="AL75" s="27">
        <v>1349</v>
      </c>
      <c r="AM75" s="27">
        <v>1246</v>
      </c>
      <c r="AN75" s="26">
        <v>1293</v>
      </c>
      <c r="AO75" s="27">
        <v>1249</v>
      </c>
      <c r="AP75" s="27">
        <v>1188</v>
      </c>
      <c r="AQ75" s="27">
        <v>1085</v>
      </c>
      <c r="AR75" s="26">
        <v>1116</v>
      </c>
      <c r="AS75" s="27">
        <v>1170</v>
      </c>
      <c r="AT75" s="27">
        <v>1094</v>
      </c>
      <c r="AU75" s="27">
        <v>978</v>
      </c>
      <c r="AV75" s="26">
        <v>931</v>
      </c>
      <c r="AW75" s="27">
        <v>1060</v>
      </c>
      <c r="AX75" s="27">
        <v>1121</v>
      </c>
      <c r="AY75" s="27">
        <v>1082</v>
      </c>
    </row>
    <row r="76" spans="1:51" x14ac:dyDescent="0.2">
      <c r="A76" t="s">
        <v>5</v>
      </c>
      <c r="B76" t="s">
        <v>197</v>
      </c>
      <c r="C76" s="19">
        <f>IF(G76=0,IF(AND(COUNT(H76:K76)=4,COUNT(L76:O76)=4),IF(AND(SUM(H76:K76)&gt;0,SUM(L76:O76)&gt;0),(SUM(H76:K76)-SUM(L76:O76))/(SUM(L76:O76)),"n/a"),"n/a"),IF(AND(COUNT(G76:J76)=4,COUNT(K76:N76)=4),IF(AND(SUM(G76:J76)&gt;0,SUM(K76:N76)&gt;0),(SUM(G76:J76)-SUM(K76:N76))/(SUM(K76:N76)),"n/a"),"n/a"))</f>
        <v>8.0822403403048568E-2</v>
      </c>
      <c r="D76" s="19">
        <f>IF(G76=0,IF(AND(COUNT(H76:O76)=8,COUNT(P76:W76)=8),IF(AND(SUM(H76:O76)&gt;0,SUM(P76:W76)&gt;0),(SUM(H76:O76)-SUM(P76:W76))/(SUM(P76:W76)),"n/a"),"n/a"),IF(AND(COUNT(G76:N76)=8,COUNT(O76:V76)=8),IF(AND(SUM(G76:N76)&gt;0,SUM(O76:V76)&gt;0),(SUM(G76:N76)-SUM(O76:V76))/(SUM(O76:V76)),"n/a"),"n/a"))</f>
        <v>0.14827856025039124</v>
      </c>
      <c r="E76" s="19">
        <f>IF(G76=0,IF(AND(COUNT(H76:S76)=12,COUNT(AJ76:AU76)=12),IF(AND(SUM(H76:S76)&gt;0,SUM(AJ76:AU76)&gt;0),(SUM(H76:S76)-SUM(AJ76:AU76))/(SUM(AJ76:AU76)),"n/a"),"n/a"),IF(AND(COUNT(G76:R76)=12,COUNT(AI76:AT76)=12),IF(AND(SUM(G76:R76)&gt;0,SUM(AI76:AT76)&gt;0),(SUM(G76:R76)-SUM(AI76:AT76))/(SUM(AI76:AT76)),"n/a"),"n/a"))</f>
        <v>0.90990386765034648</v>
      </c>
      <c r="F76" s="20">
        <f>IF(G76=0,SUM(H76:K76),SUM(G76:J76))</f>
        <v>3049</v>
      </c>
      <c r="G76" s="21">
        <v>776</v>
      </c>
      <c r="H76" s="23">
        <v>766</v>
      </c>
      <c r="I76" s="24">
        <v>759</v>
      </c>
      <c r="J76" s="25">
        <v>748</v>
      </c>
      <c r="K76" s="25">
        <v>726</v>
      </c>
      <c r="L76" s="26">
        <v>713</v>
      </c>
      <c r="M76" s="27">
        <v>703</v>
      </c>
      <c r="N76" s="27">
        <v>679</v>
      </c>
      <c r="O76" s="27">
        <v>690</v>
      </c>
      <c r="P76" s="26">
        <v>677</v>
      </c>
      <c r="Q76" s="27">
        <v>653</v>
      </c>
      <c r="R76" s="27">
        <v>653</v>
      </c>
      <c r="S76" s="27">
        <v>625</v>
      </c>
      <c r="T76" s="26">
        <v>614</v>
      </c>
      <c r="U76" s="27">
        <v>599</v>
      </c>
      <c r="V76" s="27">
        <v>601</v>
      </c>
      <c r="W76" s="27">
        <v>581</v>
      </c>
      <c r="X76" s="26">
        <v>570</v>
      </c>
      <c r="Y76" s="27">
        <v>549</v>
      </c>
      <c r="Z76" s="27">
        <v>523</v>
      </c>
      <c r="AA76" s="27">
        <v>503</v>
      </c>
      <c r="AB76" s="26">
        <v>506</v>
      </c>
      <c r="AC76" s="27">
        <v>498</v>
      </c>
      <c r="AD76" s="27">
        <v>498</v>
      </c>
      <c r="AE76" s="27">
        <v>493</v>
      </c>
      <c r="AF76" s="26">
        <v>561</v>
      </c>
      <c r="AG76" s="27">
        <v>470</v>
      </c>
      <c r="AH76" s="27">
        <v>429</v>
      </c>
      <c r="AI76" s="27">
        <v>384</v>
      </c>
      <c r="AJ76" s="26">
        <v>149</v>
      </c>
      <c r="AK76" s="27">
        <v>449</v>
      </c>
      <c r="AL76" s="27">
        <v>424</v>
      </c>
      <c r="AM76" s="27">
        <v>410</v>
      </c>
      <c r="AN76" s="26">
        <v>417</v>
      </c>
      <c r="AO76" s="27">
        <v>412</v>
      </c>
      <c r="AP76" s="27">
        <v>390</v>
      </c>
      <c r="AQ76" s="27">
        <v>377</v>
      </c>
      <c r="AR76" s="26">
        <v>289</v>
      </c>
      <c r="AS76" s="27">
        <v>399</v>
      </c>
      <c r="AT76" s="27">
        <v>373</v>
      </c>
      <c r="AU76" s="27">
        <v>347</v>
      </c>
      <c r="AV76" s="26">
        <v>211</v>
      </c>
      <c r="AW76" s="27">
        <v>340</v>
      </c>
      <c r="AX76" s="27">
        <v>327</v>
      </c>
      <c r="AY76" s="27">
        <v>313</v>
      </c>
    </row>
    <row r="77" spans="1:51" x14ac:dyDescent="0.2">
      <c r="A77" t="s">
        <v>54</v>
      </c>
      <c r="B77" t="s">
        <v>149</v>
      </c>
      <c r="C77" s="19">
        <f>IF(G77=0,IF(AND(COUNT(H77:K77)=4,COUNT(L77:O77)=4),IF(AND(SUM(H77:K77)&gt;0,SUM(L77:O77)&gt;0),(SUM(H77:K77)-SUM(L77:O77))/(SUM(L77:O77)),"n/a"),"n/a"),IF(AND(COUNT(G77:J77)=4,COUNT(K77:N77)=4),IF(AND(SUM(G77:J77)&gt;0,SUM(K77:N77)&gt;0),(SUM(G77:J77)-SUM(K77:N77))/(SUM(K77:N77)),"n/a"),"n/a"))</f>
        <v>0.10549411971212919</v>
      </c>
      <c r="D77" s="19">
        <f>IF(G77=0,IF(AND(COUNT(H77:O77)=8,COUNT(P77:W77)=8),IF(AND(SUM(H77:O77)&gt;0,SUM(P77:W77)&gt;0),(SUM(H77:O77)-SUM(P77:W77))/(SUM(P77:W77)),"n/a"),"n/a"),IF(AND(COUNT(G77:N77)=8,COUNT(O77:V77)=8),IF(AND(SUM(G77:N77)&gt;0,SUM(O77:V77)&gt;0),(SUM(G77:N77)-SUM(O77:V77))/(SUM(O77:V77)),"n/a"),"n/a"))</f>
        <v>0.14456106870229007</v>
      </c>
      <c r="E77" s="19">
        <f>IF(G77=0,IF(AND(COUNT(H77:S77)=12,COUNT(AJ77:AU77)=12),IF(AND(SUM(H77:S77)&gt;0,SUM(AJ77:AU77)&gt;0),(SUM(H77:S77)-SUM(AJ77:AU77))/(SUM(AJ77:AU77)),"n/a"),"n/a"),IF(AND(COUNT(G77:R77)=12,COUNT(AI77:AT77)=12),IF(AND(SUM(G77:R77)&gt;0,SUM(AI77:AT77)&gt;0),(SUM(G77:R77)-SUM(AI77:AT77))/(SUM(AI77:AT77)),"n/a"),"n/a"))</f>
        <v>0.67527461938716515</v>
      </c>
      <c r="F77" s="20">
        <f>IF(G77=0,SUM(H77:K77),SUM(G77:J77))</f>
        <v>6298</v>
      </c>
      <c r="G77" s="21">
        <v>1704</v>
      </c>
      <c r="H77" s="23">
        <v>1532</v>
      </c>
      <c r="I77" s="24">
        <v>1554</v>
      </c>
      <c r="J77" s="25">
        <v>1508</v>
      </c>
      <c r="K77" s="25">
        <v>1417</v>
      </c>
      <c r="L77" s="26">
        <v>1358</v>
      </c>
      <c r="M77" s="27">
        <v>1413</v>
      </c>
      <c r="N77" s="27">
        <v>1509</v>
      </c>
      <c r="O77" s="27">
        <v>1367</v>
      </c>
      <c r="P77" s="26">
        <v>1277</v>
      </c>
      <c r="Q77" s="27">
        <v>1379</v>
      </c>
      <c r="R77" s="27">
        <v>1368</v>
      </c>
      <c r="S77" s="27">
        <v>1309</v>
      </c>
      <c r="T77" s="26">
        <v>1232</v>
      </c>
      <c r="U77" s="27">
        <v>1280</v>
      </c>
      <c r="V77" s="27">
        <v>1268</v>
      </c>
      <c r="W77" s="27">
        <v>1186</v>
      </c>
      <c r="X77" s="26">
        <v>1089</v>
      </c>
      <c r="Y77" s="27">
        <v>1133</v>
      </c>
      <c r="Z77" s="27">
        <v>1122</v>
      </c>
      <c r="AA77" s="27">
        <v>1048</v>
      </c>
      <c r="AB77" s="26">
        <v>948</v>
      </c>
      <c r="AC77" s="27">
        <v>1013</v>
      </c>
      <c r="AD77" s="27">
        <v>1014</v>
      </c>
      <c r="AE77" s="27">
        <v>987</v>
      </c>
      <c r="AF77" s="26">
        <v>923</v>
      </c>
      <c r="AG77" s="27">
        <v>995</v>
      </c>
      <c r="AH77" s="27">
        <v>998</v>
      </c>
      <c r="AI77" s="27">
        <v>953</v>
      </c>
      <c r="AJ77" s="26">
        <v>926</v>
      </c>
      <c r="AK77" s="27">
        <v>981</v>
      </c>
      <c r="AL77" s="27">
        <v>950</v>
      </c>
      <c r="AM77" s="27">
        <v>877</v>
      </c>
      <c r="AN77" s="26">
        <v>814</v>
      </c>
      <c r="AO77" s="27">
        <v>858</v>
      </c>
      <c r="AP77" s="27">
        <v>848</v>
      </c>
      <c r="AQ77" s="27">
        <v>806</v>
      </c>
      <c r="AR77" s="26">
        <v>757</v>
      </c>
      <c r="AS77" s="27">
        <v>803</v>
      </c>
      <c r="AT77" s="27">
        <v>805</v>
      </c>
      <c r="AU77" s="27">
        <v>769</v>
      </c>
      <c r="AV77" s="26">
        <v>698</v>
      </c>
      <c r="AW77" s="27">
        <v>727</v>
      </c>
      <c r="AX77" s="27">
        <v>702</v>
      </c>
      <c r="AY77" s="27">
        <v>641</v>
      </c>
    </row>
    <row r="78" spans="1:51" x14ac:dyDescent="0.2">
      <c r="A78" t="s">
        <v>20</v>
      </c>
      <c r="B78" t="s">
        <v>182</v>
      </c>
      <c r="C78" s="19">
        <f>IF(G78=0,IF(AND(COUNT(H78:K78)=4,COUNT(L78:O78)=4),IF(AND(SUM(H78:K78)&gt;0,SUM(L78:O78)&gt;0),(SUM(H78:K78)-SUM(L78:O78))/(SUM(L78:O78)),"n/a"),"n/a"),IF(AND(COUNT(G78:J78)=4,COUNT(K78:N78)=4),IF(AND(SUM(G78:J78)&gt;0,SUM(K78:N78)&gt;0),(SUM(G78:J78)-SUM(K78:N78))/(SUM(K78:N78)),"n/a"),"n/a"))</f>
        <v>0.13382227145882122</v>
      </c>
      <c r="D78" s="19">
        <f>IF(G78=0,IF(AND(COUNT(H78:O78)=8,COUNT(P78:W78)=8),IF(AND(SUM(H78:O78)&gt;0,SUM(P78:W78)&gt;0),(SUM(H78:O78)-SUM(P78:W78))/(SUM(P78:W78)),"n/a"),"n/a"),IF(AND(COUNT(G78:N78)=8,COUNT(O78:V78)=8),IF(AND(SUM(G78:N78)&gt;0,SUM(O78:V78)&gt;0),(SUM(G78:N78)-SUM(O78:V78))/(SUM(O78:V78)),"n/a"),"n/a"))</f>
        <v>0.14288611321831743</v>
      </c>
      <c r="E78" s="19">
        <f>IF(G78=0,IF(AND(COUNT(H78:S78)=12,COUNT(AJ78:AU78)=12),IF(AND(SUM(H78:S78)&gt;0,SUM(AJ78:AU78)&gt;0),(SUM(H78:S78)-SUM(AJ78:AU78))/(SUM(AJ78:AU78)),"n/a"),"n/a"),IF(AND(COUNT(G78:R78)=12,COUNT(AI78:AT78)=12),IF(AND(SUM(G78:R78)&gt;0,SUM(AI78:AT78)&gt;0),(SUM(G78:R78)-SUM(AI78:AT78))/(SUM(AI78:AT78)),"n/a"),"n/a"))</f>
        <v>0.1106165471143619</v>
      </c>
      <c r="F78" s="20">
        <f>IF(G78=0,SUM(H78:K78),SUM(G78:J78))</f>
        <v>80854</v>
      </c>
      <c r="G78" s="21">
        <v>16200</v>
      </c>
      <c r="H78" s="23">
        <v>25248</v>
      </c>
      <c r="I78" s="24">
        <v>20189</v>
      </c>
      <c r="J78" s="25">
        <v>19217</v>
      </c>
      <c r="K78" s="25">
        <v>14820</v>
      </c>
      <c r="L78" s="26">
        <v>22455</v>
      </c>
      <c r="M78" s="27">
        <v>18091</v>
      </c>
      <c r="N78" s="27">
        <v>15945</v>
      </c>
      <c r="O78" s="27">
        <v>13881</v>
      </c>
      <c r="P78" s="26">
        <v>20640</v>
      </c>
      <c r="Q78" s="27">
        <v>17188</v>
      </c>
      <c r="R78" s="27">
        <v>16449</v>
      </c>
      <c r="S78" s="27">
        <v>12884</v>
      </c>
      <c r="T78" s="26">
        <v>19524</v>
      </c>
      <c r="U78" s="27">
        <v>16485</v>
      </c>
      <c r="V78" s="27">
        <v>16090</v>
      </c>
      <c r="W78" s="27">
        <v>12562</v>
      </c>
      <c r="X78" s="26">
        <v>19526</v>
      </c>
      <c r="Y78" s="27">
        <v>16240</v>
      </c>
      <c r="Z78" s="27">
        <v>15710</v>
      </c>
      <c r="AA78" s="27">
        <v>12049</v>
      </c>
      <c r="AB78" s="26">
        <v>19515</v>
      </c>
      <c r="AC78" s="27">
        <v>16027</v>
      </c>
      <c r="AD78" s="27">
        <v>15395</v>
      </c>
      <c r="AE78" s="27">
        <v>11862</v>
      </c>
      <c r="AF78" s="26">
        <v>18585</v>
      </c>
      <c r="AG78" s="27">
        <v>16331</v>
      </c>
      <c r="AH78" s="27">
        <v>15923</v>
      </c>
      <c r="AI78" s="27">
        <v>12217</v>
      </c>
      <c r="AJ78" s="26">
        <v>19948</v>
      </c>
      <c r="AK78" s="27">
        <v>17218</v>
      </c>
      <c r="AL78" s="27">
        <v>16894</v>
      </c>
      <c r="AM78" s="27">
        <v>12623</v>
      </c>
      <c r="AN78" s="26">
        <v>20118</v>
      </c>
      <c r="AO78" s="27">
        <v>16909</v>
      </c>
      <c r="AP78" s="27">
        <v>16807</v>
      </c>
      <c r="AQ78" s="27">
        <v>12581</v>
      </c>
      <c r="AR78" s="26">
        <v>19954</v>
      </c>
      <c r="AS78" s="27">
        <v>16652</v>
      </c>
      <c r="AT78" s="27">
        <v>16458</v>
      </c>
      <c r="AU78" s="27">
        <v>12428</v>
      </c>
      <c r="AV78" s="26">
        <v>20158</v>
      </c>
      <c r="AW78" s="27">
        <v>17582</v>
      </c>
      <c r="AX78" s="27">
        <v>16827</v>
      </c>
      <c r="AY78" s="27">
        <v>11937</v>
      </c>
    </row>
    <row r="79" spans="1:51" x14ac:dyDescent="0.2">
      <c r="A79" t="s">
        <v>1</v>
      </c>
      <c r="B79" t="s">
        <v>201</v>
      </c>
      <c r="C79" s="19">
        <f>IF(G79=0,IF(AND(COUNT(H79:K79)=4,COUNT(L79:O79)=4),IF(AND(SUM(H79:K79)&gt;0,SUM(L79:O79)&gt;0),(SUM(H79:K79)-SUM(L79:O79))/(SUM(L79:O79)),"n/a"),"n/a"),IF(AND(COUNT(G79:J79)=4,COUNT(K79:N79)=4),IF(AND(SUM(G79:J79)&gt;0,SUM(K79:N79)&gt;0),(SUM(G79:J79)-SUM(K79:N79))/(SUM(K79:N79)),"n/a"),"n/a"))</f>
        <v>0.11300587467362924</v>
      </c>
      <c r="D79" s="19">
        <f>IF(G79=0,IF(AND(COUNT(H79:O79)=8,COUNT(P79:W79)=8),IF(AND(SUM(H79:O79)&gt;0,SUM(P79:W79)&gt;0),(SUM(H79:O79)-SUM(P79:W79))/(SUM(P79:W79)),"n/a"),"n/a"),IF(AND(COUNT(G79:N79)=8,COUNT(O79:V79)=8),IF(AND(SUM(G79:N79)&gt;0,SUM(O79:V79)&gt;0),(SUM(G79:N79)-SUM(O79:V79))/(SUM(O79:V79)),"n/a"),"n/a"))</f>
        <v>0.12959085754165575</v>
      </c>
      <c r="E79" s="19">
        <f>IF(G79=0,IF(AND(COUNT(H79:S79)=12,COUNT(AJ79:AU79)=12),IF(AND(SUM(H79:S79)&gt;0,SUM(AJ79:AU79)&gt;0),(SUM(H79:S79)-SUM(AJ79:AU79))/(SUM(AJ79:AU79)),"n/a"),"n/a"),IF(AND(COUNT(G79:R79)=12,COUNT(AI79:AT79)=12),IF(AND(SUM(G79:R79)&gt;0,SUM(AI79:AT79)&gt;0),(SUM(G79:R79)-SUM(AI79:AT79))/(SUM(AI79:AT79)),"n/a"),"n/a"))</f>
        <v>0.12025125324636106</v>
      </c>
      <c r="F79" s="20">
        <f>IF(G79=0,SUM(H79:K79),SUM(G79:J79))</f>
        <v>13641</v>
      </c>
      <c r="G79" s="21">
        <v>3751</v>
      </c>
      <c r="H79" s="23">
        <v>3355</v>
      </c>
      <c r="I79" s="24">
        <v>3467</v>
      </c>
      <c r="J79" s="25">
        <v>3068</v>
      </c>
      <c r="K79" s="25">
        <v>3541</v>
      </c>
      <c r="L79" s="26">
        <v>2947</v>
      </c>
      <c r="M79" s="27">
        <v>3182</v>
      </c>
      <c r="N79" s="27">
        <v>2586</v>
      </c>
      <c r="O79" s="27">
        <v>2811</v>
      </c>
      <c r="P79" s="26">
        <v>2798</v>
      </c>
      <c r="Q79" s="27">
        <v>3013</v>
      </c>
      <c r="R79" s="27">
        <v>2577</v>
      </c>
      <c r="S79" s="27">
        <v>3141</v>
      </c>
      <c r="T79" s="26">
        <v>2880</v>
      </c>
      <c r="U79" s="27">
        <v>3048</v>
      </c>
      <c r="V79" s="27">
        <v>2658</v>
      </c>
      <c r="W79" s="27">
        <v>2951</v>
      </c>
      <c r="X79" s="26">
        <v>2796</v>
      </c>
      <c r="Y79" s="27">
        <v>3017</v>
      </c>
      <c r="Z79" s="27">
        <v>2645</v>
      </c>
      <c r="AA79" s="27">
        <v>2946</v>
      </c>
      <c r="AB79" s="26">
        <v>2795</v>
      </c>
      <c r="AC79" s="27">
        <v>3040</v>
      </c>
      <c r="AD79" s="27">
        <v>2500</v>
      </c>
      <c r="AE79" s="27">
        <v>2772</v>
      </c>
      <c r="AF79" s="26">
        <v>2645</v>
      </c>
      <c r="AG79" s="27">
        <v>2901</v>
      </c>
      <c r="AH79" s="27">
        <v>2515</v>
      </c>
      <c r="AI79" s="27">
        <v>2962</v>
      </c>
      <c r="AJ79" s="26">
        <v>2929</v>
      </c>
      <c r="AK79" s="27">
        <v>2870</v>
      </c>
      <c r="AL79" s="27">
        <v>2685</v>
      </c>
      <c r="AM79" s="27">
        <v>3203</v>
      </c>
      <c r="AN79" s="26">
        <v>2731</v>
      </c>
      <c r="AO79" s="27">
        <v>2822</v>
      </c>
      <c r="AP79" s="27">
        <v>2579</v>
      </c>
      <c r="AQ79" s="27">
        <v>2783</v>
      </c>
      <c r="AR79" s="26">
        <v>2551</v>
      </c>
      <c r="AS79" s="27">
        <v>2724</v>
      </c>
      <c r="AT79" s="27">
        <v>2275</v>
      </c>
      <c r="AU79" s="27">
        <v>2578</v>
      </c>
      <c r="AV79" s="26">
        <v>2568</v>
      </c>
      <c r="AW79" s="27">
        <v>2832</v>
      </c>
      <c r="AX79" s="27">
        <v>2438</v>
      </c>
      <c r="AY79" s="27">
        <v>2817</v>
      </c>
    </row>
    <row r="80" spans="1:51" x14ac:dyDescent="0.2">
      <c r="A80" t="s">
        <v>68</v>
      </c>
      <c r="B80" t="s">
        <v>135</v>
      </c>
      <c r="C80" s="19">
        <f>IF(G80=0,IF(AND(COUNT(H80:K80)=4,COUNT(L80:O80)=4),IF(AND(SUM(H80:K80)&gt;0,SUM(L80:O80)&gt;0),(SUM(H80:K80)-SUM(L80:O80))/(SUM(L80:O80)),"n/a"),"n/a"),IF(AND(COUNT(G80:J80)=4,COUNT(K80:N80)=4),IF(AND(SUM(G80:J80)&gt;0,SUM(K80:N80)&gt;0),(SUM(G80:J80)-SUM(K80:N80))/(SUM(K80:N80)),"n/a"),"n/a"))</f>
        <v>7.11728483459831E-2</v>
      </c>
      <c r="D80" s="19">
        <f>IF(G80=0,IF(AND(COUNT(H80:O80)=8,COUNT(P80:W80)=8),IF(AND(SUM(H80:O80)&gt;0,SUM(P80:W80)&gt;0),(SUM(H80:O80)-SUM(P80:W80))/(SUM(P80:W80)),"n/a"),"n/a"),IF(AND(COUNT(G80:N80)=8,COUNT(O80:V80)=8),IF(AND(SUM(G80:N80)&gt;0,SUM(O80:V80)&gt;0),(SUM(G80:N80)-SUM(O80:V80))/(SUM(O80:V80)),"n/a"),"n/a"))</f>
        <v>0.11894472750583009</v>
      </c>
      <c r="E80" s="19">
        <f>IF(G80=0,IF(AND(COUNT(H80:S80)=12,COUNT(AJ80:AU80)=12),IF(AND(SUM(H80:S80)&gt;0,SUM(AJ80:AU80)&gt;0),(SUM(H80:S80)-SUM(AJ80:AU80))/(SUM(AJ80:AU80)),"n/a"),"n/a"),IF(AND(COUNT(G80:R80)=12,COUNT(AI80:AT80)=12),IF(AND(SUM(G80:R80)&gt;0,SUM(AI80:AT80)&gt;0),(SUM(G80:R80)-SUM(AI80:AT80))/(SUM(AI80:AT80)),"n/a"),"n/a"))</f>
        <v>4.8310410244249464</v>
      </c>
      <c r="F80" s="20">
        <f>IF(G80=0,SUM(H80:K80),SUM(G80:J80))</f>
        <v>52360</v>
      </c>
      <c r="G80" s="21">
        <v>13200</v>
      </c>
      <c r="H80" s="23">
        <v>13212</v>
      </c>
      <c r="I80" s="24">
        <v>13146</v>
      </c>
      <c r="J80" s="25">
        <v>12802</v>
      </c>
      <c r="K80" s="25">
        <v>12522</v>
      </c>
      <c r="L80" s="26">
        <v>12624</v>
      </c>
      <c r="M80" s="27">
        <v>12039</v>
      </c>
      <c r="N80" s="27">
        <v>11696</v>
      </c>
      <c r="O80" s="27">
        <v>11738</v>
      </c>
      <c r="P80" s="26">
        <v>11761</v>
      </c>
      <c r="Q80" s="27">
        <v>11450</v>
      </c>
      <c r="R80" s="27">
        <v>11347</v>
      </c>
      <c r="S80" s="27">
        <v>11206</v>
      </c>
      <c r="T80" s="26">
        <v>11231</v>
      </c>
      <c r="U80" s="27">
        <v>10892</v>
      </c>
      <c r="V80" s="27">
        <v>10854</v>
      </c>
      <c r="W80" s="27">
        <v>10657</v>
      </c>
      <c r="X80" s="26">
        <v>10602</v>
      </c>
      <c r="Y80" s="27">
        <v>10458</v>
      </c>
      <c r="Z80" s="27">
        <v>10357</v>
      </c>
      <c r="AA80" s="27">
        <v>10164</v>
      </c>
      <c r="AB80" s="26">
        <v>10275</v>
      </c>
      <c r="AC80" s="27">
        <v>10037</v>
      </c>
      <c r="AD80" s="27">
        <v>6161</v>
      </c>
      <c r="AE80" s="27">
        <v>2530</v>
      </c>
      <c r="AF80" s="26">
        <v>2512</v>
      </c>
      <c r="AG80" s="27">
        <v>2450</v>
      </c>
      <c r="AH80" s="27">
        <v>2430</v>
      </c>
      <c r="AI80" s="27">
        <v>2362</v>
      </c>
      <c r="AJ80" s="26">
        <v>2360</v>
      </c>
      <c r="AK80" s="27">
        <v>2287</v>
      </c>
      <c r="AL80" s="27">
        <v>2259</v>
      </c>
      <c r="AM80" s="27">
        <v>2202</v>
      </c>
      <c r="AN80" s="26">
        <v>2148</v>
      </c>
      <c r="AO80" s="27">
        <v>2118</v>
      </c>
      <c r="AP80" s="27">
        <v>1972</v>
      </c>
      <c r="AQ80" s="27">
        <v>1917</v>
      </c>
      <c r="AR80" s="26">
        <v>1913</v>
      </c>
      <c r="AS80" s="27">
        <v>1880</v>
      </c>
      <c r="AT80" s="27">
        <v>1884</v>
      </c>
      <c r="AU80" s="27">
        <v>1827</v>
      </c>
      <c r="AV80" s="26">
        <v>1834</v>
      </c>
      <c r="AW80" s="27">
        <v>1809</v>
      </c>
      <c r="AX80" s="27">
        <v>1791</v>
      </c>
      <c r="AY80" s="27">
        <v>1770</v>
      </c>
    </row>
    <row r="81" spans="1:51" x14ac:dyDescent="0.2">
      <c r="A81" t="s">
        <v>60</v>
      </c>
      <c r="B81" t="s">
        <v>143</v>
      </c>
      <c r="C81" s="19">
        <f>IF(G81=0,IF(AND(COUNT(H81:K81)=4,COUNT(L81:O81)=4),IF(AND(SUM(H81:K81)&gt;0,SUM(L81:O81)&gt;0),(SUM(H81:K81)-SUM(L81:O81))/(SUM(L81:O81)),"n/a"),"n/a"),IF(AND(COUNT(G81:J81)=4,COUNT(K81:N81)=4),IF(AND(SUM(G81:J81)&gt;0,SUM(K81:N81)&gt;0),(SUM(G81:J81)-SUM(K81:N81))/(SUM(K81:N81)),"n/a"),"n/a"))</f>
        <v>3.1830654645237162E-2</v>
      </c>
      <c r="D81" s="19">
        <f>IF(G81=0,IF(AND(COUNT(H81:O81)=8,COUNT(P81:W81)=8),IF(AND(SUM(H81:O81)&gt;0,SUM(P81:W81)&gt;0),(SUM(H81:O81)-SUM(P81:W81))/(SUM(P81:W81)),"n/a"),"n/a"),IF(AND(COUNT(G81:N81)=8,COUNT(O81:V81)=8),IF(AND(SUM(G81:N81)&gt;0,SUM(O81:V81)&gt;0),(SUM(G81:N81)-SUM(O81:V81))/(SUM(O81:V81)),"n/a"),"n/a"))</f>
        <v>0.11622698395606762</v>
      </c>
      <c r="E81" s="19">
        <f>IF(G81=0,IF(AND(COUNT(H81:S81)=12,COUNT(AJ81:AU81)=12),IF(AND(SUM(H81:S81)&gt;0,SUM(AJ81:AU81)&gt;0),(SUM(H81:S81)-SUM(AJ81:AU81))/(SUM(AJ81:AU81)),"n/a"),"n/a"),IF(AND(COUNT(G81:R81)=12,COUNT(AI81:AT81)=12),IF(AND(SUM(G81:R81)&gt;0,SUM(AI81:AT81)&gt;0),(SUM(G81:R81)-SUM(AI81:AT81))/(SUM(AI81:AT81)),"n/a"),"n/a"))</f>
        <v>2.1646881161122531</v>
      </c>
      <c r="F81" s="20">
        <f>IF(G81=0,SUM(H81:K81),SUM(G81:J81))</f>
        <v>26322</v>
      </c>
      <c r="G81" s="21">
        <v>7081</v>
      </c>
      <c r="H81" s="23">
        <v>6418</v>
      </c>
      <c r="I81" s="24">
        <v>6343</v>
      </c>
      <c r="J81" s="25">
        <v>6480</v>
      </c>
      <c r="K81" s="25">
        <v>6768</v>
      </c>
      <c r="L81" s="26">
        <v>6177</v>
      </c>
      <c r="M81" s="27">
        <v>6278</v>
      </c>
      <c r="N81" s="27">
        <v>6287</v>
      </c>
      <c r="O81" s="27">
        <v>6315</v>
      </c>
      <c r="P81" s="26">
        <v>5746</v>
      </c>
      <c r="Q81" s="27">
        <v>5741</v>
      </c>
      <c r="R81" s="27">
        <v>5809</v>
      </c>
      <c r="S81" s="27">
        <v>6205</v>
      </c>
      <c r="T81" s="26">
        <v>5539</v>
      </c>
      <c r="U81" s="27">
        <v>5526</v>
      </c>
      <c r="V81" s="27">
        <v>5554</v>
      </c>
      <c r="W81" s="27">
        <v>6361</v>
      </c>
      <c r="X81" s="26">
        <v>5317</v>
      </c>
      <c r="Y81" s="27">
        <v>5281</v>
      </c>
      <c r="Z81" s="27">
        <v>5287</v>
      </c>
      <c r="AA81" s="27">
        <v>5636</v>
      </c>
      <c r="AB81" s="26">
        <v>5002</v>
      </c>
      <c r="AC81" s="27">
        <v>4996</v>
      </c>
      <c r="AD81" s="27">
        <v>5086</v>
      </c>
      <c r="AE81" s="27">
        <v>5365</v>
      </c>
      <c r="AF81" s="26">
        <v>4945</v>
      </c>
      <c r="AG81" s="27">
        <v>3011</v>
      </c>
      <c r="AH81" s="27">
        <v>2177</v>
      </c>
      <c r="AI81" s="27">
        <v>2476</v>
      </c>
      <c r="AJ81" s="26">
        <v>2095</v>
      </c>
      <c r="AK81" s="27">
        <v>2031</v>
      </c>
      <c r="AL81" s="27">
        <v>2000</v>
      </c>
      <c r="AM81" s="27">
        <v>2235</v>
      </c>
      <c r="AN81" s="26">
        <v>1885</v>
      </c>
      <c r="AO81" s="27">
        <v>1855</v>
      </c>
      <c r="AP81" s="27">
        <v>1866</v>
      </c>
      <c r="AQ81" s="27">
        <v>2246</v>
      </c>
      <c r="AR81" s="26">
        <v>1721</v>
      </c>
      <c r="AS81" s="27">
        <v>1705</v>
      </c>
      <c r="AT81" s="27">
        <v>1724</v>
      </c>
      <c r="AU81" s="27">
        <v>1946</v>
      </c>
      <c r="AV81" s="26">
        <v>1597</v>
      </c>
      <c r="AW81" s="27">
        <v>1542</v>
      </c>
      <c r="AX81" s="27">
        <v>1546</v>
      </c>
      <c r="AY81" s="27">
        <v>1725</v>
      </c>
    </row>
    <row r="82" spans="1:51" x14ac:dyDescent="0.2">
      <c r="A82" t="s">
        <v>28</v>
      </c>
      <c r="B82" t="s">
        <v>174</v>
      </c>
      <c r="C82" s="19">
        <f>IF(G82=0,IF(AND(COUNT(H82:K82)=4,COUNT(L82:O82)=4),IF(AND(SUM(H82:K82)&gt;0,SUM(L82:O82)&gt;0),(SUM(H82:K82)-SUM(L82:O82))/(SUM(L82:O82)),"n/a"),"n/a"),IF(AND(COUNT(G82:J82)=4,COUNT(K82:N82)=4),IF(AND(SUM(G82:J82)&gt;0,SUM(K82:N82)&gt;0),(SUM(G82:J82)-SUM(K82:N82))/(SUM(K82:N82)),"n/a"),"n/a"))</f>
        <v>0.32617112709015872</v>
      </c>
      <c r="D82" s="19">
        <f>IF(G82=0,IF(AND(COUNT(H82:O82)=8,COUNT(P82:W82)=8),IF(AND(SUM(H82:O82)&gt;0,SUM(P82:W82)&gt;0),(SUM(H82:O82)-SUM(P82:W82))/(SUM(P82:W82)),"n/a"),"n/a"),IF(AND(COUNT(G82:N82)=8,COUNT(O82:V82)=8),IF(AND(SUM(G82:N82)&gt;0,SUM(O82:V82)&gt;0),(SUM(G82:N82)-SUM(O82:V82))/(SUM(O82:V82)),"n/a"),"n/a"))</f>
        <v>0.10261374636979671</v>
      </c>
      <c r="E82" s="19">
        <f>IF(G82=0,IF(AND(COUNT(H82:S82)=12,COUNT(AJ82:AU82)=12),IF(AND(SUM(H82:S82)&gt;0,SUM(AJ82:AU82)&gt;0),(SUM(H82:S82)-SUM(AJ82:AU82))/(SUM(AJ82:AU82)),"n/a"),"n/a"),IF(AND(COUNT(G82:R82)=12,COUNT(AI82:AT82)=12),IF(AND(SUM(G82:R82)&gt;0,SUM(AI82:AT82)&gt;0),(SUM(G82:R82)-SUM(AI82:AT82))/(SUM(AI82:AT82)),"n/a"),"n/a"))</f>
        <v>0.93893747552538831</v>
      </c>
      <c r="F82" s="20">
        <f>IF(G82=0,SUM(H82:K82),SUM(G82:J82))</f>
        <v>31169</v>
      </c>
      <c r="G82" s="21">
        <v>7786</v>
      </c>
      <c r="H82" s="23">
        <v>7687</v>
      </c>
      <c r="I82" s="24">
        <v>8274</v>
      </c>
      <c r="J82" s="25">
        <v>7422</v>
      </c>
      <c r="K82" s="25">
        <v>6236</v>
      </c>
      <c r="L82" s="26">
        <v>5773</v>
      </c>
      <c r="M82" s="27">
        <v>6056</v>
      </c>
      <c r="N82" s="27">
        <v>5438</v>
      </c>
      <c r="O82" s="27">
        <v>4797</v>
      </c>
      <c r="P82" s="26">
        <v>5144</v>
      </c>
      <c r="Q82" s="27">
        <v>4870</v>
      </c>
      <c r="R82" s="27">
        <v>4788</v>
      </c>
      <c r="S82" s="27">
        <v>5835</v>
      </c>
      <c r="T82" s="26">
        <v>7913</v>
      </c>
      <c r="U82" s="27">
        <v>8440</v>
      </c>
      <c r="V82" s="27">
        <v>7797</v>
      </c>
      <c r="W82" s="27">
        <v>7351</v>
      </c>
      <c r="X82" s="26">
        <v>6803</v>
      </c>
      <c r="Y82" s="27">
        <v>6138</v>
      </c>
      <c r="Z82" s="27">
        <v>5566</v>
      </c>
      <c r="AA82" s="27">
        <v>4648</v>
      </c>
      <c r="AB82" s="26">
        <v>3970</v>
      </c>
      <c r="AC82" s="27">
        <v>3217</v>
      </c>
      <c r="AD82" s="27">
        <v>2898</v>
      </c>
      <c r="AE82" s="27">
        <v>2934</v>
      </c>
      <c r="AF82" s="26">
        <v>3350</v>
      </c>
      <c r="AG82" s="27">
        <v>3600</v>
      </c>
      <c r="AH82" s="27">
        <v>3853</v>
      </c>
      <c r="AI82" s="27">
        <v>4166</v>
      </c>
      <c r="AJ82" s="26">
        <v>4573</v>
      </c>
      <c r="AK82" s="27">
        <v>4227</v>
      </c>
      <c r="AL82" s="27">
        <v>3982</v>
      </c>
      <c r="AM82" s="27">
        <v>4107</v>
      </c>
      <c r="AN82" s="26">
        <v>4042</v>
      </c>
      <c r="AO82" s="27">
        <v>2843</v>
      </c>
      <c r="AP82" s="27">
        <v>2318</v>
      </c>
      <c r="AQ82" s="27">
        <v>2078</v>
      </c>
      <c r="AR82" s="26">
        <v>1834</v>
      </c>
      <c r="AS82" s="27">
        <v>1963</v>
      </c>
      <c r="AT82" s="27">
        <v>2172</v>
      </c>
      <c r="AU82" s="27">
        <v>2009</v>
      </c>
      <c r="AV82" s="26">
        <v>2090</v>
      </c>
      <c r="AW82" s="27">
        <v>2140</v>
      </c>
      <c r="AX82" s="27">
        <v>2139</v>
      </c>
      <c r="AY82" s="27">
        <v>2257</v>
      </c>
    </row>
    <row r="83" spans="1:51" x14ac:dyDescent="0.2">
      <c r="A83" t="s">
        <v>22</v>
      </c>
      <c r="B83" t="s">
        <v>180</v>
      </c>
      <c r="C83" s="19">
        <f>IF(G83=0,IF(AND(COUNT(H83:K83)=4,COUNT(L83:O83)=4),IF(AND(SUM(H83:K83)&gt;0,SUM(L83:O83)&gt;0),(SUM(H83:K83)-SUM(L83:O83))/(SUM(L83:O83)),"n/a"),"n/a"),IF(AND(COUNT(G83:J83)=4,COUNT(K83:N83)=4),IF(AND(SUM(G83:J83)&gt;0,SUM(K83:N83)&gt;0),(SUM(G83:J83)-SUM(K83:N83))/(SUM(K83:N83)),"n/a"),"n/a"))</f>
        <v>0.14050215571899569</v>
      </c>
      <c r="D83" s="19">
        <f>IF(G83=0,IF(AND(COUNT(H83:O83)=8,COUNT(P83:W83)=8),IF(AND(SUM(H83:O83)&gt;0,SUM(P83:W83)&gt;0),(SUM(H83:O83)-SUM(P83:W83))/(SUM(P83:W83)),"n/a"),"n/a"),IF(AND(COUNT(G83:N83)=8,COUNT(O83:V83)=8),IF(AND(SUM(G83:N83)&gt;0,SUM(O83:V83)&gt;0),(SUM(G83:N83)-SUM(O83:V83))/(SUM(O83:V83)),"n/a"),"n/a"))</f>
        <v>8.9876033057851246E-2</v>
      </c>
      <c r="E83" s="19">
        <f>IF(G83=0,IF(AND(COUNT(H83:S83)=12,COUNT(AJ83:AU83)=12),IF(AND(SUM(H83:S83)&gt;0,SUM(AJ83:AU83)&gt;0),(SUM(H83:S83)-SUM(AJ83:AU83))/(SUM(AJ83:AU83)),"n/a"),"n/a"),IF(AND(COUNT(G83:R83)=12,COUNT(AI83:AT83)=12),IF(AND(SUM(G83:R83)&gt;0,SUM(AI83:AT83)&gt;0),(SUM(G83:R83)-SUM(AI83:AT83))/(SUM(AI83:AT83)),"n/a"),"n/a"))</f>
        <v>0.68583714055361467</v>
      </c>
      <c r="F83" s="20">
        <f>IF(G83=0,SUM(H83:K83),SUM(G83:J83))</f>
        <v>4497</v>
      </c>
      <c r="G83" s="21">
        <v>1276</v>
      </c>
      <c r="H83" s="23">
        <v>1109</v>
      </c>
      <c r="I83" s="24">
        <v>1083</v>
      </c>
      <c r="J83" s="25">
        <v>1029</v>
      </c>
      <c r="K83" s="25">
        <v>1112</v>
      </c>
      <c r="L83" s="26">
        <v>984</v>
      </c>
      <c r="M83" s="27">
        <v>932</v>
      </c>
      <c r="N83" s="27">
        <v>915</v>
      </c>
      <c r="O83" s="27">
        <v>1143</v>
      </c>
      <c r="P83" s="26">
        <v>991</v>
      </c>
      <c r="Q83" s="27">
        <v>992</v>
      </c>
      <c r="R83" s="27">
        <v>980</v>
      </c>
      <c r="S83" s="27">
        <v>1070</v>
      </c>
      <c r="T83" s="26">
        <v>859</v>
      </c>
      <c r="U83" s="27">
        <v>863</v>
      </c>
      <c r="V83" s="27">
        <v>846</v>
      </c>
      <c r="W83" s="27">
        <v>936</v>
      </c>
      <c r="X83" s="26">
        <v>803</v>
      </c>
      <c r="Y83" s="27">
        <v>793</v>
      </c>
      <c r="Z83" s="27">
        <v>800</v>
      </c>
      <c r="AA83" s="27">
        <v>796</v>
      </c>
      <c r="AB83" s="26">
        <v>771</v>
      </c>
      <c r="AC83" s="27">
        <v>786</v>
      </c>
      <c r="AD83" s="27">
        <v>754</v>
      </c>
      <c r="AE83" s="27">
        <v>753</v>
      </c>
      <c r="AF83" s="26">
        <v>722</v>
      </c>
      <c r="AG83" s="27">
        <v>723</v>
      </c>
      <c r="AH83" s="27">
        <v>692</v>
      </c>
      <c r="AI83" s="27">
        <v>704</v>
      </c>
      <c r="AJ83" s="26">
        <v>676</v>
      </c>
      <c r="AK83" s="27">
        <v>667</v>
      </c>
      <c r="AL83" s="27">
        <v>639</v>
      </c>
      <c r="AM83" s="27">
        <v>650</v>
      </c>
      <c r="AN83" s="26">
        <v>616</v>
      </c>
      <c r="AO83" s="27">
        <v>613</v>
      </c>
      <c r="AP83" s="27">
        <v>585</v>
      </c>
      <c r="AQ83" s="27">
        <v>593</v>
      </c>
      <c r="AR83" s="26">
        <v>569</v>
      </c>
      <c r="AS83" s="27">
        <v>578</v>
      </c>
      <c r="AT83" s="27">
        <v>552</v>
      </c>
      <c r="AU83" s="27">
        <v>570</v>
      </c>
      <c r="AV83" s="26">
        <v>546</v>
      </c>
      <c r="AW83" s="27">
        <v>563</v>
      </c>
      <c r="AX83" s="27">
        <v>523</v>
      </c>
      <c r="AY83" s="27">
        <v>531</v>
      </c>
    </row>
    <row r="84" spans="1:51" x14ac:dyDescent="0.2">
      <c r="A84" t="s">
        <v>35</v>
      </c>
      <c r="B84" t="s">
        <v>167</v>
      </c>
      <c r="C84" s="19">
        <f>IF(G84=0,IF(AND(COUNT(H84:K84)=4,COUNT(L84:O84)=4),IF(AND(SUM(H84:K84)&gt;0,SUM(L84:O84)&gt;0),(SUM(H84:K84)-SUM(L84:O84))/(SUM(L84:O84)),"n/a"),"n/a"),IF(AND(COUNT(G84:J84)=4,COUNT(K84:N84)=4),IF(AND(SUM(G84:J84)&gt;0,SUM(K84:N84)&gt;0),(SUM(G84:J84)-SUM(K84:N84))/(SUM(K84:N84)),"n/a"),"n/a"))</f>
        <v>7.8710534080849812E-2</v>
      </c>
      <c r="D84" s="19">
        <f>IF(G84=0,IF(AND(COUNT(H84:O84)=8,COUNT(P84:W84)=8),IF(AND(SUM(H84:O84)&gt;0,SUM(P84:W84)&gt;0),(SUM(H84:O84)-SUM(P84:W84))/(SUM(P84:W84)),"n/a"),"n/a"),IF(AND(COUNT(G84:N84)=8,COUNT(O84:V84)=8),IF(AND(SUM(G84:N84)&gt;0,SUM(O84:V84)&gt;0),(SUM(G84:N84)-SUM(O84:V84))/(SUM(O84:V84)),"n/a"),"n/a"))</f>
        <v>8.9085568524387412E-2</v>
      </c>
      <c r="E84" s="19">
        <f>IF(G84=0,IF(AND(COUNT(H84:S84)=12,COUNT(AJ84:AU84)=12),IF(AND(SUM(H84:S84)&gt;0,SUM(AJ84:AU84)&gt;0),(SUM(H84:S84)-SUM(AJ84:AU84))/(SUM(AJ84:AU84)),"n/a"),"n/a"),IF(AND(COUNT(G84:R84)=12,COUNT(AI84:AT84)=12),IF(AND(SUM(G84:R84)&gt;0,SUM(AI84:AT84)&gt;0),(SUM(G84:R84)-SUM(AI84:AT84))/(SUM(AI84:AT84)),"n/a"),"n/a"))</f>
        <v>-0.20508813058956327</v>
      </c>
      <c r="F84" s="20">
        <f>IF(G84=0,SUM(H84:K84),SUM(G84:J84))</f>
        <v>29246</v>
      </c>
      <c r="G84" s="21">
        <v>7764</v>
      </c>
      <c r="H84" s="23">
        <v>7658</v>
      </c>
      <c r="I84" s="24">
        <v>7182</v>
      </c>
      <c r="J84" s="25">
        <v>6642</v>
      </c>
      <c r="K84" s="25">
        <v>7238</v>
      </c>
      <c r="L84" s="26">
        <v>7298</v>
      </c>
      <c r="M84" s="27">
        <v>6665</v>
      </c>
      <c r="N84" s="27">
        <v>5911</v>
      </c>
      <c r="O84" s="27">
        <v>6707</v>
      </c>
      <c r="P84" s="26">
        <v>6913</v>
      </c>
      <c r="Q84" s="27">
        <v>6355</v>
      </c>
      <c r="R84" s="27">
        <v>6062</v>
      </c>
      <c r="S84" s="27">
        <v>6538</v>
      </c>
      <c r="T84" s="26">
        <v>6773</v>
      </c>
      <c r="U84" s="27">
        <v>6288</v>
      </c>
      <c r="V84" s="27">
        <v>6112</v>
      </c>
      <c r="W84" s="27">
        <v>6765</v>
      </c>
      <c r="X84" s="26">
        <v>6966</v>
      </c>
      <c r="Y84" s="27">
        <v>6530</v>
      </c>
      <c r="Z84" s="27">
        <v>5986</v>
      </c>
      <c r="AA84" s="27">
        <v>6414</v>
      </c>
      <c r="AB84" s="26">
        <v>6770</v>
      </c>
      <c r="AC84" s="27">
        <v>6396</v>
      </c>
      <c r="AD84" s="27">
        <v>6302</v>
      </c>
      <c r="AE84" s="27">
        <v>6455</v>
      </c>
      <c r="AF84" s="26">
        <v>7364</v>
      </c>
      <c r="AG84" s="27">
        <v>6849</v>
      </c>
      <c r="AH84" s="27">
        <v>7661</v>
      </c>
      <c r="AI84" s="27">
        <v>7762</v>
      </c>
      <c r="AJ84" s="26">
        <v>8830</v>
      </c>
      <c r="AK84" s="27">
        <v>8337</v>
      </c>
      <c r="AL84" s="27">
        <v>8436</v>
      </c>
      <c r="AM84" s="27">
        <v>8641</v>
      </c>
      <c r="AN84" s="26">
        <v>9488</v>
      </c>
      <c r="AO84" s="27">
        <v>8472</v>
      </c>
      <c r="AP84" s="27">
        <v>8595</v>
      </c>
      <c r="AQ84" s="27">
        <v>8744</v>
      </c>
      <c r="AR84" s="26">
        <v>9495</v>
      </c>
      <c r="AS84" s="27">
        <v>8326</v>
      </c>
      <c r="AT84" s="27">
        <v>8527</v>
      </c>
      <c r="AU84" s="27">
        <v>8667</v>
      </c>
      <c r="AV84" s="26">
        <v>9679</v>
      </c>
      <c r="AW84" s="27">
        <v>13226</v>
      </c>
      <c r="AX84" s="27">
        <v>13878</v>
      </c>
      <c r="AY84" s="27">
        <v>12573</v>
      </c>
    </row>
    <row r="85" spans="1:51" x14ac:dyDescent="0.2">
      <c r="A85" t="s">
        <v>67</v>
      </c>
      <c r="B85" t="s">
        <v>136</v>
      </c>
      <c r="C85" s="19">
        <f>IF(G85=0,IF(AND(COUNT(H85:K85)=4,COUNT(L85:O85)=4),IF(AND(SUM(H85:K85)&gt;0,SUM(L85:O85)&gt;0),(SUM(H85:K85)-SUM(L85:O85))/(SUM(L85:O85)),"n/a"),"n/a"),IF(AND(COUNT(G85:J85)=4,COUNT(K85:N85)=4),IF(AND(SUM(G85:J85)&gt;0,SUM(K85:N85)&gt;0),(SUM(G85:J85)-SUM(K85:N85))/(SUM(K85:N85)),"n/a"),"n/a"))</f>
        <v>0.15389784946236559</v>
      </c>
      <c r="D85" s="19">
        <f>IF(G85=0,IF(AND(COUNT(H85:O85)=8,COUNT(P85:W85)=8),IF(AND(SUM(H85:O85)&gt;0,SUM(P85:W85)&gt;0),(SUM(H85:O85)-SUM(P85:W85))/(SUM(P85:W85)),"n/a"),"n/a"),IF(AND(COUNT(G85:N85)=8,COUNT(O85:V85)=8),IF(AND(SUM(G85:N85)&gt;0,SUM(O85:V85)&gt;0),(SUM(G85:N85)-SUM(O85:V85))/(SUM(O85:V85)),"n/a"),"n/a"))</f>
        <v>8.2420259858057482E-2</v>
      </c>
      <c r="E85" s="19">
        <f>IF(G85=0,IF(AND(COUNT(H85:S85)=12,COUNT(AJ85:AU85)=12),IF(AND(SUM(H85:S85)&gt;0,SUM(AJ85:AU85)&gt;0),(SUM(H85:S85)-SUM(AJ85:AU85))/(SUM(AJ85:AU85)),"n/a"),"n/a"),IF(AND(COUNT(G85:R85)=12,COUNT(AI85:AT85)=12),IF(AND(SUM(G85:R85)&gt;0,SUM(AI85:AT85)&gt;0),(SUM(G85:R85)-SUM(AI85:AT85))/(SUM(AI85:AT85)),"n/a"),"n/a"))</f>
        <v>0.67377134040617759</v>
      </c>
      <c r="F85" s="20">
        <f>IF(G85=0,SUM(H85:K85),SUM(G85:J85))</f>
        <v>120190</v>
      </c>
      <c r="G85" s="21">
        <v>31010</v>
      </c>
      <c r="H85" s="23">
        <v>30336</v>
      </c>
      <c r="I85" s="24">
        <v>30298</v>
      </c>
      <c r="J85" s="25">
        <v>28546</v>
      </c>
      <c r="K85" s="25">
        <v>27205</v>
      </c>
      <c r="L85" s="31">
        <v>27708</v>
      </c>
      <c r="M85" s="32">
        <v>25532</v>
      </c>
      <c r="N85" s="32">
        <v>23715</v>
      </c>
      <c r="O85" s="32">
        <v>26609</v>
      </c>
      <c r="P85" s="31">
        <v>28398</v>
      </c>
      <c r="Q85" s="32">
        <v>26827</v>
      </c>
      <c r="R85" s="32">
        <v>26858</v>
      </c>
      <c r="S85" s="32">
        <v>26859</v>
      </c>
      <c r="T85" s="31">
        <v>27846</v>
      </c>
      <c r="U85" s="32">
        <v>22135</v>
      </c>
      <c r="V85" s="32">
        <v>21735</v>
      </c>
      <c r="W85" s="32">
        <v>22791</v>
      </c>
      <c r="X85" s="31">
        <v>22075</v>
      </c>
      <c r="Y85" s="32">
        <v>21081</v>
      </c>
      <c r="Z85" s="32">
        <v>21286</v>
      </c>
      <c r="AA85" s="32">
        <v>20587</v>
      </c>
      <c r="AB85" s="31">
        <v>21358</v>
      </c>
      <c r="AC85" s="32">
        <v>21319</v>
      </c>
      <c r="AD85" s="32">
        <v>19269</v>
      </c>
      <c r="AE85" s="32">
        <v>18790</v>
      </c>
      <c r="AF85" s="31">
        <v>19245</v>
      </c>
      <c r="AG85" s="32">
        <v>18669</v>
      </c>
      <c r="AH85" s="32">
        <v>18743</v>
      </c>
      <c r="AI85" s="32">
        <v>17853</v>
      </c>
      <c r="AJ85" s="31">
        <v>17732</v>
      </c>
      <c r="AK85" s="32">
        <v>16791</v>
      </c>
      <c r="AL85" s="32">
        <v>16844</v>
      </c>
      <c r="AM85" s="32">
        <v>17408</v>
      </c>
      <c r="AN85" s="31">
        <v>16926</v>
      </c>
      <c r="AO85" s="32">
        <v>16151</v>
      </c>
      <c r="AP85" s="32">
        <v>16270</v>
      </c>
      <c r="AQ85" s="32">
        <v>15310</v>
      </c>
      <c r="AR85" s="31">
        <v>15937</v>
      </c>
      <c r="AS85" s="32">
        <v>16544</v>
      </c>
      <c r="AT85" s="32">
        <v>15211</v>
      </c>
      <c r="AU85" s="32">
        <v>14878</v>
      </c>
      <c r="AV85" s="31">
        <v>15042</v>
      </c>
      <c r="AW85" s="32">
        <v>14339</v>
      </c>
      <c r="AX85" s="32">
        <v>14333</v>
      </c>
      <c r="AY85" s="32">
        <v>12128</v>
      </c>
    </row>
    <row r="86" spans="1:51" x14ac:dyDescent="0.2">
      <c r="A86" t="s">
        <v>78</v>
      </c>
      <c r="B86" t="s">
        <v>125</v>
      </c>
      <c r="C86" s="19">
        <f>IF(G86=0,IF(AND(COUNT(H86:K86)=4,COUNT(L86:O86)=4),IF(AND(SUM(H86:K86)&gt;0,SUM(L86:O86)&gt;0),(SUM(H86:K86)-SUM(L86:O86))/(SUM(L86:O86)),"n/a"),"n/a"),IF(AND(COUNT(G86:J86)=4,COUNT(K86:N86)=4),IF(AND(SUM(G86:J86)&gt;0,SUM(K86:N86)&gt;0),(SUM(G86:J86)-SUM(K86:N86))/(SUM(K86:N86)),"n/a"),"n/a"))</f>
        <v>4.5779685264663805E-2</v>
      </c>
      <c r="D86" s="19">
        <f>IF(G86=0,IF(AND(COUNT(H86:O86)=8,COUNT(P86:W86)=8),IF(AND(SUM(H86:O86)&gt;0,SUM(P86:W86)&gt;0),(SUM(H86:O86)-SUM(P86:W86))/(SUM(P86:W86)),"n/a"),"n/a"),IF(AND(COUNT(G86:N86)=8,COUNT(O86:V86)=8),IF(AND(SUM(G86:N86)&gt;0,SUM(O86:V86)&gt;0),(SUM(G86:N86)-SUM(O86:V86))/(SUM(O86:V86)),"n/a"),"n/a"))</f>
        <v>7.8883393411015176E-2</v>
      </c>
      <c r="E86" s="19">
        <f>IF(G86=0,IF(AND(COUNT(H86:S86)=12,COUNT(AJ86:AU86)=12),IF(AND(SUM(H86:S86)&gt;0,SUM(AJ86:AU86)&gt;0),(SUM(H86:S86)-SUM(AJ86:AU86))/(SUM(AJ86:AU86)),"n/a"),"n/a"),IF(AND(COUNT(G86:R86)=12,COUNT(AI86:AT86)=12),IF(AND(SUM(G86:R86)&gt;0,SUM(AI86:AT86)&gt;0),(SUM(G86:R86)-SUM(AI86:AT86))/(SUM(AI86:AT86)),"n/a"),"n/a"))</f>
        <v>0.32386951867904334</v>
      </c>
      <c r="F86" s="20">
        <f>IF(G86=0,SUM(H86:K86),SUM(G86:J86))</f>
        <v>26316</v>
      </c>
      <c r="G86" s="21">
        <v>6238</v>
      </c>
      <c r="H86" s="23">
        <v>6846</v>
      </c>
      <c r="I86" s="24">
        <v>6706</v>
      </c>
      <c r="J86" s="25">
        <v>6526</v>
      </c>
      <c r="K86" s="25">
        <v>5901</v>
      </c>
      <c r="L86" s="26">
        <v>6634</v>
      </c>
      <c r="M86" s="27">
        <v>6423</v>
      </c>
      <c r="N86" s="27">
        <v>6206</v>
      </c>
      <c r="O86" s="27">
        <v>6161</v>
      </c>
      <c r="P86" s="26">
        <v>6197</v>
      </c>
      <c r="Q86" s="27">
        <v>5737</v>
      </c>
      <c r="R86" s="27">
        <v>5871</v>
      </c>
      <c r="S86" s="27">
        <v>5557</v>
      </c>
      <c r="T86" s="26">
        <v>6230</v>
      </c>
      <c r="U86" s="27">
        <v>5904</v>
      </c>
      <c r="V86" s="27">
        <v>6059</v>
      </c>
      <c r="W86" s="27">
        <v>5554</v>
      </c>
      <c r="X86" s="26">
        <v>5802</v>
      </c>
      <c r="Y86" s="27">
        <v>5773</v>
      </c>
      <c r="Z86" s="27">
        <v>5810</v>
      </c>
      <c r="AA86" s="27">
        <v>5464</v>
      </c>
      <c r="AB86" s="26">
        <v>5965</v>
      </c>
      <c r="AC86" s="27">
        <v>5811</v>
      </c>
      <c r="AD86" s="27">
        <v>5688</v>
      </c>
      <c r="AE86" s="27">
        <v>5527</v>
      </c>
      <c r="AF86" s="26">
        <v>5536</v>
      </c>
      <c r="AG86" s="27">
        <v>5723</v>
      </c>
      <c r="AH86" s="27">
        <v>5370</v>
      </c>
      <c r="AI86" s="27">
        <v>5033</v>
      </c>
      <c r="AJ86" s="26">
        <v>5331</v>
      </c>
      <c r="AK86" s="27">
        <v>5031</v>
      </c>
      <c r="AL86" s="27">
        <v>5180</v>
      </c>
      <c r="AM86" s="27">
        <v>4521</v>
      </c>
      <c r="AN86" s="26">
        <v>5011</v>
      </c>
      <c r="AO86" s="27">
        <v>4748</v>
      </c>
      <c r="AP86" s="27">
        <v>4679</v>
      </c>
      <c r="AQ86" s="27">
        <v>4238</v>
      </c>
      <c r="AR86" s="26">
        <v>4421</v>
      </c>
      <c r="AS86" s="27">
        <v>4319</v>
      </c>
      <c r="AT86" s="27">
        <v>4477</v>
      </c>
      <c r="AU86" s="27">
        <v>4048</v>
      </c>
      <c r="AV86" s="26">
        <v>3973</v>
      </c>
      <c r="AW86" s="27">
        <v>3944</v>
      </c>
      <c r="AX86" s="27">
        <v>3959</v>
      </c>
      <c r="AY86" s="27">
        <v>3706</v>
      </c>
    </row>
    <row r="87" spans="1:51" x14ac:dyDescent="0.2">
      <c r="A87" t="s">
        <v>61</v>
      </c>
      <c r="B87" t="s">
        <v>142</v>
      </c>
      <c r="C87" s="19">
        <f>IF(G87=0,IF(AND(COUNT(H87:K87)=4,COUNT(L87:O87)=4),IF(AND(SUM(H87:K87)&gt;0,SUM(L87:O87)&gt;0),(SUM(H87:K87)-SUM(L87:O87))/(SUM(L87:O87)),"n/a"),"n/a"),IF(AND(COUNT(G87:J87)=4,COUNT(K87:N87)=4),IF(AND(SUM(G87:J87)&gt;0,SUM(K87:N87)&gt;0),(SUM(G87:J87)-SUM(K87:N87))/(SUM(K87:N87)),"n/a"),"n/a"))</f>
        <v>0.12502971238412169</v>
      </c>
      <c r="D87" s="19">
        <f>IF(G87=0,IF(AND(COUNT(H87:O87)=8,COUNT(P87:W87)=8),IF(AND(SUM(H87:O87)&gt;0,SUM(P87:W87)&gt;0),(SUM(H87:O87)-SUM(P87:W87))/(SUM(P87:W87)),"n/a"),"n/a"),IF(AND(COUNT(G87:N87)=8,COUNT(O87:V87)=8),IF(AND(SUM(G87:N87)&gt;0,SUM(O87:V87)&gt;0),(SUM(G87:N87)-SUM(O87:V87))/(SUM(O87:V87)),"n/a"),"n/a"))</f>
        <v>7.6427560880166154E-2</v>
      </c>
      <c r="E87" s="19">
        <f>IF(G87=0,IF(AND(COUNT(H87:S87)=12,COUNT(AJ87:AU87)=12),IF(AND(SUM(H87:S87)&gt;0,SUM(AJ87:AU87)&gt;0),(SUM(H87:S87)-SUM(AJ87:AU87))/(SUM(AJ87:AU87)),"n/a"),"n/a"),IF(AND(COUNT(G87:R87)=12,COUNT(AI87:AT87)=12),IF(AND(SUM(G87:R87)&gt;0,SUM(AI87:AT87)&gt;0),(SUM(G87:R87)-SUM(AI87:AT87))/(SUM(AI87:AT87)),"n/a"),"n/a"))</f>
        <v>0.90431071893533921</v>
      </c>
      <c r="F87" s="20">
        <f>IF(G87=0,SUM(H87:K87),SUM(G87:J87))</f>
        <v>18932</v>
      </c>
      <c r="G87" s="21">
        <v>4826</v>
      </c>
      <c r="H87" s="23">
        <v>4777</v>
      </c>
      <c r="I87" s="24">
        <v>4744</v>
      </c>
      <c r="J87" s="25">
        <v>4585</v>
      </c>
      <c r="K87" s="25">
        <v>4401</v>
      </c>
      <c r="L87" s="26">
        <v>4184</v>
      </c>
      <c r="M87" s="27">
        <v>4243</v>
      </c>
      <c r="N87" s="27">
        <v>4000</v>
      </c>
      <c r="O87" s="27">
        <v>4225</v>
      </c>
      <c r="P87" s="26">
        <v>4284</v>
      </c>
      <c r="Q87" s="27">
        <v>4248</v>
      </c>
      <c r="R87" s="27">
        <v>4141</v>
      </c>
      <c r="S87" s="27">
        <v>4110</v>
      </c>
      <c r="T87" s="26">
        <v>4129</v>
      </c>
      <c r="U87" s="27">
        <v>4078</v>
      </c>
      <c r="V87" s="27">
        <v>4006</v>
      </c>
      <c r="W87" s="27">
        <v>3912</v>
      </c>
      <c r="X87" s="26">
        <v>3828</v>
      </c>
      <c r="Y87" s="27">
        <v>3766</v>
      </c>
      <c r="Z87" s="27">
        <v>3670</v>
      </c>
      <c r="AA87" s="27">
        <v>3546</v>
      </c>
      <c r="AB87" s="26">
        <v>3462</v>
      </c>
      <c r="AC87" s="27">
        <v>3453</v>
      </c>
      <c r="AD87" s="27">
        <v>3370</v>
      </c>
      <c r="AE87" s="27">
        <v>3202</v>
      </c>
      <c r="AF87" s="26">
        <v>3233</v>
      </c>
      <c r="AG87" s="27">
        <v>3187</v>
      </c>
      <c r="AH87" s="27">
        <v>3085</v>
      </c>
      <c r="AI87" s="27">
        <v>2911</v>
      </c>
      <c r="AJ87" s="26">
        <v>2743</v>
      </c>
      <c r="AK87" s="27">
        <v>2581</v>
      </c>
      <c r="AL87" s="27">
        <v>2517</v>
      </c>
      <c r="AM87" s="27">
        <v>2422</v>
      </c>
      <c r="AN87" s="26">
        <v>2355</v>
      </c>
      <c r="AO87" s="27">
        <v>2306</v>
      </c>
      <c r="AP87" s="27">
        <v>2161</v>
      </c>
      <c r="AQ87" s="27">
        <v>2021</v>
      </c>
      <c r="AR87" s="26">
        <v>1948</v>
      </c>
      <c r="AS87" s="27">
        <v>1892</v>
      </c>
      <c r="AT87" s="27">
        <v>1795</v>
      </c>
      <c r="AU87" s="27">
        <v>1711</v>
      </c>
      <c r="AV87" s="26">
        <v>1664</v>
      </c>
      <c r="AW87" s="27">
        <v>1601</v>
      </c>
      <c r="AX87" s="27">
        <v>1485</v>
      </c>
      <c r="AY87" s="27">
        <v>1371</v>
      </c>
    </row>
    <row r="88" spans="1:51" x14ac:dyDescent="0.2">
      <c r="A88" t="s">
        <v>84</v>
      </c>
      <c r="B88" t="s">
        <v>119</v>
      </c>
      <c r="C88" s="19">
        <f>IF(G88=0,IF(AND(COUNT(H88:K88)=4,COUNT(L88:O88)=4),IF(AND(SUM(H88:K88)&gt;0,SUM(L88:O88)&gt;0),(SUM(H88:K88)-SUM(L88:O88))/(SUM(L88:O88)),"n/a"),"n/a"),IF(AND(COUNT(G88:J88)=4,COUNT(K88:N88)=4),IF(AND(SUM(G88:J88)&gt;0,SUM(K88:N88)&gt;0),(SUM(G88:J88)-SUM(K88:N88))/(SUM(K88:N88)),"n/a"),"n/a"))</f>
        <v>9.9754199098730026E-2</v>
      </c>
      <c r="D88" s="19">
        <f>IF(G88=0,IF(AND(COUNT(H88:O88)=8,COUNT(P88:W88)=8),IF(AND(SUM(H88:O88)&gt;0,SUM(P88:W88)&gt;0),(SUM(H88:O88)-SUM(P88:W88))/(SUM(P88:W88)),"n/a"),"n/a"),IF(AND(COUNT(G88:N88)=8,COUNT(O88:V88)=8),IF(AND(SUM(G88:N88)&gt;0,SUM(O88:V88)&gt;0),(SUM(G88:N88)-SUM(O88:V88))/(SUM(O88:V88)),"n/a"),"n/a"))</f>
        <v>7.5806338767228712E-2</v>
      </c>
      <c r="E88" s="19">
        <f>IF(G88=0,IF(AND(COUNT(H88:S88)=12,COUNT(AJ88:AU88)=12),IF(AND(SUM(H88:S88)&gt;0,SUM(AJ88:AU88)&gt;0),(SUM(H88:S88)-SUM(AJ88:AU88))/(SUM(AJ88:AU88)),"n/a"),"n/a"),IF(AND(COUNT(G88:R88)=12,COUNT(AI88:AT88)=12),IF(AND(SUM(G88:R88)&gt;0,SUM(AI88:AT88)&gt;0),(SUM(G88:R88)-SUM(AI88:AT88))/(SUM(AI88:AT88)),"n/a"),"n/a"))</f>
        <v>0.48925154017564554</v>
      </c>
      <c r="F88" s="20">
        <f>IF(G88=0,SUM(H88:K88),SUM(G88:J88))</f>
        <v>16107</v>
      </c>
      <c r="G88" s="21">
        <v>4513</v>
      </c>
      <c r="H88" s="23">
        <v>4025</v>
      </c>
      <c r="I88" s="24">
        <v>3832</v>
      </c>
      <c r="J88" s="25">
        <v>3737</v>
      </c>
      <c r="K88" s="25">
        <v>4102</v>
      </c>
      <c r="L88" s="26">
        <v>3696</v>
      </c>
      <c r="M88" s="27">
        <v>3471</v>
      </c>
      <c r="N88" s="27">
        <v>3377</v>
      </c>
      <c r="O88" s="27">
        <v>4048</v>
      </c>
      <c r="P88" s="26">
        <v>3670</v>
      </c>
      <c r="Q88" s="27">
        <v>3496</v>
      </c>
      <c r="R88" s="27">
        <v>3479</v>
      </c>
      <c r="S88" s="27">
        <v>3828</v>
      </c>
      <c r="T88" s="26">
        <v>3492</v>
      </c>
      <c r="U88" s="27">
        <v>3310</v>
      </c>
      <c r="V88" s="27">
        <v>3263</v>
      </c>
      <c r="W88" s="27">
        <v>3696</v>
      </c>
      <c r="X88" s="26">
        <v>3238</v>
      </c>
      <c r="Y88" s="27">
        <v>3077</v>
      </c>
      <c r="Z88" s="27">
        <v>3057</v>
      </c>
      <c r="AA88" s="27">
        <v>3411</v>
      </c>
      <c r="AB88" s="26">
        <v>2987</v>
      </c>
      <c r="AC88" s="27">
        <v>2917</v>
      </c>
      <c r="AD88" s="27">
        <v>2898</v>
      </c>
      <c r="AE88" s="27">
        <v>3249</v>
      </c>
      <c r="AF88" s="26">
        <v>2807</v>
      </c>
      <c r="AG88" s="27">
        <v>2714</v>
      </c>
      <c r="AH88" s="27">
        <v>2695</v>
      </c>
      <c r="AI88" s="27">
        <v>3024</v>
      </c>
      <c r="AJ88" s="26">
        <v>2654</v>
      </c>
      <c r="AK88" s="27">
        <v>2566</v>
      </c>
      <c r="AL88" s="27">
        <v>2546</v>
      </c>
      <c r="AM88" s="27">
        <v>2825</v>
      </c>
      <c r="AN88" s="26">
        <v>2494</v>
      </c>
      <c r="AO88" s="27">
        <v>2362</v>
      </c>
      <c r="AP88" s="27">
        <v>947</v>
      </c>
      <c r="AQ88" s="27">
        <v>3109</v>
      </c>
      <c r="AR88" s="26">
        <v>2748</v>
      </c>
      <c r="AS88" s="27">
        <v>2638</v>
      </c>
      <c r="AT88" s="27">
        <v>2603</v>
      </c>
      <c r="AU88" s="27">
        <v>2911</v>
      </c>
      <c r="AV88" s="26">
        <v>2571</v>
      </c>
      <c r="AW88" s="27">
        <v>2511</v>
      </c>
      <c r="AX88" s="27">
        <v>2461</v>
      </c>
      <c r="AY88" s="27">
        <v>2737</v>
      </c>
    </row>
    <row r="89" spans="1:51" x14ac:dyDescent="0.2">
      <c r="A89" t="s">
        <v>4</v>
      </c>
      <c r="B89" t="s">
        <v>198</v>
      </c>
      <c r="C89" s="19">
        <f>IF(G89=0,IF(AND(COUNT(H89:K89)=4,COUNT(L89:O89)=4),IF(AND(SUM(H89:K89)&gt;0,SUM(L89:O89)&gt;0),(SUM(H89:K89)-SUM(L89:O89))/(SUM(L89:O89)),"n/a"),"n/a"),IF(AND(COUNT(G89:J89)=4,COUNT(K89:N89)=4),IF(AND(SUM(G89:J89)&gt;0,SUM(K89:N89)&gt;0),(SUM(G89:J89)-SUM(K89:N89))/(SUM(K89:N89)),"n/a"),"n/a"))</f>
        <v>5.7993730407523508E-2</v>
      </c>
      <c r="D89" s="19">
        <f>IF(G89=0,IF(AND(COUNT(H89:O89)=8,COUNT(P89:W89)=8),IF(AND(SUM(H89:O89)&gt;0,SUM(P89:W89)&gt;0),(SUM(H89:O89)-SUM(P89:W89))/(SUM(P89:W89)),"n/a"),"n/a"),IF(AND(COUNT(G89:N89)=8,COUNT(O89:V89)=8),IF(AND(SUM(G89:N89)&gt;0,SUM(O89:V89)&gt;0),(SUM(G89:N89)-SUM(O89:V89))/(SUM(O89:V89)),"n/a"),"n/a"))</f>
        <v>6.7913786091907277E-2</v>
      </c>
      <c r="E89" s="19">
        <f>IF(G89=0,IF(AND(COUNT(H89:S89)=12,COUNT(AJ89:AU89)=12),IF(AND(SUM(H89:S89)&gt;0,SUM(AJ89:AU89)&gt;0),(SUM(H89:S89)-SUM(AJ89:AU89))/(SUM(AJ89:AU89)),"n/a"),"n/a"),IF(AND(COUNT(G89:R89)=12,COUNT(AI89:AT89)=12),IF(AND(SUM(G89:R89)&gt;0,SUM(AI89:AT89)&gt;0),(SUM(G89:R89)-SUM(AI89:AT89))/(SUM(AI89:AT89)),"n/a"),"n/a"))</f>
        <v>0.33195449844881075</v>
      </c>
      <c r="F89" s="20">
        <f>IF(G89=0,SUM(H89:K89),SUM(G89:J89))</f>
        <v>1350</v>
      </c>
      <c r="G89" s="21">
        <v>347</v>
      </c>
      <c r="H89" s="23">
        <v>340</v>
      </c>
      <c r="I89" s="24">
        <v>334</v>
      </c>
      <c r="J89" s="25">
        <v>329</v>
      </c>
      <c r="K89" s="25">
        <v>324</v>
      </c>
      <c r="L89" s="26">
        <v>320</v>
      </c>
      <c r="M89" s="27">
        <v>318</v>
      </c>
      <c r="N89" s="27">
        <v>314</v>
      </c>
      <c r="O89" s="27">
        <v>313</v>
      </c>
      <c r="P89" s="26">
        <v>311</v>
      </c>
      <c r="Q89" s="27">
        <v>308</v>
      </c>
      <c r="R89" s="27">
        <v>306</v>
      </c>
      <c r="S89" s="27">
        <v>306</v>
      </c>
      <c r="T89" s="26">
        <v>307</v>
      </c>
      <c r="U89" s="27">
        <v>306</v>
      </c>
      <c r="V89" s="27">
        <v>302</v>
      </c>
      <c r="W89" s="27">
        <v>299</v>
      </c>
      <c r="X89" s="26">
        <v>296</v>
      </c>
      <c r="Y89" s="27">
        <v>292</v>
      </c>
      <c r="Z89" s="27">
        <v>289</v>
      </c>
      <c r="AA89" s="27">
        <v>289</v>
      </c>
      <c r="AB89" s="26">
        <v>286</v>
      </c>
      <c r="AC89" s="27">
        <v>288</v>
      </c>
      <c r="AD89" s="27">
        <v>286</v>
      </c>
      <c r="AE89" s="27">
        <v>282</v>
      </c>
      <c r="AF89" s="26">
        <v>273</v>
      </c>
      <c r="AG89" s="27">
        <v>266</v>
      </c>
      <c r="AH89" s="27">
        <v>263</v>
      </c>
      <c r="AI89" s="27">
        <v>258</v>
      </c>
      <c r="AJ89" s="26">
        <v>256</v>
      </c>
      <c r="AK89" s="27">
        <v>255</v>
      </c>
      <c r="AL89" s="27">
        <v>250</v>
      </c>
      <c r="AM89" s="27">
        <v>249</v>
      </c>
      <c r="AN89" s="26">
        <v>246</v>
      </c>
      <c r="AO89" s="27">
        <v>244</v>
      </c>
      <c r="AP89" s="27">
        <v>239</v>
      </c>
      <c r="AQ89" s="27">
        <v>236</v>
      </c>
      <c r="AR89" s="26">
        <v>230</v>
      </c>
      <c r="AS89" s="27">
        <v>224</v>
      </c>
      <c r="AT89" s="27">
        <v>214</v>
      </c>
      <c r="AU89" s="27">
        <v>206</v>
      </c>
      <c r="AV89" s="26">
        <v>204</v>
      </c>
      <c r="AW89" s="27">
        <v>197</v>
      </c>
      <c r="AX89" s="27">
        <v>190</v>
      </c>
      <c r="AY89" s="27">
        <v>182</v>
      </c>
    </row>
    <row r="90" spans="1:51" x14ac:dyDescent="0.2">
      <c r="A90" t="s">
        <v>46</v>
      </c>
      <c r="B90" t="s">
        <v>157</v>
      </c>
      <c r="C90" s="19">
        <f>IF(G90=0,IF(AND(COUNT(H90:K90)=4,COUNT(L90:O90)=4),IF(AND(SUM(H90:K90)&gt;0,SUM(L90:O90)&gt;0),(SUM(H90:K90)-SUM(L90:O90))/(SUM(L90:O90)),"n/a"),"n/a"),IF(AND(COUNT(G90:J90)=4,COUNT(K90:N90)=4),IF(AND(SUM(G90:J90)&gt;0,SUM(K90:N90)&gt;0),(SUM(G90:J90)-SUM(K90:N90))/(SUM(K90:N90)),"n/a"),"n/a"))</f>
        <v>-1.0294420424130121E-4</v>
      </c>
      <c r="D90" s="19">
        <f>IF(G90=0,IF(AND(COUNT(H90:O90)=8,COUNT(P90:W90)=8),IF(AND(SUM(H90:O90)&gt;0,SUM(P90:W90)&gt;0),(SUM(H90:O90)-SUM(P90:W90))/(SUM(P90:W90)),"n/a"),"n/a"),IF(AND(COUNT(G90:N90)=8,COUNT(O90:V90)=8),IF(AND(SUM(G90:N90)&gt;0,SUM(O90:V90)&gt;0),(SUM(G90:N90)-SUM(O90:V90))/(SUM(O90:V90)),"n/a"),"n/a"))</f>
        <v>6.0317243731877877E-2</v>
      </c>
      <c r="E90" s="19">
        <f>IF(G90=0,IF(AND(COUNT(H90:S90)=12,COUNT(AJ90:AU90)=12),IF(AND(SUM(H90:S90)&gt;0,SUM(AJ90:AU90)&gt;0),(SUM(H90:S90)-SUM(AJ90:AU90))/(SUM(AJ90:AU90)),"n/a"),"n/a"),IF(AND(COUNT(G90:R90)=12,COUNT(AI90:AT90)=12),IF(AND(SUM(G90:R90)&gt;0,SUM(AI90:AT90)&gt;0),(SUM(G90:R90)-SUM(AI90:AT90))/(SUM(AI90:AT90)),"n/a"),"n/a"))</f>
        <v>0.42865619244224135</v>
      </c>
      <c r="F90" s="20">
        <f>IF(G90=0,SUM(H90:K90),SUM(G90:J90))</f>
        <v>77704</v>
      </c>
      <c r="G90" s="21">
        <v>18353</v>
      </c>
      <c r="H90" s="23">
        <v>20528</v>
      </c>
      <c r="I90" s="24">
        <v>19192</v>
      </c>
      <c r="J90" s="25">
        <v>19631</v>
      </c>
      <c r="K90" s="25">
        <v>19673</v>
      </c>
      <c r="L90" s="26">
        <v>19978</v>
      </c>
      <c r="M90" s="27">
        <v>18333</v>
      </c>
      <c r="N90" s="27">
        <v>19728</v>
      </c>
      <c r="O90" s="27">
        <v>19828</v>
      </c>
      <c r="P90" s="26">
        <v>20209</v>
      </c>
      <c r="Q90" s="27">
        <v>19190</v>
      </c>
      <c r="R90" s="27">
        <v>16505</v>
      </c>
      <c r="S90" s="27">
        <v>16061</v>
      </c>
      <c r="T90" s="26">
        <v>18657</v>
      </c>
      <c r="U90" s="27">
        <v>19163</v>
      </c>
      <c r="V90" s="27">
        <v>16962</v>
      </c>
      <c r="W90" s="27">
        <v>16066</v>
      </c>
      <c r="X90" s="26">
        <v>17053</v>
      </c>
      <c r="Y90" s="27">
        <v>16149</v>
      </c>
      <c r="Z90" s="27">
        <v>14763</v>
      </c>
      <c r="AA90" s="27">
        <v>14796</v>
      </c>
      <c r="AB90" s="26">
        <v>16374</v>
      </c>
      <c r="AC90" s="27">
        <v>15778</v>
      </c>
      <c r="AD90" s="27">
        <v>13533</v>
      </c>
      <c r="AE90" s="27">
        <v>13702</v>
      </c>
      <c r="AF90" s="26">
        <v>14914</v>
      </c>
      <c r="AG90" s="27">
        <v>14465</v>
      </c>
      <c r="AH90" s="27">
        <v>13195</v>
      </c>
      <c r="AI90" s="27">
        <v>12781</v>
      </c>
      <c r="AJ90" s="26">
        <v>14721</v>
      </c>
      <c r="AK90" s="27">
        <v>14554</v>
      </c>
      <c r="AL90" s="27">
        <v>13831</v>
      </c>
      <c r="AM90" s="27">
        <v>12764</v>
      </c>
      <c r="AN90" s="26">
        <v>13834</v>
      </c>
      <c r="AO90" s="27">
        <v>13483</v>
      </c>
      <c r="AP90" s="27">
        <v>12811</v>
      </c>
      <c r="AQ90" s="27">
        <v>12580</v>
      </c>
      <c r="AR90" s="26">
        <v>13477</v>
      </c>
      <c r="AS90" s="27">
        <v>13457</v>
      </c>
      <c r="AT90" s="27">
        <v>13501</v>
      </c>
      <c r="AU90" s="27">
        <v>12906</v>
      </c>
      <c r="AV90" s="26">
        <v>13887</v>
      </c>
      <c r="AW90" s="27">
        <v>14233</v>
      </c>
      <c r="AX90" s="27">
        <v>13032</v>
      </c>
      <c r="AY90" s="27">
        <v>12847</v>
      </c>
    </row>
    <row r="91" spans="1:51" x14ac:dyDescent="0.2">
      <c r="A91" t="s">
        <v>14</v>
      </c>
      <c r="B91" t="s">
        <v>188</v>
      </c>
      <c r="C91" s="19">
        <f>IF(G91=0,IF(AND(COUNT(H91:K91)=4,COUNT(L91:O91)=4),IF(AND(SUM(H91:K91)&gt;0,SUM(L91:O91)&gt;0),(SUM(H91:K91)-SUM(L91:O91))/(SUM(L91:O91)),"n/a"),"n/a"),IF(AND(COUNT(G91:J91)=4,COUNT(K91:N91)=4),IF(AND(SUM(G91:J91)&gt;0,SUM(K91:N91)&gt;0),(SUM(G91:J91)-SUM(K91:N91))/(SUM(K91:N91)),"n/a"),"n/a"))</f>
        <v>0.31406761177753545</v>
      </c>
      <c r="D91" s="19">
        <f>IF(G91=0,IF(AND(COUNT(H91:O91)=8,COUNT(P91:W91)=8),IF(AND(SUM(H91:O91)&gt;0,SUM(P91:W91)&gt;0),(SUM(H91:O91)-SUM(P91:W91))/(SUM(P91:W91)),"n/a"),"n/a"),IF(AND(COUNT(G91:N91)=8,COUNT(O91:V91)=8),IF(AND(SUM(G91:N91)&gt;0,SUM(O91:V91)&gt;0),(SUM(G91:N91)-SUM(O91:V91))/(SUM(O91:V91)),"n/a"),"n/a"))</f>
        <v>5.6611000459629232E-2</v>
      </c>
      <c r="E91" s="19">
        <f>IF(G91=0,IF(AND(COUNT(H91:S91)=12,COUNT(AJ91:AU91)=12),IF(AND(SUM(H91:S91)&gt;0,SUM(AJ91:AU91)&gt;0),(SUM(H91:S91)-SUM(AJ91:AU91))/(SUM(AJ91:AU91)),"n/a"),"n/a"),IF(AND(COUNT(G91:R91)=12,COUNT(AI91:AT91)=12),IF(AND(SUM(G91:R91)&gt;0,SUM(AI91:AT91)&gt;0),(SUM(G91:R91)-SUM(AI91:AT91))/(SUM(AI91:AT91)),"n/a"),"n/a"))</f>
        <v>0.72910327924273155</v>
      </c>
      <c r="F91" s="20">
        <f>IF(G91=0,SUM(H91:K91),SUM(G91:J91))</f>
        <v>31330</v>
      </c>
      <c r="G91" s="21">
        <v>7636</v>
      </c>
      <c r="H91" s="23">
        <v>8050</v>
      </c>
      <c r="I91" s="24">
        <v>8147</v>
      </c>
      <c r="J91" s="25">
        <v>7497</v>
      </c>
      <c r="K91" s="25">
        <v>6668</v>
      </c>
      <c r="L91" s="26">
        <v>6749</v>
      </c>
      <c r="M91" s="27">
        <v>6203</v>
      </c>
      <c r="N91" s="27">
        <v>4222</v>
      </c>
      <c r="O91" s="27">
        <v>5996</v>
      </c>
      <c r="P91" s="26">
        <v>7097</v>
      </c>
      <c r="Q91" s="27">
        <v>6747</v>
      </c>
      <c r="R91" s="27">
        <v>6823</v>
      </c>
      <c r="S91" s="27">
        <v>6306</v>
      </c>
      <c r="T91" s="26">
        <v>6633</v>
      </c>
      <c r="U91" s="27">
        <v>6304</v>
      </c>
      <c r="V91" s="27">
        <v>6310</v>
      </c>
      <c r="W91" s="27">
        <v>6032</v>
      </c>
      <c r="X91" s="26">
        <v>6074</v>
      </c>
      <c r="Y91" s="27">
        <v>5698</v>
      </c>
      <c r="Z91" s="27">
        <v>5662</v>
      </c>
      <c r="AA91" s="27">
        <v>5294</v>
      </c>
      <c r="AB91" s="26">
        <v>5733</v>
      </c>
      <c r="AC91" s="27">
        <v>5711</v>
      </c>
      <c r="AD91" s="27">
        <v>5238</v>
      </c>
      <c r="AE91" s="27">
        <v>4993</v>
      </c>
      <c r="AF91" s="26">
        <v>5374</v>
      </c>
      <c r="AG91" s="27">
        <v>4915</v>
      </c>
      <c r="AH91" s="27">
        <v>4881</v>
      </c>
      <c r="AI91" s="27">
        <v>4564</v>
      </c>
      <c r="AJ91" s="26">
        <v>4803</v>
      </c>
      <c r="AK91" s="27">
        <v>4181</v>
      </c>
      <c r="AL91" s="27">
        <v>4154</v>
      </c>
      <c r="AM91" s="27">
        <v>3874</v>
      </c>
      <c r="AN91" s="26">
        <v>4240</v>
      </c>
      <c r="AO91" s="27">
        <v>3789</v>
      </c>
      <c r="AP91" s="27">
        <v>3735</v>
      </c>
      <c r="AQ91" s="27">
        <v>3550</v>
      </c>
      <c r="AR91" s="26">
        <v>3793</v>
      </c>
      <c r="AS91" s="27">
        <v>3341</v>
      </c>
      <c r="AT91" s="27">
        <v>3304</v>
      </c>
      <c r="AU91" s="27">
        <v>3196</v>
      </c>
      <c r="AV91" s="26">
        <v>3436</v>
      </c>
      <c r="AW91" s="27">
        <v>3032</v>
      </c>
      <c r="AX91" s="27">
        <v>2932</v>
      </c>
      <c r="AY91" s="27">
        <v>2786</v>
      </c>
    </row>
    <row r="92" spans="1:51" x14ac:dyDescent="0.2">
      <c r="A92" t="s">
        <v>82</v>
      </c>
      <c r="B92" t="s">
        <v>121</v>
      </c>
      <c r="C92" s="19">
        <f>IF(G92=0,IF(AND(COUNT(H92:K92)=4,COUNT(L92:O92)=4),IF(AND(SUM(H92:K92)&gt;0,SUM(L92:O92)&gt;0),(SUM(H92:K92)-SUM(L92:O92))/(SUM(L92:O92)),"n/a"),"n/a"),IF(AND(COUNT(G92:J92)=4,COUNT(K92:N92)=4),IF(AND(SUM(G92:J92)&gt;0,SUM(K92:N92)&gt;0),(SUM(G92:J92)-SUM(K92:N92))/(SUM(K92:N92)),"n/a"),"n/a"))</f>
        <v>0.10691172663732851</v>
      </c>
      <c r="D92" s="19">
        <f>IF(G92=0,IF(AND(COUNT(H92:O92)=8,COUNT(P92:W92)=8),IF(AND(SUM(H92:O92)&gt;0,SUM(P92:W92)&gt;0),(SUM(H92:O92)-SUM(P92:W92))/(SUM(P92:W92)),"n/a"),"n/a"),IF(AND(COUNT(G92:N92)=8,COUNT(O92:V92)=8),IF(AND(SUM(G92:N92)&gt;0,SUM(O92:V92)&gt;0),(SUM(G92:N92)-SUM(O92:V92))/(SUM(O92:V92)),"n/a"),"n/a"))</f>
        <v>3.4936580093460914E-2</v>
      </c>
      <c r="E92" s="19">
        <f>IF(G92=0,IF(AND(COUNT(H92:S92)=12,COUNT(AJ92:AU92)=12),IF(AND(SUM(H92:S92)&gt;0,SUM(AJ92:AU92)&gt;0),(SUM(H92:S92)-SUM(AJ92:AU92))/(SUM(AJ92:AU92)),"n/a"),"n/a"),IF(AND(COUNT(G92:R92)=12,COUNT(AI92:AT92)=12),IF(AND(SUM(G92:R92)&gt;0,SUM(AI92:AT92)&gt;0),(SUM(G92:R92)-SUM(AI92:AT92))/(SUM(AI92:AT92)),"n/a"),"n/a"))</f>
        <v>1.5203958125411419E-2</v>
      </c>
      <c r="F92" s="20">
        <f>IF(G92=0,SUM(H92:K92),SUM(G92:J92))</f>
        <v>17104</v>
      </c>
      <c r="G92" s="21">
        <v>4593</v>
      </c>
      <c r="H92" s="30">
        <v>4061</v>
      </c>
      <c r="I92" s="24">
        <v>4623</v>
      </c>
      <c r="J92" s="25">
        <v>3827</v>
      </c>
      <c r="K92" s="25">
        <v>4281</v>
      </c>
      <c r="L92" s="26">
        <v>3611</v>
      </c>
      <c r="M92" s="27">
        <v>4066</v>
      </c>
      <c r="N92" s="27">
        <v>3494</v>
      </c>
      <c r="O92" s="27">
        <v>3748</v>
      </c>
      <c r="P92" s="26">
        <v>3616</v>
      </c>
      <c r="Q92" s="27">
        <v>4315</v>
      </c>
      <c r="R92" s="27">
        <v>3574</v>
      </c>
      <c r="S92" s="27">
        <v>4057</v>
      </c>
      <c r="T92" s="26">
        <v>3801</v>
      </c>
      <c r="U92" s="27">
        <v>4333</v>
      </c>
      <c r="V92" s="27">
        <v>4013</v>
      </c>
      <c r="W92" s="27">
        <v>4048</v>
      </c>
      <c r="X92" s="26">
        <v>3810</v>
      </c>
      <c r="Y92" s="27">
        <v>4105</v>
      </c>
      <c r="Z92" s="27">
        <v>3577</v>
      </c>
      <c r="AA92" s="27">
        <v>3933</v>
      </c>
      <c r="AB92" s="26">
        <v>3790</v>
      </c>
      <c r="AC92" s="27">
        <v>4652</v>
      </c>
      <c r="AD92" s="27">
        <v>3893</v>
      </c>
      <c r="AE92" s="27">
        <v>4045</v>
      </c>
      <c r="AF92" s="26">
        <v>3615</v>
      </c>
      <c r="AG92" s="27">
        <v>4431</v>
      </c>
      <c r="AH92" s="27">
        <v>3827</v>
      </c>
      <c r="AI92" s="27">
        <v>4580</v>
      </c>
      <c r="AJ92" s="26">
        <v>3526</v>
      </c>
      <c r="AK92" s="27">
        <v>4161</v>
      </c>
      <c r="AL92" s="27">
        <v>4044</v>
      </c>
      <c r="AM92" s="27">
        <v>4648</v>
      </c>
      <c r="AN92" s="26">
        <v>3230</v>
      </c>
      <c r="AO92" s="27">
        <v>4176</v>
      </c>
      <c r="AP92" s="27">
        <v>3582</v>
      </c>
      <c r="AQ92" s="27">
        <v>3826</v>
      </c>
      <c r="AR92" s="26">
        <v>3613</v>
      </c>
      <c r="AS92" s="27">
        <v>4156</v>
      </c>
      <c r="AT92" s="27">
        <v>3551</v>
      </c>
      <c r="AU92" s="27">
        <v>3625</v>
      </c>
      <c r="AV92" s="26">
        <v>3444</v>
      </c>
      <c r="AW92" s="27">
        <v>4333</v>
      </c>
      <c r="AX92" s="27">
        <v>3609</v>
      </c>
      <c r="AY92" s="27">
        <v>3730</v>
      </c>
    </row>
    <row r="93" spans="1:51" x14ac:dyDescent="0.2">
      <c r="A93" t="s">
        <v>62</v>
      </c>
      <c r="B93" t="s">
        <v>141</v>
      </c>
      <c r="C93" s="19">
        <f>IF(G93=0,IF(AND(COUNT(H93:K93)=4,COUNT(L93:O93)=4),IF(AND(SUM(H93:K93)&gt;0,SUM(L93:O93)&gt;0),(SUM(H93:K93)-SUM(L93:O93))/(SUM(L93:O93)),"n/a"),"n/a"),IF(AND(COUNT(G93:J93)=4,COUNT(K93:N93)=4),IF(AND(SUM(G93:J93)&gt;0,SUM(K93:N93)&gt;0),(SUM(G93:J93)-SUM(K93:N93))/(SUM(K93:N93)),"n/a"),"n/a"))</f>
        <v>0.10360817272859006</v>
      </c>
      <c r="D93" s="19">
        <f>IF(G93=0,IF(AND(COUNT(H93:O93)=8,COUNT(P93:W93)=8),IF(AND(SUM(H93:O93)&gt;0,SUM(P93:W93)&gt;0),(SUM(H93:O93)-SUM(P93:W93))/(SUM(P93:W93)),"n/a"),"n/a"),IF(AND(COUNT(G93:N93)=8,COUNT(O93:V93)=8),IF(AND(SUM(G93:N93)&gt;0,SUM(O93:V93)&gt;0),(SUM(G93:N93)-SUM(O93:V93))/(SUM(O93:V93)),"n/a"),"n/a"))</f>
        <v>3.4858853721129172E-2</v>
      </c>
      <c r="E93" s="19">
        <f>IF(G93=0,IF(AND(COUNT(H93:S93)=12,COUNT(AJ93:AU93)=12),IF(AND(SUM(H93:S93)&gt;0,SUM(AJ93:AU93)&gt;0),(SUM(H93:S93)-SUM(AJ93:AU93))/(SUM(AJ93:AU93)),"n/a"),"n/a"),IF(AND(COUNT(G93:R93)=12,COUNT(AI93:AT93)=12),IF(AND(SUM(G93:R93)&gt;0,SUM(AI93:AT93)&gt;0),(SUM(G93:R93)-SUM(AI93:AT93))/(SUM(AI93:AT93)),"n/a"),"n/a"))</f>
        <v>0.69761459307764262</v>
      </c>
      <c r="F93" s="20">
        <f>IF(G93=0,SUM(H93:K93),SUM(G93:J93))</f>
        <v>7616</v>
      </c>
      <c r="G93" s="21">
        <v>1961</v>
      </c>
      <c r="H93" s="23">
        <v>1922</v>
      </c>
      <c r="I93" s="24">
        <v>1897</v>
      </c>
      <c r="J93" s="25">
        <v>1836</v>
      </c>
      <c r="K93" s="25">
        <v>1777</v>
      </c>
      <c r="L93" s="26">
        <v>1757</v>
      </c>
      <c r="M93" s="27">
        <v>1747</v>
      </c>
      <c r="N93" s="27">
        <v>1620</v>
      </c>
      <c r="O93" s="27">
        <v>1811</v>
      </c>
      <c r="P93" s="26">
        <v>1844</v>
      </c>
      <c r="Q93" s="27">
        <v>1811</v>
      </c>
      <c r="R93" s="27">
        <v>1794</v>
      </c>
      <c r="S93" s="27">
        <v>1682</v>
      </c>
      <c r="T93" s="26">
        <v>1718</v>
      </c>
      <c r="U93" s="27">
        <v>1698</v>
      </c>
      <c r="V93" s="27">
        <v>1670</v>
      </c>
      <c r="W93" s="27">
        <v>1589</v>
      </c>
      <c r="X93" s="26">
        <v>1606</v>
      </c>
      <c r="Y93" s="27">
        <v>1612</v>
      </c>
      <c r="Z93" s="27">
        <v>1530</v>
      </c>
      <c r="AA93" s="27">
        <v>1255</v>
      </c>
      <c r="AB93" s="26">
        <v>1271</v>
      </c>
      <c r="AC93" s="27">
        <v>1267</v>
      </c>
      <c r="AD93" s="27">
        <v>1162</v>
      </c>
      <c r="AE93" s="27">
        <v>1216</v>
      </c>
      <c r="AF93" s="26">
        <v>1219</v>
      </c>
      <c r="AG93" s="27">
        <v>1199</v>
      </c>
      <c r="AH93" s="27">
        <v>1035</v>
      </c>
      <c r="AI93" s="27">
        <v>1109</v>
      </c>
      <c r="AJ93" s="26">
        <v>1123</v>
      </c>
      <c r="AK93" s="27">
        <v>1102</v>
      </c>
      <c r="AL93" s="27">
        <v>859</v>
      </c>
      <c r="AM93" s="27">
        <v>1111</v>
      </c>
      <c r="AN93" s="26">
        <v>1124</v>
      </c>
      <c r="AO93" s="27">
        <v>1100</v>
      </c>
      <c r="AP93" s="27">
        <v>1059</v>
      </c>
      <c r="AQ93" s="27">
        <v>1076</v>
      </c>
      <c r="AR93" s="26">
        <v>1060</v>
      </c>
      <c r="AS93" s="27">
        <v>1051</v>
      </c>
      <c r="AT93" s="27">
        <v>1054</v>
      </c>
      <c r="AU93" s="27">
        <v>1012</v>
      </c>
      <c r="AV93" s="26">
        <v>1019</v>
      </c>
      <c r="AW93" s="27">
        <v>1017</v>
      </c>
      <c r="AX93" s="27">
        <v>1012</v>
      </c>
      <c r="AY93" s="27">
        <v>938</v>
      </c>
    </row>
    <row r="94" spans="1:51" x14ac:dyDescent="0.2">
      <c r="A94" t="s">
        <v>2</v>
      </c>
      <c r="B94" t="s">
        <v>200</v>
      </c>
      <c r="C94" s="19">
        <f>IF(G94=0,IF(AND(COUNT(H94:K94)=4,COUNT(L94:O94)=4),IF(AND(SUM(H94:K94)&gt;0,SUM(L94:O94)&gt;0),(SUM(H94:K94)-SUM(L94:O94))/(SUM(L94:O94)),"n/a"),"n/a"),IF(AND(COUNT(G94:J94)=4,COUNT(K94:N94)=4),IF(AND(SUM(G94:J94)&gt;0,SUM(K94:N94)&gt;0),(SUM(G94:J94)-SUM(K94:N94))/(SUM(K94:N94)),"n/a"),"n/a"))</f>
        <v>8.4183327617969109E-2</v>
      </c>
      <c r="D94" s="19">
        <f>IF(G94=0,IF(AND(COUNT(H94:O94)=8,COUNT(P94:W94)=8),IF(AND(SUM(H94:O94)&gt;0,SUM(P94:W94)&gt;0),(SUM(H94:O94)-SUM(P94:W94))/(SUM(P94:W94)),"n/a"),"n/a"),IF(AND(COUNT(G94:N94)=8,COUNT(O94:V94)=8),IF(AND(SUM(G94:N94)&gt;0,SUM(O94:V94)&gt;0),(SUM(G94:N94)-SUM(O94:V94))/(SUM(O94:V94)),"n/a"),"n/a"))</f>
        <v>3.0833251158662853E-2</v>
      </c>
      <c r="E94" s="19">
        <f>IF(G94=0,IF(AND(COUNT(H94:S94)=12,COUNT(AJ94:AU94)=12),IF(AND(SUM(H94:S94)&gt;0,SUM(AJ94:AU94)&gt;0),(SUM(H94:S94)-SUM(AJ94:AU94))/(SUM(AJ94:AU94)),"n/a"),"n/a"),IF(AND(COUNT(G94:R94)=12,COUNT(AI94:AT94)=12),IF(AND(SUM(G94:R94)&gt;0,SUM(AI94:AT94)&gt;0),(SUM(G94:R94)-SUM(AI94:AT94))/(SUM(AI94:AT94)),"n/a"),"n/a"))</f>
        <v>0.64997538780541986</v>
      </c>
      <c r="F94" s="20">
        <f>IF(G94=0,SUM(H94:K94),SUM(G94:J94))</f>
        <v>135949</v>
      </c>
      <c r="G94" s="21">
        <v>33756</v>
      </c>
      <c r="H94" s="23">
        <v>33901</v>
      </c>
      <c r="I94" s="24">
        <v>34262</v>
      </c>
      <c r="J94" s="25">
        <v>34030</v>
      </c>
      <c r="K94" s="25">
        <v>32779</v>
      </c>
      <c r="L94" s="26">
        <v>36307</v>
      </c>
      <c r="M94" s="27">
        <v>25943</v>
      </c>
      <c r="N94" s="27">
        <v>30364</v>
      </c>
      <c r="O94" s="27">
        <v>31336</v>
      </c>
      <c r="P94" s="26">
        <v>34339</v>
      </c>
      <c r="Q94" s="27">
        <v>17162</v>
      </c>
      <c r="R94" s="27">
        <v>34591</v>
      </c>
      <c r="S94" s="27">
        <v>34528</v>
      </c>
      <c r="T94" s="26">
        <v>33793</v>
      </c>
      <c r="U94" s="27">
        <v>33442</v>
      </c>
      <c r="V94" s="27">
        <v>34334</v>
      </c>
      <c r="W94" s="27">
        <v>33021</v>
      </c>
      <c r="X94" s="26">
        <v>30740</v>
      </c>
      <c r="Y94" s="27">
        <v>30149</v>
      </c>
      <c r="Z94" s="27">
        <v>30118</v>
      </c>
      <c r="AA94" s="27">
        <v>29446</v>
      </c>
      <c r="AB94" s="26">
        <v>28501</v>
      </c>
      <c r="AC94" s="27">
        <v>28636</v>
      </c>
      <c r="AD94" s="27">
        <v>29498</v>
      </c>
      <c r="AE94" s="27">
        <v>30184</v>
      </c>
      <c r="AF94" s="26">
        <v>29033</v>
      </c>
      <c r="AG94" s="27">
        <v>28522</v>
      </c>
      <c r="AH94" s="27">
        <v>28795</v>
      </c>
      <c r="AI94" s="27">
        <v>26573</v>
      </c>
      <c r="AJ94" s="26">
        <v>19554</v>
      </c>
      <c r="AK94" s="27">
        <v>19057</v>
      </c>
      <c r="AL94" s="27">
        <v>19401</v>
      </c>
      <c r="AM94" s="27">
        <v>19605</v>
      </c>
      <c r="AN94" s="26">
        <v>18329</v>
      </c>
      <c r="AO94" s="27">
        <v>17941</v>
      </c>
      <c r="AP94" s="27">
        <v>18313</v>
      </c>
      <c r="AQ94" s="27">
        <v>18647</v>
      </c>
      <c r="AR94" s="26">
        <v>17316</v>
      </c>
      <c r="AS94" s="27">
        <v>17073</v>
      </c>
      <c r="AT94" s="27">
        <v>17752</v>
      </c>
      <c r="AU94" s="27">
        <v>18651</v>
      </c>
      <c r="AV94" s="26">
        <v>18157</v>
      </c>
      <c r="AW94" s="27">
        <v>17967</v>
      </c>
      <c r="AX94" s="27">
        <v>18371</v>
      </c>
      <c r="AY94" s="27">
        <v>18502</v>
      </c>
    </row>
    <row r="95" spans="1:51" x14ac:dyDescent="0.2">
      <c r="A95" t="s">
        <v>55</v>
      </c>
      <c r="B95" t="s">
        <v>148</v>
      </c>
      <c r="C95" s="19">
        <f>IF(G95=0,IF(AND(COUNT(H95:K95)=4,COUNT(L95:O95)=4),IF(AND(SUM(H95:K95)&gt;0,SUM(L95:O95)&gt;0),(SUM(H95:K95)-SUM(L95:O95))/(SUM(L95:O95)),"n/a"),"n/a"),IF(AND(COUNT(G95:J95)=4,COUNT(K95:N95)=4),IF(AND(SUM(G95:J95)&gt;0,SUM(K95:N95)&gt;0),(SUM(G95:J95)-SUM(K95:N95))/(SUM(K95:N95)),"n/a"),"n/a"))</f>
        <v>8.3669767714001517E-2</v>
      </c>
      <c r="D95" s="19">
        <f>IF(G95=0,IF(AND(COUNT(H95:O95)=8,COUNT(P95:W95)=8),IF(AND(SUM(H95:O95)&gt;0,SUM(P95:W95)&gt;0),(SUM(H95:O95)-SUM(P95:W95))/(SUM(P95:W95)),"n/a"),"n/a"),IF(AND(COUNT(G95:N95)=8,COUNT(O95:V95)=8),IF(AND(SUM(G95:N95)&gt;0,SUM(O95:V95)&gt;0),(SUM(G95:N95)-SUM(O95:V95))/(SUM(O95:V95)),"n/a"),"n/a"))</f>
        <v>2.5248308622426947E-2</v>
      </c>
      <c r="E95" s="19">
        <f>IF(G95=0,IF(AND(COUNT(H95:S95)=12,COUNT(AJ95:AU95)=12),IF(AND(SUM(H95:S95)&gt;0,SUM(AJ95:AU95)&gt;0),(SUM(H95:S95)-SUM(AJ95:AU95))/(SUM(AJ95:AU95)),"n/a"),"n/a"),IF(AND(COUNT(G95:R95)=12,COUNT(AI95:AT95)=12),IF(AND(SUM(G95:R95)&gt;0,SUM(AI95:AT95)&gt;0),(SUM(G95:R95)-SUM(AI95:AT95))/(SUM(AI95:AT95)),"n/a"),"n/a"))</f>
        <v>0.31253596177419757</v>
      </c>
      <c r="F95" s="20">
        <f>IF(G95=0,SUM(H95:K95),SUM(G95:J95))</f>
        <v>37042</v>
      </c>
      <c r="G95" s="21">
        <v>5327</v>
      </c>
      <c r="H95" s="30">
        <v>14890</v>
      </c>
      <c r="I95" s="24">
        <v>8910</v>
      </c>
      <c r="J95" s="25">
        <v>7915</v>
      </c>
      <c r="K95" s="25">
        <v>9890</v>
      </c>
      <c r="L95" s="26">
        <v>8117</v>
      </c>
      <c r="M95" s="27">
        <v>8853</v>
      </c>
      <c r="N95" s="27">
        <v>7322</v>
      </c>
      <c r="O95" s="27">
        <v>8747</v>
      </c>
      <c r="P95" s="26">
        <v>8343</v>
      </c>
      <c r="Q95" s="27">
        <v>8929</v>
      </c>
      <c r="R95" s="27">
        <v>7689</v>
      </c>
      <c r="S95" s="27">
        <v>9477</v>
      </c>
      <c r="T95" s="26">
        <v>8806</v>
      </c>
      <c r="U95" s="27">
        <v>9403</v>
      </c>
      <c r="V95" s="27">
        <v>8076</v>
      </c>
      <c r="W95" s="27">
        <v>9693</v>
      </c>
      <c r="X95" s="26">
        <v>8378</v>
      </c>
      <c r="Y95" s="27">
        <v>8768</v>
      </c>
      <c r="Z95" s="27">
        <v>7665</v>
      </c>
      <c r="AA95" s="27">
        <v>8747</v>
      </c>
      <c r="AB95" s="26">
        <v>7881</v>
      </c>
      <c r="AC95" s="27">
        <v>9002</v>
      </c>
      <c r="AD95" s="27">
        <v>6910</v>
      </c>
      <c r="AE95" s="27">
        <v>7573</v>
      </c>
      <c r="AF95" s="26">
        <v>6702</v>
      </c>
      <c r="AG95" s="27">
        <v>7401</v>
      </c>
      <c r="AH95" s="27">
        <v>6514</v>
      </c>
      <c r="AI95" s="27">
        <v>8830</v>
      </c>
      <c r="AJ95" s="26">
        <v>7256</v>
      </c>
      <c r="AK95" s="27">
        <v>6912</v>
      </c>
      <c r="AL95" s="27">
        <v>6024</v>
      </c>
      <c r="AM95" s="27">
        <v>7237</v>
      </c>
      <c r="AN95" s="26">
        <v>6163</v>
      </c>
      <c r="AO95" s="27">
        <v>6502</v>
      </c>
      <c r="AP95" s="27">
        <v>6141</v>
      </c>
      <c r="AQ95" s="27">
        <v>6082</v>
      </c>
      <c r="AR95" s="26">
        <v>6254</v>
      </c>
      <c r="AS95" s="27">
        <v>6579</v>
      </c>
      <c r="AT95" s="27">
        <v>5966</v>
      </c>
      <c r="AU95" s="27">
        <v>4690</v>
      </c>
      <c r="AV95" s="26">
        <v>4357</v>
      </c>
      <c r="AW95" s="27">
        <v>5254</v>
      </c>
      <c r="AX95" s="27">
        <v>4496</v>
      </c>
      <c r="AY95" s="27">
        <v>4956</v>
      </c>
    </row>
    <row r="96" spans="1:51" x14ac:dyDescent="0.2">
      <c r="A96" t="s">
        <v>41</v>
      </c>
      <c r="B96" t="s">
        <v>161</v>
      </c>
      <c r="C96" s="19">
        <f>IF(G96=0,IF(AND(COUNT(H96:K96)=4,COUNT(L96:O96)=4),IF(AND(SUM(H96:K96)&gt;0,SUM(L96:O96)&gt;0),(SUM(H96:K96)-SUM(L96:O96))/(SUM(L96:O96)),"n/a"),"n/a"),IF(AND(COUNT(G96:J96)=4,COUNT(K96:N96)=4),IF(AND(SUM(G96:J96)&gt;0,SUM(K96:N96)&gt;0),(SUM(G96:J96)-SUM(K96:N96))/(SUM(K96:N96)),"n/a"),"n/a"))</f>
        <v>-2.7590644160169556E-2</v>
      </c>
      <c r="D96" s="19">
        <f>IF(G96=0,IF(AND(COUNT(H96:O96)=8,COUNT(P96:W96)=8),IF(AND(SUM(H96:O96)&gt;0,SUM(P96:W96)&gt;0),(SUM(H96:O96)-SUM(P96:W96))/(SUM(P96:W96)),"n/a"),"n/a"),IF(AND(COUNT(G96:N96)=8,COUNT(O96:V96)=8),IF(AND(SUM(G96:N96)&gt;0,SUM(O96:V96)&gt;0),(SUM(G96:N96)-SUM(O96:V96))/(SUM(O96:V96)),"n/a"),"n/a"))</f>
        <v>1.9902931621589886E-2</v>
      </c>
      <c r="E96" s="19">
        <f>IF(G96=0,IF(AND(COUNT(H96:S96)=12,COUNT(AJ96:AU96)=12),IF(AND(SUM(H96:S96)&gt;0,SUM(AJ96:AU96)&gt;0),(SUM(H96:S96)-SUM(AJ96:AU96))/(SUM(AJ96:AU96)),"n/a"),"n/a"),IF(AND(COUNT(G96:R96)=12,COUNT(AI96:AT96)=12),IF(AND(SUM(G96:R96)&gt;0,SUM(AI96:AT96)&gt;0),(SUM(G96:R96)-SUM(AI96:AT96))/(SUM(AI96:AT96)),"n/a"),"n/a"))</f>
        <v>0.99473507626396884</v>
      </c>
      <c r="F96" s="20">
        <f>IF(G96=0,SUM(H96:K96),SUM(G96:J96))</f>
        <v>25693</v>
      </c>
      <c r="G96" s="21">
        <v>6045</v>
      </c>
      <c r="H96" s="23">
        <v>6709</v>
      </c>
      <c r="I96" s="24">
        <v>6324</v>
      </c>
      <c r="J96" s="25">
        <v>6615</v>
      </c>
      <c r="K96" s="25">
        <v>6394</v>
      </c>
      <c r="L96" s="26">
        <v>6939</v>
      </c>
      <c r="M96" s="27">
        <v>6441</v>
      </c>
      <c r="N96" s="27">
        <v>6648</v>
      </c>
      <c r="O96" s="27">
        <v>6157</v>
      </c>
      <c r="P96" s="26">
        <v>6536</v>
      </c>
      <c r="Q96" s="27">
        <v>6076</v>
      </c>
      <c r="R96" s="27">
        <v>6406</v>
      </c>
      <c r="S96" s="27">
        <v>5959</v>
      </c>
      <c r="T96" s="26">
        <v>6891</v>
      </c>
      <c r="U96" s="27">
        <v>6383</v>
      </c>
      <c r="V96" s="27">
        <v>6690</v>
      </c>
      <c r="W96" s="27">
        <v>6304</v>
      </c>
      <c r="X96" s="26">
        <v>6835</v>
      </c>
      <c r="Y96" s="27">
        <v>6280</v>
      </c>
      <c r="Z96" s="27">
        <v>6637</v>
      </c>
      <c r="AA96" s="27">
        <v>6324</v>
      </c>
      <c r="AB96" s="26">
        <v>6670</v>
      </c>
      <c r="AC96" s="27">
        <v>6267</v>
      </c>
      <c r="AD96" s="27">
        <v>6793</v>
      </c>
      <c r="AE96" s="27">
        <v>6570</v>
      </c>
      <c r="AF96" s="26">
        <v>7124</v>
      </c>
      <c r="AG96" s="27">
        <v>6120</v>
      </c>
      <c r="AH96" s="27">
        <v>2616</v>
      </c>
      <c r="AI96" s="27">
        <v>2478</v>
      </c>
      <c r="AJ96" s="26">
        <v>1237</v>
      </c>
      <c r="AK96" s="27">
        <v>2594</v>
      </c>
      <c r="AL96" s="27">
        <v>2729</v>
      </c>
      <c r="AM96" s="27">
        <v>4362</v>
      </c>
      <c r="AN96" s="26">
        <v>-2094</v>
      </c>
      <c r="AO96" s="27">
        <v>4394</v>
      </c>
      <c r="AP96" s="27">
        <v>4716</v>
      </c>
      <c r="AQ96" s="27">
        <v>4513</v>
      </c>
      <c r="AR96" s="26">
        <v>4444</v>
      </c>
      <c r="AS96" s="27">
        <v>4588</v>
      </c>
      <c r="AT96" s="27">
        <v>4786</v>
      </c>
      <c r="AU96" s="27">
        <v>4453</v>
      </c>
      <c r="AV96" s="28"/>
      <c r="AW96" s="29"/>
      <c r="AX96" s="29"/>
      <c r="AY96" s="29"/>
    </row>
    <row r="97" spans="1:51" x14ac:dyDescent="0.2">
      <c r="A97" t="s">
        <v>15</v>
      </c>
      <c r="B97" t="s">
        <v>187</v>
      </c>
      <c r="C97" s="19">
        <f>IF(G97=0,IF(AND(COUNT(H97:K97)=4,COUNT(L97:O97)=4),IF(AND(SUM(H97:K97)&gt;0,SUM(L97:O97)&gt;0),(SUM(H97:K97)-SUM(L97:O97))/(SUM(L97:O97)),"n/a"),"n/a"),IF(AND(COUNT(G97:J97)=4,COUNT(K97:N97)=4),IF(AND(SUM(G97:J97)&gt;0,SUM(K97:N97)&gt;0),(SUM(G97:J97)-SUM(K97:N97))/(SUM(K97:N97)),"n/a"),"n/a"))</f>
        <v>0.50937524934173783</v>
      </c>
      <c r="D97" s="19">
        <f>IF(G97=0,IF(AND(COUNT(H97:O97)=8,COUNT(P97:W97)=8),IF(AND(SUM(H97:O97)&gt;0,SUM(P97:W97)&gt;0),(SUM(H97:O97)-SUM(P97:W97))/(SUM(P97:W97)),"n/a"),"n/a"),IF(AND(COUNT(G97:N97)=8,COUNT(O97:V97)=8),IF(AND(SUM(G97:N97)&gt;0,SUM(O97:V97)&gt;0),(SUM(G97:N97)-SUM(O97:V97))/(SUM(O97:V97)),"n/a"),"n/a"))</f>
        <v>1.3763981562066853E-2</v>
      </c>
      <c r="E97" s="19">
        <f>IF(G97=0,IF(AND(COUNT(H97:S97)=12,COUNT(AJ97:AU97)=12),IF(AND(SUM(H97:S97)&gt;0,SUM(AJ97:AU97)&gt;0),(SUM(H97:S97)-SUM(AJ97:AU97))/(SUM(AJ97:AU97)),"n/a"),"n/a"),IF(AND(COUNT(G97:R97)=12,COUNT(AI97:AT97)=12),IF(AND(SUM(G97:R97)&gt;0,SUM(AI97:AT97)&gt;0),(SUM(G97:R97)-SUM(AI97:AT97))/(SUM(AI97:AT97)),"n/a"),"n/a"))</f>
        <v>0.53215034683013385</v>
      </c>
      <c r="F97" s="20">
        <f>IF(G97=0,SUM(H97:K97),SUM(G97:J97))</f>
        <v>18917</v>
      </c>
      <c r="G97" s="21">
        <v>5021</v>
      </c>
      <c r="H97" s="23">
        <v>4575</v>
      </c>
      <c r="I97" s="24">
        <v>4805</v>
      </c>
      <c r="J97" s="25">
        <v>4516</v>
      </c>
      <c r="K97" s="25">
        <v>4250</v>
      </c>
      <c r="L97" s="26">
        <v>3755</v>
      </c>
      <c r="M97" s="27">
        <v>2685</v>
      </c>
      <c r="N97" s="27">
        <v>1843</v>
      </c>
      <c r="O97" s="27">
        <v>4413</v>
      </c>
      <c r="P97" s="26">
        <v>3849</v>
      </c>
      <c r="Q97" s="27">
        <v>3980</v>
      </c>
      <c r="R97" s="27">
        <v>3797</v>
      </c>
      <c r="S97" s="27">
        <v>4107</v>
      </c>
      <c r="T97" s="26">
        <v>3550</v>
      </c>
      <c r="U97" s="27">
        <v>3738</v>
      </c>
      <c r="V97" s="27">
        <v>3589</v>
      </c>
      <c r="W97" s="27">
        <v>4068</v>
      </c>
      <c r="X97" s="26">
        <v>3329</v>
      </c>
      <c r="Y97" s="27">
        <v>3432</v>
      </c>
      <c r="Z97" s="27">
        <v>3306</v>
      </c>
      <c r="AA97" s="27">
        <v>3510</v>
      </c>
      <c r="AB97" s="26">
        <v>3087</v>
      </c>
      <c r="AC97" s="27">
        <v>3181</v>
      </c>
      <c r="AD97" s="27">
        <v>3089</v>
      </c>
      <c r="AE97" s="27">
        <v>3251</v>
      </c>
      <c r="AF97" s="26">
        <v>2783</v>
      </c>
      <c r="AG97" s="27">
        <v>2968</v>
      </c>
      <c r="AH97" s="27">
        <v>2938</v>
      </c>
      <c r="AI97" s="27">
        <v>3033</v>
      </c>
      <c r="AJ97" s="26">
        <v>2599</v>
      </c>
      <c r="AK97" s="27">
        <v>2730</v>
      </c>
      <c r="AL97" s="27">
        <v>2681</v>
      </c>
      <c r="AM97" s="27">
        <v>2741</v>
      </c>
      <c r="AN97" s="26">
        <v>2398</v>
      </c>
      <c r="AO97" s="27">
        <v>2551</v>
      </c>
      <c r="AP97" s="27">
        <v>2540</v>
      </c>
      <c r="AQ97" s="27">
        <v>2761</v>
      </c>
      <c r="AR97" s="26">
        <v>2263</v>
      </c>
      <c r="AS97" s="27">
        <v>2341</v>
      </c>
      <c r="AT97" s="27">
        <v>2357</v>
      </c>
      <c r="AU97" s="27">
        <v>2398</v>
      </c>
      <c r="AV97" s="26">
        <v>2046</v>
      </c>
      <c r="AW97" s="27">
        <v>2089</v>
      </c>
      <c r="AX97" s="27">
        <v>2075</v>
      </c>
      <c r="AY97" s="27">
        <v>2145</v>
      </c>
    </row>
    <row r="98" spans="1:51" x14ac:dyDescent="0.2">
      <c r="A98" t="s">
        <v>63</v>
      </c>
      <c r="B98" t="s">
        <v>140</v>
      </c>
      <c r="C98" s="19">
        <f>IF(G98=0,IF(AND(COUNT(H98:K98)=4,COUNT(L98:O98)=4),IF(AND(SUM(H98:K98)&gt;0,SUM(L98:O98)&gt;0),(SUM(H98:K98)-SUM(L98:O98))/(SUM(L98:O98)),"n/a"),"n/a"),IF(AND(COUNT(G98:J98)=4,COUNT(K98:N98)=4),IF(AND(SUM(G98:J98)&gt;0,SUM(K98:N98)&gt;0),(SUM(G98:J98)-SUM(K98:N98))/(SUM(K98:N98)),"n/a"),"n/a"))</f>
        <v>0.24485342946589508</v>
      </c>
      <c r="D98" s="19">
        <f>IF(G98=0,IF(AND(COUNT(H98:O98)=8,COUNT(P98:W98)=8),IF(AND(SUM(H98:O98)&gt;0,SUM(P98:W98)&gt;0),(SUM(H98:O98)-SUM(P98:W98))/(SUM(P98:W98)),"n/a"),"n/a"),IF(AND(COUNT(G98:N98)=8,COUNT(O98:V98)=8),IF(AND(SUM(G98:N98)&gt;0,SUM(O98:V98)&gt;0),(SUM(G98:N98)-SUM(O98:V98))/(SUM(O98:V98)),"n/a"),"n/a"))</f>
        <v>-2.0814367292890837E-2</v>
      </c>
      <c r="E98" s="19">
        <f>IF(G98=0,IF(AND(COUNT(H98:S98)=12,COUNT(AJ98:AU98)=12),IF(AND(SUM(H98:S98)&gt;0,SUM(AJ98:AU98)&gt;0),(SUM(H98:S98)-SUM(AJ98:AU98))/(SUM(AJ98:AU98)),"n/a"),"n/a"),IF(AND(COUNT(G98:R98)=12,COUNT(AI98:AT98)=12),IF(AND(SUM(G98:R98)&gt;0,SUM(AI98:AT98)&gt;0),(SUM(G98:R98)-SUM(AI98:AT98))/(SUM(AI98:AT98)),"n/a"),"n/a"))</f>
        <v>-2.9491497576603961E-2</v>
      </c>
      <c r="F98" s="20">
        <f>IF(G98=0,SUM(H98:K98),SUM(G98:J98))</f>
        <v>13122</v>
      </c>
      <c r="G98" s="21">
        <v>3413</v>
      </c>
      <c r="H98" s="23">
        <v>3427</v>
      </c>
      <c r="I98" s="24">
        <v>3292</v>
      </c>
      <c r="J98" s="25">
        <v>2990</v>
      </c>
      <c r="K98" s="25">
        <v>2813</v>
      </c>
      <c r="L98" s="26">
        <v>2825</v>
      </c>
      <c r="M98" s="27">
        <v>2648</v>
      </c>
      <c r="N98" s="27">
        <v>2255</v>
      </c>
      <c r="O98" s="27">
        <v>2855</v>
      </c>
      <c r="P98" s="26">
        <v>2885</v>
      </c>
      <c r="Q98" s="27">
        <v>2978</v>
      </c>
      <c r="R98" s="27">
        <v>3061</v>
      </c>
      <c r="S98" s="27">
        <v>3013</v>
      </c>
      <c r="T98" s="26">
        <v>3143</v>
      </c>
      <c r="U98" s="27">
        <v>3129</v>
      </c>
      <c r="V98" s="27">
        <v>3102</v>
      </c>
      <c r="W98" s="27">
        <v>2876</v>
      </c>
      <c r="X98" s="26">
        <v>2863</v>
      </c>
      <c r="Y98" s="27">
        <v>2743</v>
      </c>
      <c r="Z98" s="27">
        <v>2933</v>
      </c>
      <c r="AA98" s="27">
        <v>2869</v>
      </c>
      <c r="AB98" s="26">
        <v>3037</v>
      </c>
      <c r="AC98" s="27">
        <v>2710</v>
      </c>
      <c r="AD98" s="27">
        <v>2704</v>
      </c>
      <c r="AE98" s="27">
        <v>2618</v>
      </c>
      <c r="AF98" s="26">
        <v>2781</v>
      </c>
      <c r="AG98" s="27">
        <v>2939</v>
      </c>
      <c r="AH98" s="27">
        <v>3064</v>
      </c>
      <c r="AI98" s="27">
        <v>3027</v>
      </c>
      <c r="AJ98" s="26">
        <v>3192</v>
      </c>
      <c r="AK98" s="27">
        <v>3221</v>
      </c>
      <c r="AL98" s="27">
        <v>3244</v>
      </c>
      <c r="AM98" s="27">
        <v>3012</v>
      </c>
      <c r="AN98" s="26">
        <v>3032</v>
      </c>
      <c r="AO98" s="27">
        <v>2985</v>
      </c>
      <c r="AP98" s="27">
        <v>3046</v>
      </c>
      <c r="AQ98" s="27">
        <v>2963</v>
      </c>
      <c r="AR98" s="26">
        <v>2891</v>
      </c>
      <c r="AS98" s="27">
        <v>2894</v>
      </c>
      <c r="AT98" s="27">
        <v>3012</v>
      </c>
      <c r="AU98" s="27">
        <v>2966</v>
      </c>
      <c r="AV98" s="26">
        <v>3003</v>
      </c>
      <c r="AW98" s="27">
        <v>2963</v>
      </c>
      <c r="AX98" s="27">
        <v>3019</v>
      </c>
      <c r="AY98" s="27">
        <v>2810</v>
      </c>
    </row>
    <row r="99" spans="1:51" x14ac:dyDescent="0.2">
      <c r="A99" t="s">
        <v>64</v>
      </c>
      <c r="B99" t="s">
        <v>139</v>
      </c>
      <c r="C99" s="19">
        <f>IF(G99=0,IF(AND(COUNT(H99:K99)=4,COUNT(L99:O99)=4),IF(AND(SUM(H99:K99)&gt;0,SUM(L99:O99)&gt;0),(SUM(H99:K99)-SUM(L99:O99))/(SUM(L99:O99)),"n/a"),"n/a"),IF(AND(COUNT(G99:J99)=4,COUNT(K99:N99)=4),IF(AND(SUM(G99:J99)&gt;0,SUM(K99:N99)&gt;0),(SUM(G99:J99)-SUM(K99:N99))/(SUM(K99:N99)),"n/a"),"n/a"))</f>
        <v>7.33560987798276E-2</v>
      </c>
      <c r="D99" s="19">
        <f>IF(G99=0,IF(AND(COUNT(H99:O99)=8,COUNT(P99:W99)=8),IF(AND(SUM(H99:O99)&gt;0,SUM(P99:W99)&gt;0),(SUM(H99:O99)-SUM(P99:W99))/(SUM(P99:W99)),"n/a"),"n/a"),IF(AND(COUNT(G99:N99)=8,COUNT(O99:V99)=8),IF(AND(SUM(G99:N99)&gt;0,SUM(O99:V99)&gt;0),(SUM(G99:N99)-SUM(O99:V99))/(SUM(O99:V99)),"n/a"),"n/a"))</f>
        <v>-2.735042735042735E-2</v>
      </c>
      <c r="E99" s="19">
        <f>IF(G99=0,IF(AND(COUNT(H99:S99)=12,COUNT(AJ99:AU99)=12),IF(AND(SUM(H99:S99)&gt;0,SUM(AJ99:AU99)&gt;0),(SUM(H99:S99)-SUM(AJ99:AU99))/(SUM(AJ99:AU99)),"n/a"),"n/a"),IF(AND(COUNT(G99:R99)=12,COUNT(AI99:AT99)=12),IF(AND(SUM(G99:R99)&gt;0,SUM(AI99:AT99)&gt;0),(SUM(G99:R99)-SUM(AI99:AT99))/(SUM(AI99:AT99)),"n/a"),"n/a"))</f>
        <v>5.528322440087146E-2</v>
      </c>
      <c r="F99" s="20">
        <f>IF(G99=0,SUM(H99:K99),SUM(G99:J99))</f>
        <v>51549</v>
      </c>
      <c r="G99" s="21">
        <v>12720</v>
      </c>
      <c r="H99" s="23">
        <v>12900</v>
      </c>
      <c r="I99" s="24">
        <v>13126</v>
      </c>
      <c r="J99" s="25">
        <v>12803</v>
      </c>
      <c r="K99" s="25">
        <v>11960</v>
      </c>
      <c r="L99" s="26">
        <v>11929</v>
      </c>
      <c r="M99" s="27">
        <v>12154</v>
      </c>
      <c r="N99" s="27">
        <v>11983</v>
      </c>
      <c r="O99" s="27">
        <v>12005</v>
      </c>
      <c r="P99" s="26">
        <v>13159</v>
      </c>
      <c r="Q99" s="27">
        <v>13428</v>
      </c>
      <c r="R99" s="27">
        <v>12958</v>
      </c>
      <c r="S99" s="27">
        <v>12446</v>
      </c>
      <c r="T99" s="26">
        <v>13072</v>
      </c>
      <c r="U99" s="27">
        <v>12844</v>
      </c>
      <c r="V99" s="27">
        <v>12463</v>
      </c>
      <c r="W99" s="27">
        <v>11887</v>
      </c>
      <c r="X99" s="26">
        <v>12136</v>
      </c>
      <c r="Y99" s="27">
        <v>12133</v>
      </c>
      <c r="Z99" s="27">
        <v>11940</v>
      </c>
      <c r="AA99" s="27">
        <v>11580</v>
      </c>
      <c r="AB99" s="26">
        <v>12352</v>
      </c>
      <c r="AC99" s="27">
        <v>12638</v>
      </c>
      <c r="AD99" s="27">
        <v>12000</v>
      </c>
      <c r="AE99" s="27">
        <v>11927</v>
      </c>
      <c r="AF99" s="26">
        <v>12682</v>
      </c>
      <c r="AG99" s="27">
        <v>12843</v>
      </c>
      <c r="AH99" s="27">
        <v>12137</v>
      </c>
      <c r="AI99" s="27">
        <v>11936</v>
      </c>
      <c r="AJ99" s="26">
        <v>12245</v>
      </c>
      <c r="AK99" s="27">
        <v>12357</v>
      </c>
      <c r="AL99" s="27">
        <v>11545</v>
      </c>
      <c r="AM99" s="27">
        <v>11155</v>
      </c>
      <c r="AN99" s="26">
        <v>12085</v>
      </c>
      <c r="AO99" s="27">
        <v>12417</v>
      </c>
      <c r="AP99" s="27">
        <v>12216</v>
      </c>
      <c r="AQ99" s="27">
        <v>12098</v>
      </c>
      <c r="AR99" s="26">
        <v>11876</v>
      </c>
      <c r="AS99" s="27">
        <v>11690</v>
      </c>
      <c r="AT99" s="27">
        <v>11588</v>
      </c>
      <c r="AU99" s="27">
        <v>11527</v>
      </c>
      <c r="AV99" s="26">
        <v>11256</v>
      </c>
      <c r="AW99" s="27">
        <v>11195</v>
      </c>
      <c r="AX99" s="27">
        <v>10866</v>
      </c>
      <c r="AY99" s="27">
        <v>10407</v>
      </c>
    </row>
    <row r="100" spans="1:51" x14ac:dyDescent="0.2">
      <c r="A100" t="s">
        <v>21</v>
      </c>
      <c r="B100" t="s">
        <v>181</v>
      </c>
      <c r="C100" s="19">
        <f>IF(G100=0,IF(AND(COUNT(H100:K100)=4,COUNT(L100:O100)=4),IF(AND(SUM(H100:K100)&gt;0,SUM(L100:O100)&gt;0),(SUM(H100:K100)-SUM(L100:O100))/(SUM(L100:O100)),"n/a"),"n/a"),IF(AND(COUNT(G100:J100)=4,COUNT(K100:N100)=4),IF(AND(SUM(G100:J100)&gt;0,SUM(K100:N100)&gt;0),(SUM(G100:J100)-SUM(K100:N100))/(SUM(K100:N100)),"n/a"),"n/a"))</f>
        <v>0.244011744707155</v>
      </c>
      <c r="D100" s="19">
        <f>IF(G100=0,IF(AND(COUNT(H100:O100)=8,COUNT(P100:W100)=8),IF(AND(SUM(H100:O100)&gt;0,SUM(P100:W100)&gt;0),(SUM(H100:O100)-SUM(P100:W100))/(SUM(P100:W100)),"n/a"),"n/a"),IF(AND(COUNT(G100:N100)=8,COUNT(O100:V100)=8),IF(AND(SUM(G100:N100)&gt;0,SUM(O100:V100)&gt;0),(SUM(G100:N100)-SUM(O100:V100))/(SUM(O100:V100)),"n/a"),"n/a"))</f>
        <v>-0.1037157435602008</v>
      </c>
      <c r="E100" s="19">
        <f>IF(G100=0,IF(AND(COUNT(H100:S100)=12,COUNT(AJ100:AU100)=12),IF(AND(SUM(H100:S100)&gt;0,SUM(AJ100:AU100)&gt;0),(SUM(H100:S100)-SUM(AJ100:AU100))/(SUM(AJ100:AU100)),"n/a"),"n/a"),IF(AND(COUNT(G100:R100)=12,COUNT(AI100:AT100)=12),IF(AND(SUM(G100:R100)&gt;0,SUM(AI100:AT100)&gt;0),(SUM(G100:R100)-SUM(AI100:AT100))/(SUM(AI100:AT100)),"n/a"),"n/a"))</f>
        <v>0.27446081009994738</v>
      </c>
      <c r="F100" s="20">
        <f>IF(G100=0,SUM(H100:K100),SUM(G100:J100))</f>
        <v>24150</v>
      </c>
      <c r="G100" s="21">
        <v>6473</v>
      </c>
      <c r="H100" s="23">
        <v>6686</v>
      </c>
      <c r="I100" s="24">
        <v>5147</v>
      </c>
      <c r="J100" s="25">
        <v>5844</v>
      </c>
      <c r="K100" s="25">
        <v>5846</v>
      </c>
      <c r="L100" s="26">
        <v>5569</v>
      </c>
      <c r="M100" s="27">
        <v>4936</v>
      </c>
      <c r="N100" s="27">
        <v>3062</v>
      </c>
      <c r="O100" s="27">
        <v>5162</v>
      </c>
      <c r="P100" s="26">
        <v>6117</v>
      </c>
      <c r="Q100" s="27">
        <v>6367</v>
      </c>
      <c r="R100" s="27">
        <v>6628</v>
      </c>
      <c r="S100" s="27">
        <v>6488</v>
      </c>
      <c r="T100" s="26">
        <v>6280</v>
      </c>
      <c r="U100" s="27">
        <v>5757</v>
      </c>
      <c r="V100" s="27">
        <v>5805</v>
      </c>
      <c r="W100" s="27">
        <v>5654</v>
      </c>
      <c r="X100" s="26">
        <v>5455</v>
      </c>
      <c r="Y100" s="27">
        <v>5060</v>
      </c>
      <c r="Z100" s="27">
        <v>4704</v>
      </c>
      <c r="AA100" s="27">
        <v>4238</v>
      </c>
      <c r="AB100" s="26">
        <v>4071</v>
      </c>
      <c r="AC100" s="27">
        <v>4249</v>
      </c>
      <c r="AD100" s="27">
        <v>4413</v>
      </c>
      <c r="AE100" s="27">
        <v>4300</v>
      </c>
      <c r="AF100" s="26">
        <v>4355</v>
      </c>
      <c r="AG100" s="27">
        <v>4847</v>
      </c>
      <c r="AH100" s="27">
        <v>5080</v>
      </c>
      <c r="AI100" s="27">
        <v>4833</v>
      </c>
      <c r="AJ100" s="26">
        <v>5119</v>
      </c>
      <c r="AK100" s="27">
        <v>4928</v>
      </c>
      <c r="AL100" s="27">
        <v>4570</v>
      </c>
      <c r="AM100" s="27">
        <v>4380</v>
      </c>
      <c r="AN100" s="26">
        <v>4599</v>
      </c>
      <c r="AO100" s="27">
        <v>4300</v>
      </c>
      <c r="AP100" s="27">
        <v>4301</v>
      </c>
      <c r="AQ100" s="27">
        <v>3924</v>
      </c>
      <c r="AR100" s="26">
        <v>3997</v>
      </c>
      <c r="AS100" s="27">
        <v>3820</v>
      </c>
      <c r="AT100" s="27">
        <v>4457</v>
      </c>
      <c r="AU100" s="27">
        <v>4776</v>
      </c>
      <c r="AV100" s="26">
        <v>4854</v>
      </c>
      <c r="AW100" s="27">
        <v>4257</v>
      </c>
      <c r="AX100" s="27">
        <v>3961</v>
      </c>
      <c r="AY100" s="27">
        <v>3284</v>
      </c>
    </row>
    <row r="101" spans="1:51" x14ac:dyDescent="0.2">
      <c r="A101" t="s">
        <v>222</v>
      </c>
      <c r="B101" t="s">
        <v>244</v>
      </c>
      <c r="C101" s="19">
        <f>IF(G101=0,IF(AND(COUNT(H101:K101)=4,COUNT(L101:O101)=4),IF(AND(SUM(H101:K101)&gt;0,SUM(L101:O101)&gt;0),(SUM(H101:K101)-SUM(L101:O101))/(SUM(L101:O101)),"n/a"),"n/a"),IF(AND(COUNT(G101:J101)=4,COUNT(K101:N101)=4),IF(AND(SUM(G101:J101)&gt;0,SUM(K101:N101)&gt;0),(SUM(G101:J101)-SUM(K101:N101))/(SUM(K101:N101)),"n/a"),"n/a"))</f>
        <v>5.1673409341669731E-2</v>
      </c>
      <c r="D101" s="19">
        <f>IF(G101=0,IF(AND(COUNT(H101:O101)=8,COUNT(P101:W101)=8),IF(AND(SUM(H101:O101)&gt;0,SUM(P101:W101)&gt;0),(SUM(H101:O101)-SUM(P101:W101))/(SUM(P101:W101)),"n/a"),"n/a"),IF(AND(COUNT(G101:N101)=8,COUNT(O101:V101)=8),IF(AND(SUM(G101:N101)&gt;0,SUM(O101:V101)&gt;0),(SUM(G101:N101)-SUM(O101:V101))/(SUM(O101:V101)),"n/a"),"n/a"))</f>
        <v>-0.12587814368911754</v>
      </c>
      <c r="E101" s="19">
        <f>IF(G101=0,IF(AND(COUNT(H101:S101)=12,COUNT(AJ101:AU101)=12),IF(AND(SUM(H101:S101)&gt;0,SUM(AJ101:AU101)&gt;0),(SUM(H101:S101)-SUM(AJ101:AU101))/(SUM(AJ101:AU101)),"n/a"),"n/a"),IF(AND(COUNT(G101:R101)=12,COUNT(AI101:AT101)=12),IF(AND(SUM(G101:R101)&gt;0,SUM(AI101:AT101)&gt;0),(SUM(G101:R101)-SUM(AI101:AT101))/(SUM(AI101:AT101)),"n/a"),"n/a"))</f>
        <v>-0.11717921527041357</v>
      </c>
      <c r="F101" s="20">
        <f>IF(G101=0,SUM(H101:K101),SUM(G101:J101))</f>
        <v>34314</v>
      </c>
      <c r="G101" s="21">
        <v>8376</v>
      </c>
      <c r="H101" s="23">
        <v>8657</v>
      </c>
      <c r="I101" s="24">
        <v>8473</v>
      </c>
      <c r="J101" s="25">
        <v>8808</v>
      </c>
      <c r="K101" s="25">
        <v>8454</v>
      </c>
      <c r="L101" s="26">
        <v>8900</v>
      </c>
      <c r="M101" s="27">
        <v>7797</v>
      </c>
      <c r="N101" s="27">
        <v>7477</v>
      </c>
      <c r="O101" s="27">
        <v>8463</v>
      </c>
      <c r="P101" s="26">
        <v>9496</v>
      </c>
      <c r="Q101" s="27">
        <v>9086</v>
      </c>
      <c r="R101" s="27">
        <v>9243</v>
      </c>
      <c r="S101" s="27">
        <v>8884</v>
      </c>
      <c r="T101" s="26">
        <v>9729</v>
      </c>
      <c r="U101" s="27">
        <v>10762</v>
      </c>
      <c r="V101" s="27">
        <v>10919</v>
      </c>
      <c r="W101" s="27">
        <v>10392</v>
      </c>
      <c r="X101" s="26">
        <v>10843</v>
      </c>
      <c r="Y101" s="27">
        <v>10121</v>
      </c>
      <c r="Z101" s="27">
        <v>10078</v>
      </c>
      <c r="AA101" s="27">
        <v>9492</v>
      </c>
      <c r="AB101" s="26">
        <v>9985</v>
      </c>
      <c r="AC101" s="27">
        <v>9804</v>
      </c>
      <c r="AD101" s="27">
        <v>9991</v>
      </c>
      <c r="AE101" s="27">
        <v>9522</v>
      </c>
      <c r="AF101" s="26">
        <v>9982</v>
      </c>
      <c r="AG101" s="27">
        <v>9611</v>
      </c>
      <c r="AH101" s="27">
        <v>9775</v>
      </c>
      <c r="AI101" s="27">
        <v>9213</v>
      </c>
      <c r="AJ101" s="26">
        <v>10266</v>
      </c>
      <c r="AK101" s="27">
        <v>10108</v>
      </c>
      <c r="AL101" s="27">
        <v>10253</v>
      </c>
      <c r="AM101" s="27">
        <v>9679</v>
      </c>
      <c r="AN101" s="26">
        <v>10387</v>
      </c>
      <c r="AO101" s="27">
        <v>9647</v>
      </c>
      <c r="AP101" s="27">
        <v>9693</v>
      </c>
      <c r="AQ101" s="27">
        <v>9328</v>
      </c>
      <c r="AR101" s="26">
        <v>9581</v>
      </c>
      <c r="AS101" s="27">
        <v>9342</v>
      </c>
      <c r="AT101" s="27">
        <v>9435</v>
      </c>
      <c r="AU101" s="27">
        <v>9307</v>
      </c>
      <c r="AV101" s="26">
        <v>9473</v>
      </c>
      <c r="AW101" s="27">
        <v>9298</v>
      </c>
      <c r="AX101" s="27">
        <v>9086</v>
      </c>
      <c r="AY101" s="27">
        <v>8672</v>
      </c>
    </row>
    <row r="102" spans="1:51" x14ac:dyDescent="0.2">
      <c r="A102" t="s">
        <v>71</v>
      </c>
      <c r="B102" t="s">
        <v>132</v>
      </c>
      <c r="C102" s="19">
        <f>IF(G102=0,IF(AND(COUNT(H102:K102)=4,COUNT(L102:O102)=4),IF(AND(SUM(H102:K102)&gt;0,SUM(L102:O102)&gt;0),(SUM(H102:K102)-SUM(L102:O102))/(SUM(L102:O102)),"n/a"),"n/a"),IF(AND(COUNT(G102:J102)=4,COUNT(K102:N102)=4),IF(AND(SUM(G102:J102)&gt;0,SUM(K102:N102)&gt;0),(SUM(G102:J102)-SUM(K102:N102))/(SUM(K102:N102)),"n/a"),"n/a"))</f>
        <v>-0.14161047203490679</v>
      </c>
      <c r="D102" s="19">
        <f>IF(G102=0,IF(AND(COUNT(H102:O102)=8,COUNT(P102:W102)=8),IF(AND(SUM(H102:O102)&gt;0,SUM(P102:W102)&gt;0),(SUM(H102:O102)-SUM(P102:W102))/(SUM(P102:W102)),"n/a"),"n/a"),IF(AND(COUNT(G102:N102)=8,COUNT(O102:V102)=8),IF(AND(SUM(G102:N102)&gt;0,SUM(O102:V102)&gt;0),(SUM(G102:N102)-SUM(O102:V102))/(SUM(O102:V102)),"n/a"),"n/a"))</f>
        <v>-0.17032655663384572</v>
      </c>
      <c r="E102" s="19">
        <f>IF(G102=0,IF(AND(COUNT(H102:S102)=12,COUNT(AJ102:AU102)=12),IF(AND(SUM(H102:S102)&gt;0,SUM(AJ102:AU102)&gt;0),(SUM(H102:S102)-SUM(AJ102:AU102))/(SUM(AJ102:AU102)),"n/a"),"n/a"),IF(AND(COUNT(G102:R102)=12,COUNT(AI102:AT102)=12),IF(AND(SUM(G102:R102)&gt;0,SUM(AI102:AT102)&gt;0),(SUM(G102:R102)-SUM(AI102:AT102))/(SUM(AI102:AT102)),"n/a"),"n/a"))</f>
        <v>0.61635703608797776</v>
      </c>
      <c r="F102" s="20">
        <f>IF(G102=0,SUM(H102:K102),SUM(G102:J102))</f>
        <v>10820</v>
      </c>
      <c r="G102" s="21">
        <v>2532</v>
      </c>
      <c r="H102" s="23">
        <v>2734</v>
      </c>
      <c r="I102" s="24">
        <v>2779</v>
      </c>
      <c r="J102" s="25">
        <v>2775</v>
      </c>
      <c r="K102" s="25">
        <v>2694</v>
      </c>
      <c r="L102" s="26">
        <v>2853</v>
      </c>
      <c r="M102" s="27">
        <v>3376</v>
      </c>
      <c r="N102" s="27">
        <v>3682</v>
      </c>
      <c r="O102" s="27">
        <v>3534</v>
      </c>
      <c r="P102" s="26">
        <v>3671</v>
      </c>
      <c r="Q102" s="27">
        <v>3600</v>
      </c>
      <c r="R102" s="27">
        <v>3617</v>
      </c>
      <c r="S102" s="27">
        <v>3490</v>
      </c>
      <c r="T102" s="26">
        <v>3526</v>
      </c>
      <c r="U102" s="27">
        <v>3439</v>
      </c>
      <c r="V102" s="27">
        <v>3357</v>
      </c>
      <c r="W102" s="27">
        <v>3131</v>
      </c>
      <c r="X102" s="26">
        <v>3307</v>
      </c>
      <c r="Y102" s="27">
        <v>3078</v>
      </c>
      <c r="Z102" s="27">
        <v>3078</v>
      </c>
      <c r="AA102" s="27">
        <v>2811</v>
      </c>
      <c r="AB102" s="26">
        <v>2872</v>
      </c>
      <c r="AC102" s="27">
        <v>2956</v>
      </c>
      <c r="AD102" s="27">
        <v>2894</v>
      </c>
      <c r="AE102" s="27">
        <v>2727</v>
      </c>
      <c r="AF102" s="26">
        <v>2839</v>
      </c>
      <c r="AG102" s="27">
        <v>2778</v>
      </c>
      <c r="AH102" s="27">
        <v>2592</v>
      </c>
      <c r="AI102" s="27">
        <v>2555</v>
      </c>
      <c r="AJ102" s="26">
        <v>2641</v>
      </c>
      <c r="AK102" s="27">
        <v>2511</v>
      </c>
      <c r="AL102" s="27">
        <v>2421</v>
      </c>
      <c r="AM102" s="27">
        <v>2130</v>
      </c>
      <c r="AN102" s="26">
        <v>1966</v>
      </c>
      <c r="AO102" s="27">
        <v>1828</v>
      </c>
      <c r="AP102" s="27">
        <v>1723</v>
      </c>
      <c r="AQ102" s="27">
        <v>1415</v>
      </c>
      <c r="AR102" s="26">
        <v>1418</v>
      </c>
      <c r="AS102" s="27">
        <v>1386</v>
      </c>
      <c r="AT102" s="27">
        <v>1421</v>
      </c>
      <c r="AU102" s="27">
        <v>1292</v>
      </c>
      <c r="AV102" s="26">
        <v>1327</v>
      </c>
      <c r="AW102" s="27">
        <v>1310</v>
      </c>
      <c r="AX102" s="27">
        <v>1209</v>
      </c>
      <c r="AY102" s="27">
        <v>1203</v>
      </c>
    </row>
    <row r="103" spans="1:51" x14ac:dyDescent="0.2">
      <c r="A103" t="s">
        <v>70</v>
      </c>
      <c r="B103" t="s">
        <v>133</v>
      </c>
      <c r="C103" s="19">
        <f>IF(G103=0,IF(AND(COUNT(H103:K103)=4,COUNT(L103:O103)=4),IF(AND(SUM(H103:K103)&gt;0,SUM(L103:O103)&gt;0),(SUM(H103:K103)-SUM(L103:O103))/(SUM(L103:O103)),"n/a"),"n/a"),IF(AND(COUNT(G103:J103)=4,COUNT(K103:N103)=4),IF(AND(SUM(G103:J103)&gt;0,SUM(K103:N103)&gt;0),(SUM(G103:J103)-SUM(K103:N103))/(SUM(K103:N103)),"n/a"),"n/a"))</f>
        <v>1.2149052929722075</v>
      </c>
      <c r="D103" s="19">
        <f>IF(G103=0,IF(AND(COUNT(H103:O103)=8,COUNT(P103:W103)=8),IF(AND(SUM(H103:O103)&gt;0,SUM(P103:W103)&gt;0),(SUM(H103:O103)-SUM(P103:W103))/(SUM(P103:W103)),"n/a"),"n/a"),IF(AND(COUNT(G103:N103)=8,COUNT(O103:V103)=8),IF(AND(SUM(G103:N103)&gt;0,SUM(O103:V103)&gt;0),(SUM(G103:N103)-SUM(O103:V103))/(SUM(O103:V103)),"n/a"),"n/a"))</f>
        <v>-0.37274203018685453</v>
      </c>
      <c r="E103" s="19">
        <f>IF(G103=0,IF(AND(COUNT(H103:S103)=12,COUNT(AJ103:AU103)=12),IF(AND(SUM(H103:S103)&gt;0,SUM(AJ103:AU103)&gt;0),(SUM(H103:S103)-SUM(AJ103:AU103))/(SUM(AJ103:AU103)),"n/a"),"n/a"),IF(AND(COUNT(G103:R103)=12,COUNT(AI103:AT103)=12),IF(AND(SUM(G103:R103)&gt;0,SUM(AI103:AT103)&gt;0),(SUM(G103:R103)-SUM(AI103:AT103))/(SUM(AI103:AT103)),"n/a"),"n/a"))</f>
        <v>0.53417840375586856</v>
      </c>
      <c r="F103" s="20">
        <f>IF(G103=0,SUM(H103:K103),SUM(G103:J103))</f>
        <v>12512</v>
      </c>
      <c r="G103" s="21">
        <v>2695</v>
      </c>
      <c r="H103" s="23">
        <v>2981</v>
      </c>
      <c r="I103" s="24">
        <v>4676</v>
      </c>
      <c r="J103" s="25">
        <v>2160</v>
      </c>
      <c r="K103" s="25">
        <v>1141</v>
      </c>
      <c r="L103" s="26">
        <v>1238</v>
      </c>
      <c r="M103" s="27">
        <v>2640</v>
      </c>
      <c r="N103" s="27">
        <v>630</v>
      </c>
      <c r="O103" s="27">
        <v>2288</v>
      </c>
      <c r="P103" s="26">
        <v>3339</v>
      </c>
      <c r="Q103" s="27">
        <v>5040</v>
      </c>
      <c r="R103" s="27">
        <v>3850</v>
      </c>
      <c r="S103" s="27">
        <v>2837</v>
      </c>
      <c r="T103" s="26">
        <v>3213</v>
      </c>
      <c r="U103" s="27">
        <v>4849</v>
      </c>
      <c r="V103" s="27">
        <v>3537</v>
      </c>
      <c r="W103" s="27">
        <v>2928</v>
      </c>
      <c r="X103" s="26">
        <v>2803</v>
      </c>
      <c r="Y103" s="27">
        <v>4434</v>
      </c>
      <c r="Z103" s="27">
        <v>3025</v>
      </c>
      <c r="AA103" s="27">
        <v>2419</v>
      </c>
      <c r="AB103" s="26">
        <v>2348</v>
      </c>
      <c r="AC103" s="27">
        <v>3691</v>
      </c>
      <c r="AD103" s="27">
        <v>2556</v>
      </c>
      <c r="AE103" s="27">
        <v>2148</v>
      </c>
      <c r="AF103" s="26">
        <v>2000</v>
      </c>
      <c r="AG103" s="27">
        <v>3103</v>
      </c>
      <c r="AH103" s="27">
        <v>2280</v>
      </c>
      <c r="AI103" s="27">
        <v>1841</v>
      </c>
      <c r="AJ103" s="26">
        <v>1840</v>
      </c>
      <c r="AK103" s="27">
        <v>2836</v>
      </c>
      <c r="AL103" s="27">
        <v>2124</v>
      </c>
      <c r="AM103" s="27">
        <v>1642</v>
      </c>
      <c r="AN103" s="26">
        <v>1541</v>
      </c>
      <c r="AO103" s="27">
        <v>2270</v>
      </c>
      <c r="AP103" s="27">
        <v>1680</v>
      </c>
      <c r="AQ103" s="27">
        <v>1302</v>
      </c>
      <c r="AR103" s="26">
        <v>1191</v>
      </c>
      <c r="AS103" s="27">
        <v>1706</v>
      </c>
      <c r="AT103" s="27">
        <v>1327</v>
      </c>
      <c r="AU103" s="27">
        <v>1037</v>
      </c>
      <c r="AV103" s="26">
        <v>991</v>
      </c>
      <c r="AW103" s="27">
        <v>1453</v>
      </c>
      <c r="AX103" s="27">
        <v>1103</v>
      </c>
      <c r="AY103" s="27">
        <v>809</v>
      </c>
    </row>
    <row r="104" spans="1:51" x14ac:dyDescent="0.2">
      <c r="A104" t="s">
        <v>29</v>
      </c>
      <c r="B104" t="s">
        <v>173</v>
      </c>
      <c r="C104" s="19">
        <f>IF(G104=0,IF(AND(COUNT(H104:K104)=4,COUNT(L104:O104)=4),IF(AND(SUM(H104:K104)&gt;0,SUM(L104:O104)&gt;0),(SUM(H104:K104)-SUM(L104:O104))/(SUM(L104:O104)),"n/a"),"n/a"),IF(AND(COUNT(G104:J104)=4,COUNT(K104:N104)=4),IF(AND(SUM(G104:J104)&gt;0,SUM(K104:N104)&gt;0),(SUM(G104:J104)-SUM(K104:N104))/(SUM(K104:N104)),"n/a"),"n/a"))</f>
        <v>0.23906125696101829</v>
      </c>
      <c r="D104" s="19">
        <f>IF(G104=0,IF(AND(COUNT(H104:O104)=8,COUNT(P104:W104)=8),IF(AND(SUM(H104:O104)&gt;0,SUM(P104:W104)&gt;0),(SUM(H104:O104)-SUM(P104:W104))/(SUM(P104:W104)),"n/a"),"n/a"),IF(AND(COUNT(G104:N104)=8,COUNT(O104:V104)=8),IF(AND(SUM(G104:N104)&gt;0,SUM(O104:V104)&gt;0),(SUM(G104:N104)-SUM(O104:V104))/(SUM(O104:V104)),"n/a"),"n/a"))</f>
        <v>-0.3917224983790793</v>
      </c>
      <c r="E104" s="19">
        <f>IF(G104=0,IF(AND(COUNT(H104:S104)=12,COUNT(AJ104:AU104)=12),IF(AND(SUM(H104:S104)&gt;0,SUM(AJ104:AU104)&gt;0),(SUM(H104:S104)-SUM(AJ104:AU104))/(SUM(AJ104:AU104)),"n/a"),"n/a"),IF(AND(COUNT(G104:R104)=12,COUNT(AI104:AT104)=12),IF(AND(SUM(G104:R104)&gt;0,SUM(AI104:AT104)&gt;0),(SUM(G104:R104)-SUM(AI104:AT104))/(SUM(AI104:AT104)),"n/a"),"n/a"))</f>
        <v>0.15942188879082084</v>
      </c>
      <c r="F104" s="20">
        <f>IF(G104=0,SUM(H104:K104),SUM(G104:J104))</f>
        <v>3115</v>
      </c>
      <c r="G104" s="21">
        <v>799</v>
      </c>
      <c r="H104" s="23">
        <v>806</v>
      </c>
      <c r="I104" s="24">
        <v>802</v>
      </c>
      <c r="J104" s="25">
        <v>708</v>
      </c>
      <c r="K104" s="25">
        <v>668</v>
      </c>
      <c r="L104" s="26">
        <v>651</v>
      </c>
      <c r="M104" s="27">
        <v>640</v>
      </c>
      <c r="N104" s="27">
        <v>555</v>
      </c>
      <c r="O104" s="27">
        <v>1229</v>
      </c>
      <c r="P104" s="26">
        <v>2612</v>
      </c>
      <c r="Q104" s="27">
        <v>541</v>
      </c>
      <c r="R104" s="27">
        <v>498</v>
      </c>
      <c r="S104" s="27">
        <v>1106</v>
      </c>
      <c r="T104" s="26">
        <v>1104</v>
      </c>
      <c r="U104" s="27">
        <v>1105</v>
      </c>
      <c r="V104" s="27">
        <v>1059</v>
      </c>
      <c r="W104" s="27">
        <v>995</v>
      </c>
      <c r="X104" s="26">
        <v>951</v>
      </c>
      <c r="Y104" s="27">
        <v>828</v>
      </c>
      <c r="Z104" s="27">
        <v>767</v>
      </c>
      <c r="AA104" s="27">
        <v>761</v>
      </c>
      <c r="AB104" s="26">
        <v>811</v>
      </c>
      <c r="AC104" s="27">
        <v>764</v>
      </c>
      <c r="AD104" s="27">
        <v>745</v>
      </c>
      <c r="AE104" s="27">
        <v>819</v>
      </c>
      <c r="AF104" s="26">
        <v>849</v>
      </c>
      <c r="AG104" s="27">
        <v>839</v>
      </c>
      <c r="AH104" s="27">
        <v>771</v>
      </c>
      <c r="AI104" s="27">
        <v>773</v>
      </c>
      <c r="AJ104" s="26">
        <v>831</v>
      </c>
      <c r="AK104" s="27">
        <v>782</v>
      </c>
      <c r="AL104" s="27">
        <v>756</v>
      </c>
      <c r="AM104" s="27">
        <v>740</v>
      </c>
      <c r="AN104" s="26">
        <v>724</v>
      </c>
      <c r="AO104" s="27">
        <v>757</v>
      </c>
      <c r="AP104" s="27">
        <v>799</v>
      </c>
      <c r="AQ104" s="27">
        <v>742</v>
      </c>
      <c r="AR104" s="26">
        <v>765</v>
      </c>
      <c r="AS104" s="27">
        <v>714</v>
      </c>
      <c r="AT104" s="27">
        <v>681</v>
      </c>
      <c r="AU104" s="27">
        <v>641</v>
      </c>
      <c r="AV104" s="26">
        <v>597</v>
      </c>
      <c r="AW104" s="27">
        <v>517</v>
      </c>
      <c r="AX104" s="27">
        <v>485</v>
      </c>
      <c r="AY104" s="27">
        <v>460</v>
      </c>
    </row>
    <row r="105" spans="1:51" x14ac:dyDescent="0.2">
      <c r="A105" t="s">
        <v>37</v>
      </c>
      <c r="B105" t="s">
        <v>165</v>
      </c>
      <c r="C105" s="19">
        <f>IF(G105=0,IF(AND(COUNT(H105:K105)=4,COUNT(L105:O105)=4),IF(AND(SUM(H105:K105)&gt;0,SUM(L105:O105)&gt;0),(SUM(H105:K105)-SUM(L105:O105))/(SUM(L105:O105)),"n/a"),"n/a"),IF(AND(COUNT(G105:J105)=4,COUNT(K105:N105)=4),IF(AND(SUM(G105:J105)&gt;0,SUM(K105:N105)&gt;0),(SUM(G105:J105)-SUM(K105:N105))/(SUM(K105:N105)),"n/a"),"n/a"))</f>
        <v>0.91810870095052399</v>
      </c>
      <c r="D105" s="19">
        <f>IF(G105=0,IF(AND(COUNT(H105:O105)=8,COUNT(P105:W105)=8),IF(AND(SUM(H105:O105)&gt;0,SUM(P105:W105)&gt;0),(SUM(H105:O105)-SUM(P105:W105))/(SUM(P105:W105)),"n/a"),"n/a"),IF(AND(COUNT(G105:N105)=8,COUNT(O105:V105)=8),IF(AND(SUM(G105:N105)&gt;0,SUM(O105:V105)&gt;0),(SUM(G105:N105)-SUM(O105:V105))/(SUM(O105:V105)),"n/a"),"n/a"))</f>
        <v>-0.42162214385778463</v>
      </c>
      <c r="E105" s="19">
        <f>IF(G105=0,IF(AND(COUNT(H105:S105)=12,COUNT(AJ105:AU105)=12),IF(AND(SUM(H105:S105)&gt;0,SUM(AJ105:AU105)&gt;0),(SUM(H105:S105)-SUM(AJ105:AU105))/(SUM(AJ105:AU105)),"n/a"),"n/a"),IF(AND(COUNT(G105:R105)=12,COUNT(AI105:AT105)=12),IF(AND(SUM(G105:R105)&gt;0,SUM(AI105:AT105)&gt;0),(SUM(G105:R105)-SUM(AI105:AT105))/(SUM(AI105:AT105)),"n/a"),"n/a"))</f>
        <v>0.13294371744378097</v>
      </c>
      <c r="F105" s="20">
        <f>IF(G105=0,SUM(H105:K105),SUM(G105:J105))</f>
        <v>15740</v>
      </c>
      <c r="G105" s="21">
        <v>4199</v>
      </c>
      <c r="H105" s="23">
        <v>4446</v>
      </c>
      <c r="I105" s="24">
        <v>3946</v>
      </c>
      <c r="J105" s="25">
        <v>3149</v>
      </c>
      <c r="K105" s="25">
        <v>2316</v>
      </c>
      <c r="L105" s="26">
        <v>2172</v>
      </c>
      <c r="M105" s="27">
        <v>2254</v>
      </c>
      <c r="N105" s="27">
        <v>1464</v>
      </c>
      <c r="O105" s="27">
        <v>4681</v>
      </c>
      <c r="P105" s="26">
        <v>5371</v>
      </c>
      <c r="Q105" s="27">
        <v>5284</v>
      </c>
      <c r="R105" s="27">
        <v>5305</v>
      </c>
      <c r="S105" s="27">
        <v>5012</v>
      </c>
      <c r="T105" s="26">
        <v>5289</v>
      </c>
      <c r="U105" s="27">
        <v>5051</v>
      </c>
      <c r="V105" s="27">
        <v>5409</v>
      </c>
      <c r="W105" s="27">
        <v>5009</v>
      </c>
      <c r="X105" s="26">
        <v>5251</v>
      </c>
      <c r="Y105" s="27">
        <v>5078</v>
      </c>
      <c r="Z105" s="27">
        <v>5211</v>
      </c>
      <c r="AA105" s="27">
        <v>4912</v>
      </c>
      <c r="AB105" s="26">
        <v>3791</v>
      </c>
      <c r="AC105" s="27">
        <v>3942</v>
      </c>
      <c r="AD105" s="27">
        <v>3902</v>
      </c>
      <c r="AE105" s="27">
        <v>3772</v>
      </c>
      <c r="AF105" s="26">
        <v>3706</v>
      </c>
      <c r="AG105" s="27">
        <v>3578</v>
      </c>
      <c r="AH105" s="27">
        <v>3689</v>
      </c>
      <c r="AI105" s="27">
        <v>3513</v>
      </c>
      <c r="AJ105" s="26">
        <v>3559</v>
      </c>
      <c r="AK105" s="27">
        <v>3460</v>
      </c>
      <c r="AL105" s="27">
        <v>3484</v>
      </c>
      <c r="AM105" s="27">
        <v>3293</v>
      </c>
      <c r="AN105" s="26">
        <v>3219</v>
      </c>
      <c r="AO105" s="27">
        <v>3160</v>
      </c>
      <c r="AP105" s="27">
        <v>3263</v>
      </c>
      <c r="AQ105" s="27">
        <v>3142</v>
      </c>
      <c r="AR105" s="26">
        <v>3757</v>
      </c>
      <c r="AS105" s="27">
        <v>2729</v>
      </c>
      <c r="AT105" s="27">
        <v>2776</v>
      </c>
      <c r="AU105" s="27">
        <v>2552</v>
      </c>
      <c r="AV105" s="26">
        <v>3693</v>
      </c>
      <c r="AW105" s="27">
        <v>2874</v>
      </c>
      <c r="AX105" s="27">
        <v>2972</v>
      </c>
      <c r="AY105" s="27">
        <v>2778</v>
      </c>
    </row>
    <row r="109" spans="1:51" x14ac:dyDescent="0.2">
      <c r="K109" s="16"/>
      <c r="L109" s="17"/>
    </row>
    <row r="173" spans="1:1" x14ac:dyDescent="0.2">
      <c r="A173" s="12"/>
    </row>
    <row r="180" spans="1:1" x14ac:dyDescent="0.2">
      <c r="A180" s="12"/>
    </row>
  </sheetData>
  <autoFilter ref="A4:AY104" xr:uid="{32F6C337-B767-7B42-80C6-F387BA8D412E}">
    <sortState xmlns:xlrd2="http://schemas.microsoft.com/office/spreadsheetml/2017/richdata2" ref="A5:AY105">
      <sortCondition descending="1" ref="D4:D105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NASDAQ 100 Revenue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Kinney</dc:creator>
  <cp:lastModifiedBy>Phillip Kinney</cp:lastModifiedBy>
  <dcterms:created xsi:type="dcterms:W3CDTF">2021-01-28T01:00:54Z</dcterms:created>
  <dcterms:modified xsi:type="dcterms:W3CDTF">2022-07-04T21:40:57Z</dcterms:modified>
</cp:coreProperties>
</file>