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9" i="2"/>
  <c r="W13" i="2"/>
  <c r="AU39" i="2"/>
  <c r="AU38" i="2"/>
  <c r="V3" i="2"/>
  <c r="AU33" i="2"/>
  <c r="AU6" i="2"/>
  <c r="AU8" i="2"/>
  <c r="W7" i="2"/>
  <c r="W36" i="2"/>
  <c r="W4" i="2"/>
  <c r="W12" i="2"/>
  <c r="W42" i="2"/>
  <c r="AU10" i="2"/>
  <c r="AU16" i="2"/>
  <c r="AT3" i="2"/>
  <c r="W40" i="2"/>
  <c r="AU7" i="2"/>
  <c r="AU4" i="2"/>
  <c r="W18" i="2"/>
  <c r="W11" i="2"/>
  <c r="AU15" i="2"/>
  <c r="AU30" i="2"/>
  <c r="W31" i="2"/>
  <c r="W10" i="2"/>
  <c r="W41" i="2"/>
  <c r="W15" i="2"/>
  <c r="AU11" i="2"/>
  <c r="AU36" i="2"/>
  <c r="W16" i="2"/>
  <c r="AU14" i="2"/>
  <c r="AU13" i="2"/>
  <c r="W14" i="2"/>
  <c r="AU17" i="2"/>
  <c r="W32" i="2"/>
  <c r="AU9" i="2"/>
  <c r="W6" i="2"/>
  <c r="AU40" i="2"/>
  <c r="AU37" i="2"/>
  <c r="AU35" i="2"/>
  <c r="AU18" i="2"/>
  <c r="W34" i="2"/>
  <c r="AU41" i="2"/>
  <c r="W8" i="2"/>
  <c r="AU3" i="2"/>
  <c r="AU12" i="2"/>
  <c r="W37" i="2"/>
  <c r="AU32" i="2"/>
  <c r="AU31" i="2"/>
  <c r="W9" i="2"/>
  <c r="W33" i="2"/>
  <c r="AU34" i="2"/>
  <c r="W3" i="2"/>
  <c r="W30" i="2"/>
  <c r="W38" i="2"/>
  <c r="W35" i="2"/>
  <c r="W17" i="2"/>
  <c r="AU42" i="2"/>
  <c r="W22" i="2" l="1"/>
  <c r="AU22" i="2"/>
  <c r="B139" i="23"/>
  <c r="L119" i="14"/>
  <c r="L120" i="14"/>
  <c r="K121" i="14"/>
  <c r="B75" i="23"/>
  <c r="K120" i="14"/>
  <c r="K119" i="14"/>
  <c r="AT8" i="2"/>
  <c r="K118" i="14"/>
  <c r="L121" i="14"/>
  <c r="B79" i="23" l="1"/>
  <c r="B78" i="23"/>
  <c r="B259" i="23"/>
  <c r="K113" i="14"/>
  <c r="L122" i="14"/>
  <c r="K123" i="14"/>
  <c r="K114" i="14"/>
  <c r="L112" i="14"/>
  <c r="K110" i="14"/>
  <c r="K124" i="14"/>
  <c r="K112" i="14"/>
  <c r="L115" i="14"/>
  <c r="L113" i="14"/>
  <c r="K115" i="14"/>
  <c r="K111" i="14"/>
  <c r="K122" i="14"/>
  <c r="L123" i="14"/>
  <c r="L110" i="14"/>
  <c r="L124" i="14"/>
  <c r="L111" i="14"/>
  <c r="L11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9" i="2"/>
  <c r="AR17" i="2"/>
  <c r="AR14" i="2"/>
  <c r="U13" i="2"/>
  <c r="AR13" i="2"/>
  <c r="T11" i="2"/>
  <c r="T17" i="2"/>
  <c r="U18" i="2"/>
  <c r="T15" i="2"/>
  <c r="AS13" i="2"/>
  <c r="AS14" i="2"/>
  <c r="U12" i="2"/>
  <c r="AS11" i="2"/>
  <c r="AS4" i="2"/>
  <c r="AR18" i="2"/>
  <c r="AS6" i="2"/>
  <c r="T12" i="2"/>
  <c r="AS15" i="2"/>
  <c r="AS10" i="2"/>
  <c r="T14" i="2"/>
  <c r="AR16" i="2"/>
  <c r="T7" i="2"/>
  <c r="U6" i="2"/>
  <c r="AS7" i="2"/>
  <c r="T16" i="2"/>
  <c r="AR7" i="2"/>
  <c r="U15" i="2"/>
  <c r="AS8" i="2"/>
  <c r="AR8" i="2"/>
  <c r="AR6" i="2"/>
  <c r="AR15" i="2"/>
  <c r="T9" i="2"/>
  <c r="AR10" i="2"/>
  <c r="U10" i="2"/>
  <c r="AR11" i="2"/>
  <c r="U16" i="2"/>
  <c r="AS18" i="2"/>
  <c r="U14" i="2"/>
  <c r="T18" i="2"/>
  <c r="AS12" i="2"/>
  <c r="AR12" i="2"/>
  <c r="AR9" i="2"/>
  <c r="T10" i="2"/>
  <c r="AS17" i="2"/>
  <c r="T13" i="2"/>
  <c r="AR4" i="2"/>
  <c r="AS3" i="2"/>
  <c r="U11" i="2"/>
  <c r="U17" i="2"/>
  <c r="U8" i="2"/>
  <c r="AR3" i="2"/>
  <c r="T8" i="2"/>
  <c r="U9" i="2"/>
  <c r="T6" i="2"/>
  <c r="U7" i="2"/>
  <c r="AS16" i="2"/>
  <c r="U5" i="2" l="1"/>
  <c r="T5" i="2"/>
  <c r="T3" i="2"/>
  <c r="U4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C75" i="23"/>
  <c r="AQ15" i="2"/>
  <c r="H26" i="23"/>
  <c r="AQ9" i="2"/>
  <c r="AQ16" i="2"/>
  <c r="AQ11" i="2"/>
  <c r="AQ17" i="2"/>
  <c r="AQ10" i="2"/>
  <c r="C139" i="23"/>
  <c r="AQ13" i="2"/>
  <c r="AQ6" i="2"/>
  <c r="AQ18" i="2"/>
  <c r="AQ8" i="2"/>
  <c r="G25" i="23"/>
  <c r="AQ12" i="2"/>
  <c r="AQ7" i="2"/>
  <c r="C79" i="23" l="1"/>
  <c r="C78" i="23"/>
  <c r="C212" i="23"/>
  <c r="C213" i="23" s="1"/>
  <c r="B208" i="23"/>
  <c r="AQ5" i="2"/>
  <c r="S19" i="2"/>
  <c r="S5" i="2"/>
  <c r="AQ4" i="2"/>
  <c r="G26" i="23"/>
  <c r="S16" i="2"/>
  <c r="S15" i="2"/>
  <c r="S8" i="2"/>
  <c r="S10" i="2"/>
  <c r="S13" i="2"/>
  <c r="S18" i="2"/>
  <c r="S7" i="2"/>
  <c r="S17" i="2"/>
  <c r="S4" i="2"/>
  <c r="S9" i="2"/>
  <c r="S6" i="2"/>
  <c r="S3" i="2"/>
  <c r="S12" i="2"/>
  <c r="S11" i="2"/>
  <c r="H25" i="23"/>
  <c r="AQ3" i="2"/>
  <c r="S14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19" i="14"/>
  <c r="H27" i="23"/>
  <c r="N111" i="14"/>
  <c r="M113" i="14"/>
  <c r="M114" i="14"/>
  <c r="M124" i="14"/>
  <c r="AG28" i="2"/>
  <c r="M120" i="14"/>
  <c r="W27" i="2"/>
  <c r="G27" i="23"/>
  <c r="N124" i="14"/>
  <c r="N114" i="14"/>
  <c r="M122" i="14"/>
  <c r="M123" i="14"/>
  <c r="N115" i="14"/>
  <c r="N123" i="14"/>
  <c r="M119" i="14"/>
  <c r="N113" i="14"/>
  <c r="W28" i="2"/>
  <c r="M115" i="14"/>
  <c r="AU28" i="2"/>
  <c r="AU27" i="2"/>
  <c r="N122" i="14"/>
  <c r="N121" i="14"/>
  <c r="N110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N120" i="14"/>
  <c r="M121" i="14"/>
  <c r="E75" i="23"/>
  <c r="M112" i="14"/>
  <c r="E139" i="23"/>
  <c r="M111" i="14"/>
  <c r="D139" i="23"/>
  <c r="M110" i="14"/>
  <c r="N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O27" i="2"/>
  <c r="O36" i="2"/>
  <c r="O6" i="2"/>
  <c r="M32" i="2"/>
  <c r="G34" i="2"/>
  <c r="D32" i="2"/>
  <c r="L38" i="2"/>
  <c r="G22" i="23"/>
  <c r="G15" i="2"/>
  <c r="AJ10" i="2"/>
  <c r="L33" i="2"/>
  <c r="AL9" i="2"/>
  <c r="Q42" i="2"/>
  <c r="AT36" i="2"/>
  <c r="AO33" i="2"/>
  <c r="P37" i="2"/>
  <c r="V36" i="2"/>
  <c r="D11" i="2"/>
  <c r="AA35" i="2"/>
  <c r="AB42" i="2"/>
  <c r="G32" i="2"/>
  <c r="AM11" i="2"/>
  <c r="I3" i="2"/>
  <c r="AF14" i="2"/>
  <c r="M8" i="2"/>
  <c r="AL32" i="2"/>
  <c r="K35" i="2"/>
  <c r="AO30" i="2"/>
  <c r="R4" i="2"/>
  <c r="V11" i="2"/>
  <c r="Q11" i="2"/>
  <c r="AM34" i="2"/>
  <c r="AN4" i="2"/>
  <c r="R41" i="2"/>
  <c r="J8" i="2"/>
  <c r="M10" i="2"/>
  <c r="AA38" i="2"/>
  <c r="AA39" i="2"/>
  <c r="B61" i="34"/>
  <c r="AP13" i="2"/>
  <c r="J30" i="2"/>
  <c r="AA11" i="2"/>
  <c r="AI41" i="2"/>
  <c r="S41" i="2"/>
  <c r="P33" i="2"/>
  <c r="V9" i="2"/>
  <c r="J16" i="2"/>
  <c r="AP10" i="2"/>
  <c r="H33" i="2"/>
  <c r="AC14" i="2"/>
  <c r="AJ34" i="2"/>
  <c r="K9" i="2"/>
  <c r="D12" i="2"/>
  <c r="I39" i="2"/>
  <c r="R42" i="2"/>
  <c r="D34" i="2"/>
  <c r="AD30" i="2"/>
  <c r="C8" i="2"/>
  <c r="G14" i="23"/>
  <c r="AH28" i="2"/>
  <c r="AH7" i="2"/>
  <c r="R37" i="2"/>
  <c r="F4" i="2"/>
  <c r="C30" i="2"/>
  <c r="S28" i="2"/>
  <c r="M9" i="2"/>
  <c r="AG17" i="2"/>
  <c r="AK8" i="2"/>
  <c r="G31" i="2"/>
  <c r="AG31" i="2"/>
  <c r="F35" i="2"/>
  <c r="O16" i="2"/>
  <c r="AJ31" i="2"/>
  <c r="I41" i="2"/>
  <c r="M38" i="2"/>
  <c r="K129" i="14"/>
  <c r="AF12" i="2"/>
  <c r="B50" i="34"/>
  <c r="J10" i="2"/>
  <c r="AE12" i="2"/>
  <c r="D35" i="2"/>
  <c r="F10" i="2"/>
  <c r="C36" i="2"/>
  <c r="AT12" i="2"/>
  <c r="C38" i="2"/>
  <c r="AG38" i="2"/>
  <c r="AB9" i="2"/>
  <c r="F8" i="2"/>
  <c r="AT11" i="2"/>
  <c r="J31" i="2"/>
  <c r="AL28" i="2"/>
  <c r="O11" i="2"/>
  <c r="AF42" i="2"/>
  <c r="N127" i="14"/>
  <c r="AF8" i="2"/>
  <c r="AG3" i="2"/>
  <c r="AF6" i="2"/>
  <c r="F16" i="2"/>
  <c r="AE11" i="2"/>
  <c r="AM42" i="2"/>
  <c r="AH42" i="2"/>
  <c r="AH39" i="2"/>
  <c r="AD12" i="2"/>
  <c r="AJ14" i="2"/>
  <c r="AB18" i="2"/>
  <c r="AI34" i="2"/>
  <c r="AF4" i="2"/>
  <c r="AT28" i="2"/>
  <c r="AL35" i="2"/>
  <c r="L128" i="14"/>
  <c r="L36" i="2"/>
  <c r="H34" i="2"/>
  <c r="E12" i="2"/>
  <c r="C33" i="2"/>
  <c r="AG33" i="2"/>
  <c r="AE35" i="2"/>
  <c r="E16" i="2"/>
  <c r="AL15" i="2"/>
  <c r="AI12" i="2"/>
  <c r="AJ35" i="2"/>
  <c r="E17" i="2"/>
  <c r="AP15" i="2"/>
  <c r="AE37" i="2"/>
  <c r="AI37" i="2"/>
  <c r="AC35" i="2"/>
  <c r="P8" i="2"/>
  <c r="AO8" i="2"/>
  <c r="Q39" i="2"/>
  <c r="AD15" i="2"/>
  <c r="AN8" i="2"/>
  <c r="AC36" i="2"/>
  <c r="AP18" i="2"/>
  <c r="AH15" i="2"/>
  <c r="I10" i="2"/>
  <c r="K14" i="2"/>
  <c r="Q32" i="2"/>
  <c r="AB7" i="2"/>
  <c r="AI17" i="2"/>
  <c r="K37" i="2"/>
  <c r="AC3" i="2"/>
  <c r="AM18" i="2"/>
  <c r="AM38" i="2"/>
  <c r="AE14" i="2"/>
  <c r="H3" i="2"/>
  <c r="N40" i="2"/>
  <c r="AN34" i="2"/>
  <c r="AN39" i="2"/>
  <c r="AN18" i="2"/>
  <c r="H18" i="2"/>
  <c r="AD3" i="2"/>
  <c r="C15" i="2"/>
  <c r="K127" i="14"/>
  <c r="P30" i="2"/>
  <c r="AC10" i="2"/>
  <c r="AH30" i="2"/>
  <c r="AT9" i="2"/>
  <c r="R9" i="2"/>
  <c r="L34" i="2"/>
  <c r="AO36" i="2"/>
  <c r="AP36" i="2"/>
  <c r="R34" i="2"/>
  <c r="K41" i="2"/>
  <c r="D8" i="2"/>
  <c r="C16" i="2"/>
  <c r="AM30" i="2"/>
  <c r="AC40" i="2"/>
  <c r="AO40" i="2"/>
  <c r="O12" i="2"/>
  <c r="E28" i="2"/>
  <c r="F39" i="2"/>
  <c r="E38" i="2"/>
  <c r="AG27" i="2"/>
  <c r="AD42" i="2"/>
  <c r="H40" i="2"/>
  <c r="E3" i="2"/>
  <c r="G40" i="2"/>
  <c r="AK11" i="2"/>
  <c r="G15" i="23"/>
  <c r="AF40" i="2"/>
  <c r="K39" i="2"/>
  <c r="I36" i="2"/>
  <c r="AG9" i="2"/>
  <c r="AM17" i="2"/>
  <c r="M15" i="2"/>
  <c r="AT37" i="2"/>
  <c r="C18" i="2"/>
  <c r="Q3" i="2"/>
  <c r="I13" i="2"/>
  <c r="N27" i="2"/>
  <c r="R18" i="2"/>
  <c r="L10" i="2"/>
  <c r="AM9" i="2"/>
  <c r="AF38" i="2"/>
  <c r="R40" i="2"/>
  <c r="N32" i="2"/>
  <c r="AJ7" i="2"/>
  <c r="P40" i="2"/>
  <c r="S31" i="2"/>
  <c r="C14" i="2"/>
  <c r="AP31" i="2"/>
  <c r="I28" i="2"/>
  <c r="C35" i="2"/>
  <c r="AK14" i="2"/>
  <c r="M18" i="2"/>
  <c r="B49" i="34"/>
  <c r="AE10" i="2"/>
  <c r="D30" i="2"/>
  <c r="N6" i="2"/>
  <c r="AK17" i="2"/>
  <c r="AB15" i="2"/>
  <c r="AF34" i="2"/>
  <c r="E30" i="2"/>
  <c r="AN14" i="2"/>
  <c r="S30" i="2"/>
  <c r="AH31" i="2"/>
  <c r="AA32" i="2"/>
  <c r="AA41" i="2"/>
  <c r="AP16" i="2"/>
  <c r="AK30" i="2"/>
  <c r="AB41" i="2"/>
  <c r="N10" i="2"/>
  <c r="B53" i="34"/>
  <c r="R28" i="2"/>
  <c r="AC37" i="2"/>
  <c r="P13" i="2"/>
  <c r="AT10" i="2"/>
  <c r="AI16" i="2"/>
  <c r="D3" i="2"/>
  <c r="AK4" i="2"/>
  <c r="Q33" i="2"/>
  <c r="B9" i="34"/>
  <c r="AO37" i="2"/>
  <c r="G41" i="2"/>
  <c r="C31" i="2"/>
  <c r="S32" i="2"/>
  <c r="AK12" i="2"/>
  <c r="M3" i="2"/>
  <c r="AL14" i="2"/>
  <c r="AC18" i="2"/>
  <c r="AH33" i="2"/>
  <c r="B15" i="34"/>
  <c r="C41" i="2"/>
  <c r="E41" i="2"/>
  <c r="AK31" i="2"/>
  <c r="AH9" i="2"/>
  <c r="M118" i="14"/>
  <c r="AI8" i="2"/>
  <c r="AE32" i="2"/>
  <c r="AA9" i="2"/>
  <c r="P7" i="2"/>
  <c r="AF37" i="2"/>
  <c r="AT13" i="2"/>
  <c r="J6" i="2"/>
  <c r="AL16" i="2"/>
  <c r="AN36" i="2"/>
  <c r="G38" i="2"/>
  <c r="AE42" i="2"/>
  <c r="AP27" i="2"/>
  <c r="E14" i="2"/>
  <c r="AD40" i="2"/>
  <c r="F33" i="2"/>
  <c r="R13" i="2"/>
  <c r="AB39" i="2"/>
  <c r="AO27" i="2"/>
  <c r="N3" i="2"/>
  <c r="AT16" i="2"/>
  <c r="AO12" i="2"/>
  <c r="AH16" i="2"/>
  <c r="F13" i="2"/>
  <c r="AO11" i="2"/>
  <c r="AK34" i="2"/>
  <c r="J38" i="2"/>
  <c r="AH13" i="2"/>
  <c r="V28" i="2"/>
  <c r="F9" i="2"/>
  <c r="AE3" i="2"/>
  <c r="C4" i="2"/>
  <c r="B64" i="34"/>
  <c r="AP34" i="2"/>
  <c r="AP40" i="2"/>
  <c r="V31" i="2"/>
  <c r="AD11" i="2"/>
  <c r="K33" i="2"/>
  <c r="B16" i="34"/>
  <c r="AF18" i="2"/>
  <c r="J27" i="2"/>
  <c r="AA30" i="2"/>
  <c r="F15" i="2"/>
  <c r="AC17" i="2"/>
  <c r="I16" i="2"/>
  <c r="R17" i="2"/>
  <c r="C28" i="2"/>
  <c r="AK41" i="2"/>
  <c r="D33" i="2"/>
  <c r="R39" i="2"/>
  <c r="AQ40" i="2"/>
  <c r="AB27" i="2"/>
  <c r="Q30" i="2"/>
  <c r="AP14" i="2"/>
  <c r="AI14" i="2"/>
  <c r="H10" i="2"/>
  <c r="S36" i="2"/>
  <c r="O41" i="2"/>
  <c r="K16" i="2"/>
  <c r="L15" i="2"/>
  <c r="AA6" i="2"/>
  <c r="AP9" i="2"/>
  <c r="AH14" i="2"/>
  <c r="AA10" i="2"/>
  <c r="AK42" i="2"/>
  <c r="B60" i="34"/>
  <c r="AT27" i="2"/>
  <c r="AH38" i="2"/>
  <c r="H16" i="23"/>
  <c r="D28" i="2"/>
  <c r="O31" i="2"/>
  <c r="AE13" i="2"/>
  <c r="L37" i="2"/>
  <c r="N17" i="2"/>
  <c r="H38" i="2"/>
  <c r="K4" i="2"/>
  <c r="C37" i="2"/>
  <c r="AF15" i="2"/>
  <c r="AL39" i="2"/>
  <c r="AN33" i="2"/>
  <c r="AQ39" i="2"/>
  <c r="AE41" i="2"/>
  <c r="O17" i="2"/>
  <c r="AO14" i="2"/>
  <c r="P39" i="2"/>
  <c r="O32" i="2"/>
  <c r="I11" i="2"/>
  <c r="F17" i="2"/>
  <c r="G35" i="2"/>
  <c r="AL41" i="2"/>
  <c r="AI38" i="2"/>
  <c r="K128" i="14"/>
  <c r="AG36" i="2"/>
  <c r="I30" i="2"/>
  <c r="AI31" i="2"/>
  <c r="H6" i="2"/>
  <c r="AH18" i="2"/>
  <c r="AC41" i="2"/>
  <c r="K42" i="2"/>
  <c r="J15" i="2"/>
  <c r="AM3" i="2"/>
  <c r="V16" i="2"/>
  <c r="AI7" i="2"/>
  <c r="AL7" i="2"/>
  <c r="AQ31" i="2"/>
  <c r="L11" i="2"/>
  <c r="F32" i="2"/>
  <c r="AN12" i="2"/>
  <c r="AO6" i="2"/>
  <c r="K30" i="2"/>
  <c r="G16" i="23"/>
  <c r="G11" i="2"/>
  <c r="AA33" i="2"/>
  <c r="I9" i="2"/>
  <c r="Q36" i="2"/>
  <c r="L117" i="14"/>
  <c r="P3" i="2"/>
  <c r="AT32" i="2"/>
  <c r="AC42" i="2"/>
  <c r="AB30" i="2"/>
  <c r="L40" i="2"/>
  <c r="N31" i="2"/>
  <c r="AI10" i="2"/>
  <c r="J3" i="2"/>
  <c r="G42" i="2"/>
  <c r="D6" i="2"/>
  <c r="V30" i="2"/>
  <c r="AD33" i="2"/>
  <c r="K28" i="2"/>
  <c r="Q28" i="2"/>
  <c r="O7" i="2"/>
  <c r="G28" i="2"/>
  <c r="M7" i="2"/>
  <c r="S33" i="2"/>
  <c r="K13" i="2"/>
  <c r="H22" i="23"/>
  <c r="AB16" i="2"/>
  <c r="N33" i="2"/>
  <c r="AO16" i="2"/>
  <c r="L35" i="2"/>
  <c r="S37" i="2"/>
  <c r="AO38" i="2"/>
  <c r="AI32" i="2"/>
  <c r="AL40" i="2"/>
  <c r="C34" i="2"/>
  <c r="N129" i="14"/>
  <c r="AE17" i="2"/>
  <c r="AA4" i="2"/>
  <c r="AQ32" i="2"/>
  <c r="AT14" i="2"/>
  <c r="D36" i="2"/>
  <c r="AN28" i="2"/>
  <c r="I35" i="2"/>
  <c r="N13" i="2"/>
  <c r="AG40" i="2"/>
  <c r="AJ6" i="2"/>
  <c r="P28" i="2"/>
  <c r="V15" i="2"/>
  <c r="M117" i="14"/>
  <c r="AF27" i="2"/>
  <c r="B63" i="34"/>
  <c r="P34" i="2"/>
  <c r="L3" i="2"/>
  <c r="AH37" i="2"/>
  <c r="AI13" i="2"/>
  <c r="AH17" i="2"/>
  <c r="M127" i="14"/>
  <c r="AI35" i="2"/>
  <c r="AG41" i="2"/>
  <c r="G9" i="2"/>
  <c r="J12" i="2"/>
  <c r="AB33" i="2"/>
  <c r="AB36" i="2"/>
  <c r="V35" i="2"/>
  <c r="R14" i="2"/>
  <c r="E32" i="2"/>
  <c r="C42" i="2"/>
  <c r="B19" i="34"/>
  <c r="P35" i="2"/>
  <c r="Q37" i="2"/>
  <c r="AI36" i="2"/>
  <c r="N4" i="2"/>
  <c r="AK40" i="2"/>
  <c r="M128" i="14"/>
  <c r="L13" i="2"/>
  <c r="B54" i="34"/>
  <c r="AC33" i="2"/>
  <c r="AC27" i="2"/>
  <c r="I37" i="2"/>
  <c r="AG8" i="2"/>
  <c r="AG16" i="2"/>
  <c r="I14" i="2"/>
  <c r="H13" i="2"/>
  <c r="AJ41" i="2"/>
  <c r="AT31" i="2"/>
  <c r="AJ16" i="2"/>
  <c r="AT39" i="2"/>
  <c r="J28" i="2"/>
  <c r="AH36" i="2"/>
  <c r="AD14" i="2"/>
  <c r="R36" i="2"/>
  <c r="K126" i="14"/>
  <c r="AJ13" i="2"/>
  <c r="AD38" i="2"/>
  <c r="AM41" i="2"/>
  <c r="AP11" i="2"/>
  <c r="P36" i="2"/>
  <c r="M14" i="2"/>
  <c r="H39" i="2"/>
  <c r="V34" i="2"/>
  <c r="AN37" i="2"/>
  <c r="AH3" i="2"/>
  <c r="AT18" i="2"/>
  <c r="AD28" i="2"/>
  <c r="Q13" i="2"/>
  <c r="V32" i="2"/>
  <c r="N16" i="2"/>
  <c r="H8" i="2"/>
  <c r="D31" i="2"/>
  <c r="J39" i="2"/>
  <c r="F34" i="2"/>
  <c r="AM28" i="2"/>
  <c r="AB6" i="2"/>
  <c r="G6" i="2"/>
  <c r="O34" i="2"/>
  <c r="AT34" i="2"/>
  <c r="D42" i="2"/>
  <c r="N116" i="14"/>
  <c r="AT38" i="2"/>
  <c r="AE30" i="2"/>
  <c r="AD6" i="2"/>
  <c r="AB12" i="2"/>
  <c r="D10" i="2"/>
  <c r="AE7" i="2"/>
  <c r="AI6" i="2"/>
  <c r="C11" i="2"/>
  <c r="AG30" i="2"/>
  <c r="AD31" i="2"/>
  <c r="Q8" i="2"/>
  <c r="AN10" i="2"/>
  <c r="AE8" i="2"/>
  <c r="AG14" i="2"/>
  <c r="AI27" i="2"/>
  <c r="AJ42" i="2"/>
  <c r="K15" i="2"/>
  <c r="AQ41" i="2"/>
  <c r="AP30" i="2"/>
  <c r="F18" i="2"/>
  <c r="AT6" i="2"/>
  <c r="O3" i="2"/>
  <c r="K31" i="2"/>
  <c r="F7" i="2"/>
  <c r="K125" i="14"/>
  <c r="E27" i="2"/>
  <c r="AB17" i="2"/>
  <c r="O35" i="2"/>
  <c r="I42" i="2"/>
  <c r="R30" i="2"/>
  <c r="Q35" i="2"/>
  <c r="E7" i="2"/>
  <c r="AJ3" i="2"/>
  <c r="AA13" i="2"/>
  <c r="AT30" i="2"/>
  <c r="O15" i="2"/>
  <c r="AE18" i="2"/>
  <c r="AN6" i="2"/>
  <c r="E35" i="2"/>
  <c r="AO15" i="2"/>
  <c r="AD4" i="2"/>
  <c r="P15" i="2"/>
  <c r="AK10" i="2"/>
  <c r="AM40" i="2"/>
  <c r="G20" i="23"/>
  <c r="AI18" i="2"/>
  <c r="G39" i="2"/>
  <c r="F28" i="2"/>
  <c r="O4" i="2"/>
  <c r="F40" i="2"/>
  <c r="G16" i="2"/>
  <c r="Q15" i="2"/>
  <c r="D9" i="2"/>
  <c r="AH32" i="2"/>
  <c r="M27" i="2"/>
  <c r="K8" i="2"/>
  <c r="Q16" i="2"/>
  <c r="J35" i="2"/>
  <c r="R7" i="2"/>
  <c r="AQ37" i="2"/>
  <c r="Q14" i="2"/>
  <c r="E33" i="2"/>
  <c r="AA15" i="2"/>
  <c r="R27" i="2"/>
  <c r="P9" i="2"/>
  <c r="AP33" i="2"/>
  <c r="J18" i="2"/>
  <c r="AE9" i="2"/>
  <c r="AC30" i="2"/>
  <c r="AA18" i="2"/>
  <c r="AF30" i="2"/>
  <c r="AP8" i="2"/>
  <c r="AO13" i="2"/>
  <c r="C3" i="2"/>
  <c r="AP28" i="2"/>
  <c r="S35" i="2"/>
  <c r="F42" i="2"/>
  <c r="G18" i="2"/>
  <c r="AM15" i="2"/>
  <c r="AJ27" i="2"/>
  <c r="H9" i="2"/>
  <c r="AL38" i="2"/>
  <c r="J32" i="2"/>
  <c r="AJ15" i="2"/>
  <c r="G12" i="2"/>
  <c r="AQ38" i="2"/>
  <c r="Q34" i="2"/>
  <c r="J11" i="2"/>
  <c r="G21" i="23"/>
  <c r="AI9" i="2"/>
  <c r="AD34" i="2"/>
  <c r="V8" i="2"/>
  <c r="AC9" i="2"/>
  <c r="AH8" i="2"/>
  <c r="G10" i="2"/>
  <c r="AJ9" i="2"/>
  <c r="AA31" i="2"/>
  <c r="K12" i="2"/>
  <c r="AK13" i="2"/>
  <c r="J9" i="2"/>
  <c r="N8" i="2"/>
  <c r="R35" i="2"/>
  <c r="AJ12" i="2"/>
  <c r="N41" i="2"/>
  <c r="H14" i="23"/>
  <c r="M129" i="14"/>
  <c r="C39" i="2"/>
  <c r="O40" i="2"/>
  <c r="AO18" i="2"/>
  <c r="M30" i="2"/>
  <c r="J13" i="2"/>
  <c r="N14" i="2"/>
  <c r="F31" i="2"/>
  <c r="AF41" i="2"/>
  <c r="AC12" i="2"/>
  <c r="AL4" i="2"/>
  <c r="AO42" i="2"/>
  <c r="M12" i="2"/>
  <c r="AP17" i="2"/>
  <c r="N118" i="14"/>
  <c r="L118" i="14"/>
  <c r="P16" i="2"/>
  <c r="B22" i="34"/>
  <c r="E42" i="2"/>
  <c r="D27" i="2"/>
  <c r="G37" i="2"/>
  <c r="H15" i="2"/>
  <c r="AN3" i="2"/>
  <c r="AN38" i="2"/>
  <c r="R6" i="2"/>
  <c r="AG39" i="2"/>
  <c r="AF7" i="2"/>
  <c r="K116" i="14"/>
  <c r="B11" i="34"/>
  <c r="AE27" i="2"/>
  <c r="AE34" i="2"/>
  <c r="F11" i="2"/>
  <c r="AA42" i="2"/>
  <c r="N28" i="2"/>
  <c r="AT35" i="2"/>
  <c r="AC32" i="2"/>
  <c r="N12" i="2"/>
  <c r="F37" i="2"/>
  <c r="B17" i="34"/>
  <c r="AK36" i="2"/>
  <c r="F41" i="2"/>
  <c r="AT41" i="2"/>
  <c r="G3" i="2"/>
  <c r="AJ38" i="2"/>
  <c r="I12" i="2"/>
  <c r="J7" i="2"/>
  <c r="AH41" i="2"/>
  <c r="AN27" i="2"/>
  <c r="AF9" i="2"/>
  <c r="AK9" i="2"/>
  <c r="AM27" i="2"/>
  <c r="O8" i="2"/>
  <c r="AJ11" i="2"/>
  <c r="I38" i="2"/>
  <c r="AM31" i="2"/>
  <c r="AD37" i="2"/>
  <c r="AG13" i="2"/>
  <c r="D18" i="2"/>
  <c r="AF16" i="2"/>
  <c r="AD7" i="2"/>
  <c r="H16" i="2"/>
  <c r="N128" i="14"/>
  <c r="B20" i="34"/>
  <c r="AF10" i="2"/>
  <c r="V40" i="2"/>
  <c r="D40" i="2"/>
  <c r="K32" i="2"/>
  <c r="N11" i="2"/>
  <c r="AB40" i="2"/>
  <c r="AG37" i="2"/>
  <c r="AN15" i="2"/>
  <c r="I15" i="2"/>
  <c r="K10" i="2"/>
  <c r="D13" i="2"/>
  <c r="I18" i="2"/>
  <c r="AQ30" i="2"/>
  <c r="K11" i="2"/>
  <c r="AB14" i="2"/>
  <c r="L116" i="14"/>
  <c r="J41" i="2"/>
  <c r="AO4" i="2"/>
  <c r="Q12" i="2"/>
  <c r="J36" i="2"/>
  <c r="AK38" i="2"/>
  <c r="AP35" i="2"/>
  <c r="AE38" i="2"/>
  <c r="Q18" i="2"/>
  <c r="AL37" i="2"/>
  <c r="H4" i="2"/>
  <c r="K38" i="2"/>
  <c r="P17" i="2"/>
  <c r="B58" i="34"/>
  <c r="H37" i="2"/>
  <c r="AM37" i="2"/>
  <c r="K7" i="2"/>
  <c r="AG34" i="2"/>
  <c r="R11" i="2"/>
  <c r="J17" i="2"/>
  <c r="G36" i="2"/>
  <c r="AA40" i="2"/>
  <c r="AM13" i="2"/>
  <c r="G13" i="2"/>
  <c r="AG42" i="2"/>
  <c r="AJ4" i="2"/>
  <c r="AB37" i="2"/>
  <c r="L30" i="2"/>
  <c r="AL34" i="2"/>
  <c r="V42" i="2"/>
  <c r="AL36" i="2"/>
  <c r="AC34" i="2"/>
  <c r="D37" i="2"/>
  <c r="H41" i="2"/>
  <c r="I32" i="2"/>
  <c r="AK15" i="2"/>
  <c r="N117" i="14"/>
  <c r="P41" i="2"/>
  <c r="AC39" i="2"/>
  <c r="AD18" i="2"/>
  <c r="C40" i="2"/>
  <c r="AC28" i="2"/>
  <c r="AI39" i="2"/>
  <c r="AJ39" i="2"/>
  <c r="M37" i="2"/>
  <c r="O28" i="2"/>
  <c r="V14" i="2"/>
  <c r="AD8" i="2"/>
  <c r="M4" i="2"/>
  <c r="AC8" i="2"/>
  <c r="F14" i="2"/>
  <c r="G17" i="2"/>
  <c r="C32" i="2"/>
  <c r="C12" i="2"/>
  <c r="M125" i="14"/>
  <c r="AO39" i="2"/>
  <c r="AQ42" i="2"/>
  <c r="F38" i="2"/>
  <c r="AL3" i="2"/>
  <c r="M126" i="14"/>
  <c r="AO28" i="2"/>
  <c r="S39" i="2"/>
  <c r="AJ18" i="2"/>
  <c r="M40" i="2"/>
  <c r="R33" i="2"/>
  <c r="H12" i="2"/>
  <c r="M36" i="2"/>
  <c r="J14" i="2"/>
  <c r="AO41" i="2"/>
  <c r="K27" i="2"/>
  <c r="AF13" i="2"/>
  <c r="K3" i="2"/>
  <c r="V39" i="2"/>
  <c r="E10" i="2"/>
  <c r="B21" i="34"/>
  <c r="N38" i="2"/>
  <c r="L7" i="2"/>
  <c r="AF28" i="2"/>
  <c r="AG7" i="2"/>
  <c r="H7" i="2"/>
  <c r="AA37" i="2"/>
  <c r="AH27" i="2"/>
  <c r="AN30" i="2"/>
  <c r="E34" i="2"/>
  <c r="M13" i="2"/>
  <c r="AF32" i="2"/>
  <c r="N7" i="2"/>
  <c r="AQ36" i="2"/>
  <c r="AL42" i="2"/>
  <c r="V38" i="2"/>
  <c r="I7" i="2"/>
  <c r="AT15" i="2"/>
  <c r="AB35" i="2"/>
  <c r="AG6" i="2"/>
  <c r="L14" i="2"/>
  <c r="N39" i="2"/>
  <c r="N126" i="14"/>
  <c r="E11" i="2"/>
  <c r="S40" i="2"/>
  <c r="C6" i="2"/>
  <c r="P11" i="2"/>
  <c r="Q40" i="2"/>
  <c r="AJ28" i="2"/>
  <c r="K34" i="2"/>
  <c r="AE4" i="2"/>
  <c r="AQ27" i="2"/>
  <c r="L127" i="14"/>
  <c r="B51" i="34"/>
  <c r="M16" i="2"/>
  <c r="AM10" i="2"/>
  <c r="F12" i="2"/>
  <c r="AT7" i="2"/>
  <c r="AP39" i="2"/>
  <c r="AB8" i="2"/>
  <c r="V6" i="2"/>
  <c r="AD13" i="2"/>
  <c r="AL17" i="2"/>
  <c r="E6" i="2"/>
  <c r="H30" i="2"/>
  <c r="H17" i="2"/>
  <c r="AC38" i="2"/>
  <c r="H14" i="2"/>
  <c r="AJ17" i="2"/>
  <c r="AD10" i="2"/>
  <c r="N125" i="14"/>
  <c r="F6" i="2"/>
  <c r="R3" i="2"/>
  <c r="D39" i="2"/>
  <c r="AB38" i="2"/>
  <c r="AN41" i="2"/>
  <c r="N9" i="2"/>
  <c r="V27" i="2"/>
  <c r="AN35" i="2"/>
  <c r="AD35" i="2"/>
  <c r="K6" i="2"/>
  <c r="S38" i="2"/>
  <c r="AI30" i="2"/>
  <c r="E31" i="2"/>
  <c r="P10" i="2"/>
  <c r="K36" i="2"/>
  <c r="P31" i="2"/>
  <c r="L12" i="2"/>
  <c r="AE36" i="2"/>
  <c r="AA3" i="2"/>
  <c r="E40" i="2"/>
  <c r="AK3" i="2"/>
  <c r="AB13" i="2"/>
  <c r="I8" i="2"/>
  <c r="AB10" i="2"/>
  <c r="B18" i="34"/>
  <c r="AN31" i="2"/>
  <c r="AE33" i="2"/>
  <c r="B23" i="34"/>
  <c r="L9" i="2"/>
  <c r="AQ35" i="2"/>
  <c r="Q10" i="2"/>
  <c r="I17" i="2"/>
  <c r="AQ28" i="2"/>
  <c r="V37" i="2"/>
  <c r="AK27" i="2"/>
  <c r="N36" i="2"/>
  <c r="I6" i="2"/>
  <c r="O30" i="2"/>
  <c r="M39" i="2"/>
  <c r="AH10" i="2"/>
  <c r="I40" i="2"/>
  <c r="AG4" i="2"/>
  <c r="AO35" i="2"/>
  <c r="M33" i="2"/>
  <c r="AL6" i="2"/>
  <c r="AB3" i="2"/>
  <c r="Q31" i="2"/>
  <c r="K18" i="2"/>
  <c r="AD36" i="2"/>
  <c r="AP38" i="2"/>
  <c r="AB28" i="2"/>
  <c r="AM6" i="2"/>
  <c r="M31" i="2"/>
  <c r="AP6" i="2"/>
  <c r="AO31" i="2"/>
  <c r="AL27" i="2"/>
  <c r="AT33" i="2"/>
  <c r="R12" i="2"/>
  <c r="G8" i="2"/>
  <c r="AI11" i="2"/>
  <c r="AB4" i="2"/>
  <c r="L8" i="2"/>
  <c r="AC6" i="2"/>
  <c r="AQ33" i="2"/>
  <c r="E15" i="2"/>
  <c r="M11" i="2"/>
  <c r="AP42" i="2"/>
  <c r="AM7" i="2"/>
  <c r="G7" i="2"/>
  <c r="L28" i="2"/>
  <c r="AC16" i="2"/>
  <c r="AP37" i="2"/>
  <c r="H11" i="2"/>
  <c r="AM35" i="2"/>
  <c r="L4" i="2"/>
  <c r="AL18" i="2"/>
  <c r="D16" i="2"/>
  <c r="D4" i="2"/>
  <c r="AJ36" i="2"/>
  <c r="V41" i="2"/>
  <c r="AA16" i="2"/>
  <c r="I4" i="2"/>
  <c r="AG15" i="2"/>
  <c r="AJ33" i="2"/>
  <c r="D15" i="2"/>
  <c r="AC7" i="2"/>
  <c r="AN7" i="2"/>
  <c r="AM4" i="2"/>
  <c r="AM14" i="2"/>
  <c r="H42" i="2"/>
  <c r="Q7" i="2"/>
  <c r="E39" i="2"/>
  <c r="B8" i="34"/>
  <c r="AF39" i="2"/>
  <c r="AG12" i="2"/>
  <c r="AH35" i="2"/>
  <c r="B55" i="34"/>
  <c r="P18" i="2"/>
  <c r="J40" i="2"/>
  <c r="AC15" i="2"/>
  <c r="G33" i="2"/>
  <c r="AK6" i="2"/>
  <c r="AN32" i="2"/>
  <c r="AH40" i="2"/>
  <c r="V17" i="2"/>
  <c r="AK39" i="2"/>
  <c r="R32" i="2"/>
  <c r="AM32" i="2"/>
  <c r="O39" i="2"/>
  <c r="AD39" i="2"/>
  <c r="AD9" i="2"/>
  <c r="O9" i="2"/>
  <c r="G27" i="2"/>
  <c r="P6" i="2"/>
  <c r="B12" i="34"/>
  <c r="B62" i="34"/>
  <c r="AK18" i="2"/>
  <c r="AC11" i="2"/>
  <c r="E36" i="2"/>
  <c r="R10" i="2"/>
  <c r="AE28" i="2"/>
  <c r="H36" i="2"/>
  <c r="F3" i="2"/>
  <c r="Q41" i="2"/>
  <c r="S42" i="2"/>
  <c r="AO34" i="2"/>
  <c r="AN40" i="2"/>
  <c r="L17" i="2"/>
  <c r="AO9" i="2"/>
  <c r="AF36" i="2"/>
  <c r="AF31" i="2"/>
  <c r="AI3" i="2"/>
  <c r="N35" i="2"/>
  <c r="O13" i="2"/>
  <c r="AI15" i="2"/>
  <c r="S27" i="2"/>
  <c r="AK32" i="2"/>
  <c r="P4" i="2"/>
  <c r="M17" i="2"/>
  <c r="AH6" i="2"/>
  <c r="M41" i="2"/>
  <c r="AH12" i="2"/>
  <c r="AN13" i="2"/>
  <c r="AD16" i="2"/>
  <c r="AA28" i="2"/>
  <c r="AE31" i="2"/>
  <c r="AA8" i="2"/>
  <c r="V12" i="2"/>
  <c r="AK7" i="2"/>
  <c r="H15" i="23"/>
  <c r="AL30" i="2"/>
  <c r="H21" i="23"/>
  <c r="AD27" i="2"/>
  <c r="C10" i="2"/>
  <c r="L31" i="2"/>
  <c r="AM12" i="2"/>
  <c r="AL8" i="2"/>
  <c r="K17" i="2"/>
  <c r="AA14" i="2"/>
  <c r="AA36" i="2"/>
  <c r="C9" i="2"/>
  <c r="AF11" i="2"/>
  <c r="AP7" i="2"/>
  <c r="AO7" i="2"/>
  <c r="AC13" i="2"/>
  <c r="B13" i="34"/>
  <c r="E13" i="2"/>
  <c r="I31" i="2"/>
  <c r="AA12" i="2"/>
  <c r="F36" i="2"/>
  <c r="P27" i="2"/>
  <c r="V33" i="2"/>
  <c r="Q9" i="2"/>
  <c r="H27" i="2"/>
  <c r="AG18" i="2"/>
  <c r="AN17" i="2"/>
  <c r="AC4" i="2"/>
  <c r="D41" i="2"/>
  <c r="P14" i="2"/>
  <c r="N15" i="2"/>
  <c r="AK16" i="2"/>
  <c r="AP32" i="2"/>
  <c r="AE6" i="2"/>
  <c r="K117" i="14"/>
  <c r="V18" i="2"/>
  <c r="L27" i="2"/>
  <c r="AT17" i="2"/>
  <c r="M35" i="2"/>
  <c r="O42" i="2"/>
  <c r="AE39" i="2"/>
  <c r="AN9" i="2"/>
  <c r="H35" i="2"/>
  <c r="R8" i="2"/>
  <c r="R38" i="2"/>
  <c r="AL31" i="2"/>
  <c r="Q17" i="2"/>
  <c r="H32" i="2"/>
  <c r="D17" i="2"/>
  <c r="B56" i="34"/>
  <c r="AJ8" i="2"/>
  <c r="AD32" i="2"/>
  <c r="AM36" i="2"/>
  <c r="R31" i="2"/>
  <c r="C13" i="2"/>
  <c r="D7" i="2"/>
  <c r="N37" i="2"/>
  <c r="AK35" i="2"/>
  <c r="R16" i="2"/>
  <c r="M6" i="2"/>
  <c r="L39" i="2"/>
  <c r="B52" i="34"/>
  <c r="B14" i="34"/>
  <c r="AJ37" i="2"/>
  <c r="N42" i="2"/>
  <c r="AP3" i="2"/>
  <c r="AC31" i="2"/>
  <c r="C7" i="2"/>
  <c r="AB11" i="2"/>
  <c r="AL13" i="2"/>
  <c r="S34" i="2"/>
  <c r="AA7" i="2"/>
  <c r="J34" i="2"/>
  <c r="M28" i="2"/>
  <c r="G14" i="2"/>
  <c r="L129" i="14"/>
  <c r="AN16" i="2"/>
  <c r="V4" i="2"/>
  <c r="AO3" i="2"/>
  <c r="M116" i="14"/>
  <c r="F30" i="2"/>
  <c r="M34" i="2"/>
  <c r="E37" i="2"/>
  <c r="AA17" i="2"/>
  <c r="P38" i="2"/>
  <c r="AN42" i="2"/>
  <c r="E4" i="2"/>
  <c r="D38" i="2"/>
  <c r="I27" i="2"/>
  <c r="L125" i="14"/>
  <c r="AP4" i="2"/>
  <c r="L6" i="2"/>
  <c r="F27" i="2"/>
  <c r="AI40" i="2"/>
  <c r="D14" i="2"/>
  <c r="AT4" i="2"/>
  <c r="AL10" i="2"/>
  <c r="AJ40" i="2"/>
  <c r="Q4" i="2"/>
  <c r="AG35" i="2"/>
  <c r="AN11" i="2"/>
  <c r="AE16" i="2"/>
  <c r="H31" i="2"/>
  <c r="AL33" i="2"/>
  <c r="AQ34" i="2"/>
  <c r="I34" i="2"/>
  <c r="P42" i="2"/>
  <c r="AM39" i="2"/>
  <c r="AF17" i="2"/>
  <c r="J42" i="2"/>
  <c r="AF3" i="2"/>
  <c r="L18" i="2"/>
  <c r="Q27" i="2"/>
  <c r="AO10" i="2"/>
  <c r="G30" i="2"/>
  <c r="AD41" i="2"/>
  <c r="AG32" i="2"/>
  <c r="AA34" i="2"/>
  <c r="L42" i="2"/>
  <c r="AI28" i="2"/>
  <c r="AI42" i="2"/>
  <c r="AT40" i="2"/>
  <c r="L32" i="2"/>
  <c r="AK33" i="2"/>
  <c r="V7" i="2"/>
  <c r="C17" i="2"/>
  <c r="C27" i="2"/>
  <c r="AM8" i="2"/>
  <c r="AE40" i="2"/>
  <c r="AI33" i="2"/>
  <c r="H28" i="2"/>
  <c r="AD17" i="2"/>
  <c r="N30" i="2"/>
  <c r="AP12" i="2"/>
  <c r="AM16" i="2"/>
  <c r="L41" i="2"/>
  <c r="AO32" i="2"/>
  <c r="V13" i="2"/>
  <c r="AJ30" i="2"/>
  <c r="L16" i="2"/>
  <c r="AE15" i="2"/>
  <c r="E9" i="2"/>
  <c r="AF35" i="2"/>
  <c r="E18" i="2"/>
  <c r="J4" i="2"/>
  <c r="AK28" i="2"/>
  <c r="P12" i="2"/>
  <c r="AL11" i="2"/>
  <c r="O14" i="2"/>
  <c r="V10" i="2"/>
  <c r="AA27" i="2"/>
  <c r="O38" i="2"/>
  <c r="AH34" i="2"/>
  <c r="M42" i="2"/>
  <c r="I33" i="2"/>
  <c r="J33" i="2"/>
  <c r="B57" i="34"/>
  <c r="N18" i="2"/>
  <c r="P32" i="2"/>
  <c r="O18" i="2"/>
  <c r="B10" i="34"/>
  <c r="AI4" i="2"/>
  <c r="AB34" i="2"/>
  <c r="L126" i="14"/>
  <c r="AH11" i="2"/>
  <c r="O33" i="2"/>
  <c r="N34" i="2"/>
  <c r="H20" i="23"/>
  <c r="AF33" i="2"/>
  <c r="O37" i="2"/>
  <c r="AO17" i="2"/>
  <c r="AK37" i="2"/>
  <c r="B59" i="34"/>
  <c r="G4" i="2"/>
  <c r="AM33" i="2"/>
  <c r="AG11" i="2"/>
  <c r="AB31" i="2"/>
  <c r="Q38" i="2"/>
  <c r="O10" i="2"/>
  <c r="E8" i="2"/>
  <c r="AG10" i="2"/>
  <c r="J37" i="2"/>
  <c r="R15" i="2"/>
  <c r="K40" i="2"/>
  <c r="AJ32" i="2"/>
  <c r="Q6" i="2"/>
  <c r="AB32" i="2"/>
  <c r="AT42" i="2"/>
  <c r="AP41" i="2"/>
  <c r="AL12" i="2"/>
  <c r="AH4" i="2"/>
  <c r="E175" i="23" l="1"/>
  <c r="E176" i="23" s="1"/>
  <c r="C175" i="23"/>
  <c r="C176" i="23" s="1"/>
  <c r="AA46" i="2"/>
  <c r="C46" i="2"/>
  <c r="Q46" i="2"/>
  <c r="AF22" i="2"/>
  <c r="AT22" i="2"/>
  <c r="F46" i="2"/>
  <c r="AJ19" i="2"/>
  <c r="AJ22" i="2" s="1"/>
  <c r="J43" i="2"/>
  <c r="J46" i="2" s="1"/>
  <c r="V22" i="2"/>
  <c r="AP22" i="2"/>
  <c r="L46" i="2"/>
  <c r="N19" i="2"/>
  <c r="N22" i="2" s="1"/>
  <c r="H46" i="2"/>
  <c r="P46" i="2"/>
  <c r="AD46" i="2"/>
  <c r="C271" i="23"/>
  <c r="S46" i="2"/>
  <c r="F22" i="2"/>
  <c r="G46" i="2"/>
  <c r="AL46" i="2"/>
  <c r="AB22" i="2"/>
  <c r="AK22" i="2"/>
  <c r="AA22" i="2"/>
  <c r="V46" i="2"/>
  <c r="R22" i="2"/>
  <c r="AI43" i="2"/>
  <c r="AI46" i="2" s="1"/>
  <c r="AQ46" i="2"/>
  <c r="K43" i="2"/>
  <c r="K46" i="2" s="1"/>
  <c r="AK43" i="2"/>
  <c r="AK46" i="2" s="1"/>
  <c r="AI19" i="2"/>
  <c r="AI22" i="2" s="1"/>
  <c r="AM46" i="2"/>
  <c r="AN46" i="2"/>
  <c r="G22" i="2"/>
  <c r="AE46" i="2"/>
  <c r="K19" i="2"/>
  <c r="K22" i="2" s="1"/>
  <c r="AN22" i="2"/>
  <c r="D46" i="2"/>
  <c r="AH19" i="2"/>
  <c r="AH22" i="2" s="1"/>
  <c r="AG43" i="2"/>
  <c r="AG46" i="2" s="1"/>
  <c r="C113" i="23"/>
  <c r="C114" i="23" s="1"/>
  <c r="E113" i="23"/>
  <c r="E114" i="23" s="1"/>
  <c r="AJ46" i="2"/>
  <c r="C22" i="2"/>
  <c r="R46" i="2"/>
  <c r="B175" i="23"/>
  <c r="B176" i="23" s="1"/>
  <c r="D175" i="23"/>
  <c r="D176" i="23" s="1"/>
  <c r="E46" i="2"/>
  <c r="L19" i="2"/>
  <c r="L22" i="2" s="1"/>
  <c r="O22" i="2"/>
  <c r="AH43" i="2"/>
  <c r="AH46" i="2" s="1"/>
  <c r="AC46" i="2"/>
  <c r="AF46" i="2"/>
  <c r="M43" i="2"/>
  <c r="M46" i="2" s="1"/>
  <c r="C252" i="23"/>
  <c r="J22" i="2"/>
  <c r="P22" i="2"/>
  <c r="AL19" i="2"/>
  <c r="AL22" i="2" s="1"/>
  <c r="B251" i="23"/>
  <c r="AM22" i="2"/>
  <c r="Q19" i="2"/>
  <c r="Q22" i="2" s="1"/>
  <c r="C251" i="23"/>
  <c r="AT46" i="2"/>
  <c r="AB46" i="2"/>
  <c r="AE22" i="2"/>
  <c r="AO46" i="2"/>
  <c r="AP46" i="2"/>
  <c r="I43" i="2"/>
  <c r="I46" i="2" s="1"/>
  <c r="M22" i="2"/>
  <c r="D22" i="2"/>
  <c r="N46" i="2"/>
  <c r="B271" i="23"/>
  <c r="E22" i="2"/>
  <c r="AD22" i="2"/>
  <c r="H22" i="2"/>
  <c r="AC22" i="2"/>
  <c r="AO19" i="2"/>
  <c r="AO22" i="2" s="1"/>
  <c r="AG22" i="2"/>
  <c r="D113" i="23"/>
  <c r="D114" i="23" s="1"/>
  <c r="B113" i="23"/>
  <c r="B114" i="23" s="1"/>
  <c r="I22" i="2"/>
  <c r="B252" i="23"/>
  <c r="O46" i="2"/>
  <c r="D228" i="23"/>
  <c r="C54" i="23"/>
  <c r="B226" i="23"/>
  <c r="D35" i="23"/>
  <c r="C220" i="23"/>
  <c r="B231" i="23"/>
  <c r="D235" i="23"/>
  <c r="C245" i="23"/>
  <c r="B227" i="23"/>
  <c r="B268" i="23"/>
  <c r="B34" i="23"/>
  <c r="E119" i="23"/>
  <c r="E54" i="23"/>
  <c r="D280" i="23"/>
  <c r="D34" i="23"/>
  <c r="B220" i="23"/>
  <c r="C35" i="23"/>
  <c r="D119" i="23"/>
  <c r="D54" i="23"/>
  <c r="D277" i="23"/>
  <c r="E227" i="23"/>
  <c r="E226" i="23"/>
  <c r="E235" i="23"/>
  <c r="B37" i="23"/>
  <c r="D276" i="23"/>
  <c r="E36" i="23"/>
  <c r="E274" i="23"/>
  <c r="E35" i="23"/>
  <c r="E34" i="23"/>
  <c r="C34" i="23"/>
  <c r="C37" i="23"/>
  <c r="D227" i="23"/>
  <c r="C36" i="23"/>
  <c r="C268" i="23"/>
  <c r="C235" i="23"/>
  <c r="C214" i="23"/>
  <c r="D274" i="23"/>
  <c r="E231" i="23"/>
  <c r="D231" i="23"/>
  <c r="E276" i="23"/>
  <c r="D36" i="23"/>
  <c r="B35" i="23"/>
  <c r="C226" i="23"/>
  <c r="E228" i="23"/>
  <c r="E275" i="23"/>
  <c r="C227" i="23"/>
  <c r="D37" i="23"/>
  <c r="E245" i="23"/>
  <c r="B54" i="23"/>
  <c r="D226" i="23"/>
  <c r="E277" i="23"/>
  <c r="D275" i="23"/>
  <c r="B245" i="23"/>
  <c r="B228" i="23"/>
  <c r="B235" i="23"/>
  <c r="B214" i="23"/>
  <c r="C119" i="23"/>
  <c r="B36" i="23"/>
  <c r="C231" i="23"/>
  <c r="B119" i="23"/>
  <c r="E280" i="23"/>
  <c r="C228" i="23"/>
  <c r="E37" i="23"/>
  <c r="D245" i="23"/>
  <c r="J535" i="33"/>
  <c r="J2" i="33"/>
  <c r="X19" i="2" l="1"/>
  <c r="D246" i="23"/>
  <c r="B47" i="34"/>
  <c r="B120" i="23"/>
  <c r="B121" i="23"/>
  <c r="C232" i="23"/>
  <c r="C233" i="23" s="1"/>
  <c r="C234" i="23" s="1"/>
  <c r="I226" i="23" s="1"/>
  <c r="B216" i="23"/>
  <c r="B217" i="23" s="1"/>
  <c r="B221" i="23" s="1"/>
  <c r="C120" i="23"/>
  <c r="C121" i="23"/>
  <c r="B215" i="23"/>
  <c r="H227" i="23"/>
  <c r="B6" i="34"/>
  <c r="B246" i="23"/>
  <c r="Q545" i="33"/>
  <c r="E3" i="33"/>
  <c r="B55" i="23"/>
  <c r="B56" i="23"/>
  <c r="E246" i="23"/>
  <c r="M543" i="33" s="1"/>
  <c r="B46" i="34"/>
  <c r="F842" i="33"/>
  <c r="F798" i="33"/>
  <c r="F655" i="33"/>
  <c r="F878" i="33"/>
  <c r="F966" i="33"/>
  <c r="F708" i="33"/>
  <c r="F567" i="33"/>
  <c r="F976" i="33"/>
  <c r="F795" i="33"/>
  <c r="F940" i="33"/>
  <c r="F575" i="33"/>
  <c r="F897" i="33"/>
  <c r="F877" i="33"/>
  <c r="F1000" i="33"/>
  <c r="F676" i="33"/>
  <c r="F1024" i="33"/>
  <c r="F631" i="33"/>
  <c r="F956" i="33"/>
  <c r="F1029" i="33"/>
  <c r="F714" i="33"/>
  <c r="F1055" i="33"/>
  <c r="F963" i="33"/>
  <c r="F810" i="33"/>
  <c r="F806" i="33"/>
  <c r="F805" i="33"/>
  <c r="F675" i="33"/>
  <c r="F848" i="33"/>
  <c r="F991" i="33"/>
  <c r="F910" i="33"/>
  <c r="F934" i="33"/>
  <c r="F580" i="33"/>
  <c r="F946" i="33"/>
  <c r="F812" i="33"/>
  <c r="F882" i="33"/>
  <c r="F801" i="33"/>
  <c r="F768" i="33"/>
  <c r="F996" i="33"/>
  <c r="F904" i="33"/>
  <c r="F556" i="33"/>
  <c r="F852" i="33"/>
  <c r="F630" i="33"/>
  <c r="F874" i="33"/>
  <c r="F616" i="33"/>
  <c r="F624" i="33"/>
  <c r="F749" i="33"/>
  <c r="F719" i="33"/>
  <c r="F602" i="33"/>
  <c r="F608" i="33"/>
  <c r="F1010" i="33"/>
  <c r="F979" i="33"/>
  <c r="F551" i="33"/>
  <c r="F656" i="33"/>
  <c r="F709" i="33"/>
  <c r="F613" i="33"/>
  <c r="F992" i="33"/>
  <c r="F636" i="33"/>
  <c r="F1062" i="33"/>
  <c r="F969" i="33"/>
  <c r="F645" i="33"/>
  <c r="F646" i="33"/>
  <c r="F759" i="33"/>
  <c r="F576" i="33"/>
  <c r="F1058" i="33"/>
  <c r="F838" i="33"/>
  <c r="F811" i="33"/>
  <c r="F861" i="33"/>
  <c r="F1002" i="33"/>
  <c r="F678" i="33"/>
  <c r="F831" i="33"/>
  <c r="F865" i="33"/>
  <c r="F866" i="33"/>
  <c r="F701" i="33"/>
  <c r="F819" i="33"/>
  <c r="F931" i="33"/>
  <c r="F558" i="33"/>
  <c r="F659" i="33"/>
  <c r="F830" i="33"/>
  <c r="F1027" i="33"/>
  <c r="F732" i="33"/>
  <c r="F803" i="33"/>
  <c r="F744" i="33"/>
  <c r="F957" i="33"/>
  <c r="F804" i="33"/>
  <c r="F1053" i="33"/>
  <c r="F779" i="33"/>
  <c r="F1032" i="33"/>
  <c r="F1018" i="33"/>
  <c r="F944" i="33"/>
  <c r="F967" i="33"/>
  <c r="F660" i="33"/>
  <c r="F933" i="33"/>
  <c r="F1034" i="33"/>
  <c r="F953" i="33"/>
  <c r="F654" i="33"/>
  <c r="F619" i="33"/>
  <c r="F760" i="33"/>
  <c r="F668" i="33"/>
  <c r="F1019" i="33"/>
  <c r="F1042" i="33"/>
  <c r="F814" i="33"/>
  <c r="F1051" i="33"/>
  <c r="F557" i="33"/>
  <c r="F698" i="33"/>
  <c r="F738" i="33"/>
  <c r="F604" i="33"/>
  <c r="F649" i="33"/>
  <c r="F1023" i="33"/>
  <c r="F717" i="33"/>
  <c r="F588" i="33"/>
  <c r="F607" i="33"/>
  <c r="F1061" i="33"/>
  <c r="F841" i="33"/>
  <c r="F839" i="33"/>
  <c r="F965" i="33"/>
  <c r="F718" i="33"/>
  <c r="F971" i="33"/>
  <c r="F1014" i="33"/>
  <c r="F574" i="33"/>
  <c r="F1011" i="33"/>
  <c r="F757" i="33"/>
  <c r="F734" i="33"/>
  <c r="F789" i="33"/>
  <c r="F843" i="33"/>
  <c r="F769" i="33"/>
  <c r="F710" i="33"/>
  <c r="F699" i="33"/>
  <c r="F563" i="33"/>
  <c r="F924" i="33"/>
  <c r="F855" i="33"/>
  <c r="F796" i="33"/>
  <c r="F622" i="33"/>
  <c r="F828" i="33"/>
  <c r="F954" i="33"/>
  <c r="F881" i="33"/>
  <c r="F833" i="33"/>
  <c r="F873" i="33"/>
  <c r="F849" i="33"/>
  <c r="F1057" i="33"/>
  <c r="F816" i="33"/>
  <c r="F995" i="33"/>
  <c r="F1054" i="33"/>
  <c r="F802" i="33"/>
  <c r="F864" i="33"/>
  <c r="F673" i="33"/>
  <c r="F566" i="33"/>
  <c r="F606" i="33"/>
  <c r="F686" i="33"/>
  <c r="F658" i="33"/>
  <c r="F894" i="33"/>
  <c r="F667" i="33"/>
  <c r="F988" i="33"/>
  <c r="F847" i="33"/>
  <c r="F664" i="33"/>
  <c r="F615" i="33"/>
  <c r="F560" i="33"/>
  <c r="F980" i="33"/>
  <c r="F688" i="33"/>
  <c r="F1007" i="33"/>
  <c r="F740" i="33"/>
  <c r="F917" i="33"/>
  <c r="F970" i="33"/>
  <c r="F915" i="33"/>
  <c r="F595" i="33"/>
  <c r="F663" i="33"/>
  <c r="F582" i="33"/>
  <c r="F741" i="33"/>
  <c r="F693" i="33"/>
  <c r="F731" i="33"/>
  <c r="F670" i="33"/>
  <c r="F845" i="33"/>
  <c r="F908" i="33"/>
  <c r="F564" i="33"/>
  <c r="F998" i="33"/>
  <c r="F638" i="33"/>
  <c r="F773" i="33"/>
  <c r="F823" i="33"/>
  <c r="F950" i="33"/>
  <c r="F1041" i="33"/>
  <c r="F711" i="33"/>
  <c r="F554" i="33"/>
  <c r="F889" i="33"/>
  <c r="F753" i="33"/>
  <c r="F677" i="33"/>
  <c r="F1003" i="33"/>
  <c r="F834" i="33"/>
  <c r="F985" i="33"/>
  <c r="F767" i="33"/>
  <c r="F553" i="33"/>
  <c r="F1005" i="33"/>
  <c r="F778" i="33"/>
  <c r="F723" i="33"/>
  <c r="F597" i="33"/>
  <c r="F901" i="33"/>
  <c r="F555" i="33"/>
  <c r="F603" i="33"/>
  <c r="F885" i="33"/>
  <c r="F955" i="33"/>
  <c r="F651" i="33"/>
  <c r="F1001" i="33"/>
  <c r="F1033" i="33"/>
  <c r="F644" i="33"/>
  <c r="F929" i="33"/>
  <c r="F572" i="33"/>
  <c r="F787" i="33"/>
  <c r="F871" i="33"/>
  <c r="F1040" i="33"/>
  <c r="F679" i="33"/>
  <c r="F743" i="33"/>
  <c r="F776" i="33"/>
  <c r="F599" i="33"/>
  <c r="F581" i="33"/>
  <c r="F860" i="33"/>
  <c r="F685" i="33"/>
  <c r="F691" i="33"/>
  <c r="F837" i="33"/>
  <c r="F672" i="33"/>
  <c r="F824" i="33"/>
  <c r="F633" i="33"/>
  <c r="F681" i="33"/>
  <c r="F906" i="33"/>
  <c r="F826" i="33"/>
  <c r="F925" i="33"/>
  <c r="F705" i="33"/>
  <c r="F682" i="33"/>
  <c r="F748" i="33"/>
  <c r="F716" i="33"/>
  <c r="F1006" i="33"/>
  <c r="F780" i="33"/>
  <c r="F807" i="33"/>
  <c r="F875" i="33"/>
  <c r="F727" i="33"/>
  <c r="F632" i="33"/>
  <c r="F943" i="33"/>
  <c r="F797" i="33"/>
  <c r="F746" i="33"/>
  <c r="F815" i="33"/>
  <c r="F921" i="33"/>
  <c r="F771" i="33"/>
  <c r="F1021" i="33"/>
  <c r="F635" i="33"/>
  <c r="F775" i="33"/>
  <c r="F586" i="33"/>
  <c r="F702" i="33"/>
  <c r="E538" i="33"/>
  <c r="F559" i="33"/>
  <c r="F880" i="33"/>
  <c r="F893" i="33"/>
  <c r="F652" i="33"/>
  <c r="F712" i="33"/>
  <c r="F612" i="33"/>
  <c r="F844" i="33"/>
  <c r="F562" i="33"/>
  <c r="F1009" i="33"/>
  <c r="F1026" i="33"/>
  <c r="F683" i="33"/>
  <c r="F653" i="33"/>
  <c r="F899" i="33"/>
  <c r="F911" i="33"/>
  <c r="F886" i="33"/>
  <c r="F755" i="33"/>
  <c r="F850" i="33"/>
  <c r="F596" i="33"/>
  <c r="F739" i="33"/>
  <c r="F754" i="33"/>
  <c r="F751" i="33"/>
  <c r="F625" i="33"/>
  <c r="F696" i="33"/>
  <c r="F605" i="33"/>
  <c r="F949" i="33"/>
  <c r="F684" i="33"/>
  <c r="F968" i="33"/>
  <c r="F825" i="33"/>
  <c r="F784" i="33"/>
  <c r="F594" i="33"/>
  <c r="F932" i="33"/>
  <c r="F639" i="33"/>
  <c r="F993" i="33"/>
  <c r="F1025" i="33"/>
  <c r="F1044" i="33"/>
  <c r="F961" i="33"/>
  <c r="F590" i="33"/>
  <c r="F614" i="33"/>
  <c r="F650" i="33"/>
  <c r="F1052" i="33"/>
  <c r="F1043" i="33"/>
  <c r="F1059" i="33"/>
  <c r="F1036" i="33"/>
  <c r="F1030" i="33"/>
  <c r="F666" i="33"/>
  <c r="F552" i="33"/>
  <c r="F792" i="33"/>
  <c r="F584" i="33"/>
  <c r="F620" i="33"/>
  <c r="F703" i="33"/>
  <c r="F665" i="33"/>
  <c r="F1038" i="33"/>
  <c r="F721" i="33"/>
  <c r="F898" i="33"/>
  <c r="F788" i="33"/>
  <c r="F737" i="33"/>
  <c r="F763" i="33"/>
  <c r="F762" i="33"/>
  <c r="F869" i="33"/>
  <c r="F1015" i="33"/>
  <c r="F790" i="33"/>
  <c r="F609" i="33"/>
  <c r="F623" i="33"/>
  <c r="F964" i="33"/>
  <c r="F690" i="33"/>
  <c r="F694" i="33"/>
  <c r="F756" i="33"/>
  <c r="F657" i="33"/>
  <c r="F750" i="33"/>
  <c r="F820" i="33"/>
  <c r="F903" i="33"/>
  <c r="F722" i="33"/>
  <c r="F782" i="33"/>
  <c r="F890" i="33"/>
  <c r="F900" i="33"/>
  <c r="F579" i="33"/>
  <c r="F907" i="33"/>
  <c r="F777" i="33"/>
  <c r="F952" i="33"/>
  <c r="F937" i="33"/>
  <c r="F909" i="33"/>
  <c r="F704" i="33"/>
  <c r="F1050" i="33"/>
  <c r="F589" i="33"/>
  <c r="F813" i="33"/>
  <c r="F1048" i="33"/>
  <c r="F611" i="33"/>
  <c r="F643" i="33"/>
  <c r="F840" i="33"/>
  <c r="F1046" i="33"/>
  <c r="F983" i="33"/>
  <c r="F939" i="33"/>
  <c r="F863" i="33"/>
  <c r="F891" i="33"/>
  <c r="F661" i="33"/>
  <c r="F785" i="33"/>
  <c r="F927" i="33"/>
  <c r="F674" i="33"/>
  <c r="F593" i="33"/>
  <c r="F794" i="33"/>
  <c r="F1017" i="33"/>
  <c r="F941" i="33"/>
  <c r="F959" i="33"/>
  <c r="F913" i="33"/>
  <c r="F1037" i="33"/>
  <c r="F902" i="33"/>
  <c r="F945" i="33"/>
  <c r="F764" i="33"/>
  <c r="F920" i="33"/>
  <c r="F689" i="33"/>
  <c r="F642" i="33"/>
  <c r="F887" i="33"/>
  <c r="F781" i="33"/>
  <c r="F578" i="33"/>
  <c r="F922" i="33"/>
  <c r="F818" i="33"/>
  <c r="F999" i="33"/>
  <c r="F766" i="33"/>
  <c r="F592" i="33"/>
  <c r="F984" i="33"/>
  <c r="F783" i="33"/>
  <c r="F561" i="33"/>
  <c r="F724" i="33"/>
  <c r="F669" i="33"/>
  <c r="F857" i="33"/>
  <c r="F853" i="33"/>
  <c r="F629" i="33"/>
  <c r="F836" i="33"/>
  <c r="F835" i="33"/>
  <c r="F713" i="33"/>
  <c r="F914" i="33"/>
  <c r="F867" i="33"/>
  <c r="F854" i="33"/>
  <c r="F973" i="33"/>
  <c r="F809" i="33"/>
  <c r="F1056" i="33"/>
  <c r="F565" i="33"/>
  <c r="F935" i="33"/>
  <c r="F936" i="33"/>
  <c r="F772" i="33"/>
  <c r="F680" i="33"/>
  <c r="F640" i="33"/>
  <c r="F821" i="33"/>
  <c r="F868" i="33"/>
  <c r="F808" i="33"/>
  <c r="F918" i="33"/>
  <c r="F648" i="33"/>
  <c r="F832" i="33"/>
  <c r="F972" i="33"/>
  <c r="F729" i="33"/>
  <c r="F791" i="33"/>
  <c r="F1047" i="33"/>
  <c r="F928" i="33"/>
  <c r="F872" i="33"/>
  <c r="F822" i="33"/>
  <c r="F634" i="33"/>
  <c r="F793" i="33"/>
  <c r="F692" i="33"/>
  <c r="F960" i="33"/>
  <c r="F770" i="33"/>
  <c r="F1039" i="33"/>
  <c r="F601" i="33"/>
  <c r="F800" i="33"/>
  <c r="F919" i="33"/>
  <c r="F621" i="33"/>
  <c r="F600" i="33"/>
  <c r="F994" i="33"/>
  <c r="F573" i="33"/>
  <c r="F761" i="33"/>
  <c r="F846" i="33"/>
  <c r="F583" i="33"/>
  <c r="F990" i="33"/>
  <c r="F591" i="33"/>
  <c r="F1004" i="33"/>
  <c r="F627" i="33"/>
  <c r="F706" i="33"/>
  <c r="F858" i="33"/>
  <c r="F647" i="33"/>
  <c r="F1045" i="33"/>
  <c r="F707" i="33"/>
  <c r="F715" i="33"/>
  <c r="F876" i="33"/>
  <c r="F571" i="33"/>
  <c r="F1013" i="33"/>
  <c r="F888" i="33"/>
  <c r="F892" i="33"/>
  <c r="F758" i="33"/>
  <c r="F570" i="33"/>
  <c r="F986" i="33"/>
  <c r="F1020" i="33"/>
  <c r="F1035" i="33"/>
  <c r="F856" i="33"/>
  <c r="F598" i="33"/>
  <c r="F859" i="33"/>
  <c r="F1031" i="33"/>
  <c r="F1008" i="33"/>
  <c r="F733" i="33"/>
  <c r="F720" i="33"/>
  <c r="F879" i="33"/>
  <c r="F896" i="33"/>
  <c r="F752" i="33"/>
  <c r="F747" i="33"/>
  <c r="F905" i="33"/>
  <c r="F568" i="33"/>
  <c r="F962" i="33"/>
  <c r="F987" i="33"/>
  <c r="F641" i="33"/>
  <c r="F1060" i="33"/>
  <c r="F745" i="33"/>
  <c r="F870" i="33"/>
  <c r="F1028" i="33"/>
  <c r="F736" i="33"/>
  <c r="F637" i="33"/>
  <c r="F610" i="33"/>
  <c r="F742" i="33"/>
  <c r="F697" i="33"/>
  <c r="F997" i="33"/>
  <c r="F923" i="33"/>
  <c r="F989" i="33"/>
  <c r="F577" i="33"/>
  <c r="F977" i="33"/>
  <c r="F975" i="33"/>
  <c r="F895" i="33"/>
  <c r="F687" i="33"/>
  <c r="F662" i="33"/>
  <c r="F1012" i="33"/>
  <c r="F671" i="33"/>
  <c r="F726" i="33"/>
  <c r="F786" i="33"/>
  <c r="F851" i="33"/>
  <c r="F1022" i="33"/>
  <c r="F728" i="33"/>
  <c r="F958" i="33"/>
  <c r="F569" i="33"/>
  <c r="F700" i="33"/>
  <c r="F938" i="33"/>
  <c r="F817" i="33"/>
  <c r="F725" i="33"/>
  <c r="F974" i="33"/>
  <c r="F799" i="33"/>
  <c r="F926" i="33"/>
  <c r="F930" i="33"/>
  <c r="F730" i="33"/>
  <c r="F628" i="33"/>
  <c r="F951" i="33"/>
  <c r="F947" i="33"/>
  <c r="F942" i="33"/>
  <c r="F585" i="33"/>
  <c r="F626" i="33"/>
  <c r="F862" i="33"/>
  <c r="F884" i="33"/>
  <c r="F981" i="33"/>
  <c r="F829" i="33"/>
  <c r="F827" i="33"/>
  <c r="F982" i="33"/>
  <c r="F774" i="33"/>
  <c r="F912" i="33"/>
  <c r="F948" i="33"/>
  <c r="F695" i="33"/>
  <c r="F735" i="33"/>
  <c r="F916" i="33"/>
  <c r="F618" i="33"/>
  <c r="F978" i="33"/>
  <c r="F617" i="33"/>
  <c r="F1049" i="33"/>
  <c r="F587" i="33"/>
  <c r="F883" i="33"/>
  <c r="F765" i="33"/>
  <c r="F1016" i="33"/>
  <c r="B45" i="34"/>
  <c r="E53" i="34" s="1"/>
  <c r="B237" i="23"/>
  <c r="B238" i="23" s="1"/>
  <c r="Q542" i="33"/>
  <c r="D232" i="23"/>
  <c r="D233" i="23" s="1"/>
  <c r="D234" i="23" s="1"/>
  <c r="D236" i="23" s="1"/>
  <c r="E232" i="23"/>
  <c r="E233" i="23" s="1"/>
  <c r="E234" i="23" s="1"/>
  <c r="E236" i="23" s="1"/>
  <c r="L568" i="33" s="1"/>
  <c r="L6" i="33"/>
  <c r="J6" i="33"/>
  <c r="K6" i="33"/>
  <c r="I227" i="23"/>
  <c r="C215" i="23"/>
  <c r="C269" i="23"/>
  <c r="C216" i="23"/>
  <c r="C217" i="23" s="1"/>
  <c r="C221" i="23" s="1"/>
  <c r="E4" i="33"/>
  <c r="C38" i="23"/>
  <c r="C39" i="23" s="1"/>
  <c r="C210" i="23" s="1"/>
  <c r="C211" i="23" s="1"/>
  <c r="E38" i="23"/>
  <c r="E39" i="23" s="1"/>
  <c r="E115" i="23" s="1"/>
  <c r="E116" i="23" s="1"/>
  <c r="J544" i="33" s="1"/>
  <c r="E237" i="23"/>
  <c r="E238" i="23" s="1"/>
  <c r="K539" i="33"/>
  <c r="J539" i="33"/>
  <c r="L539" i="33"/>
  <c r="Q9" i="33"/>
  <c r="B538" i="33"/>
  <c r="B539" i="33" s="1"/>
  <c r="E536" i="33"/>
  <c r="E537" i="33"/>
  <c r="Q12" i="33"/>
  <c r="D55" i="23"/>
  <c r="D56" i="23"/>
  <c r="D120" i="23"/>
  <c r="D121" i="23"/>
  <c r="C237" i="23"/>
  <c r="C238" i="23" s="1"/>
  <c r="D38" i="23"/>
  <c r="D39" i="23" s="1"/>
  <c r="D177" i="23" s="1"/>
  <c r="D178" i="23" s="1"/>
  <c r="J13" i="33" s="1"/>
  <c r="E55" i="23"/>
  <c r="E56" i="23"/>
  <c r="E120" i="23"/>
  <c r="E121" i="23"/>
  <c r="B38" i="23"/>
  <c r="B39" i="23" s="1"/>
  <c r="B115" i="23" s="1"/>
  <c r="B116" i="23" s="1"/>
  <c r="B269" i="23"/>
  <c r="B5" i="34"/>
  <c r="C246" i="23"/>
  <c r="B5" i="33"/>
  <c r="B6" i="33" s="1"/>
  <c r="B232" i="23"/>
  <c r="B233" i="23" s="1"/>
  <c r="B234" i="23" s="1"/>
  <c r="H226" i="23" s="1"/>
  <c r="D237" i="23"/>
  <c r="D238" i="23" s="1"/>
  <c r="B4" i="34"/>
  <c r="C55" i="23"/>
  <c r="C56" i="23"/>
  <c r="F493" i="33"/>
  <c r="F429" i="33"/>
  <c r="F234" i="33"/>
  <c r="F221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369" i="33"/>
  <c r="F526" i="33"/>
  <c r="F233" i="33"/>
  <c r="F40" i="33"/>
  <c r="F262" i="33"/>
  <c r="F476" i="33"/>
  <c r="F209" i="33"/>
  <c r="F182" i="33"/>
  <c r="F303" i="33"/>
  <c r="F407" i="33"/>
  <c r="F311" i="33"/>
  <c r="F385" i="33"/>
  <c r="F374" i="33"/>
  <c r="F416" i="33"/>
  <c r="F162" i="33"/>
  <c r="F281" i="33"/>
  <c r="F49" i="33"/>
  <c r="F480" i="33"/>
  <c r="F483" i="33"/>
  <c r="F324" i="33"/>
  <c r="F298" i="33"/>
  <c r="F486" i="33"/>
  <c r="F330" i="33"/>
  <c r="F487" i="33"/>
  <c r="F399" i="33"/>
  <c r="F45" i="33"/>
  <c r="F154" i="33"/>
  <c r="F42" i="33"/>
  <c r="F512" i="33"/>
  <c r="F238" i="33"/>
  <c r="F314" i="33"/>
  <c r="F342" i="33"/>
  <c r="F518" i="33"/>
  <c r="F469" i="33"/>
  <c r="F85" i="33"/>
  <c r="F424" i="33"/>
  <c r="F92" i="33"/>
  <c r="F372" i="33"/>
  <c r="F413" i="33"/>
  <c r="F187" i="33"/>
  <c r="F263" i="33"/>
  <c r="F316" i="33"/>
  <c r="F120" i="33"/>
  <c r="F376" i="33"/>
  <c r="F114" i="33"/>
  <c r="F25" i="33"/>
  <c r="F445" i="33"/>
  <c r="F341" i="33"/>
  <c r="F511" i="33"/>
  <c r="F108" i="33"/>
  <c r="F386" i="33"/>
  <c r="F325" i="33"/>
  <c r="F63" i="33"/>
  <c r="F103" i="33"/>
  <c r="F190" i="33"/>
  <c r="F277" i="33"/>
  <c r="F441" i="33"/>
  <c r="F427" i="33"/>
  <c r="F194" i="33"/>
  <c r="F22" i="33"/>
  <c r="F404" i="33"/>
  <c r="F312" i="33"/>
  <c r="F450" i="33"/>
  <c r="F222" i="33"/>
  <c r="F509" i="33"/>
  <c r="F257" i="33"/>
  <c r="F465" i="33"/>
  <c r="F24" i="33"/>
  <c r="F196" i="33"/>
  <c r="F65" i="33"/>
  <c r="F250" i="33"/>
  <c r="F515" i="33"/>
  <c r="F23" i="33"/>
  <c r="F202" i="33"/>
  <c r="F232" i="33"/>
  <c r="F62" i="33"/>
  <c r="F158" i="33"/>
  <c r="F276" i="33"/>
  <c r="F29" i="33"/>
  <c r="F105" i="33"/>
  <c r="F113" i="33"/>
  <c r="F435" i="33"/>
  <c r="F464" i="33"/>
  <c r="F179" i="33"/>
  <c r="F525" i="33"/>
  <c r="F347" i="33"/>
  <c r="F523" i="33"/>
  <c r="F349" i="33"/>
  <c r="F227" i="33"/>
  <c r="F186" i="33"/>
  <c r="F495" i="33"/>
  <c r="F475" i="33"/>
  <c r="F527" i="33"/>
  <c r="F87" i="33"/>
  <c r="F398" i="33"/>
  <c r="F422" i="33"/>
  <c r="F242" i="33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50" i="33"/>
  <c r="F33" i="33"/>
  <c r="F247" i="33"/>
  <c r="F393" i="33"/>
  <c r="F451" i="33"/>
  <c r="F519" i="33"/>
  <c r="F110" i="33"/>
  <c r="F137" i="33"/>
  <c r="F336" i="33"/>
  <c r="F134" i="33"/>
  <c r="F439" i="33"/>
  <c r="F447" i="33"/>
  <c r="F283" i="33"/>
  <c r="F52" i="33"/>
  <c r="F428" i="33"/>
  <c r="F81" i="33"/>
  <c r="F383" i="33"/>
  <c r="F83" i="33"/>
  <c r="F484" i="33"/>
  <c r="F310" i="33"/>
  <c r="F507" i="33"/>
  <c r="F144" i="33"/>
  <c r="F237" i="33"/>
  <c r="F294" i="33"/>
  <c r="F211" i="33"/>
  <c r="F368" i="33"/>
  <c r="F210" i="33"/>
  <c r="F212" i="33"/>
  <c r="F313" i="33"/>
  <c r="F38" i="33"/>
  <c r="F307" i="33"/>
  <c r="F185" i="33"/>
  <c r="F61" i="33"/>
  <c r="F177" i="33"/>
  <c r="F296" i="33"/>
  <c r="F253" i="33"/>
  <c r="F64" i="33"/>
  <c r="F199" i="33"/>
  <c r="F93" i="33"/>
  <c r="F356" i="33"/>
  <c r="F215" i="33"/>
  <c r="F353" i="33"/>
  <c r="E5" i="33"/>
  <c r="F149" i="33"/>
  <c r="F453" i="33"/>
  <c r="F268" i="33"/>
  <c r="F437" i="33"/>
  <c r="F308" i="33"/>
  <c r="F462" i="33"/>
  <c r="F403" i="33"/>
  <c r="F269" i="33"/>
  <c r="F455" i="33"/>
  <c r="F436" i="33"/>
  <c r="F140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388" i="33"/>
  <c r="F289" i="33"/>
  <c r="F334" i="33"/>
  <c r="F153" i="33"/>
  <c r="F126" i="33"/>
  <c r="F124" i="33"/>
  <c r="F189" i="33"/>
  <c r="F89" i="33"/>
  <c r="F473" i="33"/>
  <c r="F364" i="33"/>
  <c r="F135" i="33"/>
  <c r="F323" i="33"/>
  <c r="F467" i="33"/>
  <c r="F339" i="33"/>
  <c r="F216" i="33"/>
  <c r="F243" i="33"/>
  <c r="F497" i="33"/>
  <c r="F363" i="33"/>
  <c r="F529" i="33"/>
  <c r="F287" i="33"/>
  <c r="F48" i="33"/>
  <c r="F226" i="33"/>
  <c r="F322" i="33"/>
  <c r="F387" i="33"/>
  <c r="F282" i="33"/>
  <c r="F100" i="33"/>
  <c r="F27" i="33"/>
  <c r="F254" i="33"/>
  <c r="F377" i="33"/>
  <c r="F417" i="33"/>
  <c r="F131" i="33"/>
  <c r="F32" i="33"/>
  <c r="F430" i="33"/>
  <c r="F516" i="33"/>
  <c r="F321" i="33"/>
  <c r="F335" i="33"/>
  <c r="F73" i="33"/>
  <c r="F255" i="33"/>
  <c r="F192" i="33"/>
  <c r="F102" i="33"/>
  <c r="F43" i="33"/>
  <c r="F477" i="33"/>
  <c r="F261" i="33"/>
  <c r="F169" i="33"/>
  <c r="F498" i="33"/>
  <c r="F69" i="33"/>
  <c r="F271" i="33"/>
  <c r="F266" i="33"/>
  <c r="F380" i="33"/>
  <c r="F345" i="33"/>
  <c r="F248" i="33"/>
  <c r="F275" i="33"/>
  <c r="F118" i="33"/>
  <c r="F265" i="33"/>
  <c r="F405" i="33"/>
  <c r="F195" i="33"/>
  <c r="F72" i="33"/>
  <c r="F104" i="33"/>
  <c r="F302" i="33"/>
  <c r="F479" i="33"/>
  <c r="F214" i="33"/>
  <c r="F365" i="33"/>
  <c r="F326" i="33"/>
  <c r="F152" i="33"/>
  <c r="F198" i="33"/>
  <c r="F139" i="33"/>
  <c r="F299" i="33"/>
  <c r="F213" i="33"/>
  <c r="F145" i="33"/>
  <c r="F367" i="33"/>
  <c r="F499" i="33"/>
  <c r="F420" i="33"/>
  <c r="F71" i="33"/>
  <c r="F163" i="33"/>
  <c r="F408" i="33"/>
  <c r="F80" i="33"/>
  <c r="F101" i="33"/>
  <c r="F375" i="33"/>
  <c r="F249" i="33"/>
  <c r="F291" i="33"/>
  <c r="F217" i="33"/>
  <c r="F228" i="33"/>
  <c r="F272" i="33"/>
  <c r="F348" i="33"/>
  <c r="F343" i="33"/>
  <c r="F51" i="33"/>
  <c r="F443" i="33"/>
  <c r="F378" i="33"/>
  <c r="F344" i="33"/>
  <c r="F53" i="33"/>
  <c r="F121" i="33"/>
  <c r="F122" i="33"/>
  <c r="F409" i="33"/>
  <c r="F290" i="33"/>
  <c r="F366" i="33"/>
  <c r="F173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510" i="33"/>
  <c r="F504" i="33"/>
  <c r="F229" i="33"/>
  <c r="F57" i="33"/>
  <c r="F490" i="33"/>
  <c r="F440" i="33"/>
  <c r="F82" i="33"/>
  <c r="F410" i="33"/>
  <c r="F346" i="33"/>
  <c r="F150" i="33"/>
  <c r="F503" i="33"/>
  <c r="F86" i="33"/>
  <c r="F207" i="33"/>
  <c r="F391" i="33"/>
  <c r="F508" i="33"/>
  <c r="F157" i="33"/>
  <c r="F136" i="33"/>
  <c r="F204" i="33"/>
  <c r="F505" i="33"/>
  <c r="F155" i="33"/>
  <c r="F434" i="33"/>
  <c r="F306" i="33"/>
  <c r="F188" i="33"/>
  <c r="F280" i="33"/>
  <c r="F201" i="33"/>
  <c r="F370" i="33"/>
  <c r="F485" i="33"/>
  <c r="F236" i="33"/>
  <c r="F219" i="33"/>
  <c r="F197" i="33"/>
  <c r="F117" i="33"/>
  <c r="F115" i="33"/>
  <c r="F521" i="33"/>
  <c r="F218" i="33"/>
  <c r="F148" i="33"/>
  <c r="F133" i="33"/>
  <c r="F327" i="33"/>
  <c r="F414" i="33"/>
  <c r="F130" i="33"/>
  <c r="F285" i="33"/>
  <c r="F522" i="33"/>
  <c r="F494" i="33"/>
  <c r="F489" i="33"/>
  <c r="F35" i="33"/>
  <c r="F354" i="33"/>
  <c r="F28" i="33"/>
  <c r="F351" i="33"/>
  <c r="F75" i="33"/>
  <c r="F127" i="33"/>
  <c r="F239" i="33"/>
  <c r="F438" i="33"/>
  <c r="F305" i="33"/>
  <c r="F19" i="33"/>
  <c r="F338" i="33"/>
  <c r="F259" i="33"/>
  <c r="F458" i="33"/>
  <c r="F278" i="33"/>
  <c r="F415" i="33"/>
  <c r="F381" i="33"/>
  <c r="F76" i="33"/>
  <c r="F279" i="33"/>
  <c r="F161" i="33"/>
  <c r="F156" i="33"/>
  <c r="F181" i="33"/>
  <c r="F468" i="33"/>
  <c r="F58" i="33"/>
  <c r="F168" i="33"/>
  <c r="F337" i="33"/>
  <c r="F77" i="33"/>
  <c r="F481" i="33"/>
  <c r="F170" i="33"/>
  <c r="F472" i="33"/>
  <c r="F165" i="33"/>
  <c r="F172" i="33"/>
  <c r="F128" i="33"/>
  <c r="F138" i="33"/>
  <c r="F452" i="33"/>
  <c r="F315" i="33"/>
  <c r="F94" i="33"/>
  <c r="F59" i="33"/>
  <c r="F119" i="33"/>
  <c r="F412" i="33"/>
  <c r="F91" i="33"/>
  <c r="F319" i="33"/>
  <c r="F67" i="33"/>
  <c r="F350" i="33"/>
  <c r="F107" i="33"/>
  <c r="F300" i="33"/>
  <c r="F37" i="33"/>
  <c r="F244" i="33"/>
  <c r="F446" i="33"/>
  <c r="F174" i="33"/>
  <c r="F390" i="33"/>
  <c r="F78" i="33"/>
  <c r="F389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205" i="33"/>
  <c r="F274" i="33"/>
  <c r="F142" i="33"/>
  <c r="F492" i="33"/>
  <c r="F400" i="33"/>
  <c r="F132" i="33"/>
  <c r="F66" i="33"/>
  <c r="X43" i="2"/>
  <c r="J4" i="33"/>
  <c r="J537" i="33"/>
  <c r="M544" i="33"/>
  <c r="B270" i="23"/>
  <c r="B272" i="23" s="1"/>
  <c r="D281" i="23" s="1"/>
  <c r="J15" i="33" s="1"/>
  <c r="I229" i="23"/>
  <c r="L202" i="33"/>
  <c r="L93" i="33"/>
  <c r="C270" i="23"/>
  <c r="C272" i="23" s="1"/>
  <c r="E281" i="23" s="1"/>
  <c r="J548" i="33" s="1"/>
  <c r="L528" i="33"/>
  <c r="L256" i="33"/>
  <c r="L434" i="33"/>
  <c r="L289" i="33"/>
  <c r="L427" i="33"/>
  <c r="L130" i="33"/>
  <c r="L104" i="33"/>
  <c r="L379" i="33"/>
  <c r="L181" i="33"/>
  <c r="L436" i="33"/>
  <c r="L244" i="33"/>
  <c r="L147" i="33"/>
  <c r="L444" i="33"/>
  <c r="L124" i="33"/>
  <c r="L71" i="33"/>
  <c r="L363" i="33"/>
  <c r="L61" i="33"/>
  <c r="L281" i="33"/>
  <c r="L229" i="33"/>
  <c r="L339" i="33"/>
  <c r="L29" i="33"/>
  <c r="L309" i="33"/>
  <c r="L322" i="33"/>
  <c r="L231" i="33"/>
  <c r="L452" i="33"/>
  <c r="L221" i="33"/>
  <c r="L466" i="33"/>
  <c r="L43" i="33"/>
  <c r="L461" i="33"/>
  <c r="L198" i="33"/>
  <c r="E47" i="34"/>
  <c r="D129" i="23"/>
  <c r="D133" i="23"/>
  <c r="D128" i="23"/>
  <c r="B193" i="23"/>
  <c r="B197" i="23"/>
  <c r="B194" i="23"/>
  <c r="E68" i="23"/>
  <c r="E64" i="23"/>
  <c r="E63" i="23"/>
  <c r="C63" i="23"/>
  <c r="C64" i="23"/>
  <c r="C68" i="23"/>
  <c r="C194" i="23"/>
  <c r="C197" i="23"/>
  <c r="C193" i="23"/>
  <c r="B133" i="23"/>
  <c r="B128" i="23"/>
  <c r="B129" i="23"/>
  <c r="B68" i="23"/>
  <c r="B63" i="23"/>
  <c r="B64" i="23"/>
  <c r="D64" i="23"/>
  <c r="D63" i="23"/>
  <c r="D68" i="23"/>
  <c r="C133" i="23"/>
  <c r="C129" i="23"/>
  <c r="C128" i="23"/>
  <c r="E128" i="23"/>
  <c r="E133" i="23"/>
  <c r="E129" i="23"/>
  <c r="C115" i="23"/>
  <c r="C116" i="23" s="1"/>
  <c r="B177" i="23"/>
  <c r="B178" i="23" s="1"/>
  <c r="C177" i="23"/>
  <c r="C178" i="23" s="1"/>
  <c r="B210" i="23"/>
  <c r="B211" i="23" s="1"/>
  <c r="E59" i="23"/>
  <c r="E60" i="23"/>
  <c r="C59" i="23"/>
  <c r="B124" i="23"/>
  <c r="E124" i="23"/>
  <c r="C60" i="23"/>
  <c r="B125" i="23"/>
  <c r="B59" i="23"/>
  <c r="E125" i="23"/>
  <c r="C241" i="23"/>
  <c r="B60" i="23"/>
  <c r="C188" i="23"/>
  <c r="B187" i="23"/>
  <c r="B188" i="23"/>
  <c r="D59" i="23"/>
  <c r="C124" i="23"/>
  <c r="C187" i="23"/>
  <c r="D60" i="23"/>
  <c r="C125" i="23"/>
  <c r="D124" i="23"/>
  <c r="D125" i="23"/>
  <c r="C240" i="23"/>
  <c r="L611" i="33" l="1"/>
  <c r="L745" i="33"/>
  <c r="E66" i="34"/>
  <c r="E51" i="34"/>
  <c r="E65" i="34"/>
  <c r="D115" i="23"/>
  <c r="D116" i="23" s="1"/>
  <c r="J10" i="33" s="1"/>
  <c r="H229" i="23"/>
  <c r="L931" i="33"/>
  <c r="L371" i="33"/>
  <c r="L901" i="33"/>
  <c r="L771" i="33"/>
  <c r="L722" i="33"/>
  <c r="M722" i="33" s="1"/>
  <c r="L1047" i="33"/>
  <c r="L729" i="33"/>
  <c r="L679" i="33"/>
  <c r="M679" i="33" s="1"/>
  <c r="L1052" i="33"/>
  <c r="M1052" i="33" s="1"/>
  <c r="L743" i="33"/>
  <c r="M743" i="33" s="1"/>
  <c r="L1039" i="33"/>
  <c r="M1039" i="33" s="1"/>
  <c r="L970" i="33"/>
  <c r="L958" i="33"/>
  <c r="L818" i="33"/>
  <c r="L844" i="33"/>
  <c r="L804" i="33"/>
  <c r="L1026" i="33"/>
  <c r="M1026" i="33" s="1"/>
  <c r="L875" i="33"/>
  <c r="L737" i="33"/>
  <c r="L551" i="33"/>
  <c r="M551" i="33" s="1"/>
  <c r="L898" i="33"/>
  <c r="M898" i="33" s="1"/>
  <c r="L837" i="33"/>
  <c r="M837" i="33" s="1"/>
  <c r="L801" i="33"/>
  <c r="M801" i="33" s="1"/>
  <c r="L704" i="33"/>
  <c r="L984" i="33"/>
  <c r="L894" i="33"/>
  <c r="L1020" i="33"/>
  <c r="L588" i="33"/>
  <c r="L617" i="33"/>
  <c r="M617" i="33" s="1"/>
  <c r="L628" i="33"/>
  <c r="L36" i="33"/>
  <c r="M36" i="33" s="1"/>
  <c r="L335" i="33"/>
  <c r="M335" i="33" s="1"/>
  <c r="L447" i="33"/>
  <c r="M447" i="33" s="1"/>
  <c r="L410" i="33"/>
  <c r="M410" i="33" s="1"/>
  <c r="L171" i="33"/>
  <c r="M171" i="33" s="1"/>
  <c r="E49" i="34"/>
  <c r="L116" i="33"/>
  <c r="M116" i="33" s="1"/>
  <c r="L185" i="33"/>
  <c r="L165" i="33"/>
  <c r="L136" i="33"/>
  <c r="L481" i="33"/>
  <c r="M481" i="33" s="1"/>
  <c r="L491" i="33"/>
  <c r="L382" i="33"/>
  <c r="M382" i="33" s="1"/>
  <c r="L489" i="33"/>
  <c r="M489" i="33" s="1"/>
  <c r="L47" i="33"/>
  <c r="M47" i="33" s="1"/>
  <c r="L384" i="33"/>
  <c r="M384" i="33" s="1"/>
  <c r="L409" i="33"/>
  <c r="M409" i="33" s="1"/>
  <c r="L203" i="33"/>
  <c r="L415" i="33"/>
  <c r="B4" i="33"/>
  <c r="L119" i="33"/>
  <c r="L38" i="33"/>
  <c r="L325" i="33"/>
  <c r="M325" i="33" s="1"/>
  <c r="L428" i="33"/>
  <c r="L62" i="33"/>
  <c r="M62" i="33" s="1"/>
  <c r="L258" i="33"/>
  <c r="M258" i="33" s="1"/>
  <c r="L298" i="33"/>
  <c r="M298" i="33" s="1"/>
  <c r="L120" i="33"/>
  <c r="M120" i="33" s="1"/>
  <c r="L268" i="33"/>
  <c r="M268" i="33" s="1"/>
  <c r="L226" i="33"/>
  <c r="M226" i="33" s="1"/>
  <c r="L139" i="33"/>
  <c r="E24" i="34"/>
  <c r="E25" i="34"/>
  <c r="E13" i="34"/>
  <c r="E27" i="34"/>
  <c r="E28" i="34"/>
  <c r="E30" i="34"/>
  <c r="E7" i="34"/>
  <c r="E23" i="34"/>
  <c r="E52" i="34"/>
  <c r="E10" i="34"/>
  <c r="L87" i="33"/>
  <c r="M87" i="33" s="1"/>
  <c r="L67" i="33"/>
  <c r="M67" i="33" s="1"/>
  <c r="L297" i="33"/>
  <c r="L253" i="33"/>
  <c r="L422" i="33"/>
  <c r="L449" i="33"/>
  <c r="M449" i="33" s="1"/>
  <c r="L144" i="33"/>
  <c r="L100" i="33"/>
  <c r="L99" i="33"/>
  <c r="M99" i="33" s="1"/>
  <c r="E8" i="34"/>
  <c r="L180" i="33"/>
  <c r="M180" i="33" s="1"/>
  <c r="L210" i="33"/>
  <c r="M210" i="33" s="1"/>
  <c r="L518" i="33"/>
  <c r="M518" i="33" s="1"/>
  <c r="L455" i="33"/>
  <c r="L69" i="33"/>
  <c r="L307" i="33"/>
  <c r="L395" i="33"/>
  <c r="L372" i="33"/>
  <c r="M372" i="33" s="1"/>
  <c r="L276" i="33"/>
  <c r="L416" i="33"/>
  <c r="L376" i="33"/>
  <c r="M376" i="33" s="1"/>
  <c r="L991" i="33"/>
  <c r="M991" i="33" s="1"/>
  <c r="L595" i="33"/>
  <c r="M595" i="33" s="1"/>
  <c r="L663" i="33"/>
  <c r="M663" i="33" s="1"/>
  <c r="L952" i="33"/>
  <c r="M952" i="33" s="1"/>
  <c r="L1002" i="33"/>
  <c r="L988" i="33"/>
  <c r="L651" i="33"/>
  <c r="L809" i="33"/>
  <c r="L753" i="33"/>
  <c r="M753" i="33" s="1"/>
  <c r="L665" i="33"/>
  <c r="L751" i="33"/>
  <c r="L640" i="33"/>
  <c r="M640" i="33" s="1"/>
  <c r="L725" i="33"/>
  <c r="M725" i="33" s="1"/>
  <c r="L765" i="33"/>
  <c r="M765" i="33" s="1"/>
  <c r="L858" i="33"/>
  <c r="M858" i="33" s="1"/>
  <c r="E177" i="23"/>
  <c r="E178" i="23" s="1"/>
  <c r="J546" i="33" s="1"/>
  <c r="E69" i="34"/>
  <c r="L356" i="33"/>
  <c r="L19" i="33"/>
  <c r="L402" i="33"/>
  <c r="L494" i="33"/>
  <c r="L400" i="33"/>
  <c r="L193" i="33"/>
  <c r="M193" i="33" s="1"/>
  <c r="L323" i="33"/>
  <c r="M323" i="33" s="1"/>
  <c r="L39" i="33"/>
  <c r="M39" i="33" s="1"/>
  <c r="L56" i="33"/>
  <c r="M56" i="33" s="1"/>
  <c r="L217" i="33"/>
  <c r="M217" i="33" s="1"/>
  <c r="L108" i="33"/>
  <c r="L472" i="33"/>
  <c r="M472" i="33" s="1"/>
  <c r="L506" i="33"/>
  <c r="L132" i="33"/>
  <c r="L107" i="33"/>
  <c r="L271" i="33"/>
  <c r="M271" i="33" s="1"/>
  <c r="L523" i="33"/>
  <c r="L343" i="33"/>
  <c r="L111" i="33"/>
  <c r="M111" i="33" s="1"/>
  <c r="L287" i="33"/>
  <c r="M287" i="33" s="1"/>
  <c r="L174" i="33"/>
  <c r="M174" i="33" s="1"/>
  <c r="L769" i="33"/>
  <c r="M769" i="33" s="1"/>
  <c r="L836" i="33"/>
  <c r="L937" i="33"/>
  <c r="L644" i="33"/>
  <c r="L923" i="33"/>
  <c r="L1051" i="33"/>
  <c r="L733" i="33"/>
  <c r="M733" i="33" s="1"/>
  <c r="L839" i="33"/>
  <c r="L857" i="33"/>
  <c r="M857" i="33" s="1"/>
  <c r="L728" i="33"/>
  <c r="M728" i="33" s="1"/>
  <c r="L887" i="33"/>
  <c r="M887" i="33" s="1"/>
  <c r="L723" i="33"/>
  <c r="M723" i="33" s="1"/>
  <c r="L675" i="33"/>
  <c r="M675" i="33" s="1"/>
  <c r="L905" i="33"/>
  <c r="M905" i="33" s="1"/>
  <c r="L961" i="33"/>
  <c r="L670" i="33"/>
  <c r="E48" i="34"/>
  <c r="L315" i="33"/>
  <c r="L75" i="33"/>
  <c r="L408" i="33"/>
  <c r="L334" i="33"/>
  <c r="L190" i="33"/>
  <c r="M190" i="33" s="1"/>
  <c r="L500" i="33"/>
  <c r="M500" i="33" s="1"/>
  <c r="L66" i="33"/>
  <c r="M66" i="33" s="1"/>
  <c r="L414" i="33"/>
  <c r="M414" i="33" s="1"/>
  <c r="E12" i="34"/>
  <c r="L496" i="33"/>
  <c r="M496" i="33" s="1"/>
  <c r="L219" i="33"/>
  <c r="L352" i="33"/>
  <c r="L70" i="33"/>
  <c r="L439" i="33"/>
  <c r="M439" i="33" s="1"/>
  <c r="L94" i="33"/>
  <c r="L194" i="33"/>
  <c r="M194" i="33" s="1"/>
  <c r="L80" i="33"/>
  <c r="M80" i="33" s="1"/>
  <c r="L451" i="33"/>
  <c r="M451" i="33" s="1"/>
  <c r="L412" i="33"/>
  <c r="M412" i="33" s="1"/>
  <c r="L72" i="33"/>
  <c r="M72" i="33" s="1"/>
  <c r="L368" i="33"/>
  <c r="M368" i="33" s="1"/>
  <c r="L740" i="33"/>
  <c r="L816" i="33"/>
  <c r="L906" i="33"/>
  <c r="L774" i="33"/>
  <c r="L567" i="33"/>
  <c r="M567" i="33" s="1"/>
  <c r="L1010" i="33"/>
  <c r="L560" i="33"/>
  <c r="L615" i="33"/>
  <c r="M615" i="33" s="1"/>
  <c r="L686" i="33"/>
  <c r="M686" i="33" s="1"/>
  <c r="L990" i="33"/>
  <c r="M990" i="33" s="1"/>
  <c r="L1029" i="33"/>
  <c r="M1029" i="33" s="1"/>
  <c r="L808" i="33"/>
  <c r="M808" i="33" s="1"/>
  <c r="L626" i="33"/>
  <c r="L724" i="33"/>
  <c r="L572" i="33"/>
  <c r="L806" i="33"/>
  <c r="L659" i="33"/>
  <c r="M659" i="33" s="1"/>
  <c r="L1035" i="33"/>
  <c r="L787" i="33"/>
  <c r="E71" i="34"/>
  <c r="L266" i="33"/>
  <c r="M266" i="33" s="1"/>
  <c r="L267" i="33"/>
  <c r="M267" i="33" s="1"/>
  <c r="L166" i="33"/>
  <c r="M166" i="33" s="1"/>
  <c r="L26" i="33"/>
  <c r="M26" i="33" s="1"/>
  <c r="L292" i="33"/>
  <c r="M292" i="33" s="1"/>
  <c r="L37" i="33"/>
  <c r="L346" i="33"/>
  <c r="L96" i="33"/>
  <c r="L337" i="33"/>
  <c r="M337" i="33" s="1"/>
  <c r="L74" i="33"/>
  <c r="L378" i="33"/>
  <c r="L64" i="33"/>
  <c r="M64" i="33" s="1"/>
  <c r="L304" i="33"/>
  <c r="M304" i="33" s="1"/>
  <c r="L354" i="33"/>
  <c r="M354" i="33" s="1"/>
  <c r="L479" i="33"/>
  <c r="M479" i="33" s="1"/>
  <c r="L262" i="33"/>
  <c r="M262" i="33" s="1"/>
  <c r="L473" i="33"/>
  <c r="L290" i="33"/>
  <c r="L243" i="33"/>
  <c r="L85" i="33"/>
  <c r="L710" i="33"/>
  <c r="M710" i="33" s="1"/>
  <c r="L1033" i="33"/>
  <c r="L1037" i="33"/>
  <c r="M1037" i="33" s="1"/>
  <c r="L967" i="33"/>
  <c r="M967" i="33" s="1"/>
  <c r="L735" i="33"/>
  <c r="M735" i="33" s="1"/>
  <c r="L1034" i="33"/>
  <c r="M1034" i="33" s="1"/>
  <c r="L828" i="33"/>
  <c r="M828" i="33" s="1"/>
  <c r="L995" i="33"/>
  <c r="L859" i="33"/>
  <c r="L652" i="33"/>
  <c r="L708" i="33"/>
  <c r="L599" i="33"/>
  <c r="L921" i="33"/>
  <c r="M921" i="33" s="1"/>
  <c r="L404" i="33"/>
  <c r="L812" i="33"/>
  <c r="L989" i="33"/>
  <c r="M989" i="33" s="1"/>
  <c r="L263" i="33"/>
  <c r="M263" i="33" s="1"/>
  <c r="L525" i="33"/>
  <c r="M525" i="33" s="1"/>
  <c r="L1013" i="33"/>
  <c r="M1013" i="33" s="1"/>
  <c r="L992" i="33"/>
  <c r="M992" i="33" s="1"/>
  <c r="L974" i="33"/>
  <c r="L807" i="33"/>
  <c r="L956" i="33"/>
  <c r="L682" i="33"/>
  <c r="L629" i="33"/>
  <c r="M629" i="33" s="1"/>
  <c r="L747" i="33"/>
  <c r="L692" i="33"/>
  <c r="L780" i="33"/>
  <c r="M780" i="33" s="1"/>
  <c r="L848" i="33"/>
  <c r="M848" i="33" s="1"/>
  <c r="L738" i="33"/>
  <c r="M738" i="33" s="1"/>
  <c r="L311" i="33"/>
  <c r="M311" i="33" s="1"/>
  <c r="E9" i="34"/>
  <c r="L122" i="33"/>
  <c r="M122" i="33" s="1"/>
  <c r="L475" i="33"/>
  <c r="L207" i="33"/>
  <c r="L674" i="33"/>
  <c r="L893" i="33"/>
  <c r="M893" i="33" s="1"/>
  <c r="E70" i="34"/>
  <c r="L245" i="33"/>
  <c r="M245" i="33" s="1"/>
  <c r="L128" i="33"/>
  <c r="M128" i="33" s="1"/>
  <c r="L312" i="33"/>
  <c r="M312" i="33" s="1"/>
  <c r="L305" i="33"/>
  <c r="M305" i="33" s="1"/>
  <c r="E11" i="34"/>
  <c r="L154" i="33"/>
  <c r="M154" i="33" s="1"/>
  <c r="L403" i="33"/>
  <c r="L95" i="33"/>
  <c r="L341" i="33"/>
  <c r="L507" i="33"/>
  <c r="L393" i="33"/>
  <c r="M393" i="33" s="1"/>
  <c r="L310" i="33"/>
  <c r="L63" i="33"/>
  <c r="L216" i="33"/>
  <c r="M216" i="33" s="1"/>
  <c r="L201" i="33"/>
  <c r="M201" i="33" s="1"/>
  <c r="L407" i="33"/>
  <c r="M407" i="33" s="1"/>
  <c r="L225" i="33"/>
  <c r="M225" i="33" s="1"/>
  <c r="L158" i="33"/>
  <c r="M158" i="33" s="1"/>
  <c r="L493" i="33"/>
  <c r="M493" i="33" s="1"/>
  <c r="L508" i="33"/>
  <c r="L983" i="33"/>
  <c r="L608" i="33"/>
  <c r="L1025" i="33"/>
  <c r="M1025" i="33" s="1"/>
  <c r="L855" i="33"/>
  <c r="L612" i="33"/>
  <c r="L610" i="33"/>
  <c r="M610" i="33" s="1"/>
  <c r="L655" i="33"/>
  <c r="M655" i="33" s="1"/>
  <c r="L1019" i="33"/>
  <c r="M1019" i="33" s="1"/>
  <c r="L933" i="33"/>
  <c r="M933" i="33" s="1"/>
  <c r="L749" i="33"/>
  <c r="M749" i="33" s="1"/>
  <c r="L860" i="33"/>
  <c r="L1061" i="33"/>
  <c r="L700" i="33"/>
  <c r="L764" i="33"/>
  <c r="L789" i="33"/>
  <c r="M789" i="33" s="1"/>
  <c r="L948" i="33"/>
  <c r="L554" i="33"/>
  <c r="M554" i="33" s="1"/>
  <c r="L973" i="33"/>
  <c r="M973" i="33" s="1"/>
  <c r="L635" i="33"/>
  <c r="M635" i="33" s="1"/>
  <c r="L33" i="33"/>
  <c r="M33" i="33" s="1"/>
  <c r="L510" i="33"/>
  <c r="M510" i="33" s="1"/>
  <c r="L176" i="33"/>
  <c r="M176" i="33" s="1"/>
  <c r="L465" i="33"/>
  <c r="M465" i="33" s="1"/>
  <c r="L433" i="33"/>
  <c r="L484" i="33"/>
  <c r="L522" i="33"/>
  <c r="L374" i="33"/>
  <c r="L118" i="33"/>
  <c r="L314" i="33"/>
  <c r="M314" i="33" s="1"/>
  <c r="L423" i="33"/>
  <c r="M423" i="33" s="1"/>
  <c r="L248" i="33"/>
  <c r="M248" i="33" s="1"/>
  <c r="L105" i="33"/>
  <c r="M105" i="33" s="1"/>
  <c r="L58" i="33"/>
  <c r="M58" i="33" s="1"/>
  <c r="L28" i="33"/>
  <c r="M28" i="33" s="1"/>
  <c r="L319" i="33"/>
  <c r="M319" i="33" s="1"/>
  <c r="L353" i="33"/>
  <c r="L205" i="33"/>
  <c r="L123" i="33"/>
  <c r="L49" i="33"/>
  <c r="M49" i="33" s="1"/>
  <c r="L284" i="33"/>
  <c r="L173" i="33"/>
  <c r="M173" i="33" s="1"/>
  <c r="L125" i="33"/>
  <c r="M125" i="33" s="1"/>
  <c r="L51" i="33"/>
  <c r="M51" i="33" s="1"/>
  <c r="L30" i="33"/>
  <c r="M30" i="33" s="1"/>
  <c r="L366" i="33"/>
  <c r="M366" i="33" s="1"/>
  <c r="L277" i="33"/>
  <c r="M277" i="33" s="1"/>
  <c r="L471" i="33"/>
  <c r="M471" i="33" s="1"/>
  <c r="L345" i="33"/>
  <c r="L155" i="33"/>
  <c r="L294" i="33"/>
  <c r="L521" i="33"/>
  <c r="M521" i="33" s="1"/>
  <c r="L317" i="33"/>
  <c r="L46" i="33"/>
  <c r="M46" i="33" s="1"/>
  <c r="L138" i="33"/>
  <c r="M138" i="33" s="1"/>
  <c r="L101" i="33"/>
  <c r="M101" i="33" s="1"/>
  <c r="L333" i="33"/>
  <c r="M333" i="33" s="1"/>
  <c r="L40" i="33"/>
  <c r="M40" i="33" s="1"/>
  <c r="L442" i="33"/>
  <c r="M442" i="33" s="1"/>
  <c r="L52" i="33"/>
  <c r="L249" i="33"/>
  <c r="L269" i="33"/>
  <c r="L440" i="33"/>
  <c r="L446" i="33"/>
  <c r="M446" i="33" s="1"/>
  <c r="L349" i="33"/>
  <c r="L234" i="33"/>
  <c r="M234" i="33" s="1"/>
  <c r="L106" i="33"/>
  <c r="M106" i="33" s="1"/>
  <c r="L487" i="33"/>
  <c r="M487" i="33" s="1"/>
  <c r="L380" i="33"/>
  <c r="M380" i="33" s="1"/>
  <c r="L429" i="33"/>
  <c r="M429" i="33" s="1"/>
  <c r="L32" i="33"/>
  <c r="M32" i="33" s="1"/>
  <c r="L191" i="33"/>
  <c r="M191" i="33" s="1"/>
  <c r="L238" i="33"/>
  <c r="L430" i="33"/>
  <c r="L280" i="33"/>
  <c r="L355" i="33"/>
  <c r="M355" i="33" s="1"/>
  <c r="L157" i="33"/>
  <c r="L88" i="33"/>
  <c r="L83" i="33"/>
  <c r="M83" i="33" s="1"/>
  <c r="L468" i="33"/>
  <c r="M468" i="33" s="1"/>
  <c r="L282" i="33"/>
  <c r="M282" i="33" s="1"/>
  <c r="L520" i="33"/>
  <c r="M520" i="33" s="1"/>
  <c r="L184" i="33"/>
  <c r="M184" i="33" s="1"/>
  <c r="L172" i="33"/>
  <c r="M172" i="33" s="1"/>
  <c r="L265" i="33"/>
  <c r="L327" i="33"/>
  <c r="L283" i="33"/>
  <c r="L239" i="33"/>
  <c r="L464" i="33"/>
  <c r="L127" i="33"/>
  <c r="M127" i="33" s="1"/>
  <c r="L134" i="33"/>
  <c r="M134" i="33" s="1"/>
  <c r="L77" i="33"/>
  <c r="M77" i="33" s="1"/>
  <c r="L435" i="33"/>
  <c r="M435" i="33" s="1"/>
  <c r="L156" i="33"/>
  <c r="M156" i="33" s="1"/>
  <c r="L114" i="33"/>
  <c r="M114" i="33" s="1"/>
  <c r="L131" i="33"/>
  <c r="L470" i="33"/>
  <c r="L48" i="33"/>
  <c r="L426" i="33"/>
  <c r="L103" i="33"/>
  <c r="M103" i="33" s="1"/>
  <c r="L192" i="33"/>
  <c r="L526" i="33"/>
  <c r="M526" i="33" s="1"/>
  <c r="L326" i="33"/>
  <c r="M326" i="33" s="1"/>
  <c r="L448" i="33"/>
  <c r="M448" i="33" s="1"/>
  <c r="L183" i="33"/>
  <c r="M183" i="33" s="1"/>
  <c r="L76" i="33"/>
  <c r="M76" i="33" s="1"/>
  <c r="L228" i="33"/>
  <c r="M228" i="33" s="1"/>
  <c r="L60" i="33"/>
  <c r="M60" i="33" s="1"/>
  <c r="L316" i="33"/>
  <c r="L397" i="33"/>
  <c r="L498" i="33"/>
  <c r="L467" i="33"/>
  <c r="M467" i="33" s="1"/>
  <c r="L301" i="33"/>
  <c r="L477" i="33"/>
  <c r="M477" i="33" s="1"/>
  <c r="L486" i="33"/>
  <c r="M486" i="33" s="1"/>
  <c r="L42" i="33"/>
  <c r="M42" i="33" s="1"/>
  <c r="L443" i="33"/>
  <c r="M443" i="33" s="1"/>
  <c r="L362" i="33"/>
  <c r="M362" i="33" s="1"/>
  <c r="L45" i="33"/>
  <c r="M45" i="33" s="1"/>
  <c r="L140" i="33"/>
  <c r="M140" i="33" s="1"/>
  <c r="L275" i="33"/>
  <c r="M275" i="33" s="1"/>
  <c r="L503" i="33"/>
  <c r="M503" i="33" s="1"/>
  <c r="L208" i="33"/>
  <c r="M208" i="33" s="1"/>
  <c r="L513" i="33"/>
  <c r="M513" i="33" s="1"/>
  <c r="L200" i="33"/>
  <c r="M200" i="33" s="1"/>
  <c r="L102" i="33"/>
  <c r="M102" i="33" s="1"/>
  <c r="L519" i="33"/>
  <c r="M519" i="33" s="1"/>
  <c r="L197" i="33"/>
  <c r="M197" i="33" s="1"/>
  <c r="L109" i="33"/>
  <c r="M109" i="33" s="1"/>
  <c r="L420" i="33"/>
  <c r="M420" i="33" s="1"/>
  <c r="L328" i="33"/>
  <c r="M328" i="33" s="1"/>
  <c r="L264" i="33"/>
  <c r="M264" i="33" s="1"/>
  <c r="L463" i="33"/>
  <c r="M463" i="33" s="1"/>
  <c r="L432" i="33"/>
  <c r="M432" i="33" s="1"/>
  <c r="L296" i="33"/>
  <c r="M296" i="33" s="1"/>
  <c r="L331" i="33"/>
  <c r="M331" i="33" s="1"/>
  <c r="L220" i="33"/>
  <c r="M220" i="33" s="1"/>
  <c r="L370" i="33"/>
  <c r="M370" i="33" s="1"/>
  <c r="L34" i="33"/>
  <c r="M34" i="33" s="1"/>
  <c r="L18" i="33"/>
  <c r="M18" i="33" s="1"/>
  <c r="L365" i="33"/>
  <c r="M365" i="33" s="1"/>
  <c r="L159" i="33"/>
  <c r="M159" i="33" s="1"/>
  <c r="L329" i="33"/>
  <c r="M329" i="33" s="1"/>
  <c r="L187" i="33"/>
  <c r="M187" i="33" s="1"/>
  <c r="L115" i="33"/>
  <c r="M115" i="33" s="1"/>
  <c r="L431" i="33"/>
  <c r="M431" i="33" s="1"/>
  <c r="L86" i="33"/>
  <c r="M86" i="33" s="1"/>
  <c r="L367" i="33"/>
  <c r="M367" i="33" s="1"/>
  <c r="L308" i="33"/>
  <c r="M308" i="33" s="1"/>
  <c r="L189" i="33"/>
  <c r="M189" i="33" s="1"/>
  <c r="L285" i="33"/>
  <c r="M285" i="33" s="1"/>
  <c r="L456" i="33"/>
  <c r="M456" i="33" s="1"/>
  <c r="L278" i="33"/>
  <c r="M278" i="33" s="1"/>
  <c r="L113" i="33"/>
  <c r="M113" i="33" s="1"/>
  <c r="L441" i="33"/>
  <c r="M441" i="33" s="1"/>
  <c r="L152" i="33"/>
  <c r="M152" i="33" s="1"/>
  <c r="L332" i="33"/>
  <c r="M332" i="33" s="1"/>
  <c r="L524" i="33"/>
  <c r="M524" i="33" s="1"/>
  <c r="L222" i="33"/>
  <c r="M222" i="33" s="1"/>
  <c r="L233" i="33"/>
  <c r="M233" i="33" s="1"/>
  <c r="L178" i="33"/>
  <c r="M178" i="33" s="1"/>
  <c r="L20" i="33"/>
  <c r="L425" i="33"/>
  <c r="L342" i="33"/>
  <c r="M342" i="33" s="1"/>
  <c r="L24" i="33"/>
  <c r="M24" i="33" s="1"/>
  <c r="L126" i="33"/>
  <c r="M126" i="33" s="1"/>
  <c r="L224" i="33"/>
  <c r="M224" i="33" s="1"/>
  <c r="L121" i="33"/>
  <c r="M121" i="33" s="1"/>
  <c r="L206" i="33"/>
  <c r="L92" i="33"/>
  <c r="L237" i="33"/>
  <c r="L209" i="33"/>
  <c r="M209" i="33" s="1"/>
  <c r="L453" i="33"/>
  <c r="L31" i="33"/>
  <c r="L78" i="33"/>
  <c r="M78" i="33" s="1"/>
  <c r="L502" i="33"/>
  <c r="M502" i="33" s="1"/>
  <c r="L340" i="33"/>
  <c r="M340" i="33" s="1"/>
  <c r="L27" i="33"/>
  <c r="M27" i="33" s="1"/>
  <c r="L381" i="33"/>
  <c r="M381" i="33" s="1"/>
  <c r="L497" i="33"/>
  <c r="M497" i="33" s="1"/>
  <c r="L260" i="33"/>
  <c r="L478" i="33"/>
  <c r="L279" i="33"/>
  <c r="L383" i="33"/>
  <c r="M383" i="33" s="1"/>
  <c r="L117" i="33"/>
  <c r="L387" i="33"/>
  <c r="M387" i="33" s="1"/>
  <c r="L240" i="33"/>
  <c r="M240" i="33" s="1"/>
  <c r="L511" i="33"/>
  <c r="M511" i="33" s="1"/>
  <c r="L437" i="33"/>
  <c r="M437" i="33" s="1"/>
  <c r="L348" i="33"/>
  <c r="M348" i="33" s="1"/>
  <c r="L150" i="33"/>
  <c r="M150" i="33" s="1"/>
  <c r="L110" i="33"/>
  <c r="M110" i="33" s="1"/>
  <c r="L90" i="33"/>
  <c r="M90" i="33" s="1"/>
  <c r="L250" i="33"/>
  <c r="L143" i="33"/>
  <c r="L419" i="33"/>
  <c r="M419" i="33" s="1"/>
  <c r="L454" i="33"/>
  <c r="L438" i="33"/>
  <c r="M438" i="33" s="1"/>
  <c r="L375" i="33"/>
  <c r="M375" i="33" s="1"/>
  <c r="L44" i="33"/>
  <c r="M44" i="33" s="1"/>
  <c r="L81" i="33"/>
  <c r="M81" i="33" s="1"/>
  <c r="L251" i="33"/>
  <c r="M251" i="33" s="1"/>
  <c r="L458" i="33"/>
  <c r="M458" i="33" s="1"/>
  <c r="L291" i="33"/>
  <c r="M291" i="33" s="1"/>
  <c r="L347" i="33"/>
  <c r="L236" i="33"/>
  <c r="L25" i="33"/>
  <c r="L82" i="33"/>
  <c r="M82" i="33" s="1"/>
  <c r="L424" i="33"/>
  <c r="L35" i="33"/>
  <c r="M35" i="33" s="1"/>
  <c r="L324" i="33"/>
  <c r="M324" i="33" s="1"/>
  <c r="L135" i="33"/>
  <c r="M135" i="33" s="1"/>
  <c r="L418" i="33"/>
  <c r="M418" i="33" s="1"/>
  <c r="L364" i="33"/>
  <c r="M364" i="33" s="1"/>
  <c r="L485" i="33"/>
  <c r="M485" i="33" s="1"/>
  <c r="L394" i="33"/>
  <c r="M394" i="33" s="1"/>
  <c r="L361" i="33"/>
  <c r="L488" i="33"/>
  <c r="L242" i="33"/>
  <c r="L257" i="33"/>
  <c r="M257" i="33" s="1"/>
  <c r="L460" i="33"/>
  <c r="L146" i="33"/>
  <c r="M146" i="33" s="1"/>
  <c r="L73" i="33"/>
  <c r="L98" i="33"/>
  <c r="M98" i="33" s="1"/>
  <c r="L241" i="33"/>
  <c r="M241" i="33" s="1"/>
  <c r="L413" i="33"/>
  <c r="M413" i="33" s="1"/>
  <c r="L84" i="33"/>
  <c r="M84" i="33" s="1"/>
  <c r="L421" i="33"/>
  <c r="M421" i="33" s="1"/>
  <c r="L148" i="33"/>
  <c r="M148" i="33" s="1"/>
  <c r="L261" i="33"/>
  <c r="L41" i="33"/>
  <c r="L512" i="33"/>
  <c r="M512" i="33" s="1"/>
  <c r="L112" i="33"/>
  <c r="L516" i="33"/>
  <c r="M516" i="33" s="1"/>
  <c r="L286" i="33"/>
  <c r="M286" i="33" s="1"/>
  <c r="L195" i="33"/>
  <c r="M195" i="33" s="1"/>
  <c r="L504" i="33"/>
  <c r="M504" i="33" s="1"/>
  <c r="L369" i="33"/>
  <c r="M369" i="33" s="1"/>
  <c r="L386" i="33"/>
  <c r="M386" i="33" s="1"/>
  <c r="L141" i="33"/>
  <c r="M141" i="33" s="1"/>
  <c r="L514" i="33"/>
  <c r="M514" i="33" s="1"/>
  <c r="L50" i="33"/>
  <c r="L499" i="33"/>
  <c r="L252" i="33"/>
  <c r="L57" i="33"/>
  <c r="L320" i="33"/>
  <c r="M320" i="33" s="1"/>
  <c r="L495" i="33"/>
  <c r="M495" i="33" s="1"/>
  <c r="L175" i="33"/>
  <c r="M175" i="33" s="1"/>
  <c r="L405" i="33"/>
  <c r="M405" i="33" s="1"/>
  <c r="L137" i="33"/>
  <c r="M137" i="33" s="1"/>
  <c r="L151" i="33"/>
  <c r="M151" i="33" s="1"/>
  <c r="L450" i="33"/>
  <c r="M450" i="33" s="1"/>
  <c r="L164" i="33"/>
  <c r="L457" i="33"/>
  <c r="M457" i="33" s="1"/>
  <c r="L142" i="33"/>
  <c r="L255" i="33"/>
  <c r="M255" i="33" s="1"/>
  <c r="L21" i="33"/>
  <c r="L273" i="33"/>
  <c r="M273" i="33" s="1"/>
  <c r="L338" i="33"/>
  <c r="M338" i="33" s="1"/>
  <c r="L288" i="33"/>
  <c r="M288" i="33" s="1"/>
  <c r="L357" i="33"/>
  <c r="M357" i="33" s="1"/>
  <c r="L321" i="33"/>
  <c r="M321" i="33" s="1"/>
  <c r="L170" i="33"/>
  <c r="M170" i="33" s="1"/>
  <c r="L259" i="33"/>
  <c r="M259" i="33" s="1"/>
  <c r="L161" i="33"/>
  <c r="M161" i="33" s="1"/>
  <c r="L358" i="33"/>
  <c r="L373" i="33"/>
  <c r="L399" i="33"/>
  <c r="M399" i="33" s="1"/>
  <c r="L212" i="33"/>
  <c r="L293" i="33"/>
  <c r="M293" i="33" s="1"/>
  <c r="L459" i="33"/>
  <c r="M459" i="33" s="1"/>
  <c r="L492" i="33"/>
  <c r="M492" i="33" s="1"/>
  <c r="L153" i="33"/>
  <c r="M153" i="33" s="1"/>
  <c r="L462" i="33"/>
  <c r="M462" i="33" s="1"/>
  <c r="L188" i="33"/>
  <c r="M188" i="33" s="1"/>
  <c r="L396" i="33"/>
  <c r="M396" i="33" s="1"/>
  <c r="L302" i="33"/>
  <c r="M302" i="33" s="1"/>
  <c r="L505" i="33"/>
  <c r="L509" i="33"/>
  <c r="L389" i="33"/>
  <c r="M389" i="33" s="1"/>
  <c r="L182" i="33"/>
  <c r="M182" i="33" s="1"/>
  <c r="L360" i="33"/>
  <c r="M360" i="33" s="1"/>
  <c r="L177" i="33"/>
  <c r="M177" i="33" s="1"/>
  <c r="L167" i="33"/>
  <c r="M167" i="33" s="1"/>
  <c r="L527" i="33"/>
  <c r="M527" i="33" s="1"/>
  <c r="L398" i="33"/>
  <c r="M398" i="33" s="1"/>
  <c r="L295" i="33"/>
  <c r="M295" i="33" s="1"/>
  <c r="L306" i="33"/>
  <c r="M306" i="33" s="1"/>
  <c r="L215" i="33"/>
  <c r="M215" i="33" s="1"/>
  <c r="L344" i="33"/>
  <c r="L299" i="33"/>
  <c r="M299" i="33" s="1"/>
  <c r="L944" i="33"/>
  <c r="M944" i="33" s="1"/>
  <c r="L650" i="33"/>
  <c r="E50" i="34"/>
  <c r="L529" i="33"/>
  <c r="M529" i="33" s="1"/>
  <c r="L213" i="33"/>
  <c r="M213" i="33" s="1"/>
  <c r="E6" i="34"/>
  <c r="L22" i="33"/>
  <c r="M22" i="33" s="1"/>
  <c r="L54" i="33"/>
  <c r="M54" i="33" s="1"/>
  <c r="L318" i="33"/>
  <c r="M318" i="33" s="1"/>
  <c r="L169" i="33"/>
  <c r="L214" i="33"/>
  <c r="M214" i="33" s="1"/>
  <c r="L350" i="33"/>
  <c r="L65" i="33"/>
  <c r="M65" i="33" s="1"/>
  <c r="L388" i="33"/>
  <c r="M388" i="33" s="1"/>
  <c r="L377" i="33"/>
  <c r="M377" i="33" s="1"/>
  <c r="L196" i="33"/>
  <c r="M196" i="33" s="1"/>
  <c r="E26" i="34"/>
  <c r="L55" i="33"/>
  <c r="M55" i="33" s="1"/>
  <c r="L272" i="33"/>
  <c r="M272" i="33" s="1"/>
  <c r="L469" i="33"/>
  <c r="M469" i="33" s="1"/>
  <c r="L246" i="33"/>
  <c r="M246" i="33" s="1"/>
  <c r="L445" i="33"/>
  <c r="L133" i="33"/>
  <c r="M133" i="33" s="1"/>
  <c r="L247" i="33"/>
  <c r="L755" i="33"/>
  <c r="M755" i="33" s="1"/>
  <c r="L972" i="33"/>
  <c r="L878" i="33"/>
  <c r="L1049" i="33"/>
  <c r="M1049" i="33" s="1"/>
  <c r="L653" i="33"/>
  <c r="M653" i="33" s="1"/>
  <c r="L1060" i="33"/>
  <c r="M1060" i="33" s="1"/>
  <c r="L711" i="33"/>
  <c r="M711" i="33" s="1"/>
  <c r="L864" i="33"/>
  <c r="M864" i="33" s="1"/>
  <c r="L821" i="33"/>
  <c r="L576" i="33"/>
  <c r="L885" i="33"/>
  <c r="L579" i="33"/>
  <c r="L776" i="33"/>
  <c r="M776" i="33" s="1"/>
  <c r="L695" i="33"/>
  <c r="L480" i="33"/>
  <c r="M480" i="33" s="1"/>
  <c r="L861" i="33"/>
  <c r="L985" i="33"/>
  <c r="M985" i="33" s="1"/>
  <c r="L788" i="33"/>
  <c r="M788" i="33" s="1"/>
  <c r="L1043" i="33"/>
  <c r="M1043" i="33" s="1"/>
  <c r="L627" i="33"/>
  <c r="L1053" i="33"/>
  <c r="M1053" i="33" s="1"/>
  <c r="L785" i="33"/>
  <c r="L630" i="33"/>
  <c r="L805" i="33"/>
  <c r="L596" i="33"/>
  <c r="M596" i="33" s="1"/>
  <c r="L938" i="33"/>
  <c r="L930" i="33"/>
  <c r="M930" i="33" s="1"/>
  <c r="L1027" i="33"/>
  <c r="M1027" i="33" s="1"/>
  <c r="L850" i="33"/>
  <c r="M850" i="33" s="1"/>
  <c r="L690" i="33"/>
  <c r="M690" i="33" s="1"/>
  <c r="L1042" i="33"/>
  <c r="M1042" i="33" s="1"/>
  <c r="L1021" i="33"/>
  <c r="M1021" i="33" s="1"/>
  <c r="L637" i="33"/>
  <c r="M637" i="33" s="1"/>
  <c r="L945" i="33"/>
  <c r="L902" i="33"/>
  <c r="L927" i="33"/>
  <c r="L648" i="33"/>
  <c r="M648" i="33" s="1"/>
  <c r="L832" i="33"/>
  <c r="L1040" i="33"/>
  <c r="M1040" i="33" s="1"/>
  <c r="L896" i="33"/>
  <c r="M896" i="33" s="1"/>
  <c r="L834" i="33"/>
  <c r="M834" i="33" s="1"/>
  <c r="L871" i="33"/>
  <c r="M871" i="33" s="1"/>
  <c r="L669" i="33"/>
  <c r="M669" i="33" s="1"/>
  <c r="L851" i="33"/>
  <c r="L884" i="33"/>
  <c r="M884" i="33" s="1"/>
  <c r="L867" i="33"/>
  <c r="L752" i="33"/>
  <c r="L1016" i="33"/>
  <c r="L782" i="33"/>
  <c r="M782" i="33" s="1"/>
  <c r="L796" i="33"/>
  <c r="L563" i="33"/>
  <c r="M563" i="33" s="1"/>
  <c r="L1032" i="33"/>
  <c r="M1032" i="33" s="1"/>
  <c r="L716" i="33"/>
  <c r="M716" i="33" s="1"/>
  <c r="L638" i="33"/>
  <c r="M638" i="33" s="1"/>
  <c r="L691" i="33"/>
  <c r="M691" i="33" s="1"/>
  <c r="L678" i="33"/>
  <c r="L783" i="33"/>
  <c r="M783" i="33" s="1"/>
  <c r="B537" i="33"/>
  <c r="L841" i="33"/>
  <c r="M841" i="33" s="1"/>
  <c r="L662" i="33"/>
  <c r="L900" i="33"/>
  <c r="M900" i="33" s="1"/>
  <c r="L987" i="33"/>
  <c r="L915" i="33"/>
  <c r="M915" i="33" s="1"/>
  <c r="L998" i="33"/>
  <c r="L671" i="33"/>
  <c r="M671" i="33" s="1"/>
  <c r="L559" i="33"/>
  <c r="M559" i="33" s="1"/>
  <c r="L1000" i="33"/>
  <c r="M1000" i="33" s="1"/>
  <c r="L767" i="33"/>
  <c r="L621" i="33"/>
  <c r="M621" i="33" s="1"/>
  <c r="L693" i="33"/>
  <c r="L934" i="33"/>
  <c r="M934" i="33" s="1"/>
  <c r="L962" i="33"/>
  <c r="L633" i="33"/>
  <c r="M633" i="33" s="1"/>
  <c r="L854" i="33"/>
  <c r="L634" i="33"/>
  <c r="M634" i="33" s="1"/>
  <c r="L721" i="33"/>
  <c r="M721" i="33" s="1"/>
  <c r="L964" i="33"/>
  <c r="M964" i="33" s="1"/>
  <c r="L570" i="33"/>
  <c r="M570" i="33" s="1"/>
  <c r="L649" i="33"/>
  <c r="M649" i="33" s="1"/>
  <c r="L1055" i="33"/>
  <c r="M1055" i="33" s="1"/>
  <c r="L936" i="33"/>
  <c r="M936" i="33" s="1"/>
  <c r="L645" i="33"/>
  <c r="L739" i="33"/>
  <c r="L557" i="33"/>
  <c r="L562" i="33"/>
  <c r="L903" i="33"/>
  <c r="L824" i="33"/>
  <c r="M824" i="33" s="1"/>
  <c r="L1003" i="33"/>
  <c r="M1003" i="33" s="1"/>
  <c r="L754" i="33"/>
  <c r="M754" i="33" s="1"/>
  <c r="L597" i="33"/>
  <c r="M597" i="33" s="1"/>
  <c r="L583" i="33"/>
  <c r="M583" i="33" s="1"/>
  <c r="L593" i="33"/>
  <c r="M593" i="33" s="1"/>
  <c r="L886" i="33"/>
  <c r="M886" i="33" s="1"/>
  <c r="L718" i="33"/>
  <c r="M718" i="33" s="1"/>
  <c r="L1062" i="33"/>
  <c r="L1036" i="33"/>
  <c r="L940" i="33"/>
  <c r="M940" i="33" s="1"/>
  <c r="L1014" i="33"/>
  <c r="L942" i="33"/>
  <c r="M942" i="33" s="1"/>
  <c r="L1030" i="33"/>
  <c r="M1030" i="33" s="1"/>
  <c r="L1031" i="33"/>
  <c r="M1031" i="33" s="1"/>
  <c r="L910" i="33"/>
  <c r="M910" i="33" s="1"/>
  <c r="L1056" i="33"/>
  <c r="M1056" i="33" s="1"/>
  <c r="L736" i="33"/>
  <c r="M736" i="33" s="1"/>
  <c r="L845" i="33"/>
  <c r="L895" i="33"/>
  <c r="L853" i="33"/>
  <c r="L840" i="33"/>
  <c r="L1023" i="33"/>
  <c r="M1023" i="33" s="1"/>
  <c r="L689" i="33"/>
  <c r="L625" i="33"/>
  <c r="M625" i="33" s="1"/>
  <c r="L994" i="33"/>
  <c r="M994" i="33" s="1"/>
  <c r="L631" i="33"/>
  <c r="M631" i="33" s="1"/>
  <c r="L766" i="33"/>
  <c r="M766" i="33" s="1"/>
  <c r="L763" i="33"/>
  <c r="M763" i="33" s="1"/>
  <c r="L1005" i="33"/>
  <c r="M1005" i="33" s="1"/>
  <c r="L916" i="33"/>
  <c r="M916" i="33" s="1"/>
  <c r="L813" i="33"/>
  <c r="L757" i="33"/>
  <c r="L943" i="33"/>
  <c r="L865" i="33"/>
  <c r="M865" i="33" s="1"/>
  <c r="L641" i="33"/>
  <c r="L688" i="33"/>
  <c r="M688" i="33" s="1"/>
  <c r="L1028" i="33"/>
  <c r="M1028" i="33" s="1"/>
  <c r="L799" i="33"/>
  <c r="M799" i="33" s="1"/>
  <c r="L606" i="33"/>
  <c r="M606" i="33" s="1"/>
  <c r="L977" i="33"/>
  <c r="M977" i="33" s="1"/>
  <c r="L552" i="33"/>
  <c r="M552" i="33" s="1"/>
  <c r="L846" i="33"/>
  <c r="M846" i="33" s="1"/>
  <c r="L643" i="33"/>
  <c r="M643" i="33" s="1"/>
  <c r="L602" i="33"/>
  <c r="L1011" i="33"/>
  <c r="L756" i="33"/>
  <c r="M756" i="33" s="1"/>
  <c r="L734" i="33"/>
  <c r="L866" i="33"/>
  <c r="M866" i="33" s="1"/>
  <c r="L705" i="33"/>
  <c r="M705" i="33" s="1"/>
  <c r="L761" i="33"/>
  <c r="M761" i="33" s="1"/>
  <c r="L904" i="33"/>
  <c r="M904" i="33" s="1"/>
  <c r="L793" i="33"/>
  <c r="M793" i="33" s="1"/>
  <c r="L1038" i="33"/>
  <c r="M1038" i="33" s="1"/>
  <c r="L564" i="33"/>
  <c r="M564" i="33" s="1"/>
  <c r="L614" i="33"/>
  <c r="M614" i="33" s="1"/>
  <c r="L932" i="33"/>
  <c r="L925" i="33"/>
  <c r="L709" i="33"/>
  <c r="M709" i="33" s="1"/>
  <c r="L908" i="33"/>
  <c r="L880" i="33"/>
  <c r="M880" i="33" s="1"/>
  <c r="L1041" i="33"/>
  <c r="M1041" i="33" s="1"/>
  <c r="L779" i="33"/>
  <c r="M779" i="33" s="1"/>
  <c r="L823" i="33"/>
  <c r="M823" i="33" s="1"/>
  <c r="L955" i="33"/>
  <c r="M955" i="33" s="1"/>
  <c r="L1001" i="33"/>
  <c r="M1001" i="33" s="1"/>
  <c r="L981" i="33"/>
  <c r="M981" i="33" s="1"/>
  <c r="L600" i="33"/>
  <c r="M600" i="33" s="1"/>
  <c r="L797" i="33"/>
  <c r="L639" i="33"/>
  <c r="L741" i="33"/>
  <c r="M741" i="33" s="1"/>
  <c r="L815" i="33"/>
  <c r="L587" i="33"/>
  <c r="M587" i="33" s="1"/>
  <c r="L826" i="33"/>
  <c r="M826" i="33" s="1"/>
  <c r="L558" i="33"/>
  <c r="M558" i="33" s="1"/>
  <c r="L975" i="33"/>
  <c r="M975" i="33" s="1"/>
  <c r="L946" i="33"/>
  <c r="M946" i="33" s="1"/>
  <c r="L862" i="33"/>
  <c r="L876" i="33"/>
  <c r="M876" i="33" s="1"/>
  <c r="L775" i="33"/>
  <c r="M775" i="33" s="1"/>
  <c r="L586" i="33"/>
  <c r="L618" i="33"/>
  <c r="L770" i="33"/>
  <c r="M770" i="33" s="1"/>
  <c r="L888" i="33"/>
  <c r="L957" i="33"/>
  <c r="M957" i="33" s="1"/>
  <c r="L668" i="33"/>
  <c r="M668" i="33" s="1"/>
  <c r="L986" i="33"/>
  <c r="M986" i="33" s="1"/>
  <c r="L566" i="33"/>
  <c r="M566" i="33" s="1"/>
  <c r="L699" i="33"/>
  <c r="M699" i="33" s="1"/>
  <c r="L684" i="33"/>
  <c r="L911" i="33"/>
  <c r="M911" i="33" s="1"/>
  <c r="L553" i="33"/>
  <c r="M553" i="33" s="1"/>
  <c r="L647" i="33"/>
  <c r="M647" i="33" s="1"/>
  <c r="L1046" i="33"/>
  <c r="L702" i="33"/>
  <c r="M702" i="33" s="1"/>
  <c r="L1012" i="33"/>
  <c r="L677" i="33"/>
  <c r="L601" i="33"/>
  <c r="M601" i="33" s="1"/>
  <c r="L607" i="33"/>
  <c r="M607" i="33" s="1"/>
  <c r="L760" i="33"/>
  <c r="M760" i="33" s="1"/>
  <c r="L1058" i="33"/>
  <c r="M1058" i="33" s="1"/>
  <c r="L575" i="33"/>
  <c r="M575" i="33" s="1"/>
  <c r="L969" i="33"/>
  <c r="M969" i="33" s="1"/>
  <c r="L976" i="33"/>
  <c r="M976" i="33" s="1"/>
  <c r="L772" i="33"/>
  <c r="L703" i="33"/>
  <c r="L1044" i="33"/>
  <c r="M1044" i="33" s="1"/>
  <c r="L1050" i="33"/>
  <c r="L605" i="33"/>
  <c r="M605" i="33" s="1"/>
  <c r="L714" i="33"/>
  <c r="M714" i="33" s="1"/>
  <c r="L842" i="33"/>
  <c r="M842" i="33" s="1"/>
  <c r="L929" i="33"/>
  <c r="M929" i="33" s="1"/>
  <c r="L720" i="33"/>
  <c r="M720" i="33" s="1"/>
  <c r="L1018" i="33"/>
  <c r="M1018" i="33" s="1"/>
  <c r="L717" i="33"/>
  <c r="M717" i="33" s="1"/>
  <c r="L713" i="33"/>
  <c r="M713" i="33" s="1"/>
  <c r="L666" i="33"/>
  <c r="M666" i="33" s="1"/>
  <c r="L613" i="33"/>
  <c r="L899" i="33"/>
  <c r="M899" i="33" s="1"/>
  <c r="L654" i="33"/>
  <c r="L959" i="33"/>
  <c r="L802" i="33"/>
  <c r="M802" i="33" s="1"/>
  <c r="L935" i="33"/>
  <c r="M935" i="33" s="1"/>
  <c r="L623" i="33"/>
  <c r="M623" i="33" s="1"/>
  <c r="L726" i="33"/>
  <c r="M726" i="33" s="1"/>
  <c r="L619" i="33"/>
  <c r="M619" i="33" s="1"/>
  <c r="L584" i="33"/>
  <c r="M584" i="33" s="1"/>
  <c r="L685" i="33"/>
  <c r="L577" i="33"/>
  <c r="M577" i="33" s="1"/>
  <c r="L997" i="33"/>
  <c r="L960" i="33"/>
  <c r="M960" i="33" s="1"/>
  <c r="L701" i="33"/>
  <c r="L656" i="33"/>
  <c r="M656" i="33" s="1"/>
  <c r="L924" i="33"/>
  <c r="M924" i="33" s="1"/>
  <c r="L565" i="33"/>
  <c r="M565" i="33" s="1"/>
  <c r="L573" i="33"/>
  <c r="M573" i="33" s="1"/>
  <c r="L673" i="33"/>
  <c r="M673" i="33" s="1"/>
  <c r="L953" i="33"/>
  <c r="M953" i="33" s="1"/>
  <c r="L594" i="33"/>
  <c r="M594" i="33" s="1"/>
  <c r="L803" i="33"/>
  <c r="M803" i="33" s="1"/>
  <c r="L585" i="33"/>
  <c r="M585" i="33" s="1"/>
  <c r="L833" i="33"/>
  <c r="M833" i="33" s="1"/>
  <c r="L1054" i="33"/>
  <c r="L727" i="33"/>
  <c r="M727" i="33" s="1"/>
  <c r="L658" i="33"/>
  <c r="M658" i="33" s="1"/>
  <c r="L744" i="33"/>
  <c r="M744" i="33" s="1"/>
  <c r="L660" i="33"/>
  <c r="M660" i="33" s="1"/>
  <c r="L1024" i="33"/>
  <c r="M1024" i="33" s="1"/>
  <c r="L829" i="33"/>
  <c r="M829" i="33" s="1"/>
  <c r="L978" i="33"/>
  <c r="M978" i="33" s="1"/>
  <c r="L996" i="33"/>
  <c r="M996" i="33" s="1"/>
  <c r="L636" i="33"/>
  <c r="M636" i="33" s="1"/>
  <c r="L667" i="33"/>
  <c r="M667" i="33" s="1"/>
  <c r="L869" i="33"/>
  <c r="L664" i="33"/>
  <c r="M664" i="33" s="1"/>
  <c r="L913" i="33"/>
  <c r="L1004" i="33"/>
  <c r="M1004" i="33" s="1"/>
  <c r="L732" i="33"/>
  <c r="M732" i="33" s="1"/>
  <c r="L890" i="33"/>
  <c r="M890" i="33" s="1"/>
  <c r="L581" i="33"/>
  <c r="M581" i="33" s="1"/>
  <c r="L920" i="33"/>
  <c r="M920" i="33" s="1"/>
  <c r="L897" i="33"/>
  <c r="M897" i="33" s="1"/>
  <c r="L742" i="33"/>
  <c r="M742" i="33" s="1"/>
  <c r="L683" i="33"/>
  <c r="L571" i="33"/>
  <c r="M571" i="33" s="1"/>
  <c r="L698" i="33"/>
  <c r="L768" i="33"/>
  <c r="M768" i="33" s="1"/>
  <c r="L835" i="33"/>
  <c r="L792" i="33"/>
  <c r="M792" i="33" s="1"/>
  <c r="L892" i="33"/>
  <c r="M892" i="33" s="1"/>
  <c r="L966" i="33"/>
  <c r="M966" i="33" s="1"/>
  <c r="L697" i="33"/>
  <c r="M697" i="33" s="1"/>
  <c r="L591" i="33"/>
  <c r="M591" i="33" s="1"/>
  <c r="L719" i="33"/>
  <c r="M719" i="33" s="1"/>
  <c r="L827" i="33"/>
  <c r="M827" i="33" s="1"/>
  <c r="L778" i="33"/>
  <c r="M778" i="33" s="1"/>
  <c r="L620" i="33"/>
  <c r="M620" i="33" s="1"/>
  <c r="L1009" i="33"/>
  <c r="L750" i="33"/>
  <c r="M750" i="33" s="1"/>
  <c r="L642" i="33"/>
  <c r="M642" i="33" s="1"/>
  <c r="L872" i="33"/>
  <c r="L574" i="33"/>
  <c r="M574" i="33" s="1"/>
  <c r="L891" i="33"/>
  <c r="M891" i="33" s="1"/>
  <c r="L657" i="33"/>
  <c r="M657" i="33" s="1"/>
  <c r="L706" i="33"/>
  <c r="M706" i="33" s="1"/>
  <c r="L794" i="33"/>
  <c r="L1045" i="33"/>
  <c r="M1045" i="33" s="1"/>
  <c r="L582" i="33"/>
  <c r="M582" i="33" s="1"/>
  <c r="L928" i="33"/>
  <c r="M928" i="33" s="1"/>
  <c r="L758" i="33"/>
  <c r="M758" i="33" s="1"/>
  <c r="L790" i="33"/>
  <c r="M790" i="33" s="1"/>
  <c r="L786" i="33"/>
  <c r="L603" i="33"/>
  <c r="M603" i="33" s="1"/>
  <c r="L604" i="33"/>
  <c r="M604" i="33" s="1"/>
  <c r="L681" i="33"/>
  <c r="M681" i="33" s="1"/>
  <c r="L947" i="33"/>
  <c r="M947" i="33" s="1"/>
  <c r="L831" i="33"/>
  <c r="M831" i="33" s="1"/>
  <c r="L993" i="33"/>
  <c r="L965" i="33"/>
  <c r="M965" i="33" s="1"/>
  <c r="L870" i="33"/>
  <c r="M870" i="33" s="1"/>
  <c r="L784" i="33"/>
  <c r="M784" i="33" s="1"/>
  <c r="L762" i="33"/>
  <c r="M762" i="33" s="1"/>
  <c r="L1048" i="33"/>
  <c r="M1048" i="33" s="1"/>
  <c r="L926" i="33"/>
  <c r="L912" i="33"/>
  <c r="M912" i="33" s="1"/>
  <c r="L781" i="33"/>
  <c r="M781" i="33" s="1"/>
  <c r="L951" i="33"/>
  <c r="M951" i="33" s="1"/>
  <c r="L1008" i="33"/>
  <c r="M1008" i="33" s="1"/>
  <c r="L646" i="33"/>
  <c r="M646" i="33" s="1"/>
  <c r="L968" i="33"/>
  <c r="M968" i="33" s="1"/>
  <c r="L877" i="33"/>
  <c r="M877" i="33" s="1"/>
  <c r="L971" i="33"/>
  <c r="L820" i="33"/>
  <c r="M820" i="33" s="1"/>
  <c r="L759" i="33"/>
  <c r="M759" i="33" s="1"/>
  <c r="L941" i="33"/>
  <c r="M941" i="33" s="1"/>
  <c r="L748" i="33"/>
  <c r="L856" i="33"/>
  <c r="M856" i="33" s="1"/>
  <c r="L1017" i="33"/>
  <c r="M1017" i="33" s="1"/>
  <c r="L672" i="33"/>
  <c r="M672" i="33" s="1"/>
  <c r="L939" i="33"/>
  <c r="M939" i="33" s="1"/>
  <c r="L1022" i="33"/>
  <c r="M1022" i="33" s="1"/>
  <c r="L883" i="33"/>
  <c r="L822" i="33"/>
  <c r="M822" i="33" s="1"/>
  <c r="L694" i="33"/>
  <c r="M694" i="33" s="1"/>
  <c r="L863" i="33"/>
  <c r="L561" i="33"/>
  <c r="M561" i="33" s="1"/>
  <c r="L589" i="33"/>
  <c r="M589" i="33" s="1"/>
  <c r="L982" i="33"/>
  <c r="L715" i="33"/>
  <c r="M715" i="33" s="1"/>
  <c r="L680" i="33"/>
  <c r="M680" i="33" s="1"/>
  <c r="L868" i="33"/>
  <c r="M868" i="33" s="1"/>
  <c r="L746" i="33"/>
  <c r="M746" i="33" s="1"/>
  <c r="L874" i="33"/>
  <c r="M874" i="33" s="1"/>
  <c r="L1007" i="33"/>
  <c r="M1007" i="33" s="1"/>
  <c r="L676" i="33"/>
  <c r="M676" i="33" s="1"/>
  <c r="L949" i="33"/>
  <c r="M949" i="33" s="1"/>
  <c r="L777" i="33"/>
  <c r="M777" i="33" s="1"/>
  <c r="L999" i="33"/>
  <c r="L918" i="33"/>
  <c r="M918" i="33" s="1"/>
  <c r="L592" i="33"/>
  <c r="M592" i="33" s="1"/>
  <c r="L979" i="33"/>
  <c r="M979" i="33" s="1"/>
  <c r="L661" i="33"/>
  <c r="M661" i="33" s="1"/>
  <c r="L909" i="33"/>
  <c r="M909" i="33" s="1"/>
  <c r="L849" i="33"/>
  <c r="M849" i="33" s="1"/>
  <c r="L881" i="33"/>
  <c r="M881" i="33" s="1"/>
  <c r="L819" i="33"/>
  <c r="M819" i="33" s="1"/>
  <c r="L800" i="33"/>
  <c r="M800" i="33" s="1"/>
  <c r="L873" i="33"/>
  <c r="M873" i="33" s="1"/>
  <c r="L731" i="33"/>
  <c r="L555" i="33"/>
  <c r="L1006" i="33"/>
  <c r="M1006" i="33" s="1"/>
  <c r="L707" i="33"/>
  <c r="M707" i="33" s="1"/>
  <c r="L847" i="33"/>
  <c r="M847" i="33" s="1"/>
  <c r="L919" i="33"/>
  <c r="M919" i="33" s="1"/>
  <c r="L914" i="33"/>
  <c r="M914" i="33" s="1"/>
  <c r="L569" i="33"/>
  <c r="M569" i="33" s="1"/>
  <c r="L814" i="33"/>
  <c r="M814" i="33" s="1"/>
  <c r="L1059" i="33"/>
  <c r="M1059" i="33" s="1"/>
  <c r="L950" i="33"/>
  <c r="M950" i="33" s="1"/>
  <c r="L696" i="33"/>
  <c r="M696" i="33" s="1"/>
  <c r="L53" i="33"/>
  <c r="L517" i="33"/>
  <c r="M517" i="33" s="1"/>
  <c r="L351" i="33"/>
  <c r="M351" i="33" s="1"/>
  <c r="L168" i="33"/>
  <c r="M168" i="33" s="1"/>
  <c r="L476" i="33"/>
  <c r="M476" i="33" s="1"/>
  <c r="L580" i="33"/>
  <c r="M580" i="33" s="1"/>
  <c r="L616" i="33"/>
  <c r="M616" i="33" s="1"/>
  <c r="E68" i="34"/>
  <c r="L204" i="33"/>
  <c r="M204" i="33" s="1"/>
  <c r="L482" i="33"/>
  <c r="M482" i="33" s="1"/>
  <c r="L401" i="33"/>
  <c r="M401" i="33" s="1"/>
  <c r="L160" i="33"/>
  <c r="M160" i="33" s="1"/>
  <c r="L23" i="33"/>
  <c r="M23" i="33" s="1"/>
  <c r="L411" i="33"/>
  <c r="M411" i="33" s="1"/>
  <c r="L474" i="33"/>
  <c r="M474" i="33" s="1"/>
  <c r="L385" i="33"/>
  <c r="M385" i="33" s="1"/>
  <c r="L230" i="33"/>
  <c r="M230" i="33" s="1"/>
  <c r="L218" i="33"/>
  <c r="M218" i="33" s="1"/>
  <c r="L163" i="33"/>
  <c r="M163" i="33" s="1"/>
  <c r="L406" i="33"/>
  <c r="M406" i="33" s="1"/>
  <c r="L330" i="33"/>
  <c r="M330" i="33" s="1"/>
  <c r="L186" i="33"/>
  <c r="M186" i="33" s="1"/>
  <c r="L417" i="33"/>
  <c r="M417" i="33" s="1"/>
  <c r="L145" i="33"/>
  <c r="M145" i="33" s="1"/>
  <c r="L303" i="33"/>
  <c r="M303" i="33" s="1"/>
  <c r="L227" i="33"/>
  <c r="M227" i="33" s="1"/>
  <c r="L68" i="33"/>
  <c r="M68" i="33" s="1"/>
  <c r="L235" i="33"/>
  <c r="M235" i="33" s="1"/>
  <c r="L162" i="33"/>
  <c r="M162" i="33" s="1"/>
  <c r="L889" i="33"/>
  <c r="M889" i="33" s="1"/>
  <c r="L773" i="33"/>
  <c r="M773" i="33" s="1"/>
  <c r="L980" i="33"/>
  <c r="M980" i="33" s="1"/>
  <c r="L954" i="33"/>
  <c r="M954" i="33" s="1"/>
  <c r="L795" i="33"/>
  <c r="M795" i="33" s="1"/>
  <c r="L598" i="33"/>
  <c r="M598" i="33" s="1"/>
  <c r="L817" i="33"/>
  <c r="M817" i="33" s="1"/>
  <c r="L590" i="33"/>
  <c r="M590" i="33" s="1"/>
  <c r="L622" i="33"/>
  <c r="M622" i="33" s="1"/>
  <c r="L556" i="33"/>
  <c r="M556" i="33" s="1"/>
  <c r="L922" i="33"/>
  <c r="L730" i="33"/>
  <c r="M730" i="33" s="1"/>
  <c r="L810" i="33"/>
  <c r="M810" i="33" s="1"/>
  <c r="L879" i="33"/>
  <c r="M879" i="33" s="1"/>
  <c r="L798" i="33"/>
  <c r="M798" i="33" s="1"/>
  <c r="L838" i="33"/>
  <c r="M838" i="33" s="1"/>
  <c r="L712" i="33"/>
  <c r="M712" i="33" s="1"/>
  <c r="E72" i="34"/>
  <c r="L179" i="33"/>
  <c r="M179" i="33" s="1"/>
  <c r="L129" i="33"/>
  <c r="M129" i="33" s="1"/>
  <c r="L390" i="33"/>
  <c r="M390" i="33" s="1"/>
  <c r="L91" i="33"/>
  <c r="M91" i="33" s="1"/>
  <c r="L515" i="33"/>
  <c r="M515" i="33" s="1"/>
  <c r="L624" i="33"/>
  <c r="M624" i="33" s="1"/>
  <c r="L609" i="33"/>
  <c r="M609" i="33" s="1"/>
  <c r="L89" i="33"/>
  <c r="M89" i="33" s="1"/>
  <c r="J543" i="33"/>
  <c r="E67" i="34"/>
  <c r="E54" i="34"/>
  <c r="L270" i="33"/>
  <c r="L483" i="33"/>
  <c r="M483" i="33" s="1"/>
  <c r="L59" i="33"/>
  <c r="M59" i="33" s="1"/>
  <c r="L149" i="33"/>
  <c r="M149" i="33" s="1"/>
  <c r="L336" i="33"/>
  <c r="M336" i="33" s="1"/>
  <c r="L211" i="33"/>
  <c r="M211" i="33" s="1"/>
  <c r="L254" i="33"/>
  <c r="M254" i="33" s="1"/>
  <c r="L97" i="33"/>
  <c r="M97" i="33" s="1"/>
  <c r="L232" i="33"/>
  <c r="M232" i="33" s="1"/>
  <c r="L490" i="33"/>
  <c r="M490" i="33" s="1"/>
  <c r="L391" i="33"/>
  <c r="M391" i="33" s="1"/>
  <c r="E29" i="34"/>
  <c r="L223" i="33"/>
  <c r="M223" i="33" s="1"/>
  <c r="L501" i="33"/>
  <c r="M501" i="33" s="1"/>
  <c r="L300" i="33"/>
  <c r="M300" i="33" s="1"/>
  <c r="L313" i="33"/>
  <c r="M313" i="33" s="1"/>
  <c r="L359" i="33"/>
  <c r="M359" i="33" s="1"/>
  <c r="L79" i="33"/>
  <c r="M79" i="33" s="1"/>
  <c r="L199" i="33"/>
  <c r="M199" i="33" s="1"/>
  <c r="L274" i="33"/>
  <c r="M274" i="33" s="1"/>
  <c r="L392" i="33"/>
  <c r="M392" i="33" s="1"/>
  <c r="L825" i="33"/>
  <c r="M825" i="33" s="1"/>
  <c r="L882" i="33"/>
  <c r="M882" i="33" s="1"/>
  <c r="L791" i="33"/>
  <c r="M791" i="33" s="1"/>
  <c r="L687" i="33"/>
  <c r="M687" i="33" s="1"/>
  <c r="L632" i="33"/>
  <c r="M632" i="33" s="1"/>
  <c r="L963" i="33"/>
  <c r="M963" i="33" s="1"/>
  <c r="L1057" i="33"/>
  <c r="M1057" i="33" s="1"/>
  <c r="L852" i="33"/>
  <c r="L917" i="33"/>
  <c r="M917" i="33" s="1"/>
  <c r="L578" i="33"/>
  <c r="M578" i="33" s="1"/>
  <c r="L811" i="33"/>
  <c r="M811" i="33" s="1"/>
  <c r="L1015" i="33"/>
  <c r="M1015" i="33" s="1"/>
  <c r="L843" i="33"/>
  <c r="M843" i="33" s="1"/>
  <c r="L830" i="33"/>
  <c r="M830" i="33" s="1"/>
  <c r="L907" i="33"/>
  <c r="M907" i="33" s="1"/>
  <c r="C243" i="23"/>
  <c r="D127" i="23"/>
  <c r="D138" i="23" s="1"/>
  <c r="D173" i="23" s="1"/>
  <c r="D174" i="23" s="1"/>
  <c r="D126" i="23"/>
  <c r="C127" i="23"/>
  <c r="C138" i="23" s="1"/>
  <c r="C173" i="23" s="1"/>
  <c r="C174" i="23" s="1"/>
  <c r="C263" i="23" s="1"/>
  <c r="D62" i="23"/>
  <c r="D73" i="23" s="1"/>
  <c r="D111" i="23" s="1"/>
  <c r="D112" i="23" s="1"/>
  <c r="J299" i="33" s="1"/>
  <c r="K299" i="33" s="1"/>
  <c r="C189" i="23"/>
  <c r="C126" i="23"/>
  <c r="D61" i="23"/>
  <c r="B190" i="23"/>
  <c r="B202" i="23" s="1"/>
  <c r="B206" i="23" s="1"/>
  <c r="B207" i="23" s="1"/>
  <c r="B258" i="23" s="1"/>
  <c r="B189" i="23"/>
  <c r="B201" i="23" s="1"/>
  <c r="B203" i="23" s="1"/>
  <c r="B204" i="23" s="1"/>
  <c r="C190" i="23"/>
  <c r="C202" i="23" s="1"/>
  <c r="C206" i="23" s="1"/>
  <c r="C207" i="23" s="1"/>
  <c r="C258" i="23" s="1"/>
  <c r="B62" i="23"/>
  <c r="B73" i="23" s="1"/>
  <c r="B111" i="23" s="1"/>
  <c r="B112" i="23" s="1"/>
  <c r="B262" i="23" s="1"/>
  <c r="E127" i="23"/>
  <c r="E138" i="23" s="1"/>
  <c r="E173" i="23" s="1"/>
  <c r="E174" i="23" s="1"/>
  <c r="B61" i="23"/>
  <c r="B72" i="23" s="1"/>
  <c r="B76" i="23" s="1"/>
  <c r="B96" i="23" s="1"/>
  <c r="B101" i="23" s="1"/>
  <c r="B127" i="23"/>
  <c r="B138" i="23" s="1"/>
  <c r="B173" i="23" s="1"/>
  <c r="B174" i="23" s="1"/>
  <c r="B263" i="23" s="1"/>
  <c r="C62" i="23"/>
  <c r="C73" i="23" s="1"/>
  <c r="C111" i="23" s="1"/>
  <c r="C112" i="23" s="1"/>
  <c r="C262" i="23" s="1"/>
  <c r="E126" i="23"/>
  <c r="B126" i="23"/>
  <c r="C61" i="23"/>
  <c r="E62" i="23"/>
  <c r="E73" i="23" s="1"/>
  <c r="E111" i="23" s="1"/>
  <c r="E112" i="23" s="1"/>
  <c r="J1041" i="33" s="1"/>
  <c r="K1041" i="33" s="1"/>
  <c r="E61" i="23"/>
  <c r="M11" i="33"/>
  <c r="M10" i="33"/>
  <c r="C244" i="23"/>
  <c r="M270" i="33"/>
  <c r="M454" i="33"/>
  <c r="M143" i="33"/>
  <c r="M117" i="33"/>
  <c r="M279" i="33"/>
  <c r="M250" i="33"/>
  <c r="M478" i="33"/>
  <c r="M260" i="33"/>
  <c r="M75" i="33"/>
  <c r="M317" i="33"/>
  <c r="M198" i="33"/>
  <c r="M43" i="33"/>
  <c r="M297" i="33"/>
  <c r="M253" i="33"/>
  <c r="M422" i="33"/>
  <c r="M144" i="33"/>
  <c r="M100" i="33"/>
  <c r="M506" i="33"/>
  <c r="M63" i="33"/>
  <c r="M132" i="33"/>
  <c r="M52" i="33"/>
  <c r="M402" i="33"/>
  <c r="M494" i="33"/>
  <c r="M400" i="33"/>
  <c r="M403" i="33"/>
  <c r="M95" i="33"/>
  <c r="M341" i="33"/>
  <c r="M507" i="33"/>
  <c r="M108" i="33"/>
  <c r="M310" i="33"/>
  <c r="M428" i="33"/>
  <c r="M244" i="33"/>
  <c r="M455" i="33"/>
  <c r="M509" i="33"/>
  <c r="M505" i="33"/>
  <c r="M212" i="33"/>
  <c r="M373" i="33"/>
  <c r="M358" i="33"/>
  <c r="M221" i="33"/>
  <c r="M136" i="33"/>
  <c r="M38" i="33"/>
  <c r="M322" i="33"/>
  <c r="M339" i="33"/>
  <c r="M169" i="33"/>
  <c r="M350" i="33"/>
  <c r="M61" i="33"/>
  <c r="M124" i="33"/>
  <c r="M185" i="33"/>
  <c r="M70" i="33"/>
  <c r="M499" i="33"/>
  <c r="M50" i="33"/>
  <c r="M112" i="33"/>
  <c r="M41" i="33"/>
  <c r="M261" i="33"/>
  <c r="M53" i="33"/>
  <c r="M408" i="33"/>
  <c r="M334" i="33"/>
  <c r="M219" i="33"/>
  <c r="M352" i="33"/>
  <c r="M147" i="33"/>
  <c r="M436" i="33"/>
  <c r="M379" i="33"/>
  <c r="M69" i="33"/>
  <c r="M343" i="33"/>
  <c r="M207" i="33"/>
  <c r="M434" i="33"/>
  <c r="M202" i="33"/>
  <c r="M237" i="33"/>
  <c r="M31" i="33"/>
  <c r="M453" i="33"/>
  <c r="M92" i="33"/>
  <c r="M206" i="33"/>
  <c r="M452" i="33"/>
  <c r="M231" i="33"/>
  <c r="M309" i="33"/>
  <c r="M229" i="33"/>
  <c r="M491" i="33"/>
  <c r="M281" i="33"/>
  <c r="M363" i="33"/>
  <c r="M444" i="33"/>
  <c r="M94" i="33"/>
  <c r="M356" i="33"/>
  <c r="M19" i="33"/>
  <c r="M301" i="33"/>
  <c r="M498" i="33"/>
  <c r="M397" i="33"/>
  <c r="M316" i="33"/>
  <c r="M192" i="33"/>
  <c r="M426" i="33"/>
  <c r="M48" i="33"/>
  <c r="M470" i="33"/>
  <c r="M131" i="33"/>
  <c r="M119" i="33"/>
  <c r="M461" i="33"/>
  <c r="M466" i="33"/>
  <c r="M415" i="33"/>
  <c r="M37" i="33"/>
  <c r="M29" i="33"/>
  <c r="M346" i="33"/>
  <c r="M96" i="33"/>
  <c r="M74" i="33"/>
  <c r="M71" i="33"/>
  <c r="M378" i="33"/>
  <c r="M344" i="33"/>
  <c r="M88" i="33"/>
  <c r="M157" i="33"/>
  <c r="M315" i="33"/>
  <c r="M294" i="33"/>
  <c r="M155" i="33"/>
  <c r="M345" i="33"/>
  <c r="M284" i="33"/>
  <c r="M523" i="33"/>
  <c r="M139" i="33"/>
  <c r="M289" i="33"/>
  <c r="M256" i="33"/>
  <c r="M445" i="33"/>
  <c r="M130" i="33"/>
  <c r="M427" i="33"/>
  <c r="M165" i="33"/>
  <c r="M203" i="33"/>
  <c r="M280" i="33"/>
  <c r="M430" i="33"/>
  <c r="M238" i="33"/>
  <c r="M371" i="33"/>
  <c r="M475" i="33"/>
  <c r="M181" i="33"/>
  <c r="M104" i="33"/>
  <c r="M307" i="33"/>
  <c r="M473" i="33"/>
  <c r="M107" i="33"/>
  <c r="M395" i="33"/>
  <c r="M290" i="33"/>
  <c r="M528" i="33"/>
  <c r="M464" i="33"/>
  <c r="M239" i="33"/>
  <c r="M283" i="33"/>
  <c r="M21" i="33"/>
  <c r="M142" i="33"/>
  <c r="M164" i="33"/>
  <c r="M57" i="33"/>
  <c r="M349" i="33"/>
  <c r="M440" i="33"/>
  <c r="M276" i="33"/>
  <c r="M243" i="33"/>
  <c r="M247" i="33"/>
  <c r="M425" i="33"/>
  <c r="M20" i="33"/>
  <c r="M93" i="33"/>
  <c r="M269" i="33"/>
  <c r="M123" i="33"/>
  <c r="M205" i="33"/>
  <c r="M353" i="33"/>
  <c r="M118" i="33"/>
  <c r="M374" i="33"/>
  <c r="M522" i="33"/>
  <c r="M484" i="33"/>
  <c r="M433" i="33"/>
  <c r="M508" i="33"/>
  <c r="M416" i="33"/>
  <c r="M85" i="33"/>
  <c r="M73" i="33"/>
  <c r="M460" i="33"/>
  <c r="M242" i="33"/>
  <c r="M488" i="33"/>
  <c r="M361" i="33"/>
  <c r="M424" i="33"/>
  <c r="M25" i="33"/>
  <c r="M236" i="33"/>
  <c r="M347" i="33"/>
  <c r="M327" i="33"/>
  <c r="M265" i="33"/>
  <c r="M404" i="33"/>
  <c r="M252" i="33"/>
  <c r="M249" i="33"/>
  <c r="M807" i="33"/>
  <c r="M692" i="33"/>
  <c r="M1054" i="33"/>
  <c r="M997" i="33"/>
  <c r="M654" i="33"/>
  <c r="M613" i="33"/>
  <c r="M1050" i="33"/>
  <c r="M787" i="33"/>
  <c r="M701" i="33"/>
  <c r="M998" i="33"/>
  <c r="M772" i="33"/>
  <c r="M993" i="33"/>
  <c r="M875" i="33"/>
  <c r="M901" i="33"/>
  <c r="M959" i="33"/>
  <c r="M853" i="33"/>
  <c r="M685" i="33"/>
  <c r="M948" i="33"/>
  <c r="M786" i="33"/>
  <c r="M958" i="33"/>
  <c r="M926" i="33"/>
  <c r="M797" i="33"/>
  <c r="M937" i="33"/>
  <c r="M995" i="33"/>
  <c r="M796" i="33"/>
  <c r="M568" i="33"/>
  <c r="M588" i="33"/>
  <c r="M987" i="33"/>
  <c r="M1047" i="33"/>
  <c r="M925" i="33"/>
  <c r="M748" i="33"/>
  <c r="M674" i="33"/>
  <c r="M752" i="33"/>
  <c r="M867" i="33"/>
  <c r="M984" i="33"/>
  <c r="M835" i="33"/>
  <c r="M878" i="33"/>
  <c r="M703" i="33"/>
  <c r="M806" i="33"/>
  <c r="M628" i="33"/>
  <c r="M885" i="33"/>
  <c r="M854" i="33"/>
  <c r="M764" i="33"/>
  <c r="M888" i="33"/>
  <c r="M872" i="33"/>
  <c r="M923" i="33"/>
  <c r="M767" i="33"/>
  <c r="M729" i="33"/>
  <c r="M670" i="33"/>
  <c r="M869" i="33"/>
  <c r="M862" i="33"/>
  <c r="M913" i="33"/>
  <c r="M698" i="33"/>
  <c r="M751" i="33"/>
  <c r="M708" i="33"/>
  <c r="M805" i="33"/>
  <c r="M562" i="33"/>
  <c r="M576" i="33"/>
  <c r="M1033" i="33"/>
  <c r="M809" i="33"/>
  <c r="M844" i="33"/>
  <c r="M644" i="33"/>
  <c r="M812" i="33"/>
  <c r="M771" i="33"/>
  <c r="M1014" i="33"/>
  <c r="M861" i="33"/>
  <c r="M855" i="33"/>
  <c r="M1036" i="33"/>
  <c r="M943" i="33"/>
  <c r="M740" i="33"/>
  <c r="M689" i="33"/>
  <c r="M662" i="33"/>
  <c r="M932" i="33"/>
  <c r="M970" i="33"/>
  <c r="M555" i="33"/>
  <c r="M894" i="33"/>
  <c r="M651" i="33"/>
  <c r="M560" i="33"/>
  <c r="M840" i="33"/>
  <c r="M972" i="33"/>
  <c r="M931" i="33"/>
  <c r="M695" i="33"/>
  <c r="M974" i="33"/>
  <c r="M832" i="33"/>
  <c r="M572" i="33"/>
  <c r="M1012" i="33"/>
  <c r="M927" i="33"/>
  <c r="M1051" i="33"/>
  <c r="M745" i="33"/>
  <c r="M724" i="33"/>
  <c r="M945" i="33"/>
  <c r="M1010" i="33"/>
  <c r="M988" i="33"/>
  <c r="M863" i="33"/>
  <c r="M682" i="33"/>
  <c r="M774" i="33"/>
  <c r="M1061" i="33"/>
  <c r="M859" i="33"/>
  <c r="M608" i="33"/>
  <c r="M630" i="33"/>
  <c r="M1046" i="33"/>
  <c r="M731" i="33"/>
  <c r="M612" i="33"/>
  <c r="M1020" i="33"/>
  <c r="M938" i="33"/>
  <c r="M602" i="33"/>
  <c r="M839" i="33"/>
  <c r="M618" i="33"/>
  <c r="M1011" i="33"/>
  <c r="M804" i="33"/>
  <c r="M650" i="33"/>
  <c r="M586" i="33"/>
  <c r="M815" i="33"/>
  <c r="M684" i="33"/>
  <c r="M757" i="33"/>
  <c r="M813" i="33"/>
  <c r="M665" i="33"/>
  <c r="M1062" i="33"/>
  <c r="M639" i="33"/>
  <c r="M557" i="33"/>
  <c r="M908" i="33"/>
  <c r="M982" i="33"/>
  <c r="M627" i="33"/>
  <c r="M906" i="33"/>
  <c r="M818" i="33"/>
  <c r="M1009" i="33"/>
  <c r="M579" i="33"/>
  <c r="M895" i="33"/>
  <c r="M677" i="33"/>
  <c r="M956" i="33"/>
  <c r="M785" i="33"/>
  <c r="M836" i="33"/>
  <c r="M999" i="33"/>
  <c r="M693" i="33"/>
  <c r="M983" i="33"/>
  <c r="M652" i="33"/>
  <c r="M1035" i="33"/>
  <c r="M851" i="33"/>
  <c r="M922" i="33"/>
  <c r="M902" i="33"/>
  <c r="M739" i="33"/>
  <c r="M678" i="33"/>
  <c r="M683" i="33"/>
  <c r="M611" i="33"/>
  <c r="M883" i="33"/>
  <c r="M821" i="33"/>
  <c r="M845" i="33"/>
  <c r="M599" i="33"/>
  <c r="M704" i="33"/>
  <c r="M1016" i="33"/>
  <c r="M734" i="33"/>
  <c r="M1002" i="33"/>
  <c r="M794" i="33"/>
  <c r="M747" i="33"/>
  <c r="M903" i="33"/>
  <c r="M860" i="33"/>
  <c r="M737" i="33"/>
  <c r="M971" i="33"/>
  <c r="M962" i="33"/>
  <c r="M700" i="33"/>
  <c r="M961" i="33"/>
  <c r="M816" i="33"/>
  <c r="M852" i="33"/>
  <c r="M626" i="33"/>
  <c r="M645" i="33"/>
  <c r="M641" i="33"/>
  <c r="J238" i="33"/>
  <c r="K238" i="33" s="1"/>
  <c r="J342" i="33"/>
  <c r="K342" i="33" s="1"/>
  <c r="J442" i="33"/>
  <c r="K442" i="33" s="1"/>
  <c r="J330" i="33"/>
  <c r="K330" i="33" s="1"/>
  <c r="J435" i="33"/>
  <c r="K435" i="33" s="1"/>
  <c r="J133" i="33"/>
  <c r="K133" i="33" s="1"/>
  <c r="J328" i="33"/>
  <c r="K328" i="33" s="1"/>
  <c r="J261" i="33"/>
  <c r="K261" i="33" s="1"/>
  <c r="J214" i="33"/>
  <c r="K214" i="33" s="1"/>
  <c r="J498" i="33"/>
  <c r="K498" i="33" s="1"/>
  <c r="J78" i="33"/>
  <c r="K78" i="33" s="1"/>
  <c r="J111" i="33"/>
  <c r="K111" i="33" s="1"/>
  <c r="J282" i="33"/>
  <c r="K282" i="33" s="1"/>
  <c r="J489" i="33"/>
  <c r="K489" i="33" s="1"/>
  <c r="J208" i="33"/>
  <c r="K208" i="33" s="1"/>
  <c r="J294" i="33"/>
  <c r="K294" i="33" s="1"/>
  <c r="J68" i="33"/>
  <c r="K68" i="33" s="1"/>
  <c r="J296" i="33"/>
  <c r="K296" i="33" s="1"/>
  <c r="J233" i="33"/>
  <c r="K233" i="33" s="1"/>
  <c r="J163" i="33"/>
  <c r="K163" i="33" s="1"/>
  <c r="J1037" i="33"/>
  <c r="K1037" i="33" s="1"/>
  <c r="J90" i="33"/>
  <c r="K90" i="33" s="1"/>
  <c r="J51" i="33"/>
  <c r="K51" i="33" s="1"/>
  <c r="J339" i="33"/>
  <c r="K339" i="33" s="1"/>
  <c r="J127" i="33"/>
  <c r="K127" i="33" s="1"/>
  <c r="J182" i="33"/>
  <c r="K182" i="33" s="1"/>
  <c r="J117" i="33"/>
  <c r="K117" i="33" s="1"/>
  <c r="J522" i="33"/>
  <c r="K522" i="33" s="1"/>
  <c r="J219" i="33"/>
  <c r="K219" i="33" s="1"/>
  <c r="J350" i="33"/>
  <c r="K350" i="33" s="1"/>
  <c r="J102" i="33"/>
  <c r="K102" i="33" s="1"/>
  <c r="C72" i="23"/>
  <c r="C76" i="23" s="1"/>
  <c r="C96" i="23" s="1"/>
  <c r="C98" i="23" s="1"/>
  <c r="J354" i="33"/>
  <c r="K354" i="33" s="1"/>
  <c r="J478" i="33"/>
  <c r="K478" i="33" s="1"/>
  <c r="J151" i="33"/>
  <c r="K151" i="33" s="1"/>
  <c r="J144" i="33"/>
  <c r="K144" i="33" s="1"/>
  <c r="J413" i="33"/>
  <c r="K413" i="33" s="1"/>
  <c r="J483" i="33"/>
  <c r="K483" i="33" s="1"/>
  <c r="J283" i="33"/>
  <c r="K283" i="33" s="1"/>
  <c r="J38" i="33"/>
  <c r="K38" i="33" s="1"/>
  <c r="J425" i="33"/>
  <c r="K425" i="33" s="1"/>
  <c r="J414" i="33"/>
  <c r="K414" i="33" s="1"/>
  <c r="J93" i="33"/>
  <c r="K93" i="33" s="1"/>
  <c r="J506" i="33"/>
  <c r="K506" i="33" s="1"/>
  <c r="J471" i="33"/>
  <c r="K471" i="33" s="1"/>
  <c r="J178" i="33"/>
  <c r="K178" i="33" s="1"/>
  <c r="J368" i="33"/>
  <c r="K368" i="33" s="1"/>
  <c r="J100" i="33"/>
  <c r="K100" i="33" s="1"/>
  <c r="J381" i="33"/>
  <c r="K381" i="33" s="1"/>
  <c r="J101" i="33"/>
  <c r="K101" i="33" s="1"/>
  <c r="J216" i="33"/>
  <c r="K216" i="33" s="1"/>
  <c r="J364" i="33"/>
  <c r="K364" i="33" s="1"/>
  <c r="J373" i="33"/>
  <c r="K373" i="33" s="1"/>
  <c r="J336" i="33"/>
  <c r="K336" i="33" s="1"/>
  <c r="J188" i="33"/>
  <c r="K188" i="33" s="1"/>
  <c r="J464" i="33"/>
  <c r="K464" i="33" s="1"/>
  <c r="J43" i="33"/>
  <c r="K43" i="33" s="1"/>
  <c r="J276" i="33"/>
  <c r="K276" i="33" s="1"/>
  <c r="J149" i="33"/>
  <c r="K149" i="33" s="1"/>
  <c r="B3" i="34"/>
  <c r="I12" i="34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399" i="33"/>
  <c r="K399" i="33" s="1"/>
  <c r="J411" i="33"/>
  <c r="K411" i="33" s="1"/>
  <c r="J157" i="33"/>
  <c r="K157" i="33" s="1"/>
  <c r="J204" i="33"/>
  <c r="K204" i="33" s="1"/>
  <c r="J187" i="33"/>
  <c r="K187" i="33" s="1"/>
  <c r="J400" i="33"/>
  <c r="K400" i="33" s="1"/>
  <c r="J89" i="33"/>
  <c r="K89" i="33" s="1"/>
  <c r="J374" i="33"/>
  <c r="K374" i="33" s="1"/>
  <c r="J108" i="33"/>
  <c r="K108" i="33" s="1"/>
  <c r="J177" i="33"/>
  <c r="K177" i="33" s="1"/>
  <c r="J398" i="33"/>
  <c r="K398" i="33" s="1"/>
  <c r="J234" i="33"/>
  <c r="K234" i="33" s="1"/>
  <c r="J487" i="33"/>
  <c r="K487" i="33" s="1"/>
  <c r="J462" i="33"/>
  <c r="K462" i="33" s="1"/>
  <c r="J29" i="33"/>
  <c r="K29" i="33" s="1"/>
  <c r="J267" i="33"/>
  <c r="K267" i="33" s="1"/>
  <c r="J443" i="33"/>
  <c r="K443" i="33" s="1"/>
  <c r="C201" i="23"/>
  <c r="C203" i="23" s="1"/>
  <c r="C204" i="23" s="1"/>
  <c r="C255" i="23" s="1"/>
  <c r="J11" i="33"/>
  <c r="E240" i="23"/>
  <c r="B241" i="23"/>
  <c r="B240" i="23"/>
  <c r="D241" i="23"/>
  <c r="D240" i="23"/>
  <c r="E241" i="23"/>
  <c r="J73" i="33" l="1"/>
  <c r="K73" i="33" s="1"/>
  <c r="J420" i="33"/>
  <c r="K420" i="33" s="1"/>
  <c r="J422" i="33"/>
  <c r="K422" i="33" s="1"/>
  <c r="J397" i="33"/>
  <c r="K397" i="33" s="1"/>
  <c r="J385" i="33"/>
  <c r="K385" i="33" s="1"/>
  <c r="J429" i="33"/>
  <c r="K429" i="33" s="1"/>
  <c r="J412" i="33"/>
  <c r="K412" i="33" s="1"/>
  <c r="J451" i="33"/>
  <c r="K451" i="33" s="1"/>
  <c r="J243" i="33"/>
  <c r="K243" i="33" s="1"/>
  <c r="J222" i="33"/>
  <c r="K222" i="33" s="1"/>
  <c r="J114" i="33"/>
  <c r="K114" i="33" s="1"/>
  <c r="J383" i="33"/>
  <c r="K383" i="33" s="1"/>
  <c r="J390" i="33"/>
  <c r="K390" i="33" s="1"/>
  <c r="J316" i="33"/>
  <c r="K316" i="33" s="1"/>
  <c r="J30" i="33"/>
  <c r="K30" i="33" s="1"/>
  <c r="J168" i="33"/>
  <c r="K168" i="33" s="1"/>
  <c r="J137" i="33"/>
  <c r="K137" i="33" s="1"/>
  <c r="J112" i="33"/>
  <c r="K112" i="33" s="1"/>
  <c r="J293" i="33"/>
  <c r="K293" i="33" s="1"/>
  <c r="J98" i="33"/>
  <c r="K98" i="33" s="1"/>
  <c r="J285" i="33"/>
  <c r="K285" i="33" s="1"/>
  <c r="J453" i="33"/>
  <c r="K453" i="33" s="1"/>
  <c r="J91" i="33"/>
  <c r="K91" i="33" s="1"/>
  <c r="B7" i="33"/>
  <c r="J415" i="33"/>
  <c r="K415" i="33" s="1"/>
  <c r="J518" i="33"/>
  <c r="K518" i="33" s="1"/>
  <c r="J436" i="33"/>
  <c r="K436" i="33" s="1"/>
  <c r="J362" i="33"/>
  <c r="K362" i="33" s="1"/>
  <c r="J99" i="33"/>
  <c r="K99" i="33" s="1"/>
  <c r="J334" i="33"/>
  <c r="K334" i="33" s="1"/>
  <c r="J172" i="33"/>
  <c r="K172" i="33" s="1"/>
  <c r="J457" i="33"/>
  <c r="K457" i="33" s="1"/>
  <c r="J348" i="33"/>
  <c r="K348" i="33" s="1"/>
  <c r="J118" i="33"/>
  <c r="K118" i="33" s="1"/>
  <c r="J60" i="33"/>
  <c r="K60" i="33" s="1"/>
  <c r="J474" i="33"/>
  <c r="K474" i="33" s="1"/>
  <c r="J358" i="33"/>
  <c r="K358" i="33" s="1"/>
  <c r="J321" i="33"/>
  <c r="K321" i="33" s="1"/>
  <c r="J310" i="33"/>
  <c r="K310" i="33" s="1"/>
  <c r="J303" i="33"/>
  <c r="K303" i="33" s="1"/>
  <c r="J315" i="33"/>
  <c r="K315" i="33" s="1"/>
  <c r="J244" i="33"/>
  <c r="K244" i="33" s="1"/>
  <c r="J247" i="33"/>
  <c r="K247" i="33" s="1"/>
  <c r="J245" i="33"/>
  <c r="K245" i="33" s="1"/>
  <c r="J460" i="33"/>
  <c r="K460" i="33" s="1"/>
  <c r="J439" i="33"/>
  <c r="K439" i="33" s="1"/>
  <c r="J41" i="33"/>
  <c r="K41" i="33" s="1"/>
  <c r="J34" i="33"/>
  <c r="K34" i="33" s="1"/>
  <c r="J479" i="33"/>
  <c r="K479" i="33" s="1"/>
  <c r="J302" i="33"/>
  <c r="K302" i="33" s="1"/>
  <c r="J40" i="33"/>
  <c r="K40" i="33" s="1"/>
  <c r="J61" i="33"/>
  <c r="K61" i="33" s="1"/>
  <c r="J481" i="33"/>
  <c r="K481" i="33" s="1"/>
  <c r="J154" i="33"/>
  <c r="K154" i="33" s="1"/>
  <c r="J24" i="33"/>
  <c r="K24" i="33" s="1"/>
  <c r="J317" i="33"/>
  <c r="K317" i="33" s="1"/>
  <c r="J235" i="33"/>
  <c r="K235" i="33" s="1"/>
  <c r="J131" i="33"/>
  <c r="K131" i="33" s="1"/>
  <c r="J124" i="33"/>
  <c r="K124" i="33" s="1"/>
  <c r="J441" i="33"/>
  <c r="K441" i="33" s="1"/>
  <c r="J434" i="33"/>
  <c r="K434" i="33" s="1"/>
  <c r="J141" i="33"/>
  <c r="K141" i="33" s="1"/>
  <c r="J159" i="33"/>
  <c r="K159" i="33" s="1"/>
  <c r="J322" i="33"/>
  <c r="K322" i="33" s="1"/>
  <c r="J395" i="33"/>
  <c r="K395" i="33" s="1"/>
  <c r="J147" i="33"/>
  <c r="K147" i="33" s="1"/>
  <c r="J86" i="33"/>
  <c r="K86" i="33" s="1"/>
  <c r="J485" i="33"/>
  <c r="K485" i="33" s="1"/>
  <c r="J45" i="33"/>
  <c r="K45" i="33" s="1"/>
  <c r="J371" i="33"/>
  <c r="K371" i="33" s="1"/>
  <c r="J382" i="33"/>
  <c r="K382" i="33" s="1"/>
  <c r="J62" i="33"/>
  <c r="K62" i="33" s="1"/>
  <c r="J329" i="33"/>
  <c r="K329" i="33" s="1"/>
  <c r="J142" i="33"/>
  <c r="K142" i="33" s="1"/>
  <c r="J63" i="33"/>
  <c r="K63" i="33" s="1"/>
  <c r="J268" i="33"/>
  <c r="K268" i="33" s="1"/>
  <c r="J80" i="33"/>
  <c r="K80" i="33" s="1"/>
  <c r="J260" i="33"/>
  <c r="K260" i="33" s="1"/>
  <c r="J406" i="33"/>
  <c r="K406" i="33" s="1"/>
  <c r="J356" i="33"/>
  <c r="K356" i="33" s="1"/>
  <c r="J213" i="33"/>
  <c r="K213" i="33" s="1"/>
  <c r="J480" i="33"/>
  <c r="K480" i="33" s="1"/>
  <c r="J241" i="33"/>
  <c r="K241" i="33" s="1"/>
  <c r="J456" i="33"/>
  <c r="K456" i="33" s="1"/>
  <c r="J217" i="33"/>
  <c r="K217" i="33" s="1"/>
  <c r="J136" i="33"/>
  <c r="K136" i="33" s="1"/>
  <c r="J280" i="33"/>
  <c r="K280" i="33" s="1"/>
  <c r="J257" i="33"/>
  <c r="K257" i="33" s="1"/>
  <c r="J160" i="33"/>
  <c r="K160" i="33" s="1"/>
  <c r="J237" i="33"/>
  <c r="K237" i="33" s="1"/>
  <c r="J251" i="33"/>
  <c r="K251" i="33" s="1"/>
  <c r="J198" i="33"/>
  <c r="K198" i="33" s="1"/>
  <c r="J113" i="33"/>
  <c r="K113" i="33" s="1"/>
  <c r="J228" i="33"/>
  <c r="K228" i="33" s="1"/>
  <c r="J380" i="33"/>
  <c r="K380" i="33" s="1"/>
  <c r="J170" i="33"/>
  <c r="K170" i="33" s="1"/>
  <c r="J331" i="33"/>
  <c r="K331" i="33" s="1"/>
  <c r="J174" i="33"/>
  <c r="K174" i="33" s="1"/>
  <c r="J81" i="33"/>
  <c r="K81" i="33" s="1"/>
  <c r="J503" i="33"/>
  <c r="K503" i="33" s="1"/>
  <c r="J126" i="33"/>
  <c r="K126" i="33" s="1"/>
  <c r="J158" i="33"/>
  <c r="K158" i="33" s="1"/>
  <c r="J70" i="33"/>
  <c r="K70" i="33" s="1"/>
  <c r="J401" i="33"/>
  <c r="K401" i="33" s="1"/>
  <c r="J508" i="33"/>
  <c r="K508" i="33" s="1"/>
  <c r="J482" i="33"/>
  <c r="K482" i="33" s="1"/>
  <c r="J196" i="33"/>
  <c r="K196" i="33" s="1"/>
  <c r="J190" i="33"/>
  <c r="K190" i="33" s="1"/>
  <c r="J253" i="33"/>
  <c r="K253" i="33" s="1"/>
  <c r="J193" i="33"/>
  <c r="K193" i="33" s="1"/>
  <c r="J437" i="33"/>
  <c r="K437" i="33" s="1"/>
  <c r="J105" i="33"/>
  <c r="K105" i="33" s="1"/>
  <c r="J119" i="33"/>
  <c r="K119" i="33" s="1"/>
  <c r="J344" i="33"/>
  <c r="K344" i="33" s="1"/>
  <c r="J97" i="33"/>
  <c r="K97" i="33" s="1"/>
  <c r="J71" i="33"/>
  <c r="K71" i="33" s="1"/>
  <c r="J56" i="33"/>
  <c r="K56" i="33" s="1"/>
  <c r="J304" i="33"/>
  <c r="K304" i="33" s="1"/>
  <c r="J312" i="33"/>
  <c r="K312" i="33" s="1"/>
  <c r="J403" i="33"/>
  <c r="K403" i="33" s="1"/>
  <c r="J197" i="33"/>
  <c r="K197" i="33" s="1"/>
  <c r="J36" i="33"/>
  <c r="K36" i="33" s="1"/>
  <c r="J65" i="33"/>
  <c r="K65" i="33" s="1"/>
  <c r="J428" i="33"/>
  <c r="K428" i="33" s="1"/>
  <c r="J430" i="33"/>
  <c r="K430" i="33" s="1"/>
  <c r="J223" i="33"/>
  <c r="K223" i="33" s="1"/>
  <c r="J32" i="33"/>
  <c r="K32" i="33" s="1"/>
  <c r="J319" i="33"/>
  <c r="K319" i="33" s="1"/>
  <c r="J218" i="33"/>
  <c r="K218" i="33" s="1"/>
  <c r="J363" i="33"/>
  <c r="K363" i="33" s="1"/>
  <c r="J351" i="33"/>
  <c r="K351" i="33" s="1"/>
  <c r="J50" i="33"/>
  <c r="K50" i="33" s="1"/>
  <c r="J409" i="33"/>
  <c r="K409" i="33" s="1"/>
  <c r="J26" i="33"/>
  <c r="K26" i="33" s="1"/>
  <c r="J155" i="33"/>
  <c r="K155" i="33" s="1"/>
  <c r="J25" i="33"/>
  <c r="K25" i="33" s="1"/>
  <c r="J488" i="33"/>
  <c r="K488" i="33" s="1"/>
  <c r="J221" i="33"/>
  <c r="K221" i="33" s="1"/>
  <c r="J454" i="33"/>
  <c r="K454" i="33" s="1"/>
  <c r="J366" i="33"/>
  <c r="K366" i="33" s="1"/>
  <c r="J161" i="33"/>
  <c r="K161" i="33" s="1"/>
  <c r="J206" i="33"/>
  <c r="K206" i="33" s="1"/>
  <c r="J458" i="33"/>
  <c r="K458" i="33" s="1"/>
  <c r="J332" i="33"/>
  <c r="K332" i="33" s="1"/>
  <c r="J146" i="33"/>
  <c r="K146" i="33" s="1"/>
  <c r="J128" i="33"/>
  <c r="K128" i="33" s="1"/>
  <c r="J432" i="33"/>
  <c r="K432" i="33" s="1"/>
  <c r="J384" i="33"/>
  <c r="K384" i="33" s="1"/>
  <c r="J120" i="33"/>
  <c r="K120" i="33" s="1"/>
  <c r="J236" i="33"/>
  <c r="K236" i="33" s="1"/>
  <c r="J49" i="33"/>
  <c r="K49" i="33" s="1"/>
  <c r="J224" i="33"/>
  <c r="K224" i="33" s="1"/>
  <c r="J274" i="33"/>
  <c r="K274" i="33" s="1"/>
  <c r="J440" i="33"/>
  <c r="K440" i="33" s="1"/>
  <c r="J484" i="33"/>
  <c r="K484" i="33" s="1"/>
  <c r="J475" i="33"/>
  <c r="K475" i="33" s="1"/>
  <c r="J438" i="33"/>
  <c r="K438" i="33" s="1"/>
  <c r="J140" i="33"/>
  <c r="K140" i="33" s="1"/>
  <c r="J361" i="33"/>
  <c r="K361" i="33" s="1"/>
  <c r="J357" i="33"/>
  <c r="K357" i="33" s="1"/>
  <c r="J297" i="33"/>
  <c r="K297" i="33" s="1"/>
  <c r="J352" i="33"/>
  <c r="K352" i="33" s="1"/>
  <c r="J185" i="33"/>
  <c r="K185" i="33" s="1"/>
  <c r="J181" i="33"/>
  <c r="K181" i="33" s="1"/>
  <c r="J183" i="33"/>
  <c r="K183" i="33" s="1"/>
  <c r="J349" i="33"/>
  <c r="K349" i="33" s="1"/>
  <c r="J135" i="33"/>
  <c r="K135" i="33" s="1"/>
  <c r="J266" i="33"/>
  <c r="K266" i="33" s="1"/>
  <c r="J377" i="33"/>
  <c r="K377" i="33" s="1"/>
  <c r="J48" i="33"/>
  <c r="K48" i="33" s="1"/>
  <c r="J504" i="33"/>
  <c r="K504" i="33" s="1"/>
  <c r="J449" i="33"/>
  <c r="K449" i="33" s="1"/>
  <c r="J525" i="33"/>
  <c r="K525" i="33" s="1"/>
  <c r="J278" i="33"/>
  <c r="K278" i="33" s="1"/>
  <c r="J167" i="33"/>
  <c r="K167" i="33" s="1"/>
  <c r="J31" i="33"/>
  <c r="K31" i="33" s="1"/>
  <c r="J392" i="33"/>
  <c r="K392" i="33" s="1"/>
  <c r="J359" i="33"/>
  <c r="K359" i="33" s="1"/>
  <c r="J200" i="33"/>
  <c r="K200" i="33" s="1"/>
  <c r="J426" i="33"/>
  <c r="K426" i="33" s="1"/>
  <c r="J92" i="33"/>
  <c r="K92" i="33" s="1"/>
  <c r="J199" i="33"/>
  <c r="K199" i="33" s="1"/>
  <c r="J255" i="33"/>
  <c r="K255" i="33" s="1"/>
  <c r="J370" i="33"/>
  <c r="K370" i="33" s="1"/>
  <c r="J88" i="33"/>
  <c r="K88" i="33" s="1"/>
  <c r="J424" i="33"/>
  <c r="K424" i="33" s="1"/>
  <c r="J408" i="33"/>
  <c r="K408" i="33" s="1"/>
  <c r="J519" i="33"/>
  <c r="K519" i="33" s="1"/>
  <c r="J396" i="33"/>
  <c r="K396" i="33" s="1"/>
  <c r="J376" i="33"/>
  <c r="K376" i="33" s="1"/>
  <c r="J72" i="33"/>
  <c r="K72" i="33" s="1"/>
  <c r="J394" i="33"/>
  <c r="K394" i="33" s="1"/>
  <c r="J311" i="33"/>
  <c r="K311" i="33" s="1"/>
  <c r="J529" i="33"/>
  <c r="K529" i="33" s="1"/>
  <c r="J466" i="33"/>
  <c r="K466" i="33" s="1"/>
  <c r="J526" i="33"/>
  <c r="K526" i="33" s="1"/>
  <c r="J59" i="33"/>
  <c r="K59" i="33" s="1"/>
  <c r="J153" i="33"/>
  <c r="K153" i="33" s="1"/>
  <c r="J308" i="33"/>
  <c r="K308" i="33" s="1"/>
  <c r="J66" i="33"/>
  <c r="K66" i="33" s="1"/>
  <c r="J264" i="33"/>
  <c r="K264" i="33" s="1"/>
  <c r="J254" i="33"/>
  <c r="K254" i="33" s="1"/>
  <c r="J333" i="33"/>
  <c r="K333" i="33" s="1"/>
  <c r="J138" i="33"/>
  <c r="K138" i="33" s="1"/>
  <c r="J83" i="33"/>
  <c r="K83" i="33" s="1"/>
  <c r="J229" i="33"/>
  <c r="K229" i="33" s="1"/>
  <c r="J391" i="33"/>
  <c r="K391" i="33" s="1"/>
  <c r="J211" i="33"/>
  <c r="K211" i="33" s="1"/>
  <c r="J232" i="33"/>
  <c r="K232" i="33" s="1"/>
  <c r="J447" i="33"/>
  <c r="K447" i="33" s="1"/>
  <c r="J248" i="33"/>
  <c r="K248" i="33" s="1"/>
  <c r="J21" i="33"/>
  <c r="K21" i="33" s="1"/>
  <c r="J509" i="33"/>
  <c r="K509" i="33" s="1"/>
  <c r="J207" i="33"/>
  <c r="K207" i="33" s="1"/>
  <c r="J459" i="33"/>
  <c r="K459" i="33" s="1"/>
  <c r="J497" i="33"/>
  <c r="K497" i="33" s="1"/>
  <c r="J130" i="33"/>
  <c r="K130" i="33" s="1"/>
  <c r="J323" i="33"/>
  <c r="K323" i="33" s="1"/>
  <c r="J419" i="33"/>
  <c r="K419" i="33" s="1"/>
  <c r="J227" i="33"/>
  <c r="K227" i="33" s="1"/>
  <c r="J148" i="33"/>
  <c r="K148" i="33" s="1"/>
  <c r="J116" i="33"/>
  <c r="K116" i="33" s="1"/>
  <c r="J421" i="33"/>
  <c r="K421" i="33" s="1"/>
  <c r="J290" i="33"/>
  <c r="K290" i="33" s="1"/>
  <c r="J507" i="33"/>
  <c r="K507" i="33" s="1"/>
  <c r="J288" i="33"/>
  <c r="K288" i="33" s="1"/>
  <c r="J96" i="33"/>
  <c r="K96" i="33" s="1"/>
  <c r="J150" i="33"/>
  <c r="K150" i="33" s="1"/>
  <c r="J337" i="33"/>
  <c r="K337" i="33" s="1"/>
  <c r="J171" i="33"/>
  <c r="K171" i="33" s="1"/>
  <c r="J110" i="33"/>
  <c r="K110" i="33" s="1"/>
  <c r="J75" i="33"/>
  <c r="K75" i="33" s="1"/>
  <c r="J55" i="33"/>
  <c r="K55" i="33" s="1"/>
  <c r="J524" i="33"/>
  <c r="K524" i="33" s="1"/>
  <c r="J20" i="33"/>
  <c r="K20" i="33" s="1"/>
  <c r="J450" i="33"/>
  <c r="K450" i="33" s="1"/>
  <c r="J486" i="33"/>
  <c r="K486" i="33" s="1"/>
  <c r="J125" i="33"/>
  <c r="K125" i="33" s="1"/>
  <c r="J473" i="33"/>
  <c r="K473" i="33" s="1"/>
  <c r="J505" i="33"/>
  <c r="K505" i="33" s="1"/>
  <c r="J343" i="33"/>
  <c r="K343" i="33" s="1"/>
  <c r="J355" i="33"/>
  <c r="K355" i="33" s="1"/>
  <c r="J203" i="33"/>
  <c r="K203" i="33" s="1"/>
  <c r="J326" i="33"/>
  <c r="K326" i="33" s="1"/>
  <c r="J18" i="33"/>
  <c r="K18" i="33" s="1"/>
  <c r="J494" i="33"/>
  <c r="K494" i="33" s="1"/>
  <c r="J346" i="33"/>
  <c r="K346" i="33" s="1"/>
  <c r="J176" i="33"/>
  <c r="K176" i="33" s="1"/>
  <c r="J523" i="33"/>
  <c r="K523" i="33" s="1"/>
  <c r="J166" i="33"/>
  <c r="K166" i="33" s="1"/>
  <c r="J54" i="33"/>
  <c r="K54" i="33" s="1"/>
  <c r="J387" i="33"/>
  <c r="K387" i="33" s="1"/>
  <c r="J292" i="33"/>
  <c r="K292" i="33" s="1"/>
  <c r="J433" i="33"/>
  <c r="K433" i="33" s="1"/>
  <c r="J129" i="33"/>
  <c r="K129" i="33" s="1"/>
  <c r="J202" i="33"/>
  <c r="K202" i="33" s="1"/>
  <c r="J461" i="33"/>
  <c r="K461" i="33" s="1"/>
  <c r="J220" i="33"/>
  <c r="K220" i="33" s="1"/>
  <c r="J500" i="33"/>
  <c r="K500" i="33" s="1"/>
  <c r="J46" i="33"/>
  <c r="K46" i="33" s="1"/>
  <c r="J84" i="33"/>
  <c r="K84" i="33" s="1"/>
  <c r="J472" i="33"/>
  <c r="K472" i="33" s="1"/>
  <c r="J69" i="33"/>
  <c r="K69" i="33" s="1"/>
  <c r="J27" i="33"/>
  <c r="K27" i="33" s="1"/>
  <c r="J510" i="33"/>
  <c r="K510" i="33" s="1"/>
  <c r="J514" i="33"/>
  <c r="K514" i="33" s="1"/>
  <c r="J175" i="33"/>
  <c r="K175" i="33" s="1"/>
  <c r="J375" i="33"/>
  <c r="K375" i="33" s="1"/>
  <c r="J393" i="33"/>
  <c r="K393" i="33" s="1"/>
  <c r="J528" i="33"/>
  <c r="K528" i="33" s="1"/>
  <c r="J33" i="33"/>
  <c r="K33" i="33" s="1"/>
  <c r="J258" i="33"/>
  <c r="K258" i="33" s="1"/>
  <c r="J469" i="33"/>
  <c r="K469" i="33" s="1"/>
  <c r="J301" i="33"/>
  <c r="K301" i="33" s="1"/>
  <c r="J404" i="33"/>
  <c r="K404" i="33" s="1"/>
  <c r="J57" i="33"/>
  <c r="K57" i="33" s="1"/>
  <c r="J209" i="33"/>
  <c r="K209" i="33" s="1"/>
  <c r="J476" i="33"/>
  <c r="K476" i="33" s="1"/>
  <c r="J256" i="33"/>
  <c r="K256" i="33" s="1"/>
  <c r="J324" i="33"/>
  <c r="K324" i="33" s="1"/>
  <c r="J286" i="33"/>
  <c r="K286" i="33" s="1"/>
  <c r="J410" i="33"/>
  <c r="K410" i="33" s="1"/>
  <c r="J22" i="33"/>
  <c r="K22" i="33" s="1"/>
  <c r="J246" i="33"/>
  <c r="K246" i="33" s="1"/>
  <c r="J279" i="33"/>
  <c r="K279" i="33" s="1"/>
  <c r="J521" i="33"/>
  <c r="K521" i="33" s="1"/>
  <c r="J402" i="33"/>
  <c r="K402" i="33" s="1"/>
  <c r="J496" i="33"/>
  <c r="K496" i="33" s="1"/>
  <c r="J143" i="33"/>
  <c r="K143" i="33" s="1"/>
  <c r="J455" i="33"/>
  <c r="K455" i="33" s="1"/>
  <c r="J189" i="33"/>
  <c r="K189" i="33" s="1"/>
  <c r="J305" i="33"/>
  <c r="K305" i="33" s="1"/>
  <c r="J445" i="33"/>
  <c r="K445" i="33" s="1"/>
  <c r="J231" i="33"/>
  <c r="K231" i="33" s="1"/>
  <c r="J272" i="33"/>
  <c r="K272" i="33" s="1"/>
  <c r="J353" i="33"/>
  <c r="K353" i="33" s="1"/>
  <c r="J109" i="33"/>
  <c r="K109" i="33" s="1"/>
  <c r="J107" i="33"/>
  <c r="K107" i="33" s="1"/>
  <c r="J104" i="33"/>
  <c r="K104" i="33" s="1"/>
  <c r="J269" i="33"/>
  <c r="K269" i="33" s="1"/>
  <c r="J499" i="33"/>
  <c r="K499" i="33" s="1"/>
  <c r="J271" i="33"/>
  <c r="K271" i="33" s="1"/>
  <c r="J184" i="33"/>
  <c r="K184" i="33" s="1"/>
  <c r="J298" i="33"/>
  <c r="K298" i="33" s="1"/>
  <c r="J87" i="33"/>
  <c r="K87" i="33" s="1"/>
  <c r="J431" i="33"/>
  <c r="K431" i="33" s="1"/>
  <c r="J103" i="33"/>
  <c r="K103" i="33" s="1"/>
  <c r="J512" i="33"/>
  <c r="K512" i="33" s="1"/>
  <c r="J501" i="33"/>
  <c r="K501" i="33" s="1"/>
  <c r="J275" i="33"/>
  <c r="K275" i="33" s="1"/>
  <c r="J365" i="33"/>
  <c r="K365" i="33" s="1"/>
  <c r="J76" i="33"/>
  <c r="K76" i="33" s="1"/>
  <c r="J226" i="33"/>
  <c r="K226" i="33" s="1"/>
  <c r="J121" i="33"/>
  <c r="K121" i="33" s="1"/>
  <c r="J23" i="33"/>
  <c r="K23" i="33" s="1"/>
  <c r="J444" i="33"/>
  <c r="K444" i="33" s="1"/>
  <c r="J492" i="33"/>
  <c r="K492" i="33" s="1"/>
  <c r="J134" i="33"/>
  <c r="K134" i="33" s="1"/>
  <c r="J320" i="33"/>
  <c r="K320" i="33" s="1"/>
  <c r="J191" i="33"/>
  <c r="K191" i="33" s="1"/>
  <c r="J378" i="33"/>
  <c r="K378" i="33" s="1"/>
  <c r="J287" i="33"/>
  <c r="K287" i="33" s="1"/>
  <c r="J156" i="33"/>
  <c r="K156" i="33" s="1"/>
  <c r="J37" i="33"/>
  <c r="K37" i="33" s="1"/>
  <c r="J152" i="33"/>
  <c r="K152" i="33" s="1"/>
  <c r="J452" i="33"/>
  <c r="K452" i="33" s="1"/>
  <c r="J277" i="33"/>
  <c r="K277" i="33" s="1"/>
  <c r="J427" i="33"/>
  <c r="K427" i="33" s="1"/>
  <c r="J347" i="33"/>
  <c r="K347" i="33" s="1"/>
  <c r="J467" i="33"/>
  <c r="K467" i="33" s="1"/>
  <c r="J307" i="33"/>
  <c r="K307" i="33" s="1"/>
  <c r="J423" i="33"/>
  <c r="K423" i="33" s="1"/>
  <c r="J169" i="33"/>
  <c r="K169" i="33" s="1"/>
  <c r="J79" i="33"/>
  <c r="K79" i="33" s="1"/>
  <c r="J215" i="33"/>
  <c r="K215" i="33" s="1"/>
  <c r="J389" i="33"/>
  <c r="K389" i="33" s="1"/>
  <c r="J306" i="33"/>
  <c r="K306" i="33" s="1"/>
  <c r="J367" i="33"/>
  <c r="K367" i="33" s="1"/>
  <c r="J417" i="33"/>
  <c r="K417" i="33" s="1"/>
  <c r="J527" i="33"/>
  <c r="K527" i="33" s="1"/>
  <c r="J295" i="33"/>
  <c r="K295" i="33" s="1"/>
  <c r="J52" i="33"/>
  <c r="K52" i="33" s="1"/>
  <c r="J300" i="33"/>
  <c r="K300" i="33" s="1"/>
  <c r="J495" i="33"/>
  <c r="K495" i="33" s="1"/>
  <c r="J85" i="33"/>
  <c r="K85" i="33" s="1"/>
  <c r="J345" i="33"/>
  <c r="K345" i="33" s="1"/>
  <c r="J407" i="33"/>
  <c r="K407" i="33" s="1"/>
  <c r="J465" i="33"/>
  <c r="K465" i="33" s="1"/>
  <c r="J470" i="33"/>
  <c r="K470" i="33" s="1"/>
  <c r="J309" i="33"/>
  <c r="K309" i="33" s="1"/>
  <c r="J335" i="33"/>
  <c r="K335" i="33" s="1"/>
  <c r="J242" i="33"/>
  <c r="K242" i="33" s="1"/>
  <c r="J273" i="33"/>
  <c r="K273" i="33" s="1"/>
  <c r="J341" i="33"/>
  <c r="K341" i="33" s="1"/>
  <c r="J313" i="33"/>
  <c r="K313" i="33" s="1"/>
  <c r="J162" i="33"/>
  <c r="K162" i="33" s="1"/>
  <c r="J39" i="33"/>
  <c r="K39" i="33" s="1"/>
  <c r="J259" i="33"/>
  <c r="K259" i="33" s="1"/>
  <c r="J386" i="33"/>
  <c r="K386" i="33" s="1"/>
  <c r="J47" i="33"/>
  <c r="K47" i="33" s="1"/>
  <c r="J511" i="33"/>
  <c r="K511" i="33" s="1"/>
  <c r="J212" i="33"/>
  <c r="K212" i="33" s="1"/>
  <c r="J122" i="33"/>
  <c r="K122" i="33" s="1"/>
  <c r="J520" i="33"/>
  <c r="K520" i="33" s="1"/>
  <c r="J194" i="33"/>
  <c r="K194" i="33" s="1"/>
  <c r="J249" i="33"/>
  <c r="K249" i="33" s="1"/>
  <c r="J477" i="33"/>
  <c r="K477" i="33" s="1"/>
  <c r="J263" i="33"/>
  <c r="K263" i="33" s="1"/>
  <c r="J145" i="33"/>
  <c r="K145" i="33" s="1"/>
  <c r="J240" i="33"/>
  <c r="K240" i="33" s="1"/>
  <c r="J28" i="33"/>
  <c r="K28" i="33" s="1"/>
  <c r="J502" i="33"/>
  <c r="K502" i="33" s="1"/>
  <c r="J369" i="33"/>
  <c r="K369" i="33" s="1"/>
  <c r="J94" i="33"/>
  <c r="K94" i="33" s="1"/>
  <c r="J416" i="33"/>
  <c r="K416" i="33" s="1"/>
  <c r="J388" i="33"/>
  <c r="K388" i="33" s="1"/>
  <c r="J418" i="33"/>
  <c r="K418" i="33" s="1"/>
  <c r="J405" i="33"/>
  <c r="K405" i="33" s="1"/>
  <c r="J53" i="33"/>
  <c r="K53" i="33" s="1"/>
  <c r="J338" i="33"/>
  <c r="K338" i="33" s="1"/>
  <c r="J239" i="33"/>
  <c r="K239" i="33" s="1"/>
  <c r="J132" i="33"/>
  <c r="K132" i="33" s="1"/>
  <c r="B44" i="34"/>
  <c r="N54" i="34" s="1"/>
  <c r="N56" i="34" s="1"/>
  <c r="B71" i="34"/>
  <c r="J491" i="33"/>
  <c r="K491" i="33" s="1"/>
  <c r="J270" i="33"/>
  <c r="K270" i="33" s="1"/>
  <c r="J291" i="33"/>
  <c r="K291" i="33" s="1"/>
  <c r="J179" i="33"/>
  <c r="K179" i="33" s="1"/>
  <c r="J372" i="33"/>
  <c r="K372" i="33" s="1"/>
  <c r="J115" i="33"/>
  <c r="K115" i="33" s="1"/>
  <c r="J42" i="33"/>
  <c r="K42" i="33" s="1"/>
  <c r="J230" i="33"/>
  <c r="K230" i="33" s="1"/>
  <c r="J19" i="33"/>
  <c r="K19" i="33" s="1"/>
  <c r="J77" i="33"/>
  <c r="K77" i="33" s="1"/>
  <c r="J192" i="33"/>
  <c r="K192" i="33" s="1"/>
  <c r="J340" i="33"/>
  <c r="K340" i="33" s="1"/>
  <c r="J123" i="33"/>
  <c r="K123" i="33" s="1"/>
  <c r="J513" i="33"/>
  <c r="K513" i="33" s="1"/>
  <c r="J516" i="33"/>
  <c r="K516" i="33" s="1"/>
  <c r="J67" i="33"/>
  <c r="K67" i="33" s="1"/>
  <c r="J448" i="33"/>
  <c r="K448" i="33" s="1"/>
  <c r="J201" i="33"/>
  <c r="K201" i="33" s="1"/>
  <c r="J74" i="33"/>
  <c r="K74" i="33" s="1"/>
  <c r="J517" i="33"/>
  <c r="K517" i="33" s="1"/>
  <c r="J139" i="33"/>
  <c r="K139" i="33" s="1"/>
  <c r="J82" i="33"/>
  <c r="K82" i="33" s="1"/>
  <c r="J262" i="33"/>
  <c r="K262" i="33" s="1"/>
  <c r="J314" i="33"/>
  <c r="K314" i="33" s="1"/>
  <c r="J318" i="33"/>
  <c r="K318" i="33" s="1"/>
  <c r="J186" i="33"/>
  <c r="K186" i="33" s="1"/>
  <c r="J468" i="33"/>
  <c r="K468" i="33" s="1"/>
  <c r="J58" i="33"/>
  <c r="K58" i="33" s="1"/>
  <c r="J265" i="33"/>
  <c r="K265" i="33" s="1"/>
  <c r="J225" i="33"/>
  <c r="K225" i="33" s="1"/>
  <c r="J515" i="33"/>
  <c r="K515" i="33" s="1"/>
  <c r="J289" i="33"/>
  <c r="K289" i="33" s="1"/>
  <c r="J106" i="33"/>
  <c r="K106" i="33" s="1"/>
  <c r="J463" i="33"/>
  <c r="K463" i="33" s="1"/>
  <c r="J210" i="33"/>
  <c r="K210" i="33" s="1"/>
  <c r="J95" i="33"/>
  <c r="K95" i="33" s="1"/>
  <c r="J195" i="33"/>
  <c r="K195" i="33" s="1"/>
  <c r="J325" i="33"/>
  <c r="K325" i="33" s="1"/>
  <c r="J493" i="33"/>
  <c r="K493" i="33" s="1"/>
  <c r="J164" i="33"/>
  <c r="K164" i="33" s="1"/>
  <c r="J250" i="33"/>
  <c r="K250" i="33" s="1"/>
  <c r="J281" i="33"/>
  <c r="K281" i="33" s="1"/>
  <c r="J64" i="33"/>
  <c r="K64" i="33" s="1"/>
  <c r="J205" i="33"/>
  <c r="K205" i="33" s="1"/>
  <c r="J252" i="33"/>
  <c r="K252" i="33" s="1"/>
  <c r="J173" i="33"/>
  <c r="K173" i="33" s="1"/>
  <c r="J165" i="33"/>
  <c r="K165" i="33" s="1"/>
  <c r="J490" i="33"/>
  <c r="K490" i="33" s="1"/>
  <c r="J180" i="33"/>
  <c r="K180" i="33" s="1"/>
  <c r="J360" i="33"/>
  <c r="K360" i="33" s="1"/>
  <c r="J446" i="33"/>
  <c r="K446" i="33" s="1"/>
  <c r="J327" i="33"/>
  <c r="K327" i="33" s="1"/>
  <c r="J284" i="33"/>
  <c r="K284" i="33" s="1"/>
  <c r="J35" i="33"/>
  <c r="K35" i="33" s="1"/>
  <c r="J379" i="33"/>
  <c r="K379" i="33" s="1"/>
  <c r="J617" i="33"/>
  <c r="K617" i="33" s="1"/>
  <c r="J993" i="33"/>
  <c r="K993" i="33" s="1"/>
  <c r="J897" i="33"/>
  <c r="K897" i="33" s="1"/>
  <c r="J1013" i="33"/>
  <c r="K1013" i="33" s="1"/>
  <c r="J592" i="33"/>
  <c r="K592" i="33" s="1"/>
  <c r="J963" i="33"/>
  <c r="K963" i="33" s="1"/>
  <c r="J814" i="33"/>
  <c r="K814" i="33" s="1"/>
  <c r="J746" i="33"/>
  <c r="K746" i="33" s="1"/>
  <c r="J558" i="33"/>
  <c r="K558" i="33" s="1"/>
  <c r="J914" i="33"/>
  <c r="K914" i="33" s="1"/>
  <c r="E55" i="34"/>
  <c r="J754" i="33"/>
  <c r="K754" i="33" s="1"/>
  <c r="J786" i="33"/>
  <c r="K786" i="33" s="1"/>
  <c r="J1022" i="33"/>
  <c r="K1022" i="33" s="1"/>
  <c r="J653" i="33"/>
  <c r="K653" i="33" s="1"/>
  <c r="J659" i="33"/>
  <c r="K659" i="33" s="1"/>
  <c r="J991" i="33"/>
  <c r="K991" i="33" s="1"/>
  <c r="J877" i="33"/>
  <c r="K877" i="33" s="1"/>
  <c r="J883" i="33"/>
  <c r="K883" i="33" s="1"/>
  <c r="J744" i="33"/>
  <c r="K744" i="33" s="1"/>
  <c r="J933" i="33"/>
  <c r="K933" i="33" s="1"/>
  <c r="J763" i="33"/>
  <c r="K763" i="33" s="1"/>
  <c r="J651" i="33"/>
  <c r="K651" i="33" s="1"/>
  <c r="J818" i="33"/>
  <c r="K818" i="33" s="1"/>
  <c r="J700" i="33"/>
  <c r="K700" i="33" s="1"/>
  <c r="J908" i="33"/>
  <c r="K908" i="33" s="1"/>
  <c r="J805" i="33"/>
  <c r="K805" i="33" s="1"/>
  <c r="J626" i="33"/>
  <c r="K626" i="33" s="1"/>
  <c r="J697" i="33"/>
  <c r="K697" i="33" s="1"/>
  <c r="J793" i="33"/>
  <c r="K793" i="33" s="1"/>
  <c r="J748" i="33"/>
  <c r="K748" i="33" s="1"/>
  <c r="J731" i="33"/>
  <c r="K731" i="33" s="1"/>
  <c r="J551" i="33"/>
  <c r="K551" i="33" s="1"/>
  <c r="J751" i="33"/>
  <c r="K751" i="33" s="1"/>
  <c r="J670" i="33"/>
  <c r="K670" i="33" s="1"/>
  <c r="J1051" i="33"/>
  <c r="K1051" i="33" s="1"/>
  <c r="J779" i="33"/>
  <c r="K779" i="33" s="1"/>
  <c r="J735" i="33"/>
  <c r="K735" i="33" s="1"/>
  <c r="J949" i="33"/>
  <c r="K949" i="33" s="1"/>
  <c r="J953" i="33"/>
  <c r="K953" i="33" s="1"/>
  <c r="J610" i="33"/>
  <c r="K610" i="33" s="1"/>
  <c r="J557" i="33"/>
  <c r="K557" i="33" s="1"/>
  <c r="J726" i="33"/>
  <c r="K726" i="33" s="1"/>
  <c r="J879" i="33"/>
  <c r="K879" i="33" s="1"/>
  <c r="J586" i="33"/>
  <c r="K586" i="33" s="1"/>
  <c r="J732" i="33"/>
  <c r="K732" i="33" s="1"/>
  <c r="J841" i="33"/>
  <c r="K841" i="33" s="1"/>
  <c r="J938" i="33"/>
  <c r="K938" i="33" s="1"/>
  <c r="J789" i="33"/>
  <c r="K789" i="33" s="1"/>
  <c r="J750" i="33"/>
  <c r="K750" i="33" s="1"/>
  <c r="J992" i="33"/>
  <c r="K992" i="33" s="1"/>
  <c r="J607" i="33"/>
  <c r="K607" i="33" s="1"/>
  <c r="J1023" i="33"/>
  <c r="K1023" i="33" s="1"/>
  <c r="J1029" i="33"/>
  <c r="K1029" i="33" s="1"/>
  <c r="J861" i="33"/>
  <c r="K861" i="33" s="1"/>
  <c r="J561" i="33"/>
  <c r="K561" i="33" s="1"/>
  <c r="J596" i="33"/>
  <c r="K596" i="33" s="1"/>
  <c r="J978" i="33"/>
  <c r="K978" i="33" s="1"/>
  <c r="J935" i="33"/>
  <c r="K935" i="33" s="1"/>
  <c r="J1038" i="33"/>
  <c r="K1038" i="33" s="1"/>
  <c r="J708" i="33"/>
  <c r="K708" i="33" s="1"/>
  <c r="J961" i="33"/>
  <c r="K961" i="33" s="1"/>
  <c r="J645" i="33"/>
  <c r="K645" i="33" s="1"/>
  <c r="J929" i="33"/>
  <c r="K929" i="33" s="1"/>
  <c r="J661" i="33"/>
  <c r="K661" i="33" s="1"/>
  <c r="J587" i="33"/>
  <c r="K587" i="33" s="1"/>
  <c r="J976" i="33"/>
  <c r="K976" i="33" s="1"/>
  <c r="J594" i="33"/>
  <c r="K594" i="33" s="1"/>
  <c r="J579" i="33"/>
  <c r="K579" i="33" s="1"/>
  <c r="J765" i="33"/>
  <c r="K765" i="33" s="1"/>
  <c r="J704" i="33"/>
  <c r="K704" i="33" s="1"/>
  <c r="J677" i="33"/>
  <c r="K677" i="33" s="1"/>
  <c r="J819" i="33"/>
  <c r="K819" i="33" s="1"/>
  <c r="J601" i="33"/>
  <c r="K601" i="33" s="1"/>
  <c r="J824" i="33"/>
  <c r="K824" i="33" s="1"/>
  <c r="J934" i="33"/>
  <c r="K934" i="33" s="1"/>
  <c r="J922" i="33"/>
  <c r="K922" i="33" s="1"/>
  <c r="J869" i="33"/>
  <c r="K869" i="33" s="1"/>
  <c r="J766" i="33"/>
  <c r="K766" i="33" s="1"/>
  <c r="J1061" i="33"/>
  <c r="K1061" i="33" s="1"/>
  <c r="J760" i="33"/>
  <c r="K760" i="33" s="1"/>
  <c r="J875" i="33"/>
  <c r="K875" i="33" s="1"/>
  <c r="J671" i="33"/>
  <c r="K671" i="33" s="1"/>
  <c r="J926" i="33"/>
  <c r="K926" i="33" s="1"/>
  <c r="J898" i="33"/>
  <c r="K898" i="33" s="1"/>
  <c r="J785" i="33"/>
  <c r="K785" i="33" s="1"/>
  <c r="J867" i="33"/>
  <c r="K867" i="33" s="1"/>
  <c r="J944" i="33"/>
  <c r="K944" i="33" s="1"/>
  <c r="J809" i="33"/>
  <c r="K809" i="33" s="1"/>
  <c r="J872" i="33"/>
  <c r="K872" i="33" s="1"/>
  <c r="J745" i="33"/>
  <c r="K745" i="33" s="1"/>
  <c r="J782" i="33"/>
  <c r="K782" i="33" s="1"/>
  <c r="J602" i="33"/>
  <c r="K602" i="33" s="1"/>
  <c r="J887" i="33"/>
  <c r="K887" i="33" s="1"/>
  <c r="J893" i="33"/>
  <c r="K893" i="33" s="1"/>
  <c r="J712" i="33"/>
  <c r="K712" i="33" s="1"/>
  <c r="J900" i="33"/>
  <c r="K900" i="33" s="1"/>
  <c r="J564" i="33"/>
  <c r="K564" i="33" s="1"/>
  <c r="J742" i="33"/>
  <c r="K742" i="33" s="1"/>
  <c r="J1001" i="33"/>
  <c r="K1001" i="33" s="1"/>
  <c r="J985" i="33"/>
  <c r="K985" i="33" s="1"/>
  <c r="J977" i="33"/>
  <c r="K977" i="33" s="1"/>
  <c r="J710" i="33"/>
  <c r="K710" i="33" s="1"/>
  <c r="J714" i="33"/>
  <c r="K714" i="33" s="1"/>
  <c r="J603" i="33"/>
  <c r="K603" i="33" s="1"/>
  <c r="J616" i="33"/>
  <c r="K616" i="33" s="1"/>
  <c r="J1030" i="33"/>
  <c r="K1030" i="33" s="1"/>
  <c r="J736" i="33"/>
  <c r="K736" i="33" s="1"/>
  <c r="J740" i="33"/>
  <c r="K740" i="33" s="1"/>
  <c r="J620" i="33"/>
  <c r="K620" i="33" s="1"/>
  <c r="J834" i="33"/>
  <c r="K834" i="33" s="1"/>
  <c r="J784" i="33"/>
  <c r="K784" i="33" s="1"/>
  <c r="J689" i="33"/>
  <c r="K689" i="33" s="1"/>
  <c r="J902" i="33"/>
  <c r="K902" i="33" s="1"/>
  <c r="J583" i="33"/>
  <c r="K583" i="33" s="1"/>
  <c r="J777" i="33"/>
  <c r="K777" i="33" s="1"/>
  <c r="J591" i="33"/>
  <c r="K591" i="33" s="1"/>
  <c r="J1040" i="33"/>
  <c r="K1040" i="33" s="1"/>
  <c r="J866" i="33"/>
  <c r="K866" i="33" s="1"/>
  <c r="J1059" i="33"/>
  <c r="K1059" i="33" s="1"/>
  <c r="J755" i="33"/>
  <c r="K755" i="33" s="1"/>
  <c r="J851" i="33"/>
  <c r="K851" i="33" s="1"/>
  <c r="J823" i="33"/>
  <c r="K823" i="33" s="1"/>
  <c r="J852" i="33"/>
  <c r="K852" i="33" s="1"/>
  <c r="J799" i="33"/>
  <c r="K799" i="33" s="1"/>
  <c r="J593" i="33"/>
  <c r="K593" i="33" s="1"/>
  <c r="J574" i="33"/>
  <c r="K574" i="33" s="1"/>
  <c r="J948" i="33"/>
  <c r="K948" i="33" s="1"/>
  <c r="J915" i="33"/>
  <c r="K915" i="33" s="1"/>
  <c r="J874" i="33"/>
  <c r="K874" i="33" s="1"/>
  <c r="J983" i="33"/>
  <c r="K983" i="33" s="1"/>
  <c r="J1011" i="33"/>
  <c r="K1011" i="33" s="1"/>
  <c r="J636" i="33"/>
  <c r="K636" i="33" s="1"/>
  <c r="J725" i="33"/>
  <c r="K725" i="33" s="1"/>
  <c r="J737" i="33"/>
  <c r="K737" i="33" s="1"/>
  <c r="J575" i="33"/>
  <c r="K575" i="33" s="1"/>
  <c r="J673" i="33"/>
  <c r="K673" i="33" s="1"/>
  <c r="J621" i="33"/>
  <c r="K621" i="33" s="1"/>
  <c r="J803" i="33"/>
  <c r="K803" i="33" s="1"/>
  <c r="J930" i="33"/>
  <c r="K930" i="33" s="1"/>
  <c r="J1002" i="33"/>
  <c r="K1002" i="33" s="1"/>
  <c r="J997" i="33"/>
  <c r="K997" i="33" s="1"/>
  <c r="J910" i="33"/>
  <c r="K910" i="33" s="1"/>
  <c r="J924" i="33"/>
  <c r="K924" i="33" s="1"/>
  <c r="J556" i="33"/>
  <c r="K556" i="33" s="1"/>
  <c r="J650" i="33"/>
  <c r="K650" i="33" s="1"/>
  <c r="J631" i="33"/>
  <c r="K631" i="33" s="1"/>
  <c r="J980" i="33"/>
  <c r="K980" i="33" s="1"/>
  <c r="J982" i="33"/>
  <c r="K982" i="33" s="1"/>
  <c r="J999" i="33"/>
  <c r="K999" i="33" s="1"/>
  <c r="J756" i="33"/>
  <c r="K756" i="33" s="1"/>
  <c r="J979" i="33"/>
  <c r="K979" i="33" s="1"/>
  <c r="J822" i="33"/>
  <c r="K822" i="33" s="1"/>
  <c r="J795" i="33"/>
  <c r="K795" i="33" s="1"/>
  <c r="J989" i="33"/>
  <c r="K989" i="33" s="1"/>
  <c r="J906" i="33"/>
  <c r="K906" i="33" s="1"/>
  <c r="J800" i="33"/>
  <c r="K800" i="33" s="1"/>
  <c r="J644" i="33"/>
  <c r="K644" i="33" s="1"/>
  <c r="J733" i="33"/>
  <c r="K733" i="33" s="1"/>
  <c r="J753" i="33"/>
  <c r="K753" i="33" s="1"/>
  <c r="J696" i="33"/>
  <c r="K696" i="33" s="1"/>
  <c r="J1046" i="33"/>
  <c r="K1046" i="33" s="1"/>
  <c r="J773" i="33"/>
  <c r="K773" i="33" s="1"/>
  <c r="J741" i="33"/>
  <c r="K741" i="33" s="1"/>
  <c r="J716" i="33"/>
  <c r="K716" i="33" s="1"/>
  <c r="J729" i="33"/>
  <c r="K729" i="33" s="1"/>
  <c r="J1009" i="33"/>
  <c r="K1009" i="33" s="1"/>
  <c r="J632" i="33"/>
  <c r="K632" i="33" s="1"/>
  <c r="J837" i="33"/>
  <c r="K837" i="33" s="1"/>
  <c r="J876" i="33"/>
  <c r="K876" i="33" s="1"/>
  <c r="J884" i="33"/>
  <c r="K884" i="33" s="1"/>
  <c r="J1057" i="33"/>
  <c r="K1057" i="33" s="1"/>
  <c r="J578" i="33"/>
  <c r="K578" i="33" s="1"/>
  <c r="J702" i="33"/>
  <c r="K702" i="33" s="1"/>
  <c r="J672" i="33"/>
  <c r="K672" i="33" s="1"/>
  <c r="J972" i="33"/>
  <c r="K972" i="33" s="1"/>
  <c r="J686" i="33"/>
  <c r="K686" i="33" s="1"/>
  <c r="J987" i="33"/>
  <c r="K987" i="33" s="1"/>
  <c r="J752" i="33"/>
  <c r="K752" i="33" s="1"/>
  <c r="J797" i="33"/>
  <c r="K797" i="33" s="1"/>
  <c r="J675" i="33"/>
  <c r="K675" i="33" s="1"/>
  <c r="J855" i="33"/>
  <c r="K855" i="33" s="1"/>
  <c r="J932" i="33"/>
  <c r="K932" i="33" s="1"/>
  <c r="J1021" i="33"/>
  <c r="K1021" i="33" s="1"/>
  <c r="J843" i="33"/>
  <c r="K843" i="33" s="1"/>
  <c r="J604" i="33"/>
  <c r="K604" i="33" s="1"/>
  <c r="J624" i="33"/>
  <c r="K624" i="33" s="1"/>
  <c r="J943" i="33"/>
  <c r="K943" i="33" s="1"/>
  <c r="J925" i="33"/>
  <c r="K925" i="33" s="1"/>
  <c r="J641" i="33"/>
  <c r="K641" i="33" s="1"/>
  <c r="J1010" i="33"/>
  <c r="K1010" i="33" s="1"/>
  <c r="J627" i="33"/>
  <c r="K627" i="33" s="1"/>
  <c r="J771" i="33"/>
  <c r="K771" i="33" s="1"/>
  <c r="J715" i="33"/>
  <c r="K715" i="33" s="1"/>
  <c r="J690" i="33"/>
  <c r="K690" i="33" s="1"/>
  <c r="J990" i="33"/>
  <c r="K990" i="33" s="1"/>
  <c r="J856" i="33"/>
  <c r="K856" i="33" s="1"/>
  <c r="J904" i="33"/>
  <c r="K904" i="33" s="1"/>
  <c r="J717" i="33"/>
  <c r="K717" i="33" s="1"/>
  <c r="J859" i="33"/>
  <c r="K859" i="33" s="1"/>
  <c r="J570" i="33"/>
  <c r="K570" i="33" s="1"/>
  <c r="J633" i="33"/>
  <c r="K633" i="33" s="1"/>
  <c r="J780" i="33"/>
  <c r="K780" i="33" s="1"/>
  <c r="J776" i="33"/>
  <c r="K776" i="33" s="1"/>
  <c r="J691" i="33"/>
  <c r="K691" i="33" s="1"/>
  <c r="J981" i="33"/>
  <c r="K981" i="33" s="1"/>
  <c r="J761" i="33"/>
  <c r="K761" i="33" s="1"/>
  <c r="J850" i="33"/>
  <c r="K850" i="33" s="1"/>
  <c r="J553" i="33"/>
  <c r="K553" i="33" s="1"/>
  <c r="J656" i="33"/>
  <c r="K656" i="33" s="1"/>
  <c r="J1036" i="33"/>
  <c r="K1036" i="33" s="1"/>
  <c r="J622" i="33"/>
  <c r="K622" i="33" s="1"/>
  <c r="J683" i="33"/>
  <c r="K683" i="33" s="1"/>
  <c r="J813" i="33"/>
  <c r="K813" i="33" s="1"/>
  <c r="J724" i="33"/>
  <c r="K724" i="33" s="1"/>
  <c r="J916" i="33"/>
  <c r="K916" i="33" s="1"/>
  <c r="J923" i="33"/>
  <c r="K923" i="33" s="1"/>
  <c r="J705" i="33"/>
  <c r="K705" i="33" s="1"/>
  <c r="J635" i="33"/>
  <c r="K635" i="33" s="1"/>
  <c r="J628" i="33"/>
  <c r="K628" i="33" s="1"/>
  <c r="J611" i="33"/>
  <c r="K611" i="33" s="1"/>
  <c r="J613" i="33"/>
  <c r="K613" i="33" s="1"/>
  <c r="J845" i="33"/>
  <c r="K845" i="33" s="1"/>
  <c r="J962" i="33"/>
  <c r="K962" i="33" s="1"/>
  <c r="J619" i="33"/>
  <c r="K619" i="33" s="1"/>
  <c r="J973" i="33"/>
  <c r="K973" i="33" s="1"/>
  <c r="J960" i="33"/>
  <c r="K960" i="33" s="1"/>
  <c r="J1043" i="33"/>
  <c r="K1043" i="33" s="1"/>
  <c r="J684" i="33"/>
  <c r="K684" i="33" s="1"/>
  <c r="J614" i="33"/>
  <c r="K614" i="33" s="1"/>
  <c r="J919" i="33"/>
  <c r="K919" i="33" s="1"/>
  <c r="J605" i="33"/>
  <c r="K605" i="33" s="1"/>
  <c r="J1028" i="33"/>
  <c r="K1028" i="33" s="1"/>
  <c r="J825" i="33"/>
  <c r="K825" i="33" s="1"/>
  <c r="J812" i="33"/>
  <c r="K812" i="33" s="1"/>
  <c r="J1018" i="33"/>
  <c r="K1018" i="33" s="1"/>
  <c r="J728" i="33"/>
  <c r="K728" i="33" s="1"/>
  <c r="J907" i="33"/>
  <c r="K907" i="33" s="1"/>
  <c r="J711" i="33"/>
  <c r="K711" i="33" s="1"/>
  <c r="J1042" i="33"/>
  <c r="K1042" i="33" s="1"/>
  <c r="J1049" i="33"/>
  <c r="K1049" i="33" s="1"/>
  <c r="J701" i="33"/>
  <c r="K701" i="33" s="1"/>
  <c r="J698" i="33"/>
  <c r="K698" i="33" s="1"/>
  <c r="J747" i="33"/>
  <c r="K747" i="33" s="1"/>
  <c r="J1027" i="33"/>
  <c r="K1027" i="33" s="1"/>
  <c r="J964" i="33"/>
  <c r="K964" i="33" s="1"/>
  <c r="J721" i="33"/>
  <c r="K721" i="33" s="1"/>
  <c r="J730" i="33"/>
  <c r="K730" i="33" s="1"/>
  <c r="J664" i="33"/>
  <c r="K664" i="33" s="1"/>
  <c r="J967" i="33"/>
  <c r="K967" i="33" s="1"/>
  <c r="J674" i="33"/>
  <c r="K674" i="33" s="1"/>
  <c r="J941" i="33"/>
  <c r="K941" i="33" s="1"/>
  <c r="J956" i="33"/>
  <c r="K956" i="33" s="1"/>
  <c r="J829" i="33"/>
  <c r="K829" i="33" s="1"/>
  <c r="J912" i="33"/>
  <c r="K912" i="33" s="1"/>
  <c r="J781" i="33"/>
  <c r="K781" i="33" s="1"/>
  <c r="J901" i="33"/>
  <c r="K901" i="33" s="1"/>
  <c r="J1045" i="33"/>
  <c r="K1045" i="33" s="1"/>
  <c r="J895" i="33"/>
  <c r="K895" i="33" s="1"/>
  <c r="J573" i="33"/>
  <c r="K573" i="33" s="1"/>
  <c r="J798" i="33"/>
  <c r="K798" i="33" s="1"/>
  <c r="J954" i="33"/>
  <c r="K954" i="33" s="1"/>
  <c r="J913" i="33"/>
  <c r="K913" i="33" s="1"/>
  <c r="J774" i="33"/>
  <c r="K774" i="33" s="1"/>
  <c r="J1048" i="33"/>
  <c r="K1048" i="33" s="1"/>
  <c r="J955" i="33"/>
  <c r="K955" i="33" s="1"/>
  <c r="J590" i="33"/>
  <c r="K590" i="33" s="1"/>
  <c r="J666" i="33"/>
  <c r="K666" i="33" s="1"/>
  <c r="J1004" i="33"/>
  <c r="K1004" i="33" s="1"/>
  <c r="J685" i="33"/>
  <c r="K685" i="33" s="1"/>
  <c r="J589" i="33"/>
  <c r="K589" i="33" s="1"/>
  <c r="J562" i="33"/>
  <c r="K562" i="33" s="1"/>
  <c r="J662" i="33"/>
  <c r="K662" i="33" s="1"/>
  <c r="J974" i="33"/>
  <c r="K974" i="33" s="1"/>
  <c r="J946" i="33"/>
  <c r="K946" i="33" s="1"/>
  <c r="J665" i="33"/>
  <c r="K665" i="33" s="1"/>
  <c r="J890" i="33"/>
  <c r="K890" i="33" s="1"/>
  <c r="J873" i="33"/>
  <c r="K873" i="33" s="1"/>
  <c r="J660" i="33"/>
  <c r="K660" i="33" s="1"/>
  <c r="J920" i="33"/>
  <c r="K920" i="33" s="1"/>
  <c r="J770" i="33"/>
  <c r="K770" i="33" s="1"/>
  <c r="J1017" i="33"/>
  <c r="K1017" i="33" s="1"/>
  <c r="J802" i="33"/>
  <c r="K802" i="33" s="1"/>
  <c r="J630" i="33"/>
  <c r="K630" i="33" s="1"/>
  <c r="J842" i="33"/>
  <c r="K842" i="33" s="1"/>
  <c r="J1012" i="33"/>
  <c r="K1012" i="33" s="1"/>
  <c r="J598" i="33"/>
  <c r="K598" i="33" s="1"/>
  <c r="J1052" i="33"/>
  <c r="K1052" i="33" s="1"/>
  <c r="J555" i="33"/>
  <c r="K555" i="33" s="1"/>
  <c r="J838" i="33"/>
  <c r="K838" i="33" s="1"/>
  <c r="J759" i="33"/>
  <c r="K759" i="33" s="1"/>
  <c r="J783" i="33"/>
  <c r="K783" i="33" s="1"/>
  <c r="J723" i="33"/>
  <c r="K723" i="33" s="1"/>
  <c r="J849" i="33"/>
  <c r="K849" i="33" s="1"/>
  <c r="J767" i="33"/>
  <c r="K767" i="33" s="1"/>
  <c r="J588" i="33"/>
  <c r="K588" i="33" s="1"/>
  <c r="J971" i="33"/>
  <c r="K971" i="33" s="1"/>
  <c r="J942" i="33"/>
  <c r="K942" i="33" s="1"/>
  <c r="J637" i="33"/>
  <c r="K637" i="33" s="1"/>
  <c r="J847" i="33"/>
  <c r="K847" i="33" s="1"/>
  <c r="J667" i="33"/>
  <c r="K667" i="33" s="1"/>
  <c r="J854" i="33"/>
  <c r="K854" i="33" s="1"/>
  <c r="J1031" i="33"/>
  <c r="K1031" i="33" s="1"/>
  <c r="J739" i="33"/>
  <c r="K739" i="33" s="1"/>
  <c r="J917" i="33"/>
  <c r="K917" i="33" s="1"/>
  <c r="J580" i="33"/>
  <c r="K580" i="33" s="1"/>
  <c r="J566" i="33"/>
  <c r="K566" i="33" s="1"/>
  <c r="J678" i="33"/>
  <c r="K678" i="33" s="1"/>
  <c r="J936" i="33"/>
  <c r="K936" i="33" s="1"/>
  <c r="J796" i="33"/>
  <c r="K796" i="33" s="1"/>
  <c r="J830" i="33"/>
  <c r="K830" i="33" s="1"/>
  <c r="J1032" i="33"/>
  <c r="K1032" i="33" s="1"/>
  <c r="J1016" i="33"/>
  <c r="K1016" i="33" s="1"/>
  <c r="J778" i="33"/>
  <c r="K778" i="33" s="1"/>
  <c r="J889" i="33"/>
  <c r="K889" i="33" s="1"/>
  <c r="J865" i="33"/>
  <c r="K865" i="33" s="1"/>
  <c r="J608" i="33"/>
  <c r="K608" i="33" s="1"/>
  <c r="J623" i="33"/>
  <c r="K623" i="33" s="1"/>
  <c r="J692" i="33"/>
  <c r="K692" i="33" s="1"/>
  <c r="J911" i="33"/>
  <c r="K911" i="33" s="1"/>
  <c r="J1015" i="33"/>
  <c r="K1015" i="33" s="1"/>
  <c r="J1054" i="33"/>
  <c r="K1054" i="33" s="1"/>
  <c r="J634" i="33"/>
  <c r="K634" i="33" s="1"/>
  <c r="J639" i="33"/>
  <c r="K639" i="33" s="1"/>
  <c r="J918" i="33"/>
  <c r="K918" i="33" s="1"/>
  <c r="J988" i="33"/>
  <c r="K988" i="33" s="1"/>
  <c r="J957" i="33"/>
  <c r="K957" i="33" s="1"/>
  <c r="J612" i="33"/>
  <c r="K612" i="33" s="1"/>
  <c r="J970" i="33"/>
  <c r="K970" i="33" s="1"/>
  <c r="J940" i="33"/>
  <c r="K940" i="33" s="1"/>
  <c r="J1053" i="33"/>
  <c r="K1053" i="33" s="1"/>
  <c r="J585" i="33"/>
  <c r="K585" i="33" s="1"/>
  <c r="J787" i="33"/>
  <c r="K787" i="33" s="1"/>
  <c r="J709" i="33"/>
  <c r="K709" i="33" s="1"/>
  <c r="J860" i="33"/>
  <c r="K860" i="33" s="1"/>
  <c r="J713" i="33"/>
  <c r="K713" i="33" s="1"/>
  <c r="J1026" i="33"/>
  <c r="K1026" i="33" s="1"/>
  <c r="J584" i="33"/>
  <c r="K584" i="33" s="1"/>
  <c r="J882" i="33"/>
  <c r="K882" i="33" s="1"/>
  <c r="J642" i="33"/>
  <c r="K642" i="33" s="1"/>
  <c r="J769" i="33"/>
  <c r="K769" i="33" s="1"/>
  <c r="J807" i="33"/>
  <c r="K807" i="33" s="1"/>
  <c r="J706" i="33"/>
  <c r="K706" i="33" s="1"/>
  <c r="J572" i="33"/>
  <c r="K572" i="33" s="1"/>
  <c r="J1000" i="33"/>
  <c r="K1000" i="33" s="1"/>
  <c r="J905" i="33"/>
  <c r="K905" i="33" s="1"/>
  <c r="J966" i="33"/>
  <c r="K966" i="33" s="1"/>
  <c r="J743" i="33"/>
  <c r="K743" i="33" s="1"/>
  <c r="J638" i="33"/>
  <c r="K638" i="33" s="1"/>
  <c r="J676" i="33"/>
  <c r="K676" i="33" s="1"/>
  <c r="J749" i="33"/>
  <c r="K749" i="33" s="1"/>
  <c r="J571" i="33"/>
  <c r="K571" i="33" s="1"/>
  <c r="J959" i="33"/>
  <c r="K959" i="33" s="1"/>
  <c r="J618" i="33"/>
  <c r="K618" i="33" s="1"/>
  <c r="J727" i="33"/>
  <c r="K727" i="33" s="1"/>
  <c r="J595" i="33"/>
  <c r="K595" i="33" s="1"/>
  <c r="J888" i="33"/>
  <c r="K888" i="33" s="1"/>
  <c r="J652" i="33"/>
  <c r="K652" i="33" s="1"/>
  <c r="J827" i="33"/>
  <c r="K827" i="33" s="1"/>
  <c r="J669" i="33"/>
  <c r="K669" i="33" s="1"/>
  <c r="J668" i="33"/>
  <c r="K668" i="33" s="1"/>
  <c r="J768" i="33"/>
  <c r="K768" i="33" s="1"/>
  <c r="J839" i="33"/>
  <c r="K839" i="33" s="1"/>
  <c r="J1058" i="33"/>
  <c r="K1058" i="33" s="1"/>
  <c r="J996" i="33"/>
  <c r="K996" i="33" s="1"/>
  <c r="J1034" i="33"/>
  <c r="K1034" i="33" s="1"/>
  <c r="J581" i="33"/>
  <c r="K581" i="33" s="1"/>
  <c r="J597" i="33"/>
  <c r="K597" i="33" s="1"/>
  <c r="J788" i="33"/>
  <c r="K788" i="33" s="1"/>
  <c r="J582" i="33"/>
  <c r="K582" i="33" s="1"/>
  <c r="J846" i="33"/>
  <c r="K846" i="33" s="1"/>
  <c r="J568" i="33"/>
  <c r="K568" i="33" s="1"/>
  <c r="J1014" i="33"/>
  <c r="K1014" i="33" s="1"/>
  <c r="J826" i="33"/>
  <c r="K826" i="33" s="1"/>
  <c r="J693" i="33"/>
  <c r="K693" i="33" s="1"/>
  <c r="J994" i="33"/>
  <c r="K994" i="33" s="1"/>
  <c r="J762" i="33"/>
  <c r="K762" i="33" s="1"/>
  <c r="J899" i="33"/>
  <c r="K899" i="33" s="1"/>
  <c r="J1055" i="33"/>
  <c r="K1055" i="33" s="1"/>
  <c r="J1024" i="33"/>
  <c r="K1024" i="33" s="1"/>
  <c r="J758" i="33"/>
  <c r="K758" i="33" s="1"/>
  <c r="J1019" i="33"/>
  <c r="K1019" i="33" s="1"/>
  <c r="J1035" i="33"/>
  <c r="K1035" i="33" s="1"/>
  <c r="J894" i="33"/>
  <c r="K894" i="33" s="1"/>
  <c r="J864" i="33"/>
  <c r="K864" i="33" s="1"/>
  <c r="J1008" i="33"/>
  <c r="K1008" i="33" s="1"/>
  <c r="J1003" i="33"/>
  <c r="K1003" i="33" s="1"/>
  <c r="J853" i="33"/>
  <c r="K853" i="33" s="1"/>
  <c r="J820" i="33"/>
  <c r="K820" i="33" s="1"/>
  <c r="J968" i="33"/>
  <c r="K968" i="33" s="1"/>
  <c r="J984" i="33"/>
  <c r="K984" i="33" s="1"/>
  <c r="J945" i="33"/>
  <c r="K945" i="33" s="1"/>
  <c r="J1050" i="33"/>
  <c r="K1050" i="33" s="1"/>
  <c r="J833" i="33"/>
  <c r="K833" i="33" s="1"/>
  <c r="J720" i="33"/>
  <c r="K720" i="33" s="1"/>
  <c r="J599" i="33"/>
  <c r="K599" i="33" s="1"/>
  <c r="J811" i="33"/>
  <c r="K811" i="33" s="1"/>
  <c r="J707" i="33"/>
  <c r="K707" i="33" s="1"/>
  <c r="J950" i="33"/>
  <c r="K950" i="33" s="1"/>
  <c r="J643" i="33"/>
  <c r="K643" i="33" s="1"/>
  <c r="J772" i="33"/>
  <c r="K772" i="33" s="1"/>
  <c r="J903" i="33"/>
  <c r="K903" i="33" s="1"/>
  <c r="J757" i="33"/>
  <c r="K757" i="33" s="1"/>
  <c r="J577" i="33"/>
  <c r="K577" i="33" s="1"/>
  <c r="J790" i="33"/>
  <c r="K790" i="33" s="1"/>
  <c r="J931" i="33"/>
  <c r="K931" i="33" s="1"/>
  <c r="J909" i="33"/>
  <c r="K909" i="33" s="1"/>
  <c r="J892" i="33"/>
  <c r="K892" i="33" s="1"/>
  <c r="J880" i="33"/>
  <c r="K880" i="33" s="1"/>
  <c r="J649" i="33"/>
  <c r="K649" i="33" s="1"/>
  <c r="J719" i="33"/>
  <c r="K719" i="33" s="1"/>
  <c r="J815" i="33"/>
  <c r="K815" i="33" s="1"/>
  <c r="J871" i="33"/>
  <c r="K871" i="33" s="1"/>
  <c r="J891" i="33"/>
  <c r="K891" i="33" s="1"/>
  <c r="J609" i="33"/>
  <c r="K609" i="33" s="1"/>
  <c r="J857" i="33"/>
  <c r="K857" i="33" s="1"/>
  <c r="J567" i="33"/>
  <c r="K567" i="33" s="1"/>
  <c r="J836" i="33"/>
  <c r="K836" i="33" s="1"/>
  <c r="J647" i="33"/>
  <c r="K647" i="33" s="1"/>
  <c r="J868" i="33"/>
  <c r="K868" i="33" s="1"/>
  <c r="J694" i="33"/>
  <c r="K694" i="33" s="1"/>
  <c r="J952" i="33"/>
  <c r="K952" i="33" s="1"/>
  <c r="J863" i="33"/>
  <c r="K863" i="33" s="1"/>
  <c r="J969" i="33"/>
  <c r="K969" i="33" s="1"/>
  <c r="J1033" i="33"/>
  <c r="K1033" i="33" s="1"/>
  <c r="J569" i="33"/>
  <c r="K569" i="33" s="1"/>
  <c r="J682" i="33"/>
  <c r="K682" i="33" s="1"/>
  <c r="J848" i="33"/>
  <c r="K848" i="33" s="1"/>
  <c r="J858" i="33"/>
  <c r="K858" i="33" s="1"/>
  <c r="J801" i="33"/>
  <c r="K801" i="33" s="1"/>
  <c r="J563" i="33"/>
  <c r="K563" i="33" s="1"/>
  <c r="J840" i="33"/>
  <c r="K840" i="33" s="1"/>
  <c r="J655" i="33"/>
  <c r="K655" i="33" s="1"/>
  <c r="J832" i="33"/>
  <c r="K832" i="33" s="1"/>
  <c r="J808" i="33"/>
  <c r="K808" i="33" s="1"/>
  <c r="J921" i="33"/>
  <c r="K921" i="33" s="1"/>
  <c r="J947" i="33"/>
  <c r="K947" i="33" s="1"/>
  <c r="J862" i="33"/>
  <c r="K862" i="33" s="1"/>
  <c r="J928" i="33"/>
  <c r="K928" i="33" s="1"/>
  <c r="J804" i="33"/>
  <c r="K804" i="33" s="1"/>
  <c r="J559" i="33"/>
  <c r="K559" i="33" s="1"/>
  <c r="J937" i="33"/>
  <c r="K937" i="33" s="1"/>
  <c r="J835" i="33"/>
  <c r="K835" i="33" s="1"/>
  <c r="J965" i="33"/>
  <c r="K965" i="33" s="1"/>
  <c r="J794" i="33"/>
  <c r="K794" i="33" s="1"/>
  <c r="J998" i="33"/>
  <c r="K998" i="33" s="1"/>
  <c r="J1062" i="33"/>
  <c r="K1062" i="33" s="1"/>
  <c r="J657" i="33"/>
  <c r="K657" i="33" s="1"/>
  <c r="J1060" i="33"/>
  <c r="K1060" i="33" s="1"/>
  <c r="J600" i="33"/>
  <c r="K600" i="33" s="1"/>
  <c r="J1047" i="33"/>
  <c r="K1047" i="33" s="1"/>
  <c r="J958" i="33"/>
  <c r="K958" i="33" s="1"/>
  <c r="J1025" i="33"/>
  <c r="K1025" i="33" s="1"/>
  <c r="J817" i="33"/>
  <c r="K817" i="33" s="1"/>
  <c r="J680" i="33"/>
  <c r="K680" i="33" s="1"/>
  <c r="J816" i="33"/>
  <c r="K816" i="33" s="1"/>
  <c r="J699" i="33"/>
  <c r="K699" i="33" s="1"/>
  <c r="J615" i="33"/>
  <c r="K615" i="33" s="1"/>
  <c r="J1006" i="33"/>
  <c r="K1006" i="33" s="1"/>
  <c r="J951" i="33"/>
  <c r="K951" i="33" s="1"/>
  <c r="J552" i="33"/>
  <c r="K552" i="33" s="1"/>
  <c r="J775" i="33"/>
  <c r="K775" i="33" s="1"/>
  <c r="J806" i="33"/>
  <c r="K806" i="33" s="1"/>
  <c r="J1044" i="33"/>
  <c r="K1044" i="33" s="1"/>
  <c r="J640" i="33"/>
  <c r="K640" i="33" s="1"/>
  <c r="J821" i="33"/>
  <c r="K821" i="33" s="1"/>
  <c r="J606" i="33"/>
  <c r="K606" i="33" s="1"/>
  <c r="J1007" i="33"/>
  <c r="K1007" i="33" s="1"/>
  <c r="J986" i="33"/>
  <c r="K986" i="33" s="1"/>
  <c r="J896" i="33"/>
  <c r="K896" i="33" s="1"/>
  <c r="B540" i="33"/>
  <c r="J792" i="33"/>
  <c r="K792" i="33" s="1"/>
  <c r="J658" i="33"/>
  <c r="K658" i="33" s="1"/>
  <c r="J703" i="33"/>
  <c r="K703" i="33" s="1"/>
  <c r="J738" i="33"/>
  <c r="K738" i="33" s="1"/>
  <c r="J1039" i="33"/>
  <c r="K1039" i="33" s="1"/>
  <c r="J764" i="33"/>
  <c r="K764" i="33" s="1"/>
  <c r="J1056" i="33"/>
  <c r="K1056" i="33" s="1"/>
  <c r="J560" i="33"/>
  <c r="K560" i="33" s="1"/>
  <c r="J828" i="33"/>
  <c r="K828" i="33" s="1"/>
  <c r="J995" i="33"/>
  <c r="K995" i="33" s="1"/>
  <c r="J975" i="33"/>
  <c r="K975" i="33" s="1"/>
  <c r="J654" i="33"/>
  <c r="K654" i="33" s="1"/>
  <c r="J810" i="33"/>
  <c r="K810" i="33" s="1"/>
  <c r="J648" i="33"/>
  <c r="K648" i="33" s="1"/>
  <c r="J1020" i="33"/>
  <c r="K1020" i="33" s="1"/>
  <c r="J687" i="33"/>
  <c r="K687" i="33" s="1"/>
  <c r="J576" i="33"/>
  <c r="K576" i="33" s="1"/>
  <c r="J927" i="33"/>
  <c r="K927" i="33" s="1"/>
  <c r="J679" i="33"/>
  <c r="K679" i="33" s="1"/>
  <c r="J885" i="33"/>
  <c r="K885" i="33" s="1"/>
  <c r="J629" i="33"/>
  <c r="K629" i="33" s="1"/>
  <c r="J1005" i="33"/>
  <c r="K1005" i="33" s="1"/>
  <c r="J722" i="33"/>
  <c r="K722" i="33" s="1"/>
  <c r="J565" i="33"/>
  <c r="K565" i="33" s="1"/>
  <c r="J831" i="33"/>
  <c r="K831" i="33" s="1"/>
  <c r="J791" i="33"/>
  <c r="K791" i="33" s="1"/>
  <c r="J878" i="33"/>
  <c r="K878" i="33" s="1"/>
  <c r="J886" i="33"/>
  <c r="K886" i="33" s="1"/>
  <c r="J718" i="33"/>
  <c r="K718" i="33" s="1"/>
  <c r="J663" i="33"/>
  <c r="K663" i="33" s="1"/>
  <c r="J625" i="33"/>
  <c r="K625" i="33" s="1"/>
  <c r="J870" i="33"/>
  <c r="K870" i="33" s="1"/>
  <c r="J695" i="33"/>
  <c r="K695" i="33" s="1"/>
  <c r="J939" i="33"/>
  <c r="K939" i="33" s="1"/>
  <c r="J681" i="33"/>
  <c r="K681" i="33" s="1"/>
  <c r="J844" i="33"/>
  <c r="K844" i="33" s="1"/>
  <c r="J688" i="33"/>
  <c r="K688" i="33" s="1"/>
  <c r="J881" i="33"/>
  <c r="K881" i="33" s="1"/>
  <c r="J554" i="33"/>
  <c r="K554" i="33" s="1"/>
  <c r="J646" i="33"/>
  <c r="K646" i="33" s="1"/>
  <c r="J734" i="33"/>
  <c r="K734" i="33" s="1"/>
  <c r="E73" i="34"/>
  <c r="M72" i="34"/>
  <c r="B69" i="34"/>
  <c r="G57" i="34" s="1"/>
  <c r="E31" i="34"/>
  <c r="E14" i="34"/>
  <c r="B30" i="34"/>
  <c r="I28" i="34" s="1"/>
  <c r="B28" i="34"/>
  <c r="F16" i="34" s="1"/>
  <c r="E244" i="23"/>
  <c r="D243" i="23"/>
  <c r="D244" i="23"/>
  <c r="B243" i="23"/>
  <c r="B244" i="23"/>
  <c r="E243" i="23"/>
  <c r="J52" i="34"/>
  <c r="L53" i="34"/>
  <c r="G47" i="34"/>
  <c r="I54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K69" i="34"/>
  <c r="N72" i="34"/>
  <c r="N74" i="34" s="1"/>
  <c r="L71" i="34"/>
  <c r="F72" i="34"/>
  <c r="G68" i="34"/>
  <c r="H70" i="34"/>
  <c r="H29" i="34"/>
  <c r="C109" i="23"/>
  <c r="C101" i="23"/>
  <c r="C102" i="23"/>
  <c r="B98" i="23"/>
  <c r="B164" i="23"/>
  <c r="G12" i="34"/>
  <c r="B159" i="23"/>
  <c r="B161" i="23" s="1"/>
  <c r="B169" i="23" s="1"/>
  <c r="B163" i="23"/>
  <c r="C80" i="23"/>
  <c r="C86" i="23" s="1"/>
  <c r="B171" i="2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B255" i="23"/>
  <c r="L52" i="34" l="1"/>
  <c r="F51" i="34"/>
  <c r="H49" i="34"/>
  <c r="F52" i="34"/>
  <c r="H54" i="34"/>
  <c r="G53" i="34"/>
  <c r="F46" i="34"/>
  <c r="J54" i="34"/>
  <c r="K54" i="34"/>
  <c r="M54" i="34"/>
  <c r="K51" i="34"/>
  <c r="G49" i="34"/>
  <c r="H50" i="34"/>
  <c r="I50" i="34"/>
  <c r="F49" i="34"/>
  <c r="I52" i="34"/>
  <c r="G48" i="34"/>
  <c r="F50" i="34"/>
  <c r="I51" i="34"/>
  <c r="F53" i="34"/>
  <c r="M53" i="34"/>
  <c r="M56" i="34" s="1"/>
  <c r="G52" i="34"/>
  <c r="G50" i="34"/>
  <c r="H48" i="34"/>
  <c r="K53" i="34"/>
  <c r="G51" i="34"/>
  <c r="J51" i="34"/>
  <c r="J53" i="34"/>
  <c r="J56" i="34" s="1"/>
  <c r="F54" i="34"/>
  <c r="F48" i="34"/>
  <c r="J50" i="34"/>
  <c r="G54" i="34"/>
  <c r="I49" i="34"/>
  <c r="I56" i="34" s="1"/>
  <c r="H51" i="34"/>
  <c r="H53" i="34"/>
  <c r="H56" i="34" s="1"/>
  <c r="I53" i="34"/>
  <c r="H52" i="34"/>
  <c r="L54" i="34"/>
  <c r="F47" i="34"/>
  <c r="K52" i="34"/>
  <c r="K531" i="33"/>
  <c r="K1064" i="33"/>
  <c r="F57" i="34"/>
  <c r="M74" i="34"/>
  <c r="J27" i="34"/>
  <c r="J30" i="34"/>
  <c r="I25" i="34"/>
  <c r="K28" i="34"/>
  <c r="F28" i="34"/>
  <c r="G29" i="34"/>
  <c r="H30" i="34"/>
  <c r="G25" i="34"/>
  <c r="F22" i="34"/>
  <c r="K27" i="34"/>
  <c r="M29" i="34"/>
  <c r="M30" i="34"/>
  <c r="G30" i="34"/>
  <c r="F26" i="34"/>
  <c r="L28" i="34"/>
  <c r="I29" i="34"/>
  <c r="H28" i="34"/>
  <c r="J26" i="34"/>
  <c r="I26" i="34"/>
  <c r="K30" i="34"/>
  <c r="H25" i="34"/>
  <c r="L30" i="34"/>
  <c r="G26" i="34"/>
  <c r="F25" i="34"/>
  <c r="H27" i="34"/>
  <c r="F27" i="34"/>
  <c r="G23" i="34"/>
  <c r="J28" i="34"/>
  <c r="H24" i="34"/>
  <c r="L29" i="34"/>
  <c r="G28" i="34"/>
  <c r="K29" i="34"/>
  <c r="H26" i="34"/>
  <c r="N30" i="34"/>
  <c r="N32" i="34" s="1"/>
  <c r="F30" i="34"/>
  <c r="J29" i="34"/>
  <c r="I30" i="34"/>
  <c r="F23" i="34"/>
  <c r="G24" i="34"/>
  <c r="I27" i="34"/>
  <c r="G27" i="34"/>
  <c r="F24" i="34"/>
  <c r="F29" i="34"/>
  <c r="G16" i="34"/>
  <c r="F56" i="34"/>
  <c r="K56" i="34"/>
  <c r="G56" i="34"/>
  <c r="L56" i="34"/>
  <c r="I74" i="34"/>
  <c r="H74" i="34"/>
  <c r="K74" i="34"/>
  <c r="J74" i="34"/>
  <c r="G74" i="34"/>
  <c r="L74" i="34"/>
  <c r="F74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N58" i="34" l="1"/>
  <c r="F58" i="34"/>
  <c r="L32" i="34"/>
  <c r="I32" i="34"/>
  <c r="J32" i="34"/>
  <c r="M32" i="34"/>
  <c r="G32" i="34"/>
  <c r="K32" i="34"/>
  <c r="H32" i="34"/>
  <c r="F32" i="34"/>
  <c r="E38" i="34" s="1"/>
  <c r="N17" i="34"/>
  <c r="J58" i="34"/>
  <c r="L58" i="34"/>
  <c r="I58" i="34"/>
  <c r="K58" i="34"/>
  <c r="H58" i="34"/>
  <c r="M58" i="34"/>
  <c r="O56" i="34"/>
  <c r="G58" i="34"/>
  <c r="H59" i="34"/>
  <c r="C256" i="23" s="1"/>
  <c r="F75" i="34"/>
  <c r="C257" i="23" s="1"/>
  <c r="O74" i="34"/>
  <c r="C106" i="23"/>
  <c r="C108" i="23" s="1"/>
  <c r="C110" i="23" s="1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80" i="34"/>
  <c r="F80" i="34" l="1"/>
  <c r="O32" i="34"/>
  <c r="F38" i="34"/>
  <c r="F33" i="34"/>
  <c r="B257" i="23" s="1"/>
  <c r="O58" i="34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Q685" i="33"/>
  <c r="Q817" i="33"/>
  <c r="Q854" i="33"/>
  <c r="Q710" i="33"/>
  <c r="N681" i="33"/>
  <c r="O681" i="33" s="1"/>
  <c r="P975" i="33"/>
  <c r="P789" i="33"/>
  <c r="Q836" i="33"/>
  <c r="Q852" i="33"/>
  <c r="Q561" i="33"/>
  <c r="P615" i="33"/>
  <c r="Q662" i="33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P652" i="33"/>
  <c r="N779" i="33"/>
  <c r="O779" i="33" s="1"/>
  <c r="P749" i="33"/>
  <c r="N570" i="33"/>
  <c r="O570" i="33" s="1"/>
  <c r="N912" i="33"/>
  <c r="O912" i="33" s="1"/>
  <c r="Q1002" i="33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R751" i="33" s="1"/>
  <c r="P646" i="33"/>
  <c r="N588" i="33"/>
  <c r="O588" i="33" s="1"/>
  <c r="P606" i="33"/>
  <c r="P565" i="33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P667" i="33"/>
  <c r="N630" i="33"/>
  <c r="O630" i="33" s="1"/>
  <c r="Q580" i="33"/>
  <c r="Q864" i="33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Q1020" i="33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O715" i="33" s="1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R1041" i="33" s="1"/>
  <c r="Q727" i="33"/>
  <c r="P1038" i="33"/>
  <c r="Q998" i="33"/>
  <c r="Q879" i="33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Q968" i="33"/>
  <c r="P1050" i="33"/>
  <c r="P979" i="33"/>
  <c r="P906" i="33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R898" i="33" s="1"/>
  <c r="S898" i="33" s="1"/>
  <c r="U898" i="33" s="1"/>
  <c r="V898" i="33" s="1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R694" i="33" s="1"/>
  <c r="P797" i="33"/>
  <c r="R797" i="33" s="1"/>
  <c r="P598" i="33"/>
  <c r="R598" i="33" s="1"/>
  <c r="N676" i="33"/>
  <c r="O676" i="33" s="1"/>
  <c r="P873" i="33"/>
  <c r="P1035" i="33"/>
  <c r="R1035" i="33" s="1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Q1060" i="33"/>
  <c r="P764" i="33"/>
  <c r="Q848" i="33"/>
  <c r="N847" i="33"/>
  <c r="O847" i="33" s="1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N558" i="33"/>
  <c r="O558" i="33" s="1"/>
  <c r="Q679" i="33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R615" i="33" s="1"/>
  <c r="P995" i="33"/>
  <c r="P817" i="33"/>
  <c r="P894" i="33"/>
  <c r="Q732" i="33"/>
  <c r="R732" i="33" s="1"/>
  <c r="S732" i="33" s="1"/>
  <c r="U732" i="33" s="1"/>
  <c r="V732" i="33" s="1"/>
  <c r="P651" i="33"/>
  <c r="P752" i="33"/>
  <c r="P551" i="33"/>
  <c r="Q825" i="33"/>
  <c r="P976" i="33"/>
  <c r="Q823" i="33"/>
  <c r="P597" i="33"/>
  <c r="N790" i="33"/>
  <c r="O790" i="33" s="1"/>
  <c r="N586" i="33"/>
  <c r="O586" i="33" s="1"/>
  <c r="P965" i="33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P684" i="33"/>
  <c r="Q589" i="33"/>
  <c r="Q699" i="33"/>
  <c r="Q954" i="33"/>
  <c r="N831" i="33"/>
  <c r="O831" i="33" s="1"/>
  <c r="Q748" i="33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O581" i="33"/>
  <c r="Q737" i="33"/>
  <c r="P1034" i="33"/>
  <c r="N891" i="33"/>
  <c r="O891" i="33" s="1"/>
  <c r="Q634" i="33"/>
  <c r="N935" i="33"/>
  <c r="O935" i="33" s="1"/>
  <c r="P653" i="33"/>
  <c r="R653" i="33" s="1"/>
  <c r="S653" i="33" s="1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N885" i="33"/>
  <c r="O885" i="33" s="1"/>
  <c r="P561" i="33"/>
  <c r="R561" i="33" s="1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Q914" i="33"/>
  <c r="Q985" i="33"/>
  <c r="N709" i="33"/>
  <c r="O709" i="33" s="1"/>
  <c r="N671" i="33"/>
  <c r="O671" i="33" s="1"/>
  <c r="N865" i="33"/>
  <c r="O865" i="33" s="1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R608" i="33" s="1"/>
  <c r="N1023" i="33"/>
  <c r="O1023" i="33" s="1"/>
  <c r="Q814" i="33"/>
  <c r="R814" i="33" s="1"/>
  <c r="P913" i="33"/>
  <c r="Q907" i="33"/>
  <c r="P940" i="33"/>
  <c r="P921" i="33"/>
  <c r="Q887" i="33"/>
  <c r="Q594" i="33"/>
  <c r="Q602" i="33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R860" i="33" s="1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Q986" i="33"/>
  <c r="Q960" i="33"/>
  <c r="P623" i="33"/>
  <c r="Q604" i="33"/>
  <c r="P939" i="33"/>
  <c r="Q713" i="33"/>
  <c r="P923" i="33"/>
  <c r="N1001" i="33"/>
  <c r="O1001" i="33" s="1"/>
  <c r="Q573" i="33"/>
  <c r="N812" i="33"/>
  <c r="O812" i="33" s="1"/>
  <c r="P756" i="33"/>
  <c r="P726" i="33"/>
  <c r="N551" i="33"/>
  <c r="O551" i="33" s="1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P707" i="33"/>
  <c r="N880" i="33"/>
  <c r="O880" i="33" s="1"/>
  <c r="N669" i="33"/>
  <c r="O669" i="33" s="1"/>
  <c r="Q1010" i="33"/>
  <c r="R1010" i="33" s="1"/>
  <c r="N858" i="33"/>
  <c r="O858" i="33" s="1"/>
  <c r="N916" i="33"/>
  <c r="O916" i="33" s="1"/>
  <c r="N937" i="33"/>
  <c r="O937" i="33" s="1"/>
  <c r="Q567" i="33"/>
  <c r="P948" i="33"/>
  <c r="Q621" i="33"/>
  <c r="Q952" i="33"/>
  <c r="N572" i="33"/>
  <c r="O572" i="33" s="1"/>
  <c r="N998" i="33"/>
  <c r="O998" i="33" s="1"/>
  <c r="Q916" i="33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O845" i="33" s="1"/>
  <c r="P765" i="33"/>
  <c r="P719" i="33"/>
  <c r="P1004" i="33"/>
  <c r="Q779" i="33"/>
  <c r="P580" i="33"/>
  <c r="R580" i="33" s="1"/>
  <c r="Q988" i="33"/>
  <c r="P832" i="33"/>
  <c r="R832" i="33" s="1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N925" i="33"/>
  <c r="O925" i="33" s="1"/>
  <c r="Q667" i="33"/>
  <c r="P902" i="33"/>
  <c r="N602" i="33"/>
  <c r="O602" i="33" s="1"/>
  <c r="P905" i="33"/>
  <c r="Q840" i="33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R562" i="33" s="1"/>
  <c r="Q670" i="33"/>
  <c r="N835" i="33"/>
  <c r="O835" i="33" s="1"/>
  <c r="N613" i="33"/>
  <c r="O613" i="33" s="1"/>
  <c r="Q740" i="33"/>
  <c r="Q695" i="33"/>
  <c r="Q721" i="33"/>
  <c r="Q775" i="33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O977" i="33" s="1"/>
  <c r="N875" i="33"/>
  <c r="O875" i="33" s="1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Q1054" i="33"/>
  <c r="N565" i="33"/>
  <c r="O565" i="33" s="1"/>
  <c r="P841" i="33"/>
  <c r="R841" i="33" s="1"/>
  <c r="Q908" i="33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R743" i="33" s="1"/>
  <c r="N725" i="33"/>
  <c r="O725" i="33" s="1"/>
  <c r="N660" i="33"/>
  <c r="O660" i="33" s="1"/>
  <c r="N881" i="33"/>
  <c r="O881" i="33" s="1"/>
  <c r="N720" i="33"/>
  <c r="O720" i="33" s="1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R953" i="33" s="1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P1003" i="33"/>
  <c r="R1003" i="33" s="1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P848" i="33"/>
  <c r="P624" i="33"/>
  <c r="P955" i="33"/>
  <c r="N571" i="33"/>
  <c r="O571" i="33" s="1"/>
  <c r="Q815" i="33"/>
  <c r="P637" i="33"/>
  <c r="R637" i="33" s="1"/>
  <c r="P760" i="33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R555" i="33" s="1"/>
  <c r="P826" i="33"/>
  <c r="N623" i="33"/>
  <c r="O623" i="33" s="1"/>
  <c r="Q583" i="33"/>
  <c r="Q963" i="33"/>
  <c r="Q664" i="33"/>
  <c r="Q1042" i="33"/>
  <c r="Q979" i="33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R729" i="33" s="1"/>
  <c r="Q913" i="33"/>
  <c r="P962" i="33"/>
  <c r="N663" i="33"/>
  <c r="O663" i="33" s="1"/>
  <c r="P1007" i="33"/>
  <c r="N946" i="33"/>
  <c r="O946" i="33" s="1"/>
  <c r="N805" i="33"/>
  <c r="O805" i="33" s="1"/>
  <c r="P829" i="33"/>
  <c r="P909" i="33"/>
  <c r="Q728" i="33"/>
  <c r="N741" i="33"/>
  <c r="O741" i="33" s="1"/>
  <c r="N1005" i="33"/>
  <c r="O1005" i="33" s="1"/>
  <c r="N1030" i="33"/>
  <c r="O1030" i="33" s="1"/>
  <c r="P737" i="33"/>
  <c r="Q733" i="33"/>
  <c r="N702" i="33"/>
  <c r="O702" i="33" s="1"/>
  <c r="N849" i="33"/>
  <c r="O849" i="33" s="1"/>
  <c r="Q569" i="33"/>
  <c r="Q568" i="33"/>
  <c r="R568" i="33" s="1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Q1031" i="33"/>
  <c r="R1031" i="33" s="1"/>
  <c r="P648" i="33"/>
  <c r="R648" i="33" s="1"/>
  <c r="N765" i="33"/>
  <c r="O765" i="33" s="1"/>
  <c r="N591" i="33"/>
  <c r="O591" i="33" s="1"/>
  <c r="P634" i="33"/>
  <c r="R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O599" i="33" s="1"/>
  <c r="P688" i="33"/>
  <c r="N703" i="33"/>
  <c r="O703" i="33" s="1"/>
  <c r="P811" i="33"/>
  <c r="Q588" i="33"/>
  <c r="R588" i="33" s="1"/>
  <c r="P628" i="33"/>
  <c r="P612" i="33"/>
  <c r="N627" i="33"/>
  <c r="O627" i="33" s="1"/>
  <c r="Q716" i="33"/>
  <c r="P819" i="33"/>
  <c r="Q871" i="33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R1000" i="33" s="1"/>
  <c r="N803" i="33"/>
  <c r="O803" i="33" s="1"/>
  <c r="N644" i="33"/>
  <c r="O644" i="33" s="1"/>
  <c r="N1015" i="33"/>
  <c r="O1015" i="33" s="1"/>
  <c r="N616" i="33"/>
  <c r="O616" i="33" s="1"/>
  <c r="P678" i="33"/>
  <c r="R678" i="33" s="1"/>
  <c r="Q735" i="33"/>
  <c r="N883" i="33"/>
  <c r="O883" i="33" s="1"/>
  <c r="P980" i="33"/>
  <c r="P553" i="33"/>
  <c r="Q909" i="33"/>
  <c r="P746" i="33"/>
  <c r="P630" i="33"/>
  <c r="P867" i="33"/>
  <c r="R867" i="33" s="1"/>
  <c r="Q1052" i="33"/>
  <c r="P828" i="33"/>
  <c r="Q957" i="33"/>
  <c r="P903" i="33"/>
  <c r="N736" i="33"/>
  <c r="O736" i="33" s="1"/>
  <c r="P842" i="33"/>
  <c r="Q838" i="33"/>
  <c r="N1036" i="33"/>
  <c r="O1036" i="33" s="1"/>
  <c r="P698" i="33"/>
  <c r="Q896" i="33"/>
  <c r="R896" i="33" s="1"/>
  <c r="S896" i="33" s="1"/>
  <c r="U896" i="33" s="1"/>
  <c r="V896" i="33" s="1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Q657" i="33"/>
  <c r="Q935" i="33"/>
  <c r="Q1006" i="33"/>
  <c r="Q590" i="33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Q1034" i="33"/>
  <c r="Q1017" i="33"/>
  <c r="P711" i="33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N783" i="33"/>
  <c r="O783" i="33" s="1"/>
  <c r="P866" i="33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P633" i="33"/>
  <c r="P934" i="33"/>
  <c r="P1053" i="33"/>
  <c r="P595" i="33"/>
  <c r="Q692" i="33"/>
  <c r="Q859" i="33"/>
  <c r="P1025" i="33"/>
  <c r="P640" i="33"/>
  <c r="P614" i="33"/>
  <c r="Q842" i="33"/>
  <c r="Q1046" i="33"/>
  <c r="Q921" i="33"/>
  <c r="Q632" i="33"/>
  <c r="Q798" i="33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N1039" i="33"/>
  <c r="O1039" i="33" s="1"/>
  <c r="P769" i="33"/>
  <c r="P912" i="33"/>
  <c r="P786" i="33"/>
  <c r="Q767" i="33"/>
  <c r="P605" i="33"/>
  <c r="Q752" i="33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P1011" i="33"/>
  <c r="P611" i="33"/>
  <c r="P666" i="33"/>
  <c r="P650" i="33"/>
  <c r="Q564" i="33"/>
  <c r="P771" i="33"/>
  <c r="Q966" i="33"/>
  <c r="Q938" i="33"/>
  <c r="N948" i="33"/>
  <c r="O948" i="33" s="1"/>
  <c r="Q818" i="33"/>
  <c r="P1023" i="33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O802" i="33"/>
  <c r="Q691" i="33"/>
  <c r="Q989" i="33"/>
  <c r="Q584" i="33"/>
  <c r="Q753" i="33"/>
  <c r="P884" i="33"/>
  <c r="Q800" i="33"/>
  <c r="Q750" i="33"/>
  <c r="Q1048" i="33"/>
  <c r="P660" i="33"/>
  <c r="P999" i="33"/>
  <c r="Q645" i="33"/>
  <c r="P578" i="33"/>
  <c r="Q868" i="33"/>
  <c r="P626" i="33"/>
  <c r="P809" i="33"/>
  <c r="P844" i="33"/>
  <c r="P585" i="33"/>
  <c r="Q782" i="33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R424" i="33" s="1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R518" i="33" s="1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73" i="33"/>
  <c r="S973" i="33" s="1"/>
  <c r="C33" i="24"/>
  <c r="R870" i="33"/>
  <c r="R760" i="33"/>
  <c r="R785" i="33"/>
  <c r="R697" i="33"/>
  <c r="R719" i="33"/>
  <c r="R886" i="33"/>
  <c r="S886" i="33" s="1"/>
  <c r="R703" i="33"/>
  <c r="R853" i="33"/>
  <c r="R992" i="33"/>
  <c r="S992" i="33" s="1"/>
  <c r="R822" i="33"/>
  <c r="R661" i="33"/>
  <c r="R885" i="33"/>
  <c r="R582" i="33"/>
  <c r="S860" i="33" l="1"/>
  <c r="T860" i="33" s="1"/>
  <c r="R879" i="33"/>
  <c r="S879" i="33" s="1"/>
  <c r="U879" i="33" s="1"/>
  <c r="V879" i="33" s="1"/>
  <c r="R622" i="33"/>
  <c r="S622" i="33" s="1"/>
  <c r="T622" i="33" s="1"/>
  <c r="R551" i="33"/>
  <c r="R880" i="33"/>
  <c r="R669" i="33"/>
  <c r="S669" i="33" s="1"/>
  <c r="U669" i="33" s="1"/>
  <c r="V669" i="33" s="1"/>
  <c r="R816" i="33"/>
  <c r="R943" i="33"/>
  <c r="S943" i="33" s="1"/>
  <c r="T943" i="33" s="1"/>
  <c r="R854" i="33"/>
  <c r="S854" i="33" s="1"/>
  <c r="U854" i="33" s="1"/>
  <c r="V854" i="33" s="1"/>
  <c r="R698" i="33"/>
  <c r="S698" i="33" s="1"/>
  <c r="U698" i="33" s="1"/>
  <c r="V698" i="33" s="1"/>
  <c r="R926" i="33"/>
  <c r="S926" i="33" s="1"/>
  <c r="T926" i="33" s="1"/>
  <c r="R590" i="33"/>
  <c r="S590" i="33" s="1"/>
  <c r="U590" i="33" s="1"/>
  <c r="V590" i="33" s="1"/>
  <c r="R904" i="33"/>
  <c r="S904" i="33" s="1"/>
  <c r="R826" i="33"/>
  <c r="S826" i="33" s="1"/>
  <c r="T826" i="33" s="1"/>
  <c r="R966" i="33"/>
  <c r="S966" i="33" s="1"/>
  <c r="U966" i="33" s="1"/>
  <c r="V966" i="33" s="1"/>
  <c r="R869" i="33"/>
  <c r="S869" i="33" s="1"/>
  <c r="U869" i="33" s="1"/>
  <c r="V869" i="33" s="1"/>
  <c r="R882" i="33"/>
  <c r="S882" i="33" s="1"/>
  <c r="T882" i="33" s="1"/>
  <c r="R821" i="33"/>
  <c r="S821" i="33" s="1"/>
  <c r="U821" i="33" s="1"/>
  <c r="V821" i="33" s="1"/>
  <c r="R812" i="33"/>
  <c r="S812" i="33" s="1"/>
  <c r="U812" i="33" s="1"/>
  <c r="V812" i="33" s="1"/>
  <c r="R724" i="33"/>
  <c r="S724" i="33" s="1"/>
  <c r="T724" i="33" s="1"/>
  <c r="R733" i="33"/>
  <c r="S733" i="33" s="1"/>
  <c r="U733" i="33" s="1"/>
  <c r="V733" i="33" s="1"/>
  <c r="R988" i="33"/>
  <c r="S988" i="33" s="1"/>
  <c r="U988" i="33" s="1"/>
  <c r="V988" i="33" s="1"/>
  <c r="R923" i="33"/>
  <c r="S923" i="33" s="1"/>
  <c r="U923" i="33" s="1"/>
  <c r="V923" i="33" s="1"/>
  <c r="R586" i="33"/>
  <c r="S586" i="33" s="1"/>
  <c r="U586" i="33" s="1"/>
  <c r="V586" i="33" s="1"/>
  <c r="R936" i="33"/>
  <c r="S936" i="33" s="1"/>
  <c r="U936" i="33" s="1"/>
  <c r="V936" i="33" s="1"/>
  <c r="R858" i="33"/>
  <c r="S858" i="33" s="1"/>
  <c r="U858" i="33" s="1"/>
  <c r="V858" i="33" s="1"/>
  <c r="S867" i="33"/>
  <c r="U867" i="33" s="1"/>
  <c r="V867" i="33" s="1"/>
  <c r="S841" i="33"/>
  <c r="T841" i="33" s="1"/>
  <c r="R823" i="33"/>
  <c r="S823" i="33" s="1"/>
  <c r="U823" i="33" s="1"/>
  <c r="V823" i="33" s="1"/>
  <c r="R1060" i="33"/>
  <c r="S1060" i="33" s="1"/>
  <c r="T1060" i="33" s="1"/>
  <c r="R748" i="33"/>
  <c r="S748" i="33" s="1"/>
  <c r="U748" i="33" s="1"/>
  <c r="V748" i="33" s="1"/>
  <c r="S580" i="33"/>
  <c r="S661" i="33"/>
  <c r="U661" i="33" s="1"/>
  <c r="V661" i="33" s="1"/>
  <c r="R704" i="33"/>
  <c r="S704" i="33" s="1"/>
  <c r="T704" i="33" s="1"/>
  <c r="R1034" i="33"/>
  <c r="S1034" i="33" s="1"/>
  <c r="U1034" i="33" s="1"/>
  <c r="V1034" i="33" s="1"/>
  <c r="R908" i="33"/>
  <c r="S908" i="33" s="1"/>
  <c r="T908" i="33" s="1"/>
  <c r="R1061" i="33"/>
  <c r="S1061" i="33" s="1"/>
  <c r="U1061" i="33" s="1"/>
  <c r="V1061" i="33" s="1"/>
  <c r="R606" i="33"/>
  <c r="S606" i="33" s="1"/>
  <c r="U606" i="33" s="1"/>
  <c r="V606" i="33" s="1"/>
  <c r="R840" i="33"/>
  <c r="S840" i="33" s="1"/>
  <c r="U840" i="33" s="1"/>
  <c r="V840" i="33" s="1"/>
  <c r="R720" i="33"/>
  <c r="S720" i="33" s="1"/>
  <c r="T720" i="33" s="1"/>
  <c r="R916" i="33"/>
  <c r="S916" i="33" s="1"/>
  <c r="U916" i="33" s="1"/>
  <c r="V916" i="33" s="1"/>
  <c r="R564" i="33"/>
  <c r="S564" i="33" s="1"/>
  <c r="T564" i="33" s="1"/>
  <c r="R576" i="33"/>
  <c r="S576" i="33" s="1"/>
  <c r="U576" i="33" s="1"/>
  <c r="V576" i="33" s="1"/>
  <c r="R930" i="33"/>
  <c r="S930" i="33" s="1"/>
  <c r="T930" i="33" s="1"/>
  <c r="R621" i="33"/>
  <c r="S621" i="33" s="1"/>
  <c r="U621" i="33" s="1"/>
  <c r="V621" i="33" s="1"/>
  <c r="R711" i="33"/>
  <c r="S711" i="33" s="1"/>
  <c r="T711" i="33" s="1"/>
  <c r="S678" i="33"/>
  <c r="U678" i="33" s="1"/>
  <c r="V678" i="33" s="1"/>
  <c r="R960" i="33"/>
  <c r="S960" i="33" s="1"/>
  <c r="T960" i="33" s="1"/>
  <c r="R692" i="33"/>
  <c r="S692" i="33" s="1"/>
  <c r="U692" i="33" s="1"/>
  <c r="V692" i="33" s="1"/>
  <c r="R1023" i="33"/>
  <c r="S1023" i="33" s="1"/>
  <c r="T1023" i="33" s="1"/>
  <c r="R1002" i="33"/>
  <c r="S1002" i="33" s="1"/>
  <c r="U1002" i="33" s="1"/>
  <c r="V1002" i="33" s="1"/>
  <c r="R178" i="33"/>
  <c r="S178" i="33" s="1"/>
  <c r="U178" i="33" s="1"/>
  <c r="V178" i="33" s="1"/>
  <c r="R871" i="33"/>
  <c r="S871" i="33" s="1"/>
  <c r="U871" i="33" s="1"/>
  <c r="V871" i="33" s="1"/>
  <c r="R976" i="33"/>
  <c r="S976" i="33" s="1"/>
  <c r="U976" i="33" s="1"/>
  <c r="V976" i="33" s="1"/>
  <c r="R800" i="33"/>
  <c r="S800" i="33" s="1"/>
  <c r="U800" i="33" s="1"/>
  <c r="V800" i="33" s="1"/>
  <c r="S608" i="33"/>
  <c r="U608" i="33" s="1"/>
  <c r="V608" i="33" s="1"/>
  <c r="R906" i="33"/>
  <c r="S906" i="33" s="1"/>
  <c r="U906" i="33" s="1"/>
  <c r="V906" i="33" s="1"/>
  <c r="R864" i="33"/>
  <c r="S864" i="33" s="1"/>
  <c r="T864" i="33" s="1"/>
  <c r="R554" i="33"/>
  <c r="S554" i="33" s="1"/>
  <c r="U554" i="33" s="1"/>
  <c r="V554" i="33" s="1"/>
  <c r="R947" i="33"/>
  <c r="S947" i="33" s="1"/>
  <c r="R1056" i="33"/>
  <c r="S1056" i="33" s="1"/>
  <c r="U1056" i="33" s="1"/>
  <c r="V1056" i="33" s="1"/>
  <c r="R1058" i="33"/>
  <c r="S1058" i="33" s="1"/>
  <c r="U1058" i="33" s="1"/>
  <c r="V1058" i="33" s="1"/>
  <c r="R776" i="33"/>
  <c r="S776" i="33" s="1"/>
  <c r="U776" i="33" s="1"/>
  <c r="V776" i="33" s="1"/>
  <c r="R794" i="33"/>
  <c r="S794" i="33" s="1"/>
  <c r="U794" i="33" s="1"/>
  <c r="V794" i="33" s="1"/>
  <c r="R682" i="33"/>
  <c r="S682" i="33" s="1"/>
  <c r="T682" i="33" s="1"/>
  <c r="R662" i="33"/>
  <c r="S662" i="33" s="1"/>
  <c r="R565" i="33"/>
  <c r="S565" i="33" s="1"/>
  <c r="U565" i="33" s="1"/>
  <c r="V565" i="33" s="1"/>
  <c r="R727" i="33"/>
  <c r="S727" i="33" s="1"/>
  <c r="T727" i="33" s="1"/>
  <c r="R990" i="33"/>
  <c r="S990" i="33" s="1"/>
  <c r="U990" i="33" s="1"/>
  <c r="V990" i="33" s="1"/>
  <c r="R570" i="33"/>
  <c r="S570" i="33" s="1"/>
  <c r="U570" i="33" s="1"/>
  <c r="V570" i="33" s="1"/>
  <c r="R862" i="33"/>
  <c r="S862" i="33" s="1"/>
  <c r="T862" i="33" s="1"/>
  <c r="R1048" i="33"/>
  <c r="S1048" i="33" s="1"/>
  <c r="U1048" i="33" s="1"/>
  <c r="V1048" i="33" s="1"/>
  <c r="S648" i="33"/>
  <c r="U648" i="33" s="1"/>
  <c r="V648" i="33" s="1"/>
  <c r="R752" i="33"/>
  <c r="S752" i="33" s="1"/>
  <c r="U752" i="33" s="1"/>
  <c r="V752" i="33" s="1"/>
  <c r="R964" i="33"/>
  <c r="S964" i="33" s="1"/>
  <c r="U964" i="33" s="1"/>
  <c r="V964" i="33" s="1"/>
  <c r="R558" i="33"/>
  <c r="S558" i="33" s="1"/>
  <c r="U558" i="33" s="1"/>
  <c r="V558" i="33" s="1"/>
  <c r="S870" i="33"/>
  <c r="U870" i="33" s="1"/>
  <c r="V870" i="33" s="1"/>
  <c r="R767" i="33"/>
  <c r="S767" i="33" s="1"/>
  <c r="U767" i="33" s="1"/>
  <c r="V767" i="33" s="1"/>
  <c r="R726" i="33"/>
  <c r="S726" i="33" s="1"/>
  <c r="U726" i="33" s="1"/>
  <c r="V726" i="33" s="1"/>
  <c r="R583" i="33"/>
  <c r="S583" i="33" s="1"/>
  <c r="U583" i="33" s="1"/>
  <c r="V583" i="33" s="1"/>
  <c r="R740" i="33"/>
  <c r="S740" i="33" s="1"/>
  <c r="U740" i="33" s="1"/>
  <c r="V740" i="33" s="1"/>
  <c r="R780" i="33"/>
  <c r="S780" i="33" s="1"/>
  <c r="U780" i="33" s="1"/>
  <c r="V780" i="33" s="1"/>
  <c r="R996" i="33"/>
  <c r="S996" i="33" s="1"/>
  <c r="U996" i="33" s="1"/>
  <c r="V996" i="33" s="1"/>
  <c r="R667" i="33"/>
  <c r="S667" i="33" s="1"/>
  <c r="U667" i="33" s="1"/>
  <c r="V667" i="33" s="1"/>
  <c r="R815" i="33"/>
  <c r="S815" i="33" s="1"/>
  <c r="U815" i="33" s="1"/>
  <c r="V815" i="33" s="1"/>
  <c r="R779" i="33"/>
  <c r="S779" i="33" s="1"/>
  <c r="U779" i="33" s="1"/>
  <c r="V779" i="33" s="1"/>
  <c r="R571" i="33"/>
  <c r="S571" i="33" s="1"/>
  <c r="U571" i="33" s="1"/>
  <c r="V571" i="33" s="1"/>
  <c r="R679" i="33"/>
  <c r="S679" i="33" s="1"/>
  <c r="T679" i="33" s="1"/>
  <c r="R681" i="33"/>
  <c r="S681" i="33" s="1"/>
  <c r="U681" i="33" s="1"/>
  <c r="V681" i="33" s="1"/>
  <c r="R753" i="33"/>
  <c r="S753" i="33" s="1"/>
  <c r="U753" i="33" s="1"/>
  <c r="V753" i="33" s="1"/>
  <c r="R690" i="33"/>
  <c r="S690" i="33" s="1"/>
  <c r="U690" i="33" s="1"/>
  <c r="V690" i="33" s="1"/>
  <c r="R559" i="33"/>
  <c r="S559" i="33" s="1"/>
  <c r="U559" i="33" s="1"/>
  <c r="V559" i="33" s="1"/>
  <c r="R567" i="33"/>
  <c r="S567" i="33" s="1"/>
  <c r="T567" i="33" s="1"/>
  <c r="R699" i="33"/>
  <c r="S699" i="33" s="1"/>
  <c r="U699" i="33" s="1"/>
  <c r="V699" i="33" s="1"/>
  <c r="R984" i="33"/>
  <c r="S984" i="33" s="1"/>
  <c r="R595" i="33"/>
  <c r="S595" i="33" s="1"/>
  <c r="U595" i="33" s="1"/>
  <c r="V595" i="33" s="1"/>
  <c r="R934" i="33"/>
  <c r="S934" i="33" s="1"/>
  <c r="U934" i="33" s="1"/>
  <c r="V934" i="33" s="1"/>
  <c r="R789" i="33"/>
  <c r="S789" i="33" s="1"/>
  <c r="T789" i="33" s="1"/>
  <c r="R282" i="33"/>
  <c r="S282" i="33" s="1"/>
  <c r="U282" i="33" s="1"/>
  <c r="V282" i="33" s="1"/>
  <c r="R83" i="33"/>
  <c r="S83" i="33" s="1"/>
  <c r="U83" i="33" s="1"/>
  <c r="V83" i="33" s="1"/>
  <c r="R440" i="33"/>
  <c r="S440" i="33" s="1"/>
  <c r="U440" i="33" s="1"/>
  <c r="V440" i="33" s="1"/>
  <c r="R467" i="33"/>
  <c r="S467" i="33" s="1"/>
  <c r="U467" i="33" s="1"/>
  <c r="V467" i="33" s="1"/>
  <c r="R670" i="33"/>
  <c r="S670" i="33" s="1"/>
  <c r="U670" i="33" s="1"/>
  <c r="V670" i="33" s="1"/>
  <c r="R921" i="33"/>
  <c r="S921" i="33" s="1"/>
  <c r="U921" i="33" s="1"/>
  <c r="V921" i="33" s="1"/>
  <c r="R1036" i="33"/>
  <c r="S1036" i="33" s="1"/>
  <c r="T1036" i="33" s="1"/>
  <c r="R649" i="33"/>
  <c r="S649" i="33" s="1"/>
  <c r="U649" i="33" s="1"/>
  <c r="V649" i="33" s="1"/>
  <c r="R1009" i="33"/>
  <c r="S1009" i="33" s="1"/>
  <c r="U1009" i="33" s="1"/>
  <c r="V1009" i="33" s="1"/>
  <c r="R884" i="33"/>
  <c r="S884" i="33" s="1"/>
  <c r="U884" i="33" s="1"/>
  <c r="V884" i="33" s="1"/>
  <c r="R330" i="33"/>
  <c r="S330" i="33" s="1"/>
  <c r="T330" i="33" s="1"/>
  <c r="R851" i="33"/>
  <c r="S851" i="33" s="1"/>
  <c r="R587" i="33"/>
  <c r="S587" i="33" s="1"/>
  <c r="U587" i="33" s="1"/>
  <c r="V587" i="33" s="1"/>
  <c r="R784" i="33"/>
  <c r="S784" i="33" s="1"/>
  <c r="T784" i="33" s="1"/>
  <c r="S598" i="33"/>
  <c r="U598" i="33" s="1"/>
  <c r="V598" i="33" s="1"/>
  <c r="R737" i="33"/>
  <c r="S737" i="33" s="1"/>
  <c r="R986" i="33"/>
  <c r="S986" i="33" s="1"/>
  <c r="U986" i="33" s="1"/>
  <c r="V986" i="33" s="1"/>
  <c r="R618" i="33"/>
  <c r="S618" i="33" s="1"/>
  <c r="T618" i="33" s="1"/>
  <c r="R959" i="33"/>
  <c r="S959" i="33" s="1"/>
  <c r="U959" i="33" s="1"/>
  <c r="V959" i="33" s="1"/>
  <c r="R1026" i="33"/>
  <c r="S1026" i="33" s="1"/>
  <c r="T1026" i="33" s="1"/>
  <c r="R910" i="33"/>
  <c r="S910" i="33" s="1"/>
  <c r="R577" i="33"/>
  <c r="S577" i="33" s="1"/>
  <c r="U577" i="33" s="1"/>
  <c r="V577" i="33" s="1"/>
  <c r="R701" i="33"/>
  <c r="S701" i="33" s="1"/>
  <c r="U701" i="33" s="1"/>
  <c r="V701" i="33" s="1"/>
  <c r="R1020" i="33"/>
  <c r="S1020" i="33" s="1"/>
  <c r="T1020" i="33" s="1"/>
  <c r="R638" i="33"/>
  <c r="S638" i="33" s="1"/>
  <c r="U638" i="33" s="1"/>
  <c r="V638" i="33" s="1"/>
  <c r="R770" i="33"/>
  <c r="S770" i="33" s="1"/>
  <c r="U770" i="33" s="1"/>
  <c r="V770" i="33" s="1"/>
  <c r="R818" i="33"/>
  <c r="S818" i="33" s="1"/>
  <c r="U818" i="33" s="1"/>
  <c r="V818" i="33" s="1"/>
  <c r="R1052" i="33"/>
  <c r="S1052" i="33" s="1"/>
  <c r="R747" i="33"/>
  <c r="S747" i="33" s="1"/>
  <c r="R728" i="33"/>
  <c r="S728" i="33" s="1"/>
  <c r="U728" i="33" s="1"/>
  <c r="V728" i="33" s="1"/>
  <c r="R866" i="33"/>
  <c r="S866" i="33" s="1"/>
  <c r="U866" i="33" s="1"/>
  <c r="V866" i="33" s="1"/>
  <c r="R915" i="33"/>
  <c r="S915" i="33" s="1"/>
  <c r="U915" i="33" s="1"/>
  <c r="V915" i="33" s="1"/>
  <c r="S953" i="33"/>
  <c r="T953" i="33" s="1"/>
  <c r="R834" i="33"/>
  <c r="S834" i="33" s="1"/>
  <c r="R584" i="33"/>
  <c r="S584" i="33" s="1"/>
  <c r="U584" i="33" s="1"/>
  <c r="V584" i="33" s="1"/>
  <c r="R978" i="33"/>
  <c r="S978" i="33" s="1"/>
  <c r="S637" i="33"/>
  <c r="U637" i="33" s="1"/>
  <c r="V637" i="33" s="1"/>
  <c r="R848" i="33"/>
  <c r="S848" i="33" s="1"/>
  <c r="T848" i="33" s="1"/>
  <c r="R847" i="33"/>
  <c r="S847" i="33" s="1"/>
  <c r="T847" i="33" s="1"/>
  <c r="R974" i="33"/>
  <c r="S974" i="33" s="1"/>
  <c r="U974" i="33" s="1"/>
  <c r="V974" i="33" s="1"/>
  <c r="R642" i="33"/>
  <c r="S642" i="33" s="1"/>
  <c r="T642" i="33" s="1"/>
  <c r="R889" i="33"/>
  <c r="S889" i="33" s="1"/>
  <c r="T889" i="33" s="1"/>
  <c r="R941" i="33"/>
  <c r="S941" i="33" s="1"/>
  <c r="U941" i="33" s="1"/>
  <c r="V941" i="33" s="1"/>
  <c r="R781" i="33"/>
  <c r="S781" i="33" s="1"/>
  <c r="U781" i="33" s="1"/>
  <c r="V781" i="33" s="1"/>
  <c r="S853" i="33"/>
  <c r="T853" i="33" s="1"/>
  <c r="R989" i="33"/>
  <c r="S989" i="33" s="1"/>
  <c r="U989" i="33" s="1"/>
  <c r="V989" i="33" s="1"/>
  <c r="R605" i="33"/>
  <c r="S605" i="33" s="1"/>
  <c r="U605" i="33" s="1"/>
  <c r="V605" i="33" s="1"/>
  <c r="S832" i="33"/>
  <c r="U832" i="33" s="1"/>
  <c r="V832" i="33" s="1"/>
  <c r="R689" i="33"/>
  <c r="S689" i="33" s="1"/>
  <c r="T689" i="33" s="1"/>
  <c r="R846" i="33"/>
  <c r="S846" i="33" s="1"/>
  <c r="T846" i="33" s="1"/>
  <c r="R631" i="33"/>
  <c r="S631" i="33" s="1"/>
  <c r="T631" i="33" s="1"/>
  <c r="R695" i="33"/>
  <c r="S695" i="33" s="1"/>
  <c r="U695" i="33" s="1"/>
  <c r="V695" i="33" s="1"/>
  <c r="R713" i="33"/>
  <c r="S713" i="33" s="1"/>
  <c r="U713" i="33" s="1"/>
  <c r="V713" i="33" s="1"/>
  <c r="R895" i="33"/>
  <c r="S895" i="33" s="1"/>
  <c r="U895" i="33" s="1"/>
  <c r="V895" i="33" s="1"/>
  <c r="R663" i="33"/>
  <c r="S663" i="33" s="1"/>
  <c r="U663" i="33" s="1"/>
  <c r="V663" i="33" s="1"/>
  <c r="R965" i="33"/>
  <c r="S965" i="33" s="1"/>
  <c r="U965" i="33" s="1"/>
  <c r="V965" i="33" s="1"/>
  <c r="R817" i="33"/>
  <c r="S817" i="33" s="1"/>
  <c r="T817" i="33" s="1"/>
  <c r="R750" i="33"/>
  <c r="S750" i="33" s="1"/>
  <c r="U750" i="33" s="1"/>
  <c r="V750" i="33" s="1"/>
  <c r="R778" i="33"/>
  <c r="S778" i="33" s="1"/>
  <c r="U778" i="33" s="1"/>
  <c r="V778" i="33" s="1"/>
  <c r="R861" i="33"/>
  <c r="S861" i="33" s="1"/>
  <c r="T861" i="33" s="1"/>
  <c r="R782" i="33"/>
  <c r="S782" i="33" s="1"/>
  <c r="U782" i="33" s="1"/>
  <c r="V782" i="33" s="1"/>
  <c r="R783" i="33"/>
  <c r="S783" i="33" s="1"/>
  <c r="T783" i="33" s="1"/>
  <c r="R935" i="33"/>
  <c r="S935" i="33" s="1"/>
  <c r="U935" i="33" s="1"/>
  <c r="V935" i="33" s="1"/>
  <c r="R746" i="33"/>
  <c r="S746" i="33" s="1"/>
  <c r="R994" i="33"/>
  <c r="S994" i="33" s="1"/>
  <c r="U994" i="33" s="1"/>
  <c r="V994" i="33" s="1"/>
  <c r="R969" i="33"/>
  <c r="S969" i="33" s="1"/>
  <c r="R962" i="33"/>
  <c r="S962" i="33" s="1"/>
  <c r="U962" i="33" s="1"/>
  <c r="V962" i="33" s="1"/>
  <c r="R775" i="33"/>
  <c r="S775" i="33" s="1"/>
  <c r="T775" i="33" s="1"/>
  <c r="R786" i="33"/>
  <c r="S786" i="33" s="1"/>
  <c r="U786" i="33" s="1"/>
  <c r="V786" i="33" s="1"/>
  <c r="R798" i="33"/>
  <c r="S798" i="33" s="1"/>
  <c r="U798" i="33" s="1"/>
  <c r="V798" i="33" s="1"/>
  <c r="R1032" i="33"/>
  <c r="S1032" i="33" s="1"/>
  <c r="U1032" i="33" s="1"/>
  <c r="V1032" i="33" s="1"/>
  <c r="R979" i="33"/>
  <c r="S979" i="33" s="1"/>
  <c r="U979" i="33" s="1"/>
  <c r="V979" i="33" s="1"/>
  <c r="R710" i="33"/>
  <c r="S710" i="33" s="1"/>
  <c r="T710" i="33" s="1"/>
  <c r="R828" i="33"/>
  <c r="S828" i="33" s="1"/>
  <c r="U828" i="33" s="1"/>
  <c r="V828" i="33" s="1"/>
  <c r="S634" i="33"/>
  <c r="T634" i="33" s="1"/>
  <c r="R602" i="33"/>
  <c r="S602" i="33" s="1"/>
  <c r="U602" i="33" s="1"/>
  <c r="V602" i="33" s="1"/>
  <c r="R956" i="33"/>
  <c r="S956" i="33" s="1"/>
  <c r="T956" i="33" s="1"/>
  <c r="R772" i="33"/>
  <c r="S772" i="33" s="1"/>
  <c r="U772" i="33" s="1"/>
  <c r="V772" i="33" s="1"/>
  <c r="R614" i="33"/>
  <c r="S614" i="33" s="1"/>
  <c r="U614" i="33" s="1"/>
  <c r="V614" i="33" s="1"/>
  <c r="R1021" i="33"/>
  <c r="S1021" i="33" s="1"/>
  <c r="T1021" i="33" s="1"/>
  <c r="R874" i="33"/>
  <c r="S874" i="33" s="1"/>
  <c r="T874" i="33" s="1"/>
  <c r="S1000" i="33"/>
  <c r="U1000" i="33" s="1"/>
  <c r="V1000" i="33" s="1"/>
  <c r="R1042" i="33"/>
  <c r="S1042" i="33" s="1"/>
  <c r="R829" i="33"/>
  <c r="S829" i="33" s="1"/>
  <c r="T829" i="33" s="1"/>
  <c r="R929" i="33"/>
  <c r="S929" i="33" s="1"/>
  <c r="R999" i="33"/>
  <c r="S999" i="33" s="1"/>
  <c r="U999" i="33" s="1"/>
  <c r="V999" i="33" s="1"/>
  <c r="R585" i="33"/>
  <c r="S585" i="33" s="1"/>
  <c r="U585" i="33" s="1"/>
  <c r="V585" i="33" s="1"/>
  <c r="R665" i="33"/>
  <c r="S665" i="33" s="1"/>
  <c r="U665" i="33" s="1"/>
  <c r="V665" i="33" s="1"/>
  <c r="R645" i="33"/>
  <c r="S645" i="33" s="1"/>
  <c r="U645" i="33" s="1"/>
  <c r="V645" i="33" s="1"/>
  <c r="R623" i="33"/>
  <c r="S623" i="33" s="1"/>
  <c r="T623" i="33" s="1"/>
  <c r="R716" i="33"/>
  <c r="S716" i="33" s="1"/>
  <c r="U716" i="33" s="1"/>
  <c r="V716" i="33" s="1"/>
  <c r="R445" i="33"/>
  <c r="S445" i="33" s="1"/>
  <c r="U445" i="33" s="1"/>
  <c r="V445" i="33" s="1"/>
  <c r="R609" i="33"/>
  <c r="S609" i="33" s="1"/>
  <c r="U609" i="33" s="1"/>
  <c r="V609" i="33" s="1"/>
  <c r="R950" i="33"/>
  <c r="S950" i="33" s="1"/>
  <c r="R686" i="33"/>
  <c r="S686" i="33" s="1"/>
  <c r="R968" i="33"/>
  <c r="S968" i="33" s="1"/>
  <c r="U968" i="33" s="1"/>
  <c r="V968" i="33" s="1"/>
  <c r="R927" i="33"/>
  <c r="S927" i="33" s="1"/>
  <c r="U927" i="33" s="1"/>
  <c r="V927" i="33" s="1"/>
  <c r="R970" i="33"/>
  <c r="S970" i="33" s="1"/>
  <c r="U970" i="33" s="1"/>
  <c r="V970" i="33" s="1"/>
  <c r="R1033" i="33"/>
  <c r="S1033" i="33" s="1"/>
  <c r="U1033" i="33" s="1"/>
  <c r="V1033" i="33" s="1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R757" i="33"/>
  <c r="S757" i="33" s="1"/>
  <c r="U757" i="33" s="1"/>
  <c r="V757" i="33" s="1"/>
  <c r="R787" i="33"/>
  <c r="S787" i="33" s="1"/>
  <c r="R975" i="33"/>
  <c r="S975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U738" i="33" s="1"/>
  <c r="V738" i="33" s="1"/>
  <c r="R771" i="33"/>
  <c r="S771" i="33" s="1"/>
  <c r="U771" i="33" s="1"/>
  <c r="V771" i="33" s="1"/>
  <c r="R876" i="33"/>
  <c r="S876" i="33" s="1"/>
  <c r="R1062" i="33"/>
  <c r="S1062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R707" i="33"/>
  <c r="S707" i="33" s="1"/>
  <c r="U707" i="33" s="1"/>
  <c r="V707" i="33" s="1"/>
  <c r="R827" i="33"/>
  <c r="S827" i="33" s="1"/>
  <c r="R569" i="33"/>
  <c r="S569" i="33" s="1"/>
  <c r="U569" i="33" s="1"/>
  <c r="V569" i="33" s="1"/>
  <c r="R610" i="33"/>
  <c r="S610" i="33" s="1"/>
  <c r="U610" i="33" s="1"/>
  <c r="V610" i="33" s="1"/>
  <c r="R948" i="33"/>
  <c r="S948" i="33" s="1"/>
  <c r="U948" i="33" s="1"/>
  <c r="V948" i="33" s="1"/>
  <c r="S1010" i="33"/>
  <c r="T1010" i="33" s="1"/>
  <c r="S729" i="33"/>
  <c r="U729" i="33" s="1"/>
  <c r="V729" i="33" s="1"/>
  <c r="R589" i="33"/>
  <c r="S589" i="33" s="1"/>
  <c r="S566" i="33"/>
  <c r="U566" i="33" s="1"/>
  <c r="V566" i="33" s="1"/>
  <c r="S517" i="33"/>
  <c r="T517" i="33" s="1"/>
  <c r="R739" i="33"/>
  <c r="S739" i="33" s="1"/>
  <c r="T739" i="33" s="1"/>
  <c r="R1015" i="33"/>
  <c r="S1015" i="33" s="1"/>
  <c r="U1015" i="33" s="1"/>
  <c r="V1015" i="33" s="1"/>
  <c r="R575" i="33"/>
  <c r="S575" i="33" s="1"/>
  <c r="U575" i="33" s="1"/>
  <c r="V575" i="33" s="1"/>
  <c r="R745" i="33"/>
  <c r="S745" i="33" s="1"/>
  <c r="T745" i="33" s="1"/>
  <c r="R635" i="33"/>
  <c r="S635" i="33" s="1"/>
  <c r="S743" i="33"/>
  <c r="U743" i="33" s="1"/>
  <c r="V743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T799" i="33" s="1"/>
  <c r="R890" i="33"/>
  <c r="S890" i="33" s="1"/>
  <c r="T890" i="33" s="1"/>
  <c r="R1046" i="33"/>
  <c r="S1046" i="33" s="1"/>
  <c r="T1046" i="33" s="1"/>
  <c r="R857" i="33"/>
  <c r="S857" i="33" s="1"/>
  <c r="U857" i="33" s="1"/>
  <c r="V857" i="33" s="1"/>
  <c r="R675" i="33"/>
  <c r="S675" i="33" s="1"/>
  <c r="T675" i="33" s="1"/>
  <c r="R483" i="33"/>
  <c r="S483" i="33" s="1"/>
  <c r="U483" i="33" s="1"/>
  <c r="V483" i="33" s="1"/>
  <c r="R641" i="33"/>
  <c r="S641" i="33" s="1"/>
  <c r="T641" i="33" s="1"/>
  <c r="R657" i="33"/>
  <c r="S657" i="33" s="1"/>
  <c r="U657" i="33" s="1"/>
  <c r="V657" i="33" s="1"/>
  <c r="R795" i="33"/>
  <c r="S795" i="33" s="1"/>
  <c r="T795" i="33" s="1"/>
  <c r="R616" i="33"/>
  <c r="S616" i="33" s="1"/>
  <c r="U616" i="33" s="1"/>
  <c r="V616" i="33" s="1"/>
  <c r="R599" i="33"/>
  <c r="S599" i="33" s="1"/>
  <c r="U599" i="33" s="1"/>
  <c r="V599" i="33" s="1"/>
  <c r="R723" i="33"/>
  <c r="S723" i="33" s="1"/>
  <c r="T723" i="33" s="1"/>
  <c r="R914" i="33"/>
  <c r="S914" i="33" s="1"/>
  <c r="U914" i="33" s="1"/>
  <c r="V914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R717" i="33"/>
  <c r="S717" i="33" s="1"/>
  <c r="U717" i="33" s="1"/>
  <c r="V717" i="33" s="1"/>
  <c r="R581" i="33"/>
  <c r="S581" i="33" s="1"/>
  <c r="T581" i="33" s="1"/>
  <c r="S822" i="33"/>
  <c r="T822" i="33" s="1"/>
  <c r="R946" i="33"/>
  <c r="S946" i="33" s="1"/>
  <c r="R831" i="33"/>
  <c r="S831" i="33" s="1"/>
  <c r="U831" i="33" s="1"/>
  <c r="V831" i="33" s="1"/>
  <c r="S777" i="33"/>
  <c r="T777" i="33" s="1"/>
  <c r="R639" i="33"/>
  <c r="S639" i="33" s="1"/>
  <c r="U639" i="33" s="1"/>
  <c r="V639" i="33" s="1"/>
  <c r="R1013" i="33"/>
  <c r="S1013" i="33" s="1"/>
  <c r="U1013" i="33" s="1"/>
  <c r="V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R963" i="33"/>
  <c r="S963" i="33" s="1"/>
  <c r="T963" i="33" s="1"/>
  <c r="S615" i="33"/>
  <c r="U615" i="33" s="1"/>
  <c r="V615" i="33" s="1"/>
  <c r="R650" i="33"/>
  <c r="S650" i="33" s="1"/>
  <c r="U650" i="33" s="1"/>
  <c r="V650" i="33" s="1"/>
  <c r="R578" i="33"/>
  <c r="S578" i="33" s="1"/>
  <c r="R1053" i="33"/>
  <c r="S1053" i="33" s="1"/>
  <c r="U1053" i="33" s="1"/>
  <c r="V1053" i="33" s="1"/>
  <c r="S697" i="33"/>
  <c r="T697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S718" i="33" s="1"/>
  <c r="U718" i="33" s="1"/>
  <c r="V718" i="33" s="1"/>
  <c r="R1004" i="33"/>
  <c r="S1004" i="33" s="1"/>
  <c r="U1004" i="33" s="1"/>
  <c r="V1004" i="33" s="1"/>
  <c r="R696" i="33"/>
  <c r="S696" i="33" s="1"/>
  <c r="T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U810" i="33" s="1"/>
  <c r="V810" i="33" s="1"/>
  <c r="R687" i="33"/>
  <c r="S687" i="33" s="1"/>
  <c r="U687" i="33" s="1"/>
  <c r="V687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R1025" i="33"/>
  <c r="S1025" i="33" s="1"/>
  <c r="T1025" i="33" s="1"/>
  <c r="S568" i="33"/>
  <c r="T568" i="33" s="1"/>
  <c r="R600" i="33"/>
  <c r="S600" i="33" s="1"/>
  <c r="R917" i="33"/>
  <c r="S917" i="33" s="1"/>
  <c r="T917" i="33" s="1"/>
  <c r="R793" i="33"/>
  <c r="S793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R790" i="33"/>
  <c r="S790" i="33" s="1"/>
  <c r="U790" i="33" s="1"/>
  <c r="V790" i="33" s="1"/>
  <c r="S816" i="33"/>
  <c r="T816" i="33" s="1"/>
  <c r="S703" i="33"/>
  <c r="T703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1003" i="33"/>
  <c r="U1003" i="33" s="1"/>
  <c r="V1003" i="33" s="1"/>
  <c r="R991" i="33"/>
  <c r="S991" i="33" s="1"/>
  <c r="U991" i="33" s="1"/>
  <c r="V991" i="33" s="1"/>
  <c r="R415" i="33"/>
  <c r="S415" i="33" s="1"/>
  <c r="U415" i="33" s="1"/>
  <c r="V4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760" i="33"/>
  <c r="U760" i="33" s="1"/>
  <c r="V760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T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S551" i="33"/>
  <c r="U551" i="33" s="1"/>
  <c r="V551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U655" i="33" s="1"/>
  <c r="V655" i="33" s="1"/>
  <c r="R762" i="33"/>
  <c r="S762" i="33" s="1"/>
  <c r="U762" i="33" s="1"/>
  <c r="V762" i="33" s="1"/>
  <c r="S751" i="33"/>
  <c r="T751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T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R706" i="33"/>
  <c r="S706" i="33" s="1"/>
  <c r="U706" i="33" s="1"/>
  <c r="V706" i="33" s="1"/>
  <c r="R940" i="33"/>
  <c r="S940" i="33" s="1"/>
  <c r="U940" i="33" s="1"/>
  <c r="V940" i="33" s="1"/>
  <c r="S561" i="33"/>
  <c r="U561" i="33" s="1"/>
  <c r="V561" i="33" s="1"/>
  <c r="S885" i="33"/>
  <c r="U885" i="33" s="1"/>
  <c r="V885" i="33" s="1"/>
  <c r="R875" i="33"/>
  <c r="S875" i="33" s="1"/>
  <c r="R632" i="33"/>
  <c r="S632" i="33" s="1"/>
  <c r="U632" i="33" s="1"/>
  <c r="V632" i="33" s="1"/>
  <c r="R907" i="33"/>
  <c r="S907" i="33" s="1"/>
  <c r="U907" i="33" s="1"/>
  <c r="V907" i="33" s="1"/>
  <c r="R951" i="33"/>
  <c r="S951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R671" i="33"/>
  <c r="S671" i="33" s="1"/>
  <c r="U671" i="33" s="1"/>
  <c r="V671" i="33" s="1"/>
  <c r="R1024" i="33"/>
  <c r="S1024" i="33" s="1"/>
  <c r="U1024" i="33" s="1"/>
  <c r="V1024" i="33" s="1"/>
  <c r="R981" i="33"/>
  <c r="S981" i="33" s="1"/>
  <c r="T981" i="33" s="1"/>
  <c r="R877" i="33"/>
  <c r="S877" i="33" s="1"/>
  <c r="U877" i="33" s="1"/>
  <c r="V877" i="33" s="1"/>
  <c r="R788" i="33"/>
  <c r="S788" i="33" s="1"/>
  <c r="R791" i="33"/>
  <c r="S79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T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S797" i="33"/>
  <c r="U797" i="33" s="1"/>
  <c r="V797" i="33" s="1"/>
  <c r="R613" i="33"/>
  <c r="S613" i="33" s="1"/>
  <c r="T613" i="33" s="1"/>
  <c r="R918" i="33"/>
  <c r="S918" i="33" s="1"/>
  <c r="U918" i="33" s="1"/>
  <c r="V918" i="33" s="1"/>
  <c r="R1038" i="33"/>
  <c r="S1038" i="33" s="1"/>
  <c r="U1038" i="33" s="1"/>
  <c r="V1038" i="33" s="1"/>
  <c r="R603" i="33"/>
  <c r="S603" i="33" s="1"/>
  <c r="U603" i="33" s="1"/>
  <c r="V603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1041" i="33"/>
  <c r="U1041" i="33" s="1"/>
  <c r="V1041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R809" i="33"/>
  <c r="S809" i="33" s="1"/>
  <c r="U809" i="33" s="1"/>
  <c r="V809" i="33" s="1"/>
  <c r="R920" i="33"/>
  <c r="S920" i="33" s="1"/>
  <c r="T920" i="33" s="1"/>
  <c r="S1031" i="33"/>
  <c r="U1031" i="33" s="1"/>
  <c r="V1031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R563" i="33"/>
  <c r="S563" i="33" s="1"/>
  <c r="U563" i="33" s="1"/>
  <c r="V563" i="33" s="1"/>
  <c r="R912" i="33"/>
  <c r="S912" i="33" s="1"/>
  <c r="U912" i="33" s="1"/>
  <c r="V912" i="33" s="1"/>
  <c r="S719" i="33"/>
  <c r="T719" i="33" s="1"/>
  <c r="S588" i="33"/>
  <c r="U588" i="33" s="1"/>
  <c r="V588" i="33" s="1"/>
  <c r="R132" i="33"/>
  <c r="S132" i="33" s="1"/>
  <c r="T132" i="33" s="1"/>
  <c r="S880" i="33"/>
  <c r="T880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R133" i="33"/>
  <c r="S133" i="33" s="1"/>
  <c r="U133" i="33" s="1"/>
  <c r="V133" i="33" s="1"/>
  <c r="R371" i="33"/>
  <c r="S371" i="33" s="1"/>
  <c r="U371" i="33" s="1"/>
  <c r="V371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S424" i="33"/>
  <c r="T424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S518" i="33"/>
  <c r="U518" i="33" s="1"/>
  <c r="V518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U860" i="33"/>
  <c r="V860" i="33" s="1"/>
  <c r="T896" i="33"/>
  <c r="U580" i="33"/>
  <c r="V580" i="33" s="1"/>
  <c r="T580" i="33"/>
  <c r="T898" i="33"/>
  <c r="T732" i="33"/>
  <c r="T973" i="33"/>
  <c r="U973" i="33"/>
  <c r="V973" i="33" s="1"/>
  <c r="U992" i="33"/>
  <c r="V992" i="33" s="1"/>
  <c r="T992" i="33"/>
  <c r="T886" i="33"/>
  <c r="U886" i="33"/>
  <c r="V886" i="33" s="1"/>
  <c r="U897" i="33"/>
  <c r="V897" i="33" s="1"/>
  <c r="T897" i="33"/>
  <c r="U653" i="33"/>
  <c r="V653" i="33" s="1"/>
  <c r="T653" i="33"/>
  <c r="T692" i="33"/>
  <c r="T661" i="33" l="1"/>
  <c r="T941" i="33"/>
  <c r="T554" i="33"/>
  <c r="T648" i="33"/>
  <c r="T1034" i="33"/>
  <c r="T678" i="33"/>
  <c r="T590" i="33"/>
  <c r="T867" i="33"/>
  <c r="U841" i="33"/>
  <c r="V841" i="33" s="1"/>
  <c r="T1058" i="33"/>
  <c r="T858" i="33"/>
  <c r="U1060" i="33"/>
  <c r="V1060" i="33" s="1"/>
  <c r="T976" i="33"/>
  <c r="U904" i="33"/>
  <c r="V904" i="33" s="1"/>
  <c r="T904" i="33"/>
  <c r="T840" i="33"/>
  <c r="T821" i="33"/>
  <c r="T608" i="33"/>
  <c r="U727" i="33"/>
  <c r="V727" i="33" s="1"/>
  <c r="T915" i="33"/>
  <c r="T1056" i="33"/>
  <c r="U817" i="33"/>
  <c r="V817" i="33" s="1"/>
  <c r="T966" i="33"/>
  <c r="U633" i="33"/>
  <c r="V633" i="33" s="1"/>
  <c r="T947" i="33"/>
  <c r="U947" i="33"/>
  <c r="V947" i="33" s="1"/>
  <c r="T599" i="33"/>
  <c r="T780" i="33"/>
  <c r="T570" i="33"/>
  <c r="U517" i="33"/>
  <c r="V517" i="33" s="1"/>
  <c r="U634" i="33"/>
  <c r="V634" i="33" s="1"/>
  <c r="U882" i="33"/>
  <c r="V882" i="33" s="1"/>
  <c r="U662" i="33"/>
  <c r="V662" i="33" s="1"/>
  <c r="T662" i="33"/>
  <c r="U862" i="33"/>
  <c r="V862" i="33" s="1"/>
  <c r="U689" i="33"/>
  <c r="V689" i="33" s="1"/>
  <c r="T740" i="33"/>
  <c r="T760" i="33"/>
  <c r="T778" i="33"/>
  <c r="T699" i="33"/>
  <c r="T586" i="33"/>
  <c r="T870" i="33"/>
  <c r="U799" i="33"/>
  <c r="V799" i="33" s="1"/>
  <c r="T587" i="33"/>
  <c r="U784" i="33"/>
  <c r="V784" i="33" s="1"/>
  <c r="T936" i="33"/>
  <c r="U816" i="33"/>
  <c r="V816" i="33" s="1"/>
  <c r="T655" i="33"/>
  <c r="T781" i="33"/>
  <c r="U949" i="33"/>
  <c r="V949" i="33" s="1"/>
  <c r="T965" i="33"/>
  <c r="T638" i="33"/>
  <c r="U853" i="33"/>
  <c r="V853" i="33" s="1"/>
  <c r="T690" i="33"/>
  <c r="T569" i="33"/>
  <c r="T832" i="33"/>
  <c r="T990" i="33"/>
  <c r="T1002" i="33"/>
  <c r="U1021" i="33"/>
  <c r="V1021" i="33" s="1"/>
  <c r="U984" i="33"/>
  <c r="V984" i="33" s="1"/>
  <c r="T984" i="33"/>
  <c r="T637" i="33"/>
  <c r="T598" i="33"/>
  <c r="T1039" i="33"/>
  <c r="T559" i="33"/>
  <c r="T605" i="33"/>
  <c r="T738" i="33"/>
  <c r="U847" i="33"/>
  <c r="V847" i="33" s="1"/>
  <c r="T771" i="33"/>
  <c r="T851" i="33"/>
  <c r="U851" i="33"/>
  <c r="V851" i="33" s="1"/>
  <c r="T565" i="33"/>
  <c r="U704" i="33"/>
  <c r="V704" i="33" s="1"/>
  <c r="U889" i="33"/>
  <c r="V889" i="33" s="1"/>
  <c r="U1026" i="33"/>
  <c r="V1026" i="33" s="1"/>
  <c r="U567" i="33"/>
  <c r="V567" i="33" s="1"/>
  <c r="U631" i="33"/>
  <c r="V631" i="33" s="1"/>
  <c r="U919" i="33"/>
  <c r="V919" i="33" s="1"/>
  <c r="T728" i="33"/>
  <c r="T974" i="33"/>
  <c r="T610" i="33"/>
  <c r="T994" i="33"/>
  <c r="T879" i="33"/>
  <c r="U724" i="33"/>
  <c r="V724" i="33" s="1"/>
  <c r="U953" i="33"/>
  <c r="V953" i="33" s="1"/>
  <c r="T606" i="33"/>
  <c r="U682" i="33"/>
  <c r="V682" i="33" s="1"/>
  <c r="U1057" i="33"/>
  <c r="V1057" i="33" s="1"/>
  <c r="U978" i="33"/>
  <c r="V978" i="33" s="1"/>
  <c r="T978" i="33"/>
  <c r="T729" i="33"/>
  <c r="T910" i="33"/>
  <c r="U910" i="33"/>
  <c r="V910" i="33" s="1"/>
  <c r="U737" i="33"/>
  <c r="V737" i="33" s="1"/>
  <c r="T737" i="33"/>
  <c r="U642" i="33"/>
  <c r="V642" i="33" s="1"/>
  <c r="T1000" i="33"/>
  <c r="T695" i="33"/>
  <c r="T916" i="33"/>
  <c r="U834" i="33"/>
  <c r="V834" i="33" s="1"/>
  <c r="T834" i="33"/>
  <c r="T747" i="33"/>
  <c r="U747" i="33"/>
  <c r="V747" i="33" s="1"/>
  <c r="T979" i="33"/>
  <c r="U703" i="33"/>
  <c r="V703" i="33" s="1"/>
  <c r="T969" i="33"/>
  <c r="U969" i="33"/>
  <c r="V969" i="33" s="1"/>
  <c r="U929" i="33"/>
  <c r="V929" i="33" s="1"/>
  <c r="T929" i="33"/>
  <c r="T746" i="33"/>
  <c r="U746" i="33"/>
  <c r="V746" i="33" s="1"/>
  <c r="T1052" i="33"/>
  <c r="U1052" i="33"/>
  <c r="V1052" i="33" s="1"/>
  <c r="T1024" i="33"/>
  <c r="U711" i="33"/>
  <c r="V711" i="33" s="1"/>
  <c r="U848" i="33"/>
  <c r="V848" i="33" s="1"/>
  <c r="T924" i="33"/>
  <c r="U982" i="33"/>
  <c r="V982" i="33" s="1"/>
  <c r="T935" i="33"/>
  <c r="U1010" i="33"/>
  <c r="V1010" i="33" s="1"/>
  <c r="T701" i="33"/>
  <c r="U1046" i="33"/>
  <c r="V1046" i="33" s="1"/>
  <c r="T996" i="33"/>
  <c r="U830" i="33"/>
  <c r="V830" i="33" s="1"/>
  <c r="T614" i="33"/>
  <c r="T563" i="33"/>
  <c r="T934" i="33"/>
  <c r="T1042" i="33"/>
  <c r="U1042" i="33"/>
  <c r="V1042" i="33" s="1"/>
  <c r="T810" i="33"/>
  <c r="U917" i="33"/>
  <c r="V917" i="33" s="1"/>
  <c r="T991" i="33"/>
  <c r="T868" i="33"/>
  <c r="T726" i="33"/>
  <c r="T914" i="33"/>
  <c r="U696" i="33"/>
  <c r="V696" i="33" s="1"/>
  <c r="T772" i="33"/>
  <c r="U723" i="33"/>
  <c r="V723" i="33" s="1"/>
  <c r="T1004" i="33"/>
  <c r="T693" i="33"/>
  <c r="U826" i="33"/>
  <c r="V826" i="33" s="1"/>
  <c r="T762" i="33"/>
  <c r="T561" i="33"/>
  <c r="T575" i="33"/>
  <c r="T794" i="33"/>
  <c r="T748" i="33"/>
  <c r="T1013" i="33"/>
  <c r="U601" i="33"/>
  <c r="V601" i="33" s="1"/>
  <c r="T955" i="33"/>
  <c r="U751" i="33"/>
  <c r="V751" i="33" s="1"/>
  <c r="T873" i="33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l="1"/>
  <c r="K13" i="33"/>
  <c r="K11" i="33"/>
  <c r="E284" i="23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70" i="23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<sst xmlns="http://schemas.openxmlformats.org/spreadsheetml/2006/main" count="2770" uniqueCount="973">
  <si>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</si>
  <si>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</si>
  <si>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</si>
  <si>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</si>
  <si>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</si>
  <si>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</si>
  <si>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</si>
  <si>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</si>
  <si>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</si>
  <si>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</si>
  <si>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</si>
  <si>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</si>
  <si>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</si>
  <si>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</si>
  <si>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</si>
  <si>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</si>
  <si>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</si>
  <si>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</si>
  <si>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</si>
  <si>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</si>
  <si>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</si>
  <si>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</si>
  <si>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</si>
  <si>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</si>
  <si>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</si>
  <si>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</si>
  <si>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</si>
  <si>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</si>
  <si>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</si>
  <si>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</si>
  <si>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</si>
  <si>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</si>
  <si>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</si>
  <si>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</si>
  <si>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</si>
  <si>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</si>
  <si>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</si>
  <si>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</si>
  <si>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</si>
  <si>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</si>
  <si>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</si>
  <si>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</si>
  <si>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</si>
  <si>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</si>
  <si>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</si>
  <si>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</si>
  <si>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</si>
  <si>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</si>
  <si>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</si>
  <si>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</si>
  <si>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</si>
  <si>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</si>
  <si>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</si>
  <si>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</si>
  <si>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</si>
  <si>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</si>
  <si>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</si>
  <si>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</si>
  <si>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</si>
  <si>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</si>
  <si>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</si>
  <si>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</si>
  <si>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</si>
  <si>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</si>
  <si>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</si>
  <si>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</si>
  <si>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</si>
  <si>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</si>
  <si>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</si>
  <si>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</si>
  <si>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</si>
  <si>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</si>
  <si>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</si>
  <si>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</si>
  <si>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</si>
  <si>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</si>
  <si>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</si>
  <si>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</si>
  <si>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</si>
  <si>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</si>
  <si>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</si>
  <si>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</si>
  <si>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</si>
  <si>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</si>
  <si>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</si>
  <si>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</si>
  <si>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</si>
  <si>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</si>
  <si>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</si>
  <si>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</si>
  <si>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</si>
  <si>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</si>
  <si>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</si>
  <si>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</si>
  <si>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</si>
  <si>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</si>
  <si>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</si>
  <si>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</si>
  <si>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</si>
  <si>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</si>
  <si>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</si>
  <si>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</si>
  <si>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</si>
  <si>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</si>
  <si>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</si>
  <si>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</si>
  <si>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</si>
  <si>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</si>
  <si>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</si>
  <si>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</si>
  <si>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</si>
  <si>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</si>
  <si>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</si>
  <si>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</si>
  <si>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</si>
  <si>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</si>
  <si>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</si>
  <si>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</si>
  <si>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</si>
  <si>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</si>
  <si>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</si>
  <si>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</si>
  <si>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</si>
  <si>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</si>
  <si>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</si>
  <si>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</si>
  <si>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</si>
  <si>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</si>
  <si>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</si>
  <si>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</si>
  <si>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</si>
  <si>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</si>
  <si>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</si>
  <si>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</si>
  <si>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</si>
  <si>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</si>
  <si>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</si>
  <si>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</si>
  <si>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</si>
  <si>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</si>
  <si>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</si>
  <si>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</si>
  <si>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</si>
  <si>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</si>
  <si>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</si>
  <si>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</si>
  <si>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</si>
  <si>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</si>
  <si>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</si>
  <si>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</si>
  <si>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</si>
  <si>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</si>
  <si>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</si>
  <si>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</si>
  <si>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</si>
  <si>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</si>
  <si>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</si>
  <si>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</si>
  <si>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</si>
  <si>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</si>
  <si>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</si>
  <si>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</si>
  <si>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</si>
  <si>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</si>
  <si>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</si>
  <si>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</si>
  <si>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</si>
  <si>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</si>
  <si>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</si>
  <si>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</si>
  <si>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</si>
  <si>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</si>
  <si>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</si>
  <si>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</si>
  <si>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</si>
  <si>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</si>
  <si>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</si>
  <si>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</si>
  <si>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</si>
  <si>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</si>
  <si>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</si>
  <si>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</si>
  <si>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</si>
  <si>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</si>
  <si>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</si>
  <si>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</si>
  <si>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</si>
  <si>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</si>
  <si>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</si>
  <si>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</si>
  <si>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</si>
  <si>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</si>
  <si>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</si>
  <si>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</si>
  <si>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</si>
  <si>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</si>
  <si>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</si>
  <si>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</si>
  <si>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</si>
  <si>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</si>
  <si>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</si>
  <si>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</si>
  <si>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</si>
  <si>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</si>
  <si>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</si>
  <si>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</si>
  <si>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</si>
  <si>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</si>
  <si>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</si>
  <si>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</si>
  <si>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</si>
  <si>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</si>
  <si>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</si>
  <si>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</si>
  <si>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</si>
  <si>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</si>
  <si>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</si>
  <si>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</si>
  <si>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</si>
  <si>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</si>
  <si>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</si>
  <si>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</si>
  <si>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</si>
  <si>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</si>
  <si>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</si>
  <si>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</si>
  <si>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</si>
  <si>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</si>
  <si>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</si>
  <si>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</si>
  <si>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</si>
  <si>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</si>
  <si>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</si>
  <si>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</si>
  <si>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</si>
  <si>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</si>
  <si>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</si>
  <si>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</si>
  <si>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</si>
  <si>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</si>
  <si>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</si>
  <si>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</si>
  <si>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</si>
  <si>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</si>
  <si>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</si>
  <si>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</si>
  <si>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</si>
  <si>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</si>
  <si>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</si>
  <si>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</si>
  <si>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</si>
  <si>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</si>
  <si>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</si>
  <si>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</si>
  <si>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</si>
  <si>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</si>
  <si>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</si>
  <si>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</si>
  <si>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</si>
  <si>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</si>
  <si>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</si>
  <si>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</si>
  <si>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</si>
  <si>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</si>
  <si>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</si>
  <si>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</si>
  <si>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</si>
  <si>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</si>
  <si>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</si>
  <si>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</si>
  <si>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</si>
  <si>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</si>
  <si>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</si>
  <si>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</si>
  <si>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</si>
  <si>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</si>
  <si>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</si>
  <si>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</si>
  <si>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</si>
  <si>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</si>
  <si>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</si>
  <si>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</si>
  <si>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</si>
  <si>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</si>
  <si>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</si>
  <si>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</si>
  <si>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</si>
  <si>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</si>
  <si>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</si>
  <si>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</si>
  <si>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</si>
  <si>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</si>
  <si>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</si>
  <si>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</si>
  <si>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</si>
  <si>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</si>
  <si>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</si>
  <si>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</si>
  <si>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</si>
  <si>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</si>
  <si>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</si>
  <si>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</si>
  <si>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</si>
  <si>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</si>
  <si>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</si>
  <si>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</si>
  <si>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</si>
  <si>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</si>
  <si>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</si>
  <si>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</si>
  <si>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</si>
  <si>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</si>
  <si>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</si>
  <si>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</si>
  <si>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</si>
  <si>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</si>
  <si>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</si>
  <si>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</si>
  <si>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</si>
  <si>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</si>
  <si>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</si>
  <si>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</si>
  <si>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</si>
  <si>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</si>
  <si>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</si>
  <si>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</si>
  <si>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</si>
  <si>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</si>
  <si>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</si>
  <si>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</si>
  <si>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</si>
  <si>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</si>
  <si>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</si>
  <si>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</si>
  <si>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</si>
  <si>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</si>
  <si>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</si>
  <si>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</si>
  <si>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</si>
  <si>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</si>
  <si>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</si>
  <si>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</si>
  <si>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</si>
  <si>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</si>
  <si>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</si>
  <si>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</si>
  <si>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</si>
  <si>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</si>
  <si>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</si>
  <si>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</si>
  <si>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</si>
  <si>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</si>
  <si>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</si>
  <si>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</si>
  <si>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</si>
  <si>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</si>
  <si>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</si>
  <si>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</si>
  <si>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</si>
  <si>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</si>
  <si>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</si>
  <si>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</si>
  <si>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</si>
  <si>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</si>
  <si>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</si>
  <si>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</si>
  <si>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</si>
  <si>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</si>
  <si>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</si>
  <si>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</si>
  <si>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</si>
  <si>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</si>
  <si>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</si>
  <si>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</si>
  <si>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</si>
  <si>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</si>
  <si>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</si>
  <si>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</si>
  <si>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</si>
  <si>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</si>
  <si>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</si>
  <si>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</si>
  <si>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</si>
  <si>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</si>
  <si>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</si>
  <si>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</si>
  <si>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</si>
  <si>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</si>
  <si>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</si>
  <si>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</si>
  <si>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</si>
  <si>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</si>
  <si>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</si>
  <si>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</si>
  <si>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</si>
  <si>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</si>
  <si>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</si>
  <si>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</si>
  <si>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</si>
  <si>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</si>
  <si>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</si>
  <si>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</si>
  <si>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</si>
  <si>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</si>
  <si>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</si>
  <si>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</si>
  <si>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</si>
  <si>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</si>
  <si>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</si>
  <si>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</si>
  <si>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</si>
  <si>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</si>
  <si>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</si>
  <si>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</si>
  <si>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</si>
  <si>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</si>
  <si>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</si>
  <si>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</si>
  <si>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</si>
  <si>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</si>
  <si>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</si>
  <si>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</si>
  <si>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</si>
  <si>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</si>
  <si>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</si>
  <si>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</si>
  <si>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</si>
  <si>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</si>
  <si>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</si>
  <si>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</si>
  <si>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</si>
  <si>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</si>
  <si>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</si>
  <si>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</si>
  <si>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</si>
  <si>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</si>
  <si>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</si>
  <si>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</si>
  <si>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</si>
  <si>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</si>
  <si>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</si>
  <si>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</si>
  <si>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</si>
  <si>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</si>
  <si>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</si>
  <si>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</si>
  <si>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</si>
  <si>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</si>
  <si>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</si>
  <si>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</si>
  <si>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</si>
  <si>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</si>
  <si>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</si>
  <si>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</si>
  <si>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</si>
  <si>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</si>
  <si>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</si>
  <si>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</si>
  <si>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</si>
  <si>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</si>
  <si>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</si>
  <si>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</si>
  <si>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</si>
  <si>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</si>
  <si>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</si>
  <si>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</si>
  <si>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</si>
  <si>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</si>
  <si>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</si>
  <si>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</si>
  <si>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</si>
  <si>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</si>
  <si>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</si>
  <si>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</si>
  <si>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</si>
  <si>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</si>
  <si>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</si>
  <si>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</si>
  <si>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</si>
  <si>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</si>
  <si>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</si>
  <si>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</si>
  <si>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</si>
  <si>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</si>
  <si>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</si>
  <si>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</si>
  <si>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</si>
  <si>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</si>
  <si>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</si>
  <si>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</si>
  <si>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</si>
  <si>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</si>
  <si>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</si>
  <si>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</si>
  <si>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</si>
  <si>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</si>
  <si>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</si>
  <si>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</si>
  <si>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</si>
  <si>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</si>
  <si>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</si>
  <si>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</si>
  <si>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</si>
  <si>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</si>
  <si>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</si>
  <si>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</si>
  <si>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</si>
  <si>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</si>
  <si>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</si>
  <si>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</si>
  <si>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</si>
  <si>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</si>
  <si>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</si>
  <si>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</si>
  <si>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</si>
  <si>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</si>
  <si>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</si>
  <si>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</si>
  <si>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</si>
  <si>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</si>
  <si>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</si>
  <si>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</si>
  <si>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</si>
  <si>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</si>
  <si>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</si>
  <si>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</si>
  <si>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</si>
  <si>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</si>
  <si>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</si>
  <si>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</si>
  <si>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</si>
  <si>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</si>
  <si>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</si>
  <si>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</si>
  <si>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</si>
  <si>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</si>
  <si>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</si>
  <si>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</si>
  <si>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</si>
  <si>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</si>
  <si>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</si>
  <si>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</si>
  <si>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</si>
  <si>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</si>
  <si>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</si>
  <si>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</si>
  <si>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</si>
  <si>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</si>
  <si>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</si>
  <si>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</si>
  <si>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</si>
  <si>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</si>
  <si>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</si>
  <si>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</si>
  <si>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</si>
  <si>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</si>
  <si>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</si>
  <si>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</si>
  <si>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</si>
  <si>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</si>
  <si>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</si>
  <si>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</si>
  <si>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</si>
  <si>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</si>
  <si>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</si>
  <si>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</si>
  <si>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</si>
  <si>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</si>
  <si>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</si>
  <si>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</si>
  <si>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</si>
  <si>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</si>
  <si>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</si>
  <si>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</si>
  <si>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</si>
  <si>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</si>
  <si>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</si>
  <si>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</si>
  <si>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</si>
  <si>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</si>
  <si>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</si>
  <si>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</si>
  <si>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</si>
  <si>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</si>
  <si>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</si>
  <si>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</si>
  <si>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</si>
  <si>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</si>
  <si>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</si>
  <si>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</si>
  <si>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</si>
  <si>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</si>
  <si>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</si>
  <si>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</si>
  <si>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</si>
  <si>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</si>
  <si>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</si>
  <si>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</si>
  <si>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</si>
  <si>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</si>
  <si>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</si>
  <si>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</si>
  <si>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</si>
  <si>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</si>
  <si>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</si>
  <si>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</si>
  <si>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</si>
  <si>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</si>
  <si>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</si>
  <si>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</si>
  <si>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</si>
  <si>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</si>
  <si>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</si>
  <si>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</si>
  <si>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</si>
  <si>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</si>
  <si>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</si>
  <si>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</si>
  <si>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</si>
  <si>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</si>
  <si>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</si>
  <si>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</si>
  <si>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</si>
  <si>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</si>
  <si>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</si>
  <si>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</si>
  <si>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</si>
  <si>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</si>
  <si>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</si>
  <si>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</si>
  <si>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</si>
  <si>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</si>
  <si>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</si>
  <si>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</si>
  <si>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</si>
  <si>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</si>
  <si>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</si>
  <si>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</si>
  <si>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</si>
  <si>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</si>
  <si>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</si>
  <si>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</si>
  <si>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</si>
  <si>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</si>
  <si>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</si>
  <si>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</si>
  <si>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</si>
  <si>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</si>
  <si>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</si>
  <si>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</si>
  <si>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</si>
  <si>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</si>
  <si>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</si>
  <si>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</si>
  <si>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</si>
  <si>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</si>
  <si>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</si>
  <si>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</si>
  <si>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</si>
  <si>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</si>
  <si>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</si>
  <si>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</si>
  <si>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</si>
  <si>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</si>
  <si>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</si>
  <si>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</si>
  <si>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</si>
  <si>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</si>
  <si>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</si>
  <si>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</si>
  <si>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</si>
  <si>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</si>
  <si>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</si>
  <si>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</si>
  <si>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</si>
  <si>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</si>
  <si>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</si>
  <si>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</si>
  <si>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</si>
  <si>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</si>
  <si>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</si>
  <si>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</si>
  <si>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</si>
  <si>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</si>
  <si>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</si>
  <si>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</si>
  <si>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</si>
  <si>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</si>
  <si>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</si>
  <si>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</si>
  <si>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</si>
  <si>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</si>
  <si>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</si>
  <si>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</si>
  <si>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</si>
  <si>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</si>
  <si>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</si>
  <si>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</si>
  <si>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</si>
  <si>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</si>
  <si>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</si>
  <si>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</si>
  <si>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</si>
  <si>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</si>
  <si>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</si>
  <si>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</si>
  <si>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</si>
  <si>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</si>
  <si>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</si>
  <si>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</si>
  <si>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</si>
  <si>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</si>
  <si>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</si>
  <si>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</si>
  <si>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</si>
  <si>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</si>
  <si>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</si>
  <si>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</si>
  <si>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</si>
  <si>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</si>
  <si>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</si>
  <si>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</si>
  <si>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</si>
  <si>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</si>
  <si>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</si>
  <si>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</si>
  <si>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</si>
  <si>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</si>
  <si>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</si>
  <si>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</si>
  <si>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</si>
  <si>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</si>
  <si>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</si>
  <si>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</si>
  <si>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</si>
  <si>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</si>
  <si>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</si>
  <si>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</si>
  <si>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</si>
  <si>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</si>
  <si>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</si>
  <si>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</si>
  <si>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</si>
  <si>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</si>
  <si>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</si>
  <si>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</si>
  <si>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</si>
  <si>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</si>
  <si>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</si>
  <si>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</si>
  <si>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</si>
  <si>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</si>
  <si>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</si>
  <si>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</si>
  <si>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</si>
  <si>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</si>
  <si>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</si>
  <si>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</si>
  <si>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</si>
  <si>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</si>
  <si>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</si>
  <si>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</si>
  <si>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</si>
  <si>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</si>
  <si>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</si>
  <si>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</si>
  <si>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</si>
  <si>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</si>
  <si>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</si>
  <si>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</si>
  <si>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</si>
  <si>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</si>
  <si>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</si>
  <si>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</si>
  <si>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</si>
  <si>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</si>
  <si>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</si>
  <si>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</si>
  <si>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</si>
  <si>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</si>
  <si>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</si>
  <si>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</si>
  <si>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</si>
  <si>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</si>
  <si>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</si>
  <si>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</si>
  <si>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</si>
  <si>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</si>
  <si>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</si>
  <si>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</si>
  <si>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</si>
  <si>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</si>
  <si>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</si>
  <si>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</si>
  <si>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</si>
  <si>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</si>
  <si>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</si>
  <si>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</si>
  <si>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</si>
  <si>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</si>
  <si>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</si>
  <si>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</si>
  <si>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</si>
  <si>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</si>
  <si>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</si>
  <si>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</si>
  <si>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</si>
  <si>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</si>
  <si>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</si>
  <si>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</si>
  <si>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</si>
  <si>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</si>
  <si>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</si>
  <si>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</si>
  <si>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</si>
  <si>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</si>
  <si>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</si>
  <si>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</si>
  <si>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</si>
  <si>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</si>
  <si>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</si>
  <si>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</si>
  <si>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</si>
  <si>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</si>
  <si>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</si>
  <si>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</si>
  <si>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</si>
  <si>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</si>
  <si>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</si>
  <si>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</si>
  <si>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</si>
  <si>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</si>
  <si>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</si>
  <si>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</si>
  <si>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</si>
  <si>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</si>
  <si>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</si>
  <si>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</si>
  <si>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</si>
  <si>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</si>
  <si>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</si>
  <si>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</si>
  <si>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</si>
  <si>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</si>
  <si>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</si>
  <si>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</si>
  <si>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</si>
  <si>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</si>
  <si>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</si>
  <si>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</si>
  <si>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</si>
  <si>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</si>
  <si>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</si>
  <si>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</si>
  <si>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</si>
  <si>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</si>
  <si>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</si>
  <si>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</si>
  <si>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</si>
  <si>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</si>
  <si>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</si>
  <si>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</si>
  <si>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</si>
  <si>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</si>
  <si>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</si>
  <si>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</si>
  <si>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</si>
  <si>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</si>
  <si>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</si>
  <si>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</si>
  <si>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</si>
  <si>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</si>
  <si>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</si>
  <si>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</si>
  <si>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</si>
  <si>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</si>
  <si>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</si>
  <si>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</si>
  <si>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</si>
  <si>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</si>
  <si>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</si>
  <si>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</si>
  <si>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</si>
  <si>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</si>
  <si>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</si>
  <si>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</si>
  <si>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</si>
  <si>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</si>
  <si>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</si>
  <si>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</si>
  <si>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</si>
  <si>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</si>
  <si>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</si>
  <si>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</si>
  <si>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</si>
  <si>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</si>
  <si>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</si>
  <si>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</si>
  <si>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</si>
  <si>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</si>
  <si>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</si>
  <si>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</si>
  <si>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</si>
  <si>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</si>
  <si>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</si>
  <si>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</si>
  <si>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</si>
  <si>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</si>
  <si>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</si>
  <si>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</si>
  <si>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</si>
  <si>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</si>
  <si>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</si>
  <si>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</si>
  <si>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</si>
  <si>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</si>
  <si>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</si>
  <si>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</si>
  <si>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</si>
  <si>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</si>
  <si>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</si>
  <si>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</si>
  <si>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</si>
  <si>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</si>
  <si>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</si>
  <si>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</si>
  <si>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</si>
  <si>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</si>
  <si>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</si>
  <si>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</si>
  <si>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</si>
  <si>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</si>
  <si>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</si>
  <si>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</si>
  <si>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</si>
  <si>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</si>
  <si>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</si>
  <si>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</si>
  <si>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</si>
  <si>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</si>
  <si>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</si>
  <si>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</si>
  <si>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</si>
  <si>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</si>
  <si>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</si>
  <si>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</si>
  <si>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</si>
  <si>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</si>
  <si>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</si>
  <si>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</si>
  <si>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</si>
  <si>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</si>
  <si>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</si>
  <si>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</si>
  <si>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</si>
  <si>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</si>
  <si>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</si>
  <si>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</si>
  <si>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</si>
  <si>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</si>
  <si>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</si>
  <si>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</si>
  <si>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</si>
  <si>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</si>
  <si>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</si>
  <si>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</si>
  <si>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</si>
  <si>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</si>
  <si>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</si>
  <si>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Accuracy boosted by 31 and Ranged Accuracy boosted by 90</t>
  </si>
  <si>
    <t>Blade: Shun Set 2</t>
  </si>
  <si>
    <t>Blade: Shun Set 1</t>
  </si>
  <si>
    <t>Herc Boots only BiS if perfect Augment of DEX10/TA4, otherwise Malignance Boots wins.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</si>
</sst>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F10" sqref="F10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963.62978027058182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667.93111123448273</v>
      </c>
      <c r="C34" s="6">
        <f ca="1">Data!C273</f>
        <v>685.00080163751761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0.96682752561028784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3.194325245911573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13384.960826984203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16463.107761814743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396.50877909922053</v>
      </c>
      <c r="C40" s="7">
        <f ca="1">Data!E284</f>
        <v>375.71790986323862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2491.2095715835471</v>
      </c>
      <c r="C43" s="8">
        <f ca="1">Data!E286</f>
        <v>2691.2297960953319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2624.5563879247375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806</v>
      </c>
      <c r="C7">
        <f t="shared" ca="1" si="9"/>
        <v>0</v>
      </c>
      <c r="D7">
        <f t="shared" ca="1" si="9"/>
        <v>0</v>
      </c>
      <c r="E7">
        <f t="shared" ca="1" si="1"/>
        <v>23</v>
      </c>
      <c r="F7">
        <f t="shared" ca="1" si="1"/>
        <v>47</v>
      </c>
      <c r="G7">
        <f t="shared" ca="1" si="1"/>
        <v>34</v>
      </c>
      <c r="H7">
        <f t="shared" ca="1" si="1"/>
        <v>19</v>
      </c>
      <c r="I7">
        <f t="shared" ca="1" si="1"/>
        <v>0</v>
      </c>
      <c r="J7">
        <f t="shared" ca="1" si="1"/>
        <v>50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0.05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45</v>
      </c>
      <c r="V7">
        <f t="shared" ca="1" si="9"/>
        <v>0</v>
      </c>
      <c r="W7" s="165">
        <f t="shared" ca="1" si="10"/>
        <v>0</v>
      </c>
      <c r="X7" t="str">
        <f t="shared" si="4"/>
        <v>-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806</v>
      </c>
      <c r="C12">
        <f t="shared" ca="1" si="9"/>
        <v>0</v>
      </c>
      <c r="D12">
        <f t="shared" ca="1" si="9"/>
        <v>0</v>
      </c>
      <c r="E12">
        <f t="shared" ca="1" si="1"/>
        <v>14</v>
      </c>
      <c r="F12">
        <f t="shared" ca="1" si="1"/>
        <v>62</v>
      </c>
      <c r="G12">
        <f t="shared" ca="1" si="1"/>
        <v>5</v>
      </c>
      <c r="H12">
        <f t="shared" ca="1" si="1"/>
        <v>14</v>
      </c>
      <c r="I12">
        <f t="shared" ca="1" si="1"/>
        <v>0</v>
      </c>
      <c r="J12">
        <f t="shared" ca="1" si="1"/>
        <v>49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0.05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44</v>
      </c>
      <c r="V12">
        <f t="shared" ca="1" si="9"/>
        <v>0</v>
      </c>
      <c r="W12" s="165">
        <f t="shared" ca="1" si="10"/>
        <v>0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806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165">
        <f t="shared" ca="1" si="10"/>
        <v>0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806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152</v>
      </c>
      <c r="F22">
        <f t="shared" ca="1" si="18"/>
        <v>262</v>
      </c>
      <c r="G22">
        <f t="shared" ca="1" si="18"/>
        <v>188</v>
      </c>
      <c r="H22">
        <f t="shared" ca="1" si="18"/>
        <v>89</v>
      </c>
      <c r="I22">
        <f t="shared" ca="1" si="18"/>
        <v>116</v>
      </c>
      <c r="J22">
        <f t="shared" ca="1" si="18"/>
        <v>375</v>
      </c>
      <c r="K22" s="2">
        <f t="shared" ca="1" si="18"/>
        <v>0.09</v>
      </c>
      <c r="L22" s="2">
        <f t="shared" ca="1" si="18"/>
        <v>0.39</v>
      </c>
      <c r="M22" s="2">
        <f t="shared" ca="1" si="18"/>
        <v>0</v>
      </c>
      <c r="N22" s="2">
        <f t="shared" ca="1" si="18"/>
        <v>0</v>
      </c>
      <c r="O22" s="2">
        <f t="shared" ca="1" si="18"/>
        <v>0.36</v>
      </c>
      <c r="P22" s="2">
        <f t="shared" ca="1" si="18"/>
        <v>0</v>
      </c>
      <c r="Q22" s="2">
        <f ca="1">SUM(Q3:Q20)/1024</f>
        <v>0.365234375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0</v>
      </c>
      <c r="U22">
        <f t="shared" ca="1" si="20"/>
        <v>255</v>
      </c>
      <c r="V22">
        <f ca="1">SUM(V3:V20)</f>
        <v>40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165">
        <f ca="1">SUM(AU3:AU20)</f>
        <v>0.1</v>
      </c>
    </row>
    <row r="23" spans="1:47">
      <c r="A23" s="9" t="s">
        <v>102</v>
      </c>
      <c r="B23" s="8">
        <f ca="1">Data!D286</f>
        <v>2491.2095715835471</v>
      </c>
      <c r="Y23" s="9" t="s">
        <v>102</v>
      </c>
      <c r="Z23" s="8">
        <f ca="1">Data!E286</f>
        <v>2691.2297960953319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165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13384.960826984203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3.194325245911573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971</v>
      </c>
    </row>
    <row r="2" spans="1:1">
      <c r="A2" s="167"/>
    </row>
    <row r="3" spans="1:1" s="165" customFormat="1">
      <c r="A3" s="167"/>
    </row>
    <row r="4" spans="1:1" s="165" customFormat="1">
      <c r="A4" s="9" t="s">
        <v>970</v>
      </c>
    </row>
    <row r="5" spans="1:1">
      <c r="A5" s="167" t="s">
        <v>969</v>
      </c>
    </row>
    <row r="6" spans="1:1">
      <c r="A6" s="167" t="s">
        <v>968</v>
      </c>
    </row>
    <row r="7" spans="1:1">
      <c r="A7" s="167" t="s">
        <v>972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266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294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171.05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-15</v>
      </c>
      <c r="C38" s="67">
        <f ca="1">C34-$L$6</f>
        <v>13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11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1179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1351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1910</v>
      </c>
      <c r="E66" s="29">
        <f ca="1">TRUNC((VLOOKUP(Setup!C$24, WeaponskillData, MATCH("Att Bonus", WeaponskillDataCols, 0), 0) + Weaponskill!N538) * E59)</f>
        <v>2079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1179</v>
      </c>
      <c r="C72" s="125">
        <f ca="1">C59+C61+C63+C64+C67+C68+C65</f>
        <v>1331</v>
      </c>
      <c r="D72" s="39">
        <f ca="1">D59+D61+D63+D64+D67+D68+D65+D66</f>
        <v>3461</v>
      </c>
      <c r="E72" s="39">
        <f ca="1">E59+E61+E63+E64+E67+E66+E68+E65</f>
        <v>3645</v>
      </c>
      <c r="M72" s="165"/>
    </row>
    <row r="73" spans="1:13">
      <c r="A73" s="26" t="s">
        <v>504</v>
      </c>
      <c r="B73" s="126">
        <f ca="1">B60+B62</f>
        <v>1456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1.027898866608544</v>
      </c>
      <c r="C76" s="189">
        <f ca="1">MAX(C72/$P$3-$N$3, 0)</f>
        <v>1.1604184829991282</v>
      </c>
      <c r="D76" s="151">
        <f ca="1">MAX(D72/FLOOR(($O$3-$N$3)*IF(Setup!$B$24="Blade: Kamu",0.75,1),1), 0)</f>
        <v>3.01743679163034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1.027898866608544</v>
      </c>
      <c r="C80" s="139">
        <f ca="1">C76</f>
        <v>1.1604184829991282</v>
      </c>
      <c r="D80" s="137">
        <f ca="1">D76</f>
        <v>3.01743679163034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0.4461026046207498</v>
      </c>
      <c r="C81" s="139">
        <f ca="1">C80+MIN(C80*(152/1024) - (752/1024), -0.375)</f>
        <v>0.59829310156931126</v>
      </c>
      <c r="D81" s="137">
        <f ca="1">D80+MIN(D80*(152/1024) - (752/1024), -0.375)</f>
        <v>2.64243679163034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0.7429776046207498</v>
      </c>
      <c r="C82" s="139">
        <f ca="1">C80+MIN(1-C80, C80*152/1024 - 448/1024)</f>
        <v>0.89516810156931126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0.7429776046207498</v>
      </c>
      <c r="C83" s="139">
        <f ca="1">MAX(C81,C82)</f>
        <v>0.89516810156931126</v>
      </c>
      <c r="D83" s="137">
        <f ca="1">MAX(D81,D82)</f>
        <v>2.64243679163034</v>
      </c>
      <c r="E83" s="137">
        <f ca="1">MAX(E81,E82)</f>
        <v>2.8028552746294682</v>
      </c>
      <c r="F83" s="44"/>
    </row>
    <row r="84" spans="1:6">
      <c r="A84" s="31" t="s">
        <v>552</v>
      </c>
      <c r="B84" s="191">
        <f ca="1">MIN(MAX(MAX(B81,B82), 0),B$79)</f>
        <v>0.7429776046207498</v>
      </c>
      <c r="C84" s="192">
        <f ca="1">MIN(MAX(MAX(C81,C82), 0),C$79)</f>
        <v>0.89516810156931126</v>
      </c>
      <c r="D84" s="191">
        <f ca="1">MIN(MAX(MAX(D81,D82), 0),D$79)</f>
        <v>2.64243679163034</v>
      </c>
      <c r="E84" s="191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1.2848735832606799</v>
      </c>
      <c r="C85" s="139">
        <f ca="1">C80 + MAX(MIN(C80 * 0.25, 0.375), 0.25)</f>
        <v>1.4505231037489104</v>
      </c>
      <c r="D85" s="137">
        <f ca="1">D80 + MAX(MIN(D80 * 0.25, 0.375), 0.25)</f>
        <v>3.39243679163034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1.2848735832606799</v>
      </c>
      <c r="C87" s="139">
        <f ca="1">MAX(C85,C86)</f>
        <v>1.4505231037489104</v>
      </c>
      <c r="D87" s="137">
        <f ca="1">MAX(D85,D86)</f>
        <v>3.39243679163034</v>
      </c>
      <c r="E87" s="137">
        <f ca="1">MAX(E85,E86)</f>
        <v>3.5528552746294682</v>
      </c>
      <c r="F87" s="44"/>
    </row>
    <row r="88" spans="1:6">
      <c r="A88" s="31" t="s">
        <v>556</v>
      </c>
      <c r="B88" s="191">
        <f ca="1">MIN(MAX(B85,B86),$B$79)</f>
        <v>1.2848735832606799</v>
      </c>
      <c r="C88" s="192">
        <f ca="1">MIN(MAX(C85,C86),$C$79)</f>
        <v>1.4505231037489104</v>
      </c>
      <c r="D88" s="191">
        <f ca="1">MIN(MAX(D85,D86),$D$79)</f>
        <v>3.35</v>
      </c>
      <c r="E88" s="191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0.54189597863993011</v>
      </c>
      <c r="C89" s="139">
        <f t="shared" ca="1" si="2"/>
        <v>0.5553550021795991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0.54189597863993011</v>
      </c>
      <c r="C90" s="139">
        <f t="shared" ca="1" si="2"/>
        <v>0.5553550021795991</v>
      </c>
      <c r="D90" s="137">
        <f t="shared" ca="1" si="2"/>
        <v>0.70756320836966013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5.6582388840453191E-2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1.0294694038796861</v>
      </c>
      <c r="C94" s="196">
        <f ca="1">((0 * C91) + (C79 * C92) + (1 * C93) + (1 - C91 - C92 - C93) * ((C88 + C84) / 2)) * 1.02</f>
        <v>1.1375350098081953</v>
      </c>
      <c r="D94" s="195">
        <f t="shared" ref="D94:E94" ca="1" si="3">((0 * D91) + (D79 * D92) + (1 * D93) + (1 - D91 - D92 - D93) * ((D88 + D84) / 2)) * 1.02</f>
        <v>3.0765609281899104</v>
      </c>
      <c r="E94" s="195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2.027898866608544</v>
      </c>
      <c r="C96" s="139">
        <f ca="1">C76+1</f>
        <v>2.1604184829991282</v>
      </c>
      <c r="D96" s="137">
        <f ca="1">D76+1</f>
        <v>4.01743679163034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1.5945401046207497</v>
      </c>
      <c r="C97" s="139">
        <f ca="1">C96+MIN(C96*(152/1024) - (752/1024), -0.375)</f>
        <v>1.7467306015693114</v>
      </c>
      <c r="D97" s="137">
        <f ca="1">D96+MIN(D96*(152/1024) - (752/1024), -0.375)</f>
        <v>3.64243679163034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1.5945401046207497</v>
      </c>
      <c r="C99" s="139">
        <f ca="1">MAX(C97,C98)</f>
        <v>1.7467306015693114</v>
      </c>
      <c r="D99" s="137">
        <f ca="1">MAX(D97,D98)</f>
        <v>3.64243679163034</v>
      </c>
      <c r="E99" s="137">
        <f ca="1">MAX(E97,E98)</f>
        <v>3.8028552746294686</v>
      </c>
      <c r="F99" s="44"/>
    </row>
    <row r="100" spans="1:6">
      <c r="A100" s="31" t="s">
        <v>552</v>
      </c>
      <c r="B100" s="191">
        <f ca="1">MIN(MAX(MAX(B97,B98),0),$B$78)</f>
        <v>1.5945401046207497</v>
      </c>
      <c r="C100" s="192">
        <f ca="1">MIN(MAX(MAX(C97,C98),0),C$78)</f>
        <v>1.7467306015693114</v>
      </c>
      <c r="D100" s="198">
        <f t="shared" ref="D100:E100" ca="1" si="4">MIN(MAX(MAX(D97,D98),0),D$78)</f>
        <v>3.64243679163034</v>
      </c>
      <c r="E100" s="198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2.402898866608544</v>
      </c>
      <c r="C101" s="139">
        <f ca="1">C96 + MAX(MIN(C96 * 0.25, 0.375), 0.25)</f>
        <v>2.5354184829991282</v>
      </c>
      <c r="D101" s="137">
        <f ca="1">D96 + MAX(MIN(D96 * 0.25, 0.375), 0.25)</f>
        <v>4.39243679163034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2.402898866608544</v>
      </c>
      <c r="C103" s="139">
        <f ca="1">MAX(C101,C102)</f>
        <v>2.5354184829991282</v>
      </c>
      <c r="D103" s="137">
        <f ca="1">MAX(D101,D102)</f>
        <v>4.39243679163034</v>
      </c>
      <c r="E103" s="137">
        <f ca="1">MAX(E101,E102)</f>
        <v>4.5528552746294686</v>
      </c>
      <c r="F103" s="44"/>
    </row>
    <row r="104" spans="1:6">
      <c r="A104" s="31" t="s">
        <v>556</v>
      </c>
      <c r="B104" s="191">
        <f ca="1">MIN(MAX(B101,B102),B$78)</f>
        <v>2.402898866608544</v>
      </c>
      <c r="C104" s="192">
        <f t="shared" ref="C104:E104" ca="1" si="5">MIN(MAX(C101,C102),C$78)</f>
        <v>2.5354184829991282</v>
      </c>
      <c r="D104" s="191">
        <f t="shared" ca="1" si="5"/>
        <v>4.3499999999999996</v>
      </c>
      <c r="E104" s="191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0.80835876198779433</v>
      </c>
      <c r="C105" s="139">
        <f t="shared" ca="1" si="6"/>
        <v>0.78868788142981683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0.80835876198779433</v>
      </c>
      <c r="C106" s="139">
        <f t="shared" ca="1" si="6"/>
        <v>0.78868788142981683</v>
      </c>
      <c r="D106" s="137">
        <f t="shared" ca="1" si="6"/>
        <v>0.70756320836965969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5.6582388840453746E-2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2.0386938753269397</v>
      </c>
      <c r="C110" s="194">
        <f t="shared" ref="C110:E110" ca="1" si="7">((0 * C107) + (C78 * C108) + (1 * C109) + (1 - C107 - C108 - C109) * ((C104 + C100) / 2)) * 1.02</f>
        <v>2.1838960331299044</v>
      </c>
      <c r="D110" s="193">
        <f t="shared" ca="1" si="7"/>
        <v>4.09656092818991</v>
      </c>
      <c r="E110" s="193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1.76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-1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165</v>
      </c>
      <c r="C116" s="71">
        <f ca="1">C113+C115</f>
        <v>170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986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1297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1628</v>
      </c>
      <c r="E131" s="29">
        <f ca="1">TRUNC((VLOOKUP(Setup!C$24, WeaponskillData, MATCH("Att Bonus", WeaponskillDataCols, 0), 0) + Weaponskill!N538) * E124)</f>
        <v>1776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986</v>
      </c>
      <c r="C137" s="125">
        <f ca="1">C124+C126+C128+C129+C132+C133+C130</f>
        <v>1124</v>
      </c>
      <c r="D137" s="39">
        <f ca="1">D124+D126+D128+D129+D132+D133+D130+D131</f>
        <v>2950</v>
      </c>
      <c r="E137" s="39">
        <f ca="1">E124+E126+E128+E129+E132+E133+E130+E131</f>
        <v>3114</v>
      </c>
      <c r="F137" s="44"/>
      <c r="M137" s="165"/>
    </row>
    <row r="138" spans="1:13">
      <c r="A138" s="26" t="s">
        <v>504</v>
      </c>
      <c r="B138" s="126">
        <f ca="1">B125+B127</f>
        <v>1402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0.85963382737576288</v>
      </c>
      <c r="C140" s="129">
        <f ca="1">MAX(C137/$P$3-$N$3, 0)</f>
        <v>0.97994768962510903</v>
      </c>
      <c r="D140" s="128">
        <f ca="1">MAX(D137/FLOOR(($O$3-$N$3)*IF(Setup!$B$24="Blade: Kamu",0.75,1),1), 0)</f>
        <v>2.5719267654751525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0.85963382737576288</v>
      </c>
      <c r="C142" s="139">
        <f ca="1">C140</f>
        <v>0.97994768962510903</v>
      </c>
      <c r="D142" s="137">
        <f ca="1">D140</f>
        <v>2.5719267654751525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0.25286072362685275</v>
      </c>
      <c r="C143" s="139">
        <f ca="1">C142+MIN(C142*(152/1024) - (752/1024), -0.375)</f>
        <v>0.39103367480383622</v>
      </c>
      <c r="D143" s="137">
        <f ca="1">D142+MIN(D142*(152/1024) - (752/1024), -0.375)</f>
        <v>2.1969267654751525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0.54973572362685275</v>
      </c>
      <c r="C144" s="139">
        <f ca="1">C142+MIN(1-C142, C142*152/1024 - 448/1024)</f>
        <v>0.68790867480383611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0.54973572362685275</v>
      </c>
      <c r="C145" s="139">
        <f ca="1">MAX(C143,C144)</f>
        <v>0.68790867480383611</v>
      </c>
      <c r="D145" s="137">
        <f ca="1">MAX(D143,D144)</f>
        <v>2.1969267654751525</v>
      </c>
      <c r="E145" s="137">
        <f ca="1">MAX(E143,E144)</f>
        <v>2.3399084568439408</v>
      </c>
      <c r="F145" s="44"/>
    </row>
    <row r="146" spans="1:6">
      <c r="A146" s="31" t="s">
        <v>552</v>
      </c>
      <c r="B146" s="191">
        <f ca="1">MIN(MAX(MAX(B143,B144), 0),B$79)</f>
        <v>0.54973572362685275</v>
      </c>
      <c r="C146" s="192">
        <f t="shared" ref="C146:E146" ca="1" si="8">MIN(MAX(MAX(C143,C144), 0),C$79)</f>
        <v>0.68790867480383611</v>
      </c>
      <c r="D146" s="191">
        <f t="shared" ca="1" si="8"/>
        <v>2.1969267654751525</v>
      </c>
      <c r="E146" s="191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1.1096338273757629</v>
      </c>
      <c r="C147" s="139">
        <f ca="1">C142 + MAX(MIN(C142 * 0.25, 0.375), 0.25)</f>
        <v>1.2299476896251091</v>
      </c>
      <c r="D147" s="137">
        <f ca="1">D142 + MAX(MIN(D142 * 0.25, 0.375), 0.25)</f>
        <v>2.9469267654751525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1.1096338273757629</v>
      </c>
      <c r="C149" s="139">
        <f ca="1">MAX(C147,C148)</f>
        <v>1.2299476896251091</v>
      </c>
      <c r="D149" s="137">
        <f ca="1">MAX(D147,D148)</f>
        <v>2.9469267654751525</v>
      </c>
      <c r="E149" s="137">
        <f ca="1">MAX(E147,E148)</f>
        <v>3.0899084568439408</v>
      </c>
      <c r="F149" s="44"/>
    </row>
    <row r="150" spans="1:6">
      <c r="A150" s="31" t="s">
        <v>556</v>
      </c>
      <c r="B150" s="191">
        <f ca="1">MIN(MAX(B147,B148),B$79)</f>
        <v>1.1096338273757629</v>
      </c>
      <c r="C150" s="192">
        <f t="shared" ref="C150:E150" ca="1" si="9">MIN(MAX(C147,C148),C$79)</f>
        <v>1.2299476896251091</v>
      </c>
      <c r="D150" s="191">
        <f t="shared" ca="1" si="9"/>
        <v>2.9469267654751525</v>
      </c>
      <c r="E150" s="191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0.55989810374891014</v>
      </c>
      <c r="C151" s="139">
        <f t="shared" ref="C151:E152" ca="1" si="10">C149-C145</f>
        <v>0.54203901482127304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0.55989810374891014</v>
      </c>
      <c r="C152" s="139">
        <f t="shared" ca="1" si="10"/>
        <v>0.54203901482127304</v>
      </c>
      <c r="D152" s="137">
        <f t="shared" ca="1" si="10"/>
        <v>0.75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0.90418564734088946</v>
      </c>
      <c r="C156" s="196">
        <f t="shared" ref="C156:E156" ca="1" si="11">((0 * C153) + (C79 * C154) + (1 * C155) + (1 - C153 - C154 - C155) * ((C150 + C146) / 2)) * 1.02</f>
        <v>0.99207116390584138</v>
      </c>
      <c r="D156" s="195">
        <f t="shared" ca="1" si="11"/>
        <v>2.6233653007846556</v>
      </c>
      <c r="E156" s="195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1.8596338273757629</v>
      </c>
      <c r="C158" s="139">
        <f ca="1">C140+1</f>
        <v>1.9799476896251091</v>
      </c>
      <c r="D158" s="137">
        <f ca="1">D140+1</f>
        <v>3.5719267654751525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1.4012982236268527</v>
      </c>
      <c r="C159" s="139">
        <f ca="1">C158+MIN(C158*(152/1024) - (752/1024), -0.375)</f>
        <v>1.5394711748038363</v>
      </c>
      <c r="D159" s="137">
        <f ca="1">D158+MIN(D158*(152/1024) - (752/1024), -0.375)</f>
        <v>3.1969267654751525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1.4012982236268527</v>
      </c>
      <c r="C161" s="139">
        <f ca="1">MAX(C159,C160)</f>
        <v>1.5394711748038363</v>
      </c>
      <c r="D161" s="137">
        <f ca="1">MAX(D159,D160)</f>
        <v>3.1969267654751525</v>
      </c>
      <c r="E161" s="137">
        <f ca="1">MAX(E159,E160)</f>
        <v>3.3399084568439408</v>
      </c>
      <c r="F161" s="44"/>
    </row>
    <row r="162" spans="1:6">
      <c r="A162" s="31" t="s">
        <v>552</v>
      </c>
      <c r="B162" s="191">
        <f ca="1">MIN(MAX(MAX(B159,B160), 0),B$78)</f>
        <v>1.4012982236268527</v>
      </c>
      <c r="C162" s="192">
        <f t="shared" ref="C162:E162" ca="1" si="12">MIN(MAX(MAX(C159,C160), 0),C$78)</f>
        <v>1.5394711748038363</v>
      </c>
      <c r="D162" s="191">
        <f t="shared" ca="1" si="12"/>
        <v>3.1969267654751525</v>
      </c>
      <c r="E162" s="191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2.2346338273757631</v>
      </c>
      <c r="C163" s="139">
        <f ca="1">C158 + MAX(MIN(C158 * 0.25, 0.375), 0.25)</f>
        <v>2.3549476896251091</v>
      </c>
      <c r="D163" s="137">
        <f ca="1">D158 + MAX(MIN(D158 * 0.25, 0.375), 0.25)</f>
        <v>3.9469267654751525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2.2346338273757631</v>
      </c>
      <c r="C165" s="139">
        <f ca="1">MAX(C163,C164)</f>
        <v>2.3549476896251091</v>
      </c>
      <c r="D165" s="137">
        <f ca="1">MAX(D163,D164)</f>
        <v>3.9469267654751525</v>
      </c>
      <c r="E165" s="137">
        <f ca="1">MAX(E163,E164)</f>
        <v>4.0899084568439408</v>
      </c>
      <c r="F165" s="44"/>
    </row>
    <row r="166" spans="1:6">
      <c r="A166" s="31" t="s">
        <v>556</v>
      </c>
      <c r="B166" s="191">
        <f ca="1">MIN(MAX(B163,B164),B$78)</f>
        <v>2.2346338273757631</v>
      </c>
      <c r="C166" s="192">
        <f t="shared" ref="C166:E166" ca="1" si="13">MIN(MAX(C163,C164),C$78)</f>
        <v>2.3549476896251091</v>
      </c>
      <c r="D166" s="191">
        <f t="shared" ca="1" si="13"/>
        <v>3.9469267654751525</v>
      </c>
      <c r="E166" s="191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0.83333560374891036</v>
      </c>
      <c r="C167" s="139">
        <f t="shared" ref="C167:E168" ca="1" si="14">C165-C161</f>
        <v>0.81547651482127281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0.83333560374891036</v>
      </c>
      <c r="C168" s="139">
        <f t="shared" ca="1" si="14"/>
        <v>0.81547651482127281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1.854325346011334</v>
      </c>
      <c r="C172" s="194">
        <f t="shared" ref="C172:E172" ca="1" si="15">((0 * C169) + (C78 * C170) + (1 * C171) + (1 - C169 - C170 - C171) * ((C166 + C162) / 2)) * 1.02</f>
        <v>1.986153620858762</v>
      </c>
      <c r="D172" s="193">
        <f t="shared" ca="1" si="15"/>
        <v>3.6433653007846556</v>
      </c>
      <c r="E172" s="193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1.49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-1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141</v>
      </c>
      <c r="C178" s="71">
        <f ca="1">C175+C177</f>
        <v>146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1036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1144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1036</v>
      </c>
      <c r="C201" s="125">
        <f ca="1">C187+C189+C193+C194+C196+C197</f>
        <v>1110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1349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0.90322580645161288</v>
      </c>
      <c r="C203" s="188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1.129032258064516</v>
      </c>
      <c r="C204" s="189">
        <f ca="1">C203*1.25</f>
        <v>1.2096774193548387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1.2250000000000001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-2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123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50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94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4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0.36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0.45999999999999996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79</v>
      </c>
      <c r="I226" s="165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0.39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94</v>
      </c>
      <c r="I227" s="16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15</v>
      </c>
      <c r="I229" s="165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3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50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82</v>
      </c>
      <c r="C236" s="71">
        <f ca="1">TRUNC(C234*(1+C235/100)+I230)</f>
        <v>90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86</v>
      </c>
      <c r="C237" s="88">
        <f ca="1">C35-$L$5</f>
        <v>62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0.55999999999999994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0.61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0.55999999999999994</v>
      </c>
      <c r="C243" s="15">
        <f ca="1">MAX(MIN(C240+C242 + $L$8, 100%), 1%)</f>
        <v>0.38000000000000006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0.61</v>
      </c>
      <c r="C244" s="15">
        <f ca="1">MAX(MIN(C241+C242 + $L$8, 100%), 1%)</f>
        <v>0.43000000000000005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263.11479280187444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209.21169175771035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123.87290322580643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1.876941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1.8011050000000002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0.22948199999999999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0.22020999999999999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963.62978027058182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667.93111123448273</v>
      </c>
      <c r="C273" s="80">
        <f ca="1">C265/(C272/60)</f>
        <v>685.00080163751761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13384.960826984203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3.194325245911573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396.50877909922053</v>
      </c>
      <c r="E284" s="6">
        <f ca="1">E283*$C$272+120</f>
        <v>375.71790986323862</v>
      </c>
    </row>
    <row r="285" spans="1:7">
      <c r="A285" t="s">
        <v>287</v>
      </c>
      <c r="D285" s="6">
        <f ca="1">B265*D283+D282</f>
        <v>16463.107761814743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2491.2095715835471</v>
      </c>
      <c r="E286" s="6">
        <f ca="1">E285/(E284/60)</f>
        <v>2691.2297960953319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3.194325245911573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82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12168.146206349275</v>
      </c>
      <c r="R3" s="46">
        <f ca="1">X1064</f>
        <v>12666.3069803215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1.232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2116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3.01743679163034</v>
      </c>
      <c r="K14" s="31" t="s">
        <v>565</v>
      </c>
      <c r="L14" s="6">
        <f ca="1">Data!D94</f>
        <v>3.0765609281899104</v>
      </c>
      <c r="M14" s="6">
        <f ca="1">Data!D110</f>
        <v>4.09656092818991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2.6233653007846556</v>
      </c>
      <c r="M15" s="6">
        <f ca="1">Data!D172</f>
        <v>3.6433653007846556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10</v>
      </c>
      <c r="O18" s="94">
        <f ca="1">VLOOKUP(N18,AvgRoundsSet1,2)</f>
        <v>2.6794248042635305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26.794248042635299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26.794248042635299</v>
      </c>
      <c r="R18" s="94">
        <f t="shared" ref="R18:R81" ca="1" si="2">(P18+Q18)/20</f>
        <v>2.67942480426353</v>
      </c>
      <c r="S18" s="94">
        <f ca="1">R18*Set1ConserveTP + O18*(1-Set1ConserveTP)</f>
        <v>2.6794248042635305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1394.5787779362072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16056.444381405458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10</v>
      </c>
      <c r="O19" s="94">
        <f t="shared" ref="O19:O81" ca="1" si="14">VLOOKUP(N19,AvgRoundsSet1,2)</f>
        <v>2.6794248042635305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26.794248042635299</v>
      </c>
      <c r="Q19" s="94">
        <f t="shared" ca="1" si="1"/>
        <v>26.794248042635299</v>
      </c>
      <c r="R19" s="94">
        <f t="shared" ca="1" si="2"/>
        <v>2.67942480426353</v>
      </c>
      <c r="S19" s="94">
        <f ca="1">R19*Set1ConserveTP + O19*(1-Set1ConserveTP)</f>
        <v>2.6794248042635305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1380.5787779362072</v>
      </c>
      <c r="V19" s="4">
        <f t="shared" ca="1" si="4"/>
        <v>0</v>
      </c>
      <c r="W19" s="13">
        <f t="shared" ca="1" si="5"/>
        <v>14244.349994701603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10</v>
      </c>
      <c r="O20" s="94">
        <f t="shared" ca="1" si="14"/>
        <v>2.6794248042635305</v>
      </c>
      <c r="P20" s="94">
        <f t="shared" ca="1" si="0"/>
        <v>26.794248042635299</v>
      </c>
      <c r="Q20" s="94">
        <f t="shared" ca="1" si="1"/>
        <v>26.794248042635299</v>
      </c>
      <c r="R20" s="94">
        <f t="shared" ca="1" si="2"/>
        <v>2.67942480426353</v>
      </c>
      <c r="S20" s="94">
        <f t="shared" ref="S20:S81" ca="1" si="18">R20*Set1ConserveTP + O20*(1-Set1ConserveTP)</f>
        <v>2.6794248042635305</v>
      </c>
      <c r="T20" s="4">
        <f ca="1">K20*S20</f>
        <v>0</v>
      </c>
      <c r="U20" s="46">
        <f ca="1">MIN(L20+(S20+Set1OverTP)*AvgHitsPerRound1*Set1MeleeTP + Set1Regain + 10.5*Set1ConserveTP, 3000)</f>
        <v>1366.5787779362072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12432.255607997744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10</v>
      </c>
      <c r="O21" s="94">
        <f t="shared" ca="1" si="14"/>
        <v>2.6794248042635305</v>
      </c>
      <c r="P21" s="94">
        <f t="shared" ca="1" si="0"/>
        <v>26.794248042635299</v>
      </c>
      <c r="Q21" s="94">
        <f t="shared" ca="1" si="1"/>
        <v>26.794248042635299</v>
      </c>
      <c r="R21" s="94">
        <f t="shared" ca="1" si="2"/>
        <v>2.67942480426353</v>
      </c>
      <c r="S21" s="94">
        <f t="shared" ca="1" si="18"/>
        <v>2.6794248042635305</v>
      </c>
      <c r="T21" s="4">
        <f t="shared" ca="1" si="3"/>
        <v>0.9650510927798438</v>
      </c>
      <c r="U21" s="46">
        <f t="shared" ca="1" si="15"/>
        <v>1352.5787779362072</v>
      </c>
      <c r="V21" s="4">
        <f t="shared" ca="1" si="4"/>
        <v>487.15964174144483</v>
      </c>
      <c r="W21" s="13">
        <f t="shared" ca="1" si="5"/>
        <v>10620.161221293885</v>
      </c>
      <c r="X21" s="4">
        <f t="shared" ca="1" si="6"/>
        <v>3825.0740143180974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10</v>
      </c>
      <c r="O22" s="94">
        <f t="shared" ca="1" si="14"/>
        <v>2.6794248042635305</v>
      </c>
      <c r="P22" s="94">
        <f t="shared" ca="1" si="0"/>
        <v>26.794248042635299</v>
      </c>
      <c r="Q22" s="94">
        <f t="shared" ca="1" si="1"/>
        <v>26.794248042635299</v>
      </c>
      <c r="R22" s="94">
        <f t="shared" ca="1" si="2"/>
        <v>2.67942480426353</v>
      </c>
      <c r="S22" s="94">
        <f t="shared" ca="1" si="18"/>
        <v>2.6794248042635305</v>
      </c>
      <c r="T22" s="4">
        <f t="shared" ca="1" si="3"/>
        <v>3.8991963344640189E-2</v>
      </c>
      <c r="U22" s="46">
        <f t="shared" ca="1" si="15"/>
        <v>1338.5787779362072</v>
      </c>
      <c r="V22" s="4">
        <f t="shared" ca="1" si="4"/>
        <v>19.479484761113831</v>
      </c>
      <c r="W22" s="13">
        <f t="shared" ca="1" si="5"/>
        <v>8808.0668345900303</v>
      </c>
      <c r="X22" s="4">
        <f t="shared" ca="1" si="6"/>
        <v>128.17818906691608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11</v>
      </c>
      <c r="O23" s="94">
        <f t="shared" ca="1" si="14"/>
        <v>2.9270676449320718</v>
      </c>
      <c r="P23" s="94">
        <f t="shared" ca="1" si="0"/>
        <v>29.023033608652181</v>
      </c>
      <c r="Q23" s="94">
        <f t="shared" ca="1" si="1"/>
        <v>26.794248042635299</v>
      </c>
      <c r="R23" s="94">
        <f t="shared" ca="1" si="2"/>
        <v>2.790864082564374</v>
      </c>
      <c r="S23" s="94">
        <f t="shared" ca="1" si="18"/>
        <v>2.9270676449320718</v>
      </c>
      <c r="T23" s="4">
        <f t="shared" ca="1" si="3"/>
        <v>6.4539018098928305E-4</v>
      </c>
      <c r="U23" s="46">
        <f t="shared" ca="1" si="15"/>
        <v>1414.5079902768543</v>
      </c>
      <c r="V23" s="4">
        <f t="shared" ca="1" si="4"/>
        <v>0.31188536740385164</v>
      </c>
      <c r="W23" s="13">
        <f t="shared" ca="1" si="5"/>
        <v>6995.9724478861717</v>
      </c>
      <c r="X23" s="4">
        <f t="shared" ca="1" si="6"/>
        <v>1.5425444410739186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11</v>
      </c>
      <c r="O24" s="94">
        <f t="shared" ca="1" si="14"/>
        <v>2.9270676449320718</v>
      </c>
      <c r="P24" s="94">
        <f t="shared" ca="1" si="0"/>
        <v>29.270676449320725</v>
      </c>
      <c r="Q24" s="94">
        <f t="shared" ca="1" si="1"/>
        <v>29.270676449320725</v>
      </c>
      <c r="R24" s="94">
        <f t="shared" ca="1" si="2"/>
        <v>2.9270676449320723</v>
      </c>
      <c r="S24" s="94">
        <f t="shared" ca="1" si="18"/>
        <v>2.9270676449320718</v>
      </c>
      <c r="T24" s="4">
        <f t="shared" ca="1" si="3"/>
        <v>4.3460618248436603E-6</v>
      </c>
      <c r="U24" s="46">
        <f ca="1">MIN(L24+(S24+Set1OverTP)*AvgHitsPerRound1*Set1MeleeTP + Set1Regain + 10.5*Set1ConserveTP, 3000)</f>
        <v>1400.5079902768543</v>
      </c>
      <c r="V24" s="4">
        <f t="shared" ca="1" si="4"/>
        <v>2.0794511949422359E-3</v>
      </c>
      <c r="W24" s="13">
        <f t="shared" ca="1" si="5"/>
        <v>5183.8780611823149</v>
      </c>
      <c r="X24" s="4">
        <f t="shared" ca="1" si="6"/>
        <v>7.6969367569473673E-3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11</v>
      </c>
      <c r="O25" s="94">
        <f t="shared" ca="1" si="14"/>
        <v>2.9270676449320718</v>
      </c>
      <c r="P25" s="94">
        <f t="shared" ca="1" si="0"/>
        <v>29.270676449320725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29.270676449320725</v>
      </c>
      <c r="R25" s="94">
        <f ca="1">(P25+Q25)/20</f>
        <v>2.9270676449320723</v>
      </c>
      <c r="S25" s="94">
        <f ca="1">R25*Set1ConserveTP + O25*(1-Set1ConserveTP)</f>
        <v>2.9270676449320718</v>
      </c>
      <c r="T25" s="4">
        <f ca="1">K25*S25</f>
        <v>1.0974903598090063E-8</v>
      </c>
      <c r="U25" s="46">
        <f ca="1">MIN(L25+(S25+Set1OverTP)*AvgHitsPerRound1*Set1MeleeTP + Set1Regain + 10.5*Set1ConserveTP, 3000)</f>
        <v>1386.5079902768543</v>
      </c>
      <c r="V25" s="4">
        <f ca="1">U25*K25</f>
        <v>5.1986470342140671E-6</v>
      </c>
      <c r="W25" s="13">
        <f t="shared" ca="1" si="5"/>
        <v>3371.7836744784572</v>
      </c>
      <c r="X25" s="4">
        <f t="shared" ca="1" si="6"/>
        <v>1.2642345606561383E-5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11</v>
      </c>
      <c r="O26" s="94">
        <f t="shared" ca="1" si="14"/>
        <v>2.9270676449320718</v>
      </c>
      <c r="P26" s="94">
        <f t="shared" ca="1" si="0"/>
        <v>29.270676449320725</v>
      </c>
      <c r="Q26" s="94">
        <f t="shared" ca="1" si="1"/>
        <v>26.794248042635299</v>
      </c>
      <c r="R26" s="94">
        <f t="shared" ca="1" si="2"/>
        <v>2.8032462245978009</v>
      </c>
      <c r="S26" s="94">
        <f t="shared" ca="1" si="18"/>
        <v>2.9270676449320718</v>
      </c>
      <c r="T26" s="4">
        <f t="shared" ca="1" si="3"/>
        <v>0</v>
      </c>
      <c r="U26" s="46">
        <f t="shared" ca="1" si="15"/>
        <v>1413.5079902768543</v>
      </c>
      <c r="V26" s="4">
        <f t="shared" ca="1" si="4"/>
        <v>0</v>
      </c>
      <c r="W26" s="13">
        <f t="shared" ca="1" si="5"/>
        <v>14587.359812966051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11</v>
      </c>
      <c r="O27" s="94">
        <f t="shared" ca="1" si="14"/>
        <v>2.9270676449320718</v>
      </c>
      <c r="P27" s="94">
        <f t="shared" ca="1" si="0"/>
        <v>29.270676449320725</v>
      </c>
      <c r="Q27" s="94">
        <f t="shared" ca="1" si="1"/>
        <v>29.270676449320725</v>
      </c>
      <c r="R27" s="94">
        <f t="shared" ca="1" si="2"/>
        <v>2.9270676449320723</v>
      </c>
      <c r="S27" s="94">
        <f t="shared" ca="1" si="18"/>
        <v>2.9270676449320718</v>
      </c>
      <c r="T27" s="4">
        <f t="shared" ca="1" si="3"/>
        <v>0</v>
      </c>
      <c r="U27" s="46">
        <f t="shared" ca="1" si="15"/>
        <v>1399.5079902768543</v>
      </c>
      <c r="V27" s="4">
        <f t="shared" ca="1" si="4"/>
        <v>0</v>
      </c>
      <c r="W27" s="13">
        <f t="shared" ca="1" si="5"/>
        <v>12775.265426262195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11</v>
      </c>
      <c r="O28" s="94">
        <f t="shared" ca="1" si="14"/>
        <v>2.9270676449320718</v>
      </c>
      <c r="P28" s="94">
        <f t="shared" ca="1" si="0"/>
        <v>29.270676449320725</v>
      </c>
      <c r="Q28" s="94">
        <f t="shared" ca="1" si="1"/>
        <v>29.270676449320725</v>
      </c>
      <c r="R28" s="94">
        <f t="shared" ca="1" si="2"/>
        <v>2.9270676449320723</v>
      </c>
      <c r="S28" s="94">
        <f t="shared" ca="1" si="18"/>
        <v>2.9270676449320718</v>
      </c>
      <c r="T28" s="4">
        <f t="shared" ca="1" si="3"/>
        <v>0</v>
      </c>
      <c r="U28" s="46">
        <f t="shared" ca="1" si="15"/>
        <v>1385.5079902768543</v>
      </c>
      <c r="V28" s="4">
        <f t="shared" ca="1" si="4"/>
        <v>0</v>
      </c>
      <c r="W28" s="13">
        <f t="shared" ca="1" si="5"/>
        <v>10963.171039558336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11</v>
      </c>
      <c r="O29" s="94">
        <f t="shared" ca="1" si="14"/>
        <v>2.9270676449320718</v>
      </c>
      <c r="P29" s="94">
        <f t="shared" ca="1" si="0"/>
        <v>29.270676449320725</v>
      </c>
      <c r="Q29" s="94">
        <f t="shared" ca="1" si="1"/>
        <v>29.270676449320725</v>
      </c>
      <c r="R29" s="94">
        <f t="shared" ca="1" si="2"/>
        <v>2.9270676449320723</v>
      </c>
      <c r="S29" s="94">
        <f t="shared" ca="1" si="18"/>
        <v>2.9270676449320718</v>
      </c>
      <c r="T29" s="4">
        <f t="shared" ca="1" si="3"/>
        <v>1.0648937986323159E-2</v>
      </c>
      <c r="U29" s="46">
        <f t="shared" ca="1" si="15"/>
        <v>1371.5079902768543</v>
      </c>
      <c r="V29" s="4">
        <f t="shared" ca="1" si="4"/>
        <v>4.9896706560547797</v>
      </c>
      <c r="W29" s="13">
        <f t="shared" ca="1" si="5"/>
        <v>9151.0766528544791</v>
      </c>
      <c r="X29" s="4">
        <f t="shared" ca="1" si="6"/>
        <v>33.292448144497378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11</v>
      </c>
      <c r="O30" s="94">
        <f t="shared" ca="1" si="14"/>
        <v>2.9270676449320718</v>
      </c>
      <c r="P30" s="94">
        <f t="shared" ca="1" si="0"/>
        <v>29.270676449320725</v>
      </c>
      <c r="Q30" s="94">
        <f t="shared" ca="1" si="1"/>
        <v>29.270676449320725</v>
      </c>
      <c r="R30" s="94">
        <f t="shared" ca="1" si="2"/>
        <v>2.9270676449320723</v>
      </c>
      <c r="S30" s="94">
        <f t="shared" ca="1" si="18"/>
        <v>2.9270676449320718</v>
      </c>
      <c r="T30" s="4">
        <f t="shared" ca="1" si="3"/>
        <v>4.30260120659522E-4</v>
      </c>
      <c r="U30" s="46">
        <f t="shared" ca="1" si="15"/>
        <v>1357.5079902768543</v>
      </c>
      <c r="V30" s="4">
        <f t="shared" ca="1" si="4"/>
        <v>0.19954494482013904</v>
      </c>
      <c r="W30" s="13">
        <f t="shared" ca="1" si="5"/>
        <v>7338.9822661506223</v>
      </c>
      <c r="X30" s="4">
        <f t="shared" ca="1" si="6"/>
        <v>1.0787831982015361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11</v>
      </c>
      <c r="O31" s="94">
        <f t="shared" ca="1" si="14"/>
        <v>2.9270676449320718</v>
      </c>
      <c r="P31" s="94">
        <f t="shared" ca="1" si="0"/>
        <v>29.270676449320725</v>
      </c>
      <c r="Q31" s="94">
        <f t="shared" ca="1" si="1"/>
        <v>29.270676449320725</v>
      </c>
      <c r="R31" s="94">
        <f t="shared" ca="1" si="2"/>
        <v>2.9270676449320723</v>
      </c>
      <c r="S31" s="94">
        <f t="shared" ca="1" si="18"/>
        <v>2.9270676449320718</v>
      </c>
      <c r="T31" s="4">
        <f t="shared" ca="1" si="3"/>
        <v>6.5190927372654908E-6</v>
      </c>
      <c r="U31" s="46">
        <f t="shared" ca="1" si="15"/>
        <v>1343.5079902768543</v>
      </c>
      <c r="V31" s="4">
        <f t="shared" ca="1" si="4"/>
        <v>2.9922278007603934E-3</v>
      </c>
      <c r="W31" s="13">
        <f t="shared" ca="1" si="5"/>
        <v>5526.8878794467646</v>
      </c>
      <c r="X31" s="4">
        <f t="shared" ca="1" si="6"/>
        <v>1.2309348127626967E-2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12</v>
      </c>
      <c r="O32" s="94">
        <f t="shared" ca="1" si="14"/>
        <v>3.1473503156042075</v>
      </c>
      <c r="P32" s="94">
        <f t="shared" ca="1" si="0"/>
        <v>31.473503156042074</v>
      </c>
      <c r="Q32" s="94">
        <f t="shared" ca="1" si="1"/>
        <v>29.711241790664996</v>
      </c>
      <c r="R32" s="94">
        <f t="shared" ca="1" si="2"/>
        <v>3.0592372473353535</v>
      </c>
      <c r="S32" s="94">
        <f t="shared" ca="1" si="18"/>
        <v>3.1473503156042075</v>
      </c>
      <c r="T32" s="4">
        <f t="shared" ca="1" si="3"/>
        <v>4.72033727857029E-8</v>
      </c>
      <c r="U32" s="46">
        <f t="shared" ca="1" si="15"/>
        <v>1409.5016093629556</v>
      </c>
      <c r="V32" s="4">
        <f t="shared" ca="1" si="4"/>
        <v>2.11394421456498E-5</v>
      </c>
      <c r="W32" s="13">
        <f t="shared" ca="1" si="5"/>
        <v>3714.7934927429073</v>
      </c>
      <c r="X32" s="4">
        <f t="shared" ca="1" si="6"/>
        <v>5.5713779680157432E-5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12</v>
      </c>
      <c r="O33" s="94">
        <f t="shared" ca="1" si="14"/>
        <v>3.1473503156042075</v>
      </c>
      <c r="P33" s="94">
        <f t="shared" ca="1" si="0"/>
        <v>31.473503156042074</v>
      </c>
      <c r="Q33" s="94">
        <f t="shared" ca="1" si="1"/>
        <v>31.473503156042074</v>
      </c>
      <c r="R33" s="94">
        <f t="shared" ca="1" si="2"/>
        <v>3.1473503156042075</v>
      </c>
      <c r="S33" s="94">
        <f t="shared" ca="1" si="18"/>
        <v>3.1473503156042075</v>
      </c>
      <c r="T33" s="4">
        <f t="shared" ca="1" si="3"/>
        <v>1.1920043632753269E-10</v>
      </c>
      <c r="U33" s="46">
        <f t="shared" ca="1" si="15"/>
        <v>1395.5016093629556</v>
      </c>
      <c r="V33" s="4">
        <f t="shared" ca="1" si="4"/>
        <v>5.2852203933931861E-8</v>
      </c>
      <c r="W33" s="13">
        <f t="shared" ca="1" si="5"/>
        <v>1902.6991060390501</v>
      </c>
      <c r="X33" s="4">
        <f t="shared" ca="1" si="6"/>
        <v>7.2061429741519291E-8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11</v>
      </c>
      <c r="O34" s="94">
        <f t="shared" ca="1" si="14"/>
        <v>2.9270676449320718</v>
      </c>
      <c r="P34" s="94">
        <f t="shared" ca="1" si="0"/>
        <v>29.270676449320725</v>
      </c>
      <c r="Q34" s="94">
        <f t="shared" ca="1" si="1"/>
        <v>26.794248042635299</v>
      </c>
      <c r="R34" s="94">
        <f t="shared" ca="1" si="2"/>
        <v>2.8032462245978009</v>
      </c>
      <c r="S34" s="94">
        <f t="shared" ca="1" si="18"/>
        <v>2.9270676449320718</v>
      </c>
      <c r="T34" s="4">
        <f t="shared" ca="1" si="3"/>
        <v>0</v>
      </c>
      <c r="U34" s="46">
        <f t="shared" ca="1" si="15"/>
        <v>1413.5079902768543</v>
      </c>
      <c r="V34" s="4">
        <f t="shared" ca="1" si="4"/>
        <v>0</v>
      </c>
      <c r="W34" s="13">
        <f t="shared" ca="1" si="5"/>
        <v>14153.745275366407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11</v>
      </c>
      <c r="O35" s="94">
        <f ca="1">VLOOKUP(N35,AvgRoundsSet1,2)</f>
        <v>2.9270676449320718</v>
      </c>
      <c r="P35" s="94">
        <f t="shared" ca="1" si="0"/>
        <v>29.270676449320725</v>
      </c>
      <c r="Q35" s="94">
        <f t="shared" ca="1" si="1"/>
        <v>29.270676449320725</v>
      </c>
      <c r="R35" s="94">
        <f t="shared" ca="1" si="2"/>
        <v>2.9270676449320723</v>
      </c>
      <c r="S35" s="94">
        <f t="shared" ca="1" si="18"/>
        <v>2.9270676449320718</v>
      </c>
      <c r="T35" s="4">
        <f t="shared" ca="1" si="3"/>
        <v>0</v>
      </c>
      <c r="U35" s="46">
        <f t="shared" ca="1" si="15"/>
        <v>1399.5079902768543</v>
      </c>
      <c r="V35" s="4">
        <f t="shared" ca="1" si="4"/>
        <v>0</v>
      </c>
      <c r="W35" s="13">
        <f t="shared" ca="1" si="5"/>
        <v>12341.650888662552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11</v>
      </c>
      <c r="O36" s="94">
        <f t="shared" ca="1" si="14"/>
        <v>2.9270676449320718</v>
      </c>
      <c r="P36" s="94">
        <f t="shared" ca="1" si="0"/>
        <v>29.270676449320725</v>
      </c>
      <c r="Q36" s="94">
        <f t="shared" ca="1" si="1"/>
        <v>29.270676449320725</v>
      </c>
      <c r="R36" s="94">
        <f t="shared" ca="1" si="2"/>
        <v>2.9270676449320723</v>
      </c>
      <c r="S36" s="94">
        <f t="shared" ca="1" si="18"/>
        <v>2.9270676449320718</v>
      </c>
      <c r="T36" s="4">
        <f t="shared" ca="1" si="3"/>
        <v>0</v>
      </c>
      <c r="U36" s="46">
        <f t="shared" ca="1" si="15"/>
        <v>1385.5079902768543</v>
      </c>
      <c r="V36" s="4">
        <f t="shared" ca="1" si="4"/>
        <v>0</v>
      </c>
      <c r="W36" s="13">
        <f t="shared" ca="1" si="5"/>
        <v>10529.556501958694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11</v>
      </c>
      <c r="O37" s="94">
        <f t="shared" ca="1" si="14"/>
        <v>2.9270676449320718</v>
      </c>
      <c r="P37" s="94">
        <f t="shared" ca="1" si="0"/>
        <v>29.270676449320725</v>
      </c>
      <c r="Q37" s="94">
        <f t="shared" ca="1" si="1"/>
        <v>29.270676449320725</v>
      </c>
      <c r="R37" s="94">
        <f t="shared" ca="1" si="2"/>
        <v>2.9270676449320723</v>
      </c>
      <c r="S37" s="94">
        <f t="shared" ca="1" si="18"/>
        <v>2.9270676449320718</v>
      </c>
      <c r="T37" s="4">
        <f t="shared" ca="1" si="3"/>
        <v>5.5486571612946942E-2</v>
      </c>
      <c r="U37" s="46">
        <f t="shared" ca="1" si="15"/>
        <v>1371.5079902768543</v>
      </c>
      <c r="V37" s="4">
        <f t="shared" ca="1" si="4"/>
        <v>25.998810260495933</v>
      </c>
      <c r="W37" s="13">
        <f t="shared" ca="1" si="5"/>
        <v>8717.4621152548352</v>
      </c>
      <c r="X37" s="4">
        <f t="shared" ca="1" si="6"/>
        <v>165.25142040318804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11</v>
      </c>
      <c r="O38" s="94">
        <f t="shared" ca="1" si="14"/>
        <v>2.9270676449320718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29.270676449320725</v>
      </c>
      <c r="Q38" s="94">
        <f t="shared" ca="1" si="1"/>
        <v>29.270676449320725</v>
      </c>
      <c r="R38" s="94">
        <f t="shared" ca="1" si="2"/>
        <v>2.9270676449320723</v>
      </c>
      <c r="S38" s="94">
        <f t="shared" ca="1" si="18"/>
        <v>2.9270676449320718</v>
      </c>
      <c r="T38" s="4">
        <f t="shared" ca="1" si="3"/>
        <v>2.2418816813311918E-3</v>
      </c>
      <c r="U38" s="46">
        <f t="shared" ca="1" si="15"/>
        <v>1357.5079902768543</v>
      </c>
      <c r="V38" s="4">
        <f t="shared" ca="1" si="4"/>
        <v>1.039734186168092</v>
      </c>
      <c r="W38" s="13">
        <f t="shared" ca="1" si="5"/>
        <v>6905.3677285509793</v>
      </c>
      <c r="X38" s="4">
        <f t="shared" ca="1" si="6"/>
        <v>5.2889168585829829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11</v>
      </c>
      <c r="O39" s="94">
        <f t="shared" ca="1" si="14"/>
        <v>2.9270676449320718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29.270676449320725</v>
      </c>
      <c r="Q39" s="94">
        <f t="shared" ca="1" si="1"/>
        <v>29.270676449320725</v>
      </c>
      <c r="R39" s="94">
        <f ca="1">(P39+Q39)/20</f>
        <v>2.9270676449320723</v>
      </c>
      <c r="S39" s="94">
        <f t="shared" ca="1" si="18"/>
        <v>2.9270676449320718</v>
      </c>
      <c r="T39" s="4">
        <f t="shared" ca="1" si="3"/>
        <v>3.3967904262593842E-5</v>
      </c>
      <c r="U39" s="46">
        <f t="shared" ca="1" si="15"/>
        <v>1343.5079902768543</v>
      </c>
      <c r="V39" s="4">
        <f t="shared" ca="1" si="4"/>
        <v>1.5591081698698878E-2</v>
      </c>
      <c r="W39" s="13">
        <f t="shared" ca="1" si="5"/>
        <v>5093.2733418471216</v>
      </c>
      <c r="X39" s="4">
        <f t="shared" ca="1" si="6"/>
        <v>5.910619167228006E-2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12</v>
      </c>
      <c r="O40" s="94">
        <f t="shared" ca="1" si="14"/>
        <v>3.1473503156042075</v>
      </c>
      <c r="P40" s="94">
        <f t="shared" ca="1" si="0"/>
        <v>31.473503156042074</v>
      </c>
      <c r="Q40" s="94">
        <f t="shared" ca="1" si="1"/>
        <v>29.711241790664996</v>
      </c>
      <c r="R40" s="94">
        <f t="shared" ca="1" si="2"/>
        <v>3.0592372473353535</v>
      </c>
      <c r="S40" s="94">
        <f t="shared" ca="1" si="18"/>
        <v>3.1473503156042075</v>
      </c>
      <c r="T40" s="4">
        <f t="shared" ca="1" si="3"/>
        <v>2.4595441609392545E-7</v>
      </c>
      <c r="U40" s="46">
        <f t="shared" ca="1" si="15"/>
        <v>1409.5016093629556</v>
      </c>
      <c r="V40" s="4">
        <f t="shared" ca="1" si="4"/>
        <v>1.1014761960101728E-4</v>
      </c>
      <c r="W40" s="13">
        <f t="shared" ca="1" si="5"/>
        <v>3281.1789551432644</v>
      </c>
      <c r="X40" s="4">
        <f t="shared" ca="1" si="6"/>
        <v>2.564126560716237E-4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12</v>
      </c>
      <c r="O41" s="94">
        <f t="shared" ca="1" si="14"/>
        <v>3.1473503156042075</v>
      </c>
      <c r="P41" s="94">
        <f t="shared" ca="1" si="0"/>
        <v>31.473503156042074</v>
      </c>
      <c r="Q41" s="94">
        <f t="shared" ca="1" si="1"/>
        <v>31.473503156042074</v>
      </c>
      <c r="R41" s="94">
        <f t="shared" ca="1" si="2"/>
        <v>3.1473503156042075</v>
      </c>
      <c r="S41" s="94">
        <f t="shared" ca="1" si="18"/>
        <v>3.1473503156042075</v>
      </c>
      <c r="T41" s="4">
        <f t="shared" ca="1" si="3"/>
        <v>6.2109701033819608E-10</v>
      </c>
      <c r="U41" s="46">
        <f t="shared" ca="1" si="15"/>
        <v>1395.5016093629556</v>
      </c>
      <c r="V41" s="4">
        <f t="shared" ca="1" si="4"/>
        <v>2.7538779944522369E-7</v>
      </c>
      <c r="W41" s="13">
        <f t="shared" ca="1" si="5"/>
        <v>1469.0845684394071</v>
      </c>
      <c r="X41" s="4">
        <f t="shared" ca="1" si="6"/>
        <v>2.8990863485005156E-7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11</v>
      </c>
      <c r="O42" s="94">
        <f t="shared" ca="1" si="14"/>
        <v>2.9270676449320718</v>
      </c>
      <c r="P42" s="94">
        <f t="shared" ca="1" si="0"/>
        <v>29.270676449320725</v>
      </c>
      <c r="Q42" s="94">
        <f t="shared" ca="1" si="1"/>
        <v>29.270676449320725</v>
      </c>
      <c r="R42" s="94">
        <f t="shared" ca="1" si="2"/>
        <v>2.9270676449320723</v>
      </c>
      <c r="S42" s="94">
        <f t="shared" ca="1" si="18"/>
        <v>2.9270676449320718</v>
      </c>
      <c r="T42" s="4">
        <f t="shared" ca="1" si="3"/>
        <v>0</v>
      </c>
      <c r="U42" s="46">
        <f t="shared" ca="1" si="15"/>
        <v>1342.5079902768543</v>
      </c>
      <c r="V42" s="4">
        <f t="shared" ca="1" si="4"/>
        <v>0</v>
      </c>
      <c r="W42" s="13">
        <f t="shared" ca="1" si="5"/>
        <v>12684.660706927001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12</v>
      </c>
      <c r="O43" s="94">
        <f t="shared" ca="1" si="14"/>
        <v>3.1473503156042075</v>
      </c>
      <c r="P43" s="94">
        <f t="shared" ca="1" si="0"/>
        <v>31.473503156042074</v>
      </c>
      <c r="Q43" s="94">
        <f t="shared" ca="1" si="1"/>
        <v>29.93152446133713</v>
      </c>
      <c r="R43" s="94">
        <f t="shared" ca="1" si="2"/>
        <v>3.0702513808689602</v>
      </c>
      <c r="S43" s="94">
        <f t="shared" ca="1" si="18"/>
        <v>3.1473503156042075</v>
      </c>
      <c r="T43" s="4">
        <f t="shared" ca="1" si="3"/>
        <v>0</v>
      </c>
      <c r="U43" s="46">
        <f t="shared" ca="1" si="15"/>
        <v>1408.5016093629556</v>
      </c>
      <c r="V43" s="4">
        <f t="shared" ca="1" si="4"/>
        <v>0</v>
      </c>
      <c r="W43" s="13">
        <f t="shared" ca="1" si="5"/>
        <v>10872.566320223144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12</v>
      </c>
      <c r="O44" s="94">
        <f t="shared" ca="1" si="14"/>
        <v>3.1473503156042075</v>
      </c>
      <c r="P44" s="94">
        <f t="shared" ca="1" si="0"/>
        <v>31.473503156042074</v>
      </c>
      <c r="Q44" s="94">
        <f t="shared" ca="1" si="1"/>
        <v>31.473503156042074</v>
      </c>
      <c r="R44" s="94">
        <f t="shared" ca="1" si="2"/>
        <v>3.1473503156042075</v>
      </c>
      <c r="S44" s="94">
        <f t="shared" ca="1" si="18"/>
        <v>3.1473503156042075</v>
      </c>
      <c r="T44" s="4">
        <f t="shared" ca="1" si="3"/>
        <v>0</v>
      </c>
      <c r="U44" s="46">
        <f t="shared" ca="1" si="15"/>
        <v>1394.5016093629556</v>
      </c>
      <c r="V44" s="4">
        <f t="shared" ca="1" si="4"/>
        <v>0</v>
      </c>
      <c r="W44" s="13">
        <f t="shared" ca="1" si="5"/>
        <v>9060.4719335192858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12</v>
      </c>
      <c r="O45" s="94">
        <f t="shared" ca="1" si="14"/>
        <v>3.1473503156042075</v>
      </c>
      <c r="P45" s="94">
        <f t="shared" ca="1" si="0"/>
        <v>31.473503156042074</v>
      </c>
      <c r="Q45" s="94">
        <f t="shared" ca="1" si="1"/>
        <v>31.473503156042074</v>
      </c>
      <c r="R45" s="94">
        <f t="shared" ca="1" si="2"/>
        <v>3.1473503156042075</v>
      </c>
      <c r="S45" s="94">
        <f t="shared" ca="1" si="18"/>
        <v>3.1473503156042075</v>
      </c>
      <c r="T45" s="4">
        <f t="shared" ca="1" si="3"/>
        <v>6.0264980803413962E-4</v>
      </c>
      <c r="U45" s="46">
        <f t="shared" ca="1" si="15"/>
        <v>1380.5016093629556</v>
      </c>
      <c r="V45" s="4">
        <f t="shared" ca="1" si="4"/>
        <v>0.26433632943515917</v>
      </c>
      <c r="W45" s="13">
        <f t="shared" ca="1" si="5"/>
        <v>7248.377546815429</v>
      </c>
      <c r="X45" s="4">
        <f t="shared" ca="1" si="6"/>
        <v>1.3879082082125014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12</v>
      </c>
      <c r="O46" s="94">
        <f t="shared" ca="1" si="14"/>
        <v>3.1473503156042075</v>
      </c>
      <c r="P46" s="94">
        <f t="shared" ca="1" si="0"/>
        <v>31.473503156042074</v>
      </c>
      <c r="Q46" s="94">
        <f t="shared" ca="1" si="1"/>
        <v>31.473503156042074</v>
      </c>
      <c r="R46" s="94">
        <f t="shared" ca="1" si="2"/>
        <v>3.1473503156042075</v>
      </c>
      <c r="S46" s="94">
        <f t="shared" ca="1" si="18"/>
        <v>3.1473503156042075</v>
      </c>
      <c r="T46" s="4">
        <f t="shared" ca="1" si="3"/>
        <v>2.4349487193298589E-5</v>
      </c>
      <c r="U46" s="46">
        <f t="shared" ca="1" si="15"/>
        <v>1366.5016093629556</v>
      </c>
      <c r="V46" s="4">
        <f t="shared" ca="1" si="4"/>
        <v>1.0571944683703743E-2</v>
      </c>
      <c r="W46" s="13">
        <f t="shared" ca="1" si="5"/>
        <v>5436.2831601115722</v>
      </c>
      <c r="X46" s="4">
        <f t="shared" ca="1" si="6"/>
        <v>4.2057824491287955E-2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12</v>
      </c>
      <c r="O47" s="94">
        <f t="shared" ca="1" si="14"/>
        <v>3.1473503156042075</v>
      </c>
      <c r="P47" s="94">
        <f t="shared" ca="1" si="0"/>
        <v>31.473503156042074</v>
      </c>
      <c r="Q47" s="94">
        <f t="shared" ca="1" si="1"/>
        <v>31.473503156042074</v>
      </c>
      <c r="R47" s="94">
        <f t="shared" ca="1" si="2"/>
        <v>3.1473503156042075</v>
      </c>
      <c r="S47" s="94">
        <f t="shared" ca="1" si="18"/>
        <v>3.1473503156042075</v>
      </c>
      <c r="T47" s="4">
        <f t="shared" ca="1" si="3"/>
        <v>3.6893162414088813E-7</v>
      </c>
      <c r="U47" s="46">
        <f t="shared" ca="1" si="15"/>
        <v>1352.5016093629556</v>
      </c>
      <c r="V47" s="4">
        <f t="shared" ca="1" si="4"/>
        <v>1.5853990352505428E-4</v>
      </c>
      <c r="W47" s="13">
        <f t="shared" ca="1" si="5"/>
        <v>3624.1887734077145</v>
      </c>
      <c r="X47" s="4">
        <f t="shared" ca="1" si="6"/>
        <v>4.2482651001301007E-4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13</v>
      </c>
      <c r="O48" s="94">
        <f t="shared" ca="1" si="14"/>
        <v>3.3766153875544025</v>
      </c>
      <c r="P48" s="94">
        <f t="shared" ca="1" si="0"/>
        <v>31.702768227992269</v>
      </c>
      <c r="Q48" s="94">
        <f t="shared" ca="1" si="1"/>
        <v>31.473503156042074</v>
      </c>
      <c r="R48" s="94">
        <f t="shared" ca="1" si="2"/>
        <v>3.1588135692017172</v>
      </c>
      <c r="S48" s="94">
        <f t="shared" ca="1" si="18"/>
        <v>3.3766153875544025</v>
      </c>
      <c r="T48" s="4">
        <f t="shared" ca="1" si="3"/>
        <v>2.6653603977597018E-9</v>
      </c>
      <c r="U48" s="46">
        <f t="shared" ca="1" si="15"/>
        <v>1421.757104583585</v>
      </c>
      <c r="V48" s="4">
        <f t="shared" ca="1" si="4"/>
        <v>1.1222761987515616E-6</v>
      </c>
      <c r="W48" s="13">
        <f t="shared" ca="1" si="5"/>
        <v>1812.0943867038573</v>
      </c>
      <c r="X48" s="4">
        <f t="shared" ca="1" si="6"/>
        <v>1.4303922896060955E-6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3.3766153875544025</v>
      </c>
      <c r="P49" s="94">
        <f t="shared" ca="1" si="0"/>
        <v>33.766153875544028</v>
      </c>
      <c r="Q49" s="94">
        <f t="shared" ca="1" si="1"/>
        <v>32.619828515793053</v>
      </c>
      <c r="R49" s="94">
        <f t="shared" ca="1" si="2"/>
        <v>3.3192991195668542</v>
      </c>
      <c r="S49" s="94">
        <f t="shared" ca="1" si="18"/>
        <v>3.3766153875544025</v>
      </c>
      <c r="T49" s="4">
        <f t="shared" ca="1" si="3"/>
        <v>6.7307080751507688E-12</v>
      </c>
      <c r="U49" s="46">
        <f t="shared" ca="1" si="15"/>
        <v>1407.757104583585</v>
      </c>
      <c r="V49" s="4">
        <f t="shared" ca="1" si="4"/>
        <v>2.8061241877281891E-9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10</v>
      </c>
      <c r="O50" s="94">
        <f t="shared" ca="1" si="14"/>
        <v>2.6794248042635305</v>
      </c>
      <c r="P50" s="94">
        <f t="shared" ca="1" si="0"/>
        <v>26.794248042635299</v>
      </c>
      <c r="Q50" s="94">
        <f t="shared" ca="1" si="1"/>
        <v>26.794248042635299</v>
      </c>
      <c r="R50" s="94">
        <f t="shared" ca="1" si="2"/>
        <v>2.67942480426353</v>
      </c>
      <c r="S50" s="94">
        <f t="shared" ca="1" si="18"/>
        <v>2.6794248042635305</v>
      </c>
      <c r="T50" s="4">
        <f t="shared" ca="1" si="3"/>
        <v>0</v>
      </c>
      <c r="U50" s="46">
        <f t="shared" ca="1" si="15"/>
        <v>1394.5787779362072</v>
      </c>
      <c r="V50" s="4">
        <f t="shared" ca="1" si="4"/>
        <v>0</v>
      </c>
      <c r="W50" s="13">
        <f t="shared" ca="1" si="5"/>
        <v>16056.444381405458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10</v>
      </c>
      <c r="O51" s="94">
        <f t="shared" ca="1" si="14"/>
        <v>2.6794248042635305</v>
      </c>
      <c r="P51" s="94">
        <f t="shared" ca="1" si="0"/>
        <v>26.794248042635299</v>
      </c>
      <c r="Q51" s="94">
        <f t="shared" ca="1" si="1"/>
        <v>26.794248042635299</v>
      </c>
      <c r="R51" s="94">
        <f t="shared" ca="1" si="2"/>
        <v>2.67942480426353</v>
      </c>
      <c r="S51" s="94">
        <f t="shared" ca="1" si="18"/>
        <v>2.6794248042635305</v>
      </c>
      <c r="T51" s="4">
        <f t="shared" ca="1" si="3"/>
        <v>0</v>
      </c>
      <c r="U51" s="46">
        <f t="shared" ca="1" si="15"/>
        <v>1380.5787779362072</v>
      </c>
      <c r="V51" s="4">
        <f t="shared" ca="1" si="4"/>
        <v>0</v>
      </c>
      <c r="W51" s="13">
        <f t="shared" ca="1" si="5"/>
        <v>14244.349994701603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10</v>
      </c>
      <c r="O52" s="94">
        <f t="shared" ca="1" si="14"/>
        <v>2.6794248042635305</v>
      </c>
      <c r="P52" s="94">
        <f t="shared" ca="1" si="0"/>
        <v>26.794248042635299</v>
      </c>
      <c r="Q52" s="94">
        <f t="shared" ca="1" si="1"/>
        <v>26.794248042635299</v>
      </c>
      <c r="R52" s="94">
        <f t="shared" ca="1" si="2"/>
        <v>2.67942480426353</v>
      </c>
      <c r="S52" s="94">
        <f t="shared" ca="1" si="18"/>
        <v>2.6794248042635305</v>
      </c>
      <c r="T52" s="4">
        <f t="shared" ca="1" si="3"/>
        <v>0.28537939457918238</v>
      </c>
      <c r="U52" s="46">
        <f t="shared" ca="1" si="15"/>
        <v>1366.5787779362072</v>
      </c>
      <c r="V52" s="4">
        <f t="shared" ca="1" si="4"/>
        <v>145.55117339797403</v>
      </c>
      <c r="W52" s="13">
        <f t="shared" ca="1" si="5"/>
        <v>12432.255607997744</v>
      </c>
      <c r="X52" s="4">
        <f t="shared" ca="1" si="6"/>
        <v>1324.1310497008792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10</v>
      </c>
      <c r="O53" s="94">
        <f t="shared" ca="1" si="14"/>
        <v>2.6794248042635305</v>
      </c>
      <c r="P53" s="94">
        <f t="shared" ca="1" si="0"/>
        <v>26.794248042635299</v>
      </c>
      <c r="Q53" s="94">
        <f t="shared" ca="1" si="1"/>
        <v>26.794248042635299</v>
      </c>
      <c r="R53" s="94">
        <f t="shared" ca="1" si="2"/>
        <v>2.67942480426353</v>
      </c>
      <c r="S53" s="94">
        <f t="shared" ca="1" si="18"/>
        <v>2.6794248042635305</v>
      </c>
      <c r="T53" s="4">
        <f t="shared" ca="1" si="3"/>
        <v>1.4413100736322354E-2</v>
      </c>
      <c r="U53" s="46">
        <f t="shared" ca="1" si="15"/>
        <v>1352.5787779362072</v>
      </c>
      <c r="V53" s="4">
        <f t="shared" ca="1" si="4"/>
        <v>7.2757608831514542</v>
      </c>
      <c r="W53" s="13">
        <f t="shared" ca="1" si="5"/>
        <v>10620.161221293885</v>
      </c>
      <c r="X53" s="4">
        <f t="shared" ca="1" si="6"/>
        <v>57.127728785270328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10</v>
      </c>
      <c r="O54" s="94">
        <f t="shared" ca="1" si="14"/>
        <v>2.6794248042635305</v>
      </c>
      <c r="P54" s="94">
        <f t="shared" ca="1" si="0"/>
        <v>26.794248042635299</v>
      </c>
      <c r="Q54" s="94">
        <f t="shared" ca="1" si="1"/>
        <v>26.794248042635299</v>
      </c>
      <c r="R54" s="94">
        <f t="shared" ca="1" si="2"/>
        <v>2.67942480426353</v>
      </c>
      <c r="S54" s="94">
        <f t="shared" ca="1" si="18"/>
        <v>2.6794248042635305</v>
      </c>
      <c r="T54" s="4">
        <f t="shared" ca="1" si="3"/>
        <v>2.9117375224893674E-4</v>
      </c>
      <c r="U54" s="46">
        <f t="shared" ca="1" si="15"/>
        <v>1338.5787779362072</v>
      </c>
      <c r="V54" s="4">
        <f t="shared" ca="1" si="4"/>
        <v>0.1454636849044216</v>
      </c>
      <c r="W54" s="13">
        <f t="shared" ca="1" si="5"/>
        <v>8808.0668345900303</v>
      </c>
      <c r="X54" s="4">
        <f t="shared" ca="1" si="6"/>
        <v>0.95717478848671178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11</v>
      </c>
      <c r="O55" s="94">
        <f t="shared" ca="1" si="14"/>
        <v>2.9270676449320718</v>
      </c>
      <c r="P55" s="94">
        <f t="shared" ca="1" si="0"/>
        <v>29.023033608652181</v>
      </c>
      <c r="Q55" s="94">
        <f t="shared" ca="1" si="1"/>
        <v>26.794248042635299</v>
      </c>
      <c r="R55" s="94">
        <f t="shared" ca="1" si="2"/>
        <v>2.790864082564374</v>
      </c>
      <c r="S55" s="94">
        <f t="shared" ca="1" si="18"/>
        <v>2.9270676449320718</v>
      </c>
      <c r="T55" s="4">
        <f t="shared" ca="1" si="3"/>
        <v>3.2129814205094208E-6</v>
      </c>
      <c r="U55" s="46">
        <f t="shared" ca="1" si="15"/>
        <v>1414.5079902768543</v>
      </c>
      <c r="V55" s="4">
        <f t="shared" ca="1" si="4"/>
        <v>1.5526760714910379E-3</v>
      </c>
      <c r="W55" s="13">
        <f t="shared" ca="1" si="5"/>
        <v>6995.9724478861717</v>
      </c>
      <c r="X55" s="4">
        <f t="shared" ca="1" si="6"/>
        <v>7.6793337975541477E-3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11</v>
      </c>
      <c r="O56" s="94">
        <f t="shared" ca="1" si="14"/>
        <v>2.9270676449320718</v>
      </c>
      <c r="P56" s="94">
        <f t="shared" ca="1" si="0"/>
        <v>29.270676449320725</v>
      </c>
      <c r="Q56" s="94">
        <f t="shared" ca="1" si="1"/>
        <v>29.270676449320725</v>
      </c>
      <c r="R56" s="94">
        <f t="shared" ca="1" si="2"/>
        <v>2.9270676449320723</v>
      </c>
      <c r="S56" s="94">
        <f t="shared" ca="1" si="18"/>
        <v>2.9270676449320718</v>
      </c>
      <c r="T56" s="4">
        <f t="shared" ca="1" si="3"/>
        <v>1.6227178891461735E-8</v>
      </c>
      <c r="U56" s="46">
        <f t="shared" ca="1" si="15"/>
        <v>1400.5079902768543</v>
      </c>
      <c r="V56" s="4">
        <f t="shared" ca="1" si="4"/>
        <v>7.7641846564401738E-6</v>
      </c>
      <c r="W56" s="13">
        <f t="shared" ca="1" si="5"/>
        <v>5183.8780611823149</v>
      </c>
      <c r="X56" s="4">
        <f t="shared" ca="1" si="6"/>
        <v>2.8738562566524288E-5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11</v>
      </c>
      <c r="O57" s="94">
        <f t="shared" ca="1" si="14"/>
        <v>2.9270676449320718</v>
      </c>
      <c r="P57" s="94">
        <f t="shared" ca="1" si="0"/>
        <v>29.270676449320725</v>
      </c>
      <c r="Q57" s="94">
        <f t="shared" ca="1" si="1"/>
        <v>29.270676449320725</v>
      </c>
      <c r="R57" s="94">
        <f t="shared" ca="1" si="2"/>
        <v>2.9270676449320723</v>
      </c>
      <c r="S57" s="94">
        <f t="shared" ca="1" si="18"/>
        <v>2.9270676449320718</v>
      </c>
      <c r="T57" s="4">
        <f t="shared" ca="1" si="3"/>
        <v>3.2782179578710607E-11</v>
      </c>
      <c r="U57" s="46">
        <f t="shared" ca="1" si="15"/>
        <v>1386.5079902768543</v>
      </c>
      <c r="V57" s="4">
        <f t="shared" ca="1" si="4"/>
        <v>1.5528426206093984E-8</v>
      </c>
      <c r="W57" s="13">
        <f t="shared" ca="1" si="5"/>
        <v>3371.7836744784572</v>
      </c>
      <c r="X57" s="4">
        <f t="shared" ca="1" si="6"/>
        <v>3.7762850513105465E-8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11</v>
      </c>
      <c r="O58" s="94">
        <f t="shared" ca="1" si="14"/>
        <v>2.9270676449320718</v>
      </c>
      <c r="P58" s="94">
        <f t="shared" ca="1" si="0"/>
        <v>29.270676449320725</v>
      </c>
      <c r="Q58" s="94">
        <f t="shared" ca="1" si="1"/>
        <v>26.794248042635299</v>
      </c>
      <c r="R58" s="94">
        <f t="shared" ca="1" si="2"/>
        <v>2.8032462245978009</v>
      </c>
      <c r="S58" s="94">
        <f t="shared" ca="1" si="18"/>
        <v>2.9270676449320718</v>
      </c>
      <c r="T58" s="4">
        <f t="shared" ca="1" si="3"/>
        <v>0</v>
      </c>
      <c r="U58" s="46">
        <f t="shared" ca="1" si="15"/>
        <v>1413.5079902768543</v>
      </c>
      <c r="V58" s="4">
        <f t="shared" ca="1" si="4"/>
        <v>0</v>
      </c>
      <c r="W58" s="13">
        <f t="shared" ca="1" si="5"/>
        <v>14587.359812966051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11</v>
      </c>
      <c r="O59" s="94">
        <f t="shared" ca="1" si="14"/>
        <v>2.9270676449320718</v>
      </c>
      <c r="P59" s="94">
        <f t="shared" ca="1" si="0"/>
        <v>29.270676449320725</v>
      </c>
      <c r="Q59" s="94">
        <f t="shared" ca="1" si="1"/>
        <v>29.270676449320725</v>
      </c>
      <c r="R59" s="94">
        <f t="shared" ca="1" si="2"/>
        <v>2.9270676449320723</v>
      </c>
      <c r="S59" s="94">
        <f t="shared" ca="1" si="18"/>
        <v>2.9270676449320718</v>
      </c>
      <c r="T59" s="4">
        <f t="shared" ca="1" si="3"/>
        <v>0</v>
      </c>
      <c r="U59" s="46">
        <f t="shared" ca="1" si="15"/>
        <v>1399.5079902768543</v>
      </c>
      <c r="V59" s="4">
        <f t="shared" ca="1" si="4"/>
        <v>0</v>
      </c>
      <c r="W59" s="13">
        <f t="shared" ca="1" si="5"/>
        <v>12775.265426262195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11</v>
      </c>
      <c r="O60" s="94">
        <f t="shared" ca="1" si="14"/>
        <v>2.9270676449320718</v>
      </c>
      <c r="P60" s="94">
        <f t="shared" ca="1" si="0"/>
        <v>29.270676449320725</v>
      </c>
      <c r="Q60" s="94">
        <f t="shared" ca="1" si="1"/>
        <v>29.270676449320725</v>
      </c>
      <c r="R60" s="94">
        <f t="shared" ca="1" si="2"/>
        <v>2.9270676449320723</v>
      </c>
      <c r="S60" s="94">
        <f t="shared" ca="1" si="18"/>
        <v>2.9270676449320718</v>
      </c>
      <c r="T60" s="4">
        <f t="shared" ca="1" si="3"/>
        <v>3.1490430902412774E-3</v>
      </c>
      <c r="U60" s="46">
        <f t="shared" ca="1" si="15"/>
        <v>1385.5079902768543</v>
      </c>
      <c r="V60" s="4">
        <f t="shared" ca="1" si="4"/>
        <v>1.4905785900812891</v>
      </c>
      <c r="W60" s="13">
        <f t="shared" ca="1" si="5"/>
        <v>10963.171039558336</v>
      </c>
      <c r="X60" s="4">
        <f t="shared" ca="1" si="6"/>
        <v>11.794567873765569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11</v>
      </c>
      <c r="O61" s="94">
        <f t="shared" ca="1" si="14"/>
        <v>2.9270676449320718</v>
      </c>
      <c r="P61" s="94">
        <f t="shared" ca="1" si="0"/>
        <v>29.270676449320725</v>
      </c>
      <c r="Q61" s="94">
        <f t="shared" ca="1" si="1"/>
        <v>29.270676449320725</v>
      </c>
      <c r="R61" s="94">
        <f t="shared" ca="1" si="2"/>
        <v>2.9270676449320723</v>
      </c>
      <c r="S61" s="94">
        <f t="shared" ca="1" si="18"/>
        <v>2.9270676449320718</v>
      </c>
      <c r="T61" s="4">
        <f t="shared" ca="1" si="3"/>
        <v>1.5904258031521616E-4</v>
      </c>
      <c r="U61" s="46">
        <f t="shared" ca="1" si="15"/>
        <v>1371.5079902768543</v>
      </c>
      <c r="V61" s="4">
        <f t="shared" ca="1" si="4"/>
        <v>7.4521055252766241E-2</v>
      </c>
      <c r="W61" s="13">
        <f t="shared" ca="1" si="5"/>
        <v>9151.0766528544791</v>
      </c>
      <c r="X61" s="4">
        <f t="shared" ca="1" si="6"/>
        <v>0.49722487488535083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11</v>
      </c>
      <c r="O62" s="94">
        <f t="shared" ca="1" si="14"/>
        <v>2.9270676449320718</v>
      </c>
      <c r="P62" s="94">
        <f t="shared" ca="1" si="0"/>
        <v>29.270676449320725</v>
      </c>
      <c r="Q62" s="94">
        <f t="shared" ca="1" si="1"/>
        <v>29.270676449320725</v>
      </c>
      <c r="R62" s="94">
        <f t="shared" ca="1" si="2"/>
        <v>2.9270676449320723</v>
      </c>
      <c r="S62" s="94">
        <f t="shared" ca="1" si="18"/>
        <v>2.9270676449320718</v>
      </c>
      <c r="T62" s="4">
        <f t="shared" ca="1" si="3"/>
        <v>3.2129814205094208E-6</v>
      </c>
      <c r="U62" s="46">
        <f t="shared" ca="1" si="15"/>
        <v>1357.5079902768543</v>
      </c>
      <c r="V62" s="4">
        <f t="shared" ca="1" si="4"/>
        <v>1.4901083541763644E-3</v>
      </c>
      <c r="W62" s="13">
        <f t="shared" ca="1" si="5"/>
        <v>7338.9822661506223</v>
      </c>
      <c r="X62" s="4">
        <f t="shared" ca="1" si="6"/>
        <v>8.055848557998492E-3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11</v>
      </c>
      <c r="O63" s="94">
        <f t="shared" ca="1" si="14"/>
        <v>2.9270676449320718</v>
      </c>
      <c r="P63" s="94">
        <f t="shared" ca="1" si="0"/>
        <v>29.270676449320725</v>
      </c>
      <c r="Q63" s="94">
        <f t="shared" ca="1" si="1"/>
        <v>29.270676449320725</v>
      </c>
      <c r="R63" s="94">
        <f t="shared" ca="1" si="2"/>
        <v>2.9270676449320723</v>
      </c>
      <c r="S63" s="94">
        <f t="shared" ca="1" si="18"/>
        <v>2.9270676449320718</v>
      </c>
      <c r="T63" s="4">
        <f t="shared" ca="1" si="3"/>
        <v>3.2454357782923471E-8</v>
      </c>
      <c r="U63" s="46">
        <f t="shared" ca="1" si="15"/>
        <v>1343.5079902768543</v>
      </c>
      <c r="V63" s="4">
        <f t="shared" ca="1" si="4"/>
        <v>1.4896372168287686E-5</v>
      </c>
      <c r="W63" s="13">
        <f t="shared" ca="1" si="5"/>
        <v>5526.8878794467646</v>
      </c>
      <c r="X63" s="4">
        <f t="shared" ca="1" si="6"/>
        <v>6.1280304531476299E-5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12</v>
      </c>
      <c r="O64" s="94">
        <f t="shared" ca="1" si="14"/>
        <v>3.1473503156042075</v>
      </c>
      <c r="P64" s="94">
        <f t="shared" ca="1" si="0"/>
        <v>31.473503156042074</v>
      </c>
      <c r="Q64" s="94">
        <f t="shared" ca="1" si="1"/>
        <v>29.711241790664996</v>
      </c>
      <c r="R64" s="94">
        <f t="shared" ca="1" si="2"/>
        <v>3.0592372473353535</v>
      </c>
      <c r="S64" s="94">
        <f t="shared" ca="1" si="18"/>
        <v>3.1473503156042075</v>
      </c>
      <c r="T64" s="4">
        <f t="shared" ca="1" si="3"/>
        <v>1.762463594271376E-10</v>
      </c>
      <c r="U64" s="46">
        <f t="shared" ca="1" si="15"/>
        <v>1409.5016093629556</v>
      </c>
      <c r="V64" s="4">
        <f t="shared" ca="1" si="4"/>
        <v>7.8929735284082103E-8</v>
      </c>
      <c r="W64" s="13">
        <f t="shared" ca="1" si="5"/>
        <v>3714.7934927429073</v>
      </c>
      <c r="X64" s="4">
        <f t="shared" ca="1" si="6"/>
        <v>2.0802222932526332E-7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12</v>
      </c>
      <c r="O65" s="94">
        <f t="shared" ca="1" si="14"/>
        <v>3.1473503156042075</v>
      </c>
      <c r="P65" s="94">
        <f t="shared" ca="1" si="0"/>
        <v>31.473503156042074</v>
      </c>
      <c r="Q65" s="94">
        <f t="shared" ca="1" si="1"/>
        <v>31.473503156042074</v>
      </c>
      <c r="R65" s="94">
        <f t="shared" ca="1" si="2"/>
        <v>3.1473503156042075</v>
      </c>
      <c r="S65" s="94">
        <f t="shared" ca="1" si="18"/>
        <v>3.1473503156042075</v>
      </c>
      <c r="T65" s="4">
        <f t="shared" ca="1" si="3"/>
        <v>3.5605325136795518E-13</v>
      </c>
      <c r="U65" s="46">
        <f t="shared" ca="1" si="15"/>
        <v>1395.5016093629556</v>
      </c>
      <c r="V65" s="4">
        <f t="shared" ca="1" si="4"/>
        <v>1.5787021954291353E-10</v>
      </c>
      <c r="W65" s="13">
        <f t="shared" ca="1" si="5"/>
        <v>1902.6991060390501</v>
      </c>
      <c r="X65" s="4">
        <f t="shared" ca="1" si="6"/>
        <v>2.1524842650064227E-10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11</v>
      </c>
      <c r="O66" s="94">
        <f t="shared" ca="1" si="14"/>
        <v>2.9270676449320718</v>
      </c>
      <c r="P66" s="94">
        <f t="shared" ca="1" si="0"/>
        <v>29.270676449320725</v>
      </c>
      <c r="Q66" s="94">
        <f t="shared" ca="1" si="1"/>
        <v>26.794248042635299</v>
      </c>
      <c r="R66" s="94">
        <f t="shared" ca="1" si="2"/>
        <v>2.8032462245978009</v>
      </c>
      <c r="S66" s="94">
        <f t="shared" ca="1" si="18"/>
        <v>2.9270676449320718</v>
      </c>
      <c r="T66" s="4">
        <f t="shared" ca="1" si="3"/>
        <v>0</v>
      </c>
      <c r="U66" s="46">
        <f t="shared" ca="1" si="15"/>
        <v>1413.5079902768543</v>
      </c>
      <c r="V66" s="4">
        <f t="shared" ca="1" si="4"/>
        <v>0</v>
      </c>
      <c r="W66" s="13">
        <f t="shared" ca="1" si="5"/>
        <v>14153.745275366407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11</v>
      </c>
      <c r="O67" s="94">
        <f t="shared" ca="1" si="14"/>
        <v>2.9270676449320718</v>
      </c>
      <c r="P67" s="94">
        <f t="shared" ca="1" si="0"/>
        <v>29.270676449320725</v>
      </c>
      <c r="Q67" s="94">
        <f t="shared" ca="1" si="1"/>
        <v>29.270676449320725</v>
      </c>
      <c r="R67" s="94">
        <f t="shared" ca="1" si="2"/>
        <v>2.9270676449320723</v>
      </c>
      <c r="S67" s="94">
        <f t="shared" ca="1" si="18"/>
        <v>2.9270676449320718</v>
      </c>
      <c r="T67" s="4">
        <f t="shared" ca="1" si="3"/>
        <v>0</v>
      </c>
      <c r="U67" s="46">
        <f t="shared" ca="1" si="15"/>
        <v>1399.5079902768543</v>
      </c>
      <c r="V67" s="4">
        <f t="shared" ca="1" si="4"/>
        <v>0</v>
      </c>
      <c r="W67" s="13">
        <f t="shared" ca="1" si="5"/>
        <v>12341.650888662552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11</v>
      </c>
      <c r="O68" s="94">
        <f t="shared" ca="1" si="14"/>
        <v>2.9270676449320718</v>
      </c>
      <c r="P68" s="94">
        <f t="shared" ca="1" si="0"/>
        <v>29.270676449320725</v>
      </c>
      <c r="Q68" s="94">
        <f t="shared" ca="1" si="1"/>
        <v>29.270676449320725</v>
      </c>
      <c r="R68" s="94">
        <f t="shared" ca="1" si="2"/>
        <v>2.9270676449320723</v>
      </c>
      <c r="S68" s="94">
        <f t="shared" ca="1" si="18"/>
        <v>2.9270676449320718</v>
      </c>
      <c r="T68" s="4">
        <f t="shared" ca="1" si="3"/>
        <v>1.6408171891257168E-2</v>
      </c>
      <c r="U68" s="46">
        <f t="shared" ca="1" si="15"/>
        <v>1385.5079902768543</v>
      </c>
      <c r="V68" s="4">
        <f t="shared" ca="1" si="4"/>
        <v>7.7666989693709212</v>
      </c>
      <c r="W68" s="13">
        <f t="shared" ca="1" si="5"/>
        <v>10529.556501958694</v>
      </c>
      <c r="X68" s="4">
        <f t="shared" ca="1" si="6"/>
        <v>59.025206787406603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11</v>
      </c>
      <c r="O69" s="94">
        <f t="shared" ca="1" si="14"/>
        <v>2.9270676449320718</v>
      </c>
      <c r="P69" s="94">
        <f t="shared" ca="1" si="0"/>
        <v>29.270676449320725</v>
      </c>
      <c r="Q69" s="94">
        <f t="shared" ca="1" si="1"/>
        <v>29.270676449320725</v>
      </c>
      <c r="R69" s="94">
        <f t="shared" ca="1" si="2"/>
        <v>2.9270676449320723</v>
      </c>
      <c r="S69" s="94">
        <f t="shared" ca="1" si="18"/>
        <v>2.9270676449320718</v>
      </c>
      <c r="T69" s="4">
        <f t="shared" ca="1" si="3"/>
        <v>8.2869555006349406E-4</v>
      </c>
      <c r="U69" s="46">
        <f t="shared" ca="1" si="15"/>
        <v>1371.5079902768543</v>
      </c>
      <c r="V69" s="4">
        <f t="shared" ca="1" si="4"/>
        <v>0.38829391947493963</v>
      </c>
      <c r="W69" s="13">
        <f t="shared" ca="1" si="5"/>
        <v>8717.4621152548352</v>
      </c>
      <c r="X69" s="4">
        <f t="shared" ca="1" si="6"/>
        <v>2.4680406943333302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11</v>
      </c>
      <c r="O70" s="94">
        <f t="shared" ca="1" si="14"/>
        <v>2.9270676449320718</v>
      </c>
      <c r="P70" s="94">
        <f t="shared" ca="1" si="0"/>
        <v>29.270676449320725</v>
      </c>
      <c r="Q70" s="94">
        <f t="shared" ca="1" si="1"/>
        <v>29.270676449320725</v>
      </c>
      <c r="R70" s="94">
        <f t="shared" ca="1" si="2"/>
        <v>2.9270676449320723</v>
      </c>
      <c r="S70" s="94">
        <f t="shared" ca="1" si="18"/>
        <v>2.9270676449320718</v>
      </c>
      <c r="T70" s="4">
        <f t="shared" ca="1" si="3"/>
        <v>1.6741324243706965E-5</v>
      </c>
      <c r="U70" s="46">
        <f t="shared" ca="1" si="15"/>
        <v>1357.5079902768543</v>
      </c>
      <c r="V70" s="4">
        <f t="shared" ca="1" si="4"/>
        <v>7.7642487928136807E-3</v>
      </c>
      <c r="W70" s="13">
        <f t="shared" ca="1" si="5"/>
        <v>6905.3677285509793</v>
      </c>
      <c r="X70" s="4">
        <f t="shared" ca="1" si="6"/>
        <v>3.9495158359548282E-2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11</v>
      </c>
      <c r="O71" s="94">
        <f t="shared" ca="1" si="14"/>
        <v>2.9270676449320718</v>
      </c>
      <c r="P71" s="94">
        <f t="shared" ca="1" si="0"/>
        <v>29.270676449320725</v>
      </c>
      <c r="Q71" s="94">
        <f t="shared" ca="1" si="1"/>
        <v>29.270676449320725</v>
      </c>
      <c r="R71" s="94">
        <f t="shared" ca="1" si="2"/>
        <v>2.9270676449320723</v>
      </c>
      <c r="S71" s="94">
        <f t="shared" ca="1" si="18"/>
        <v>2.9270676449320718</v>
      </c>
      <c r="T71" s="4">
        <f t="shared" ca="1" si="3"/>
        <v>1.6910428528996953E-7</v>
      </c>
      <c r="U71" s="46">
        <f t="shared" ca="1" si="15"/>
        <v>1343.5079902768543</v>
      </c>
      <c r="V71" s="4">
        <f t="shared" ca="1" si="4"/>
        <v>7.7617939192656832E-5</v>
      </c>
      <c r="W71" s="13">
        <f t="shared" ca="1" si="5"/>
        <v>5093.2733418471216</v>
      </c>
      <c r="X71" s="4">
        <f t="shared" ca="1" si="6"/>
        <v>2.9425160356329931E-4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12</v>
      </c>
      <c r="O72" s="94">
        <f t="shared" ca="1" si="14"/>
        <v>3.1473503156042075</v>
      </c>
      <c r="P72" s="94">
        <f t="shared" ca="1" si="0"/>
        <v>31.473503156042074</v>
      </c>
      <c r="Q72" s="94">
        <f t="shared" ca="1" si="1"/>
        <v>29.711241790664996</v>
      </c>
      <c r="R72" s="94">
        <f t="shared" ca="1" si="2"/>
        <v>3.0592372473353535</v>
      </c>
      <c r="S72" s="94">
        <f t="shared" ca="1" si="18"/>
        <v>3.1473503156042075</v>
      </c>
      <c r="T72" s="4">
        <f t="shared" ca="1" si="3"/>
        <v>9.183362938571899E-10</v>
      </c>
      <c r="U72" s="46">
        <f t="shared" ca="1" si="15"/>
        <v>1409.5016093629556</v>
      </c>
      <c r="V72" s="4">
        <f t="shared" ca="1" si="4"/>
        <v>4.1126546279600647E-7</v>
      </c>
      <c r="W72" s="13">
        <f t="shared" ca="1" si="5"/>
        <v>3281.1789551432644</v>
      </c>
      <c r="X72" s="4">
        <f t="shared" ca="1" si="6"/>
        <v>9.5738491715054397E-7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12</v>
      </c>
      <c r="O73" s="94">
        <f t="shared" ca="1" si="14"/>
        <v>3.1473503156042075</v>
      </c>
      <c r="P73" s="94">
        <f t="shared" ca="1" si="0"/>
        <v>31.473503156042074</v>
      </c>
      <c r="Q73" s="94">
        <f t="shared" ca="1" si="1"/>
        <v>31.473503156042074</v>
      </c>
      <c r="R73" s="94">
        <f t="shared" ca="1" si="2"/>
        <v>3.1473503156042075</v>
      </c>
      <c r="S73" s="94">
        <f t="shared" ca="1" si="18"/>
        <v>3.1473503156042075</v>
      </c>
      <c r="T73" s="4">
        <f t="shared" ca="1" si="3"/>
        <v>1.8552248360751331E-12</v>
      </c>
      <c r="U73" s="46">
        <f t="shared" ca="1" si="15"/>
        <v>1395.5016093629556</v>
      </c>
      <c r="V73" s="4">
        <f t="shared" ca="1" si="4"/>
        <v>8.2258693340781178E-10</v>
      </c>
      <c r="W73" s="13">
        <f t="shared" ca="1" si="5"/>
        <v>1469.0845684394071</v>
      </c>
      <c r="X73" s="4">
        <f t="shared" ca="1" si="6"/>
        <v>8.6596085734431077E-10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11</v>
      </c>
      <c r="O74" s="94">
        <f t="shared" ca="1" si="14"/>
        <v>2.9270676449320718</v>
      </c>
      <c r="P74" s="94">
        <f t="shared" ca="1" si="0"/>
        <v>29.270676449320725</v>
      </c>
      <c r="Q74" s="94">
        <f t="shared" ca="1" si="1"/>
        <v>29.270676449320725</v>
      </c>
      <c r="R74" s="94">
        <f t="shared" ca="1" si="2"/>
        <v>2.9270676449320723</v>
      </c>
      <c r="S74" s="94">
        <f t="shared" ca="1" si="18"/>
        <v>2.9270676449320718</v>
      </c>
      <c r="T74" s="4">
        <f t="shared" ca="1" si="3"/>
        <v>0</v>
      </c>
      <c r="U74" s="46">
        <f t="shared" ca="1" si="15"/>
        <v>1342.5079902768543</v>
      </c>
      <c r="V74" s="4">
        <f t="shared" ca="1" si="4"/>
        <v>0</v>
      </c>
      <c r="W74" s="13">
        <f t="shared" ca="1" si="5"/>
        <v>12684.660706927001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12</v>
      </c>
      <c r="O75" s="94">
        <f t="shared" ca="1" si="14"/>
        <v>3.1473503156042075</v>
      </c>
      <c r="P75" s="94">
        <f t="shared" ca="1" si="0"/>
        <v>31.473503156042074</v>
      </c>
      <c r="Q75" s="94">
        <f t="shared" ca="1" si="1"/>
        <v>29.93152446133713</v>
      </c>
      <c r="R75" s="94">
        <f t="shared" ca="1" si="2"/>
        <v>3.0702513808689602</v>
      </c>
      <c r="S75" s="94">
        <f t="shared" ca="1" si="18"/>
        <v>3.1473503156042075</v>
      </c>
      <c r="T75" s="4">
        <f t="shared" ca="1" si="3"/>
        <v>0</v>
      </c>
      <c r="U75" s="46">
        <f t="shared" ca="1" si="15"/>
        <v>1408.5016093629556</v>
      </c>
      <c r="V75" s="4">
        <f t="shared" ca="1" si="4"/>
        <v>0</v>
      </c>
      <c r="W75" s="13">
        <f t="shared" ca="1" si="5"/>
        <v>10872.566320223144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12</v>
      </c>
      <c r="O76" s="94">
        <f t="shared" ca="1" si="14"/>
        <v>3.1473503156042075</v>
      </c>
      <c r="P76" s="94">
        <f t="shared" ca="1" si="0"/>
        <v>31.473503156042074</v>
      </c>
      <c r="Q76" s="94">
        <f t="shared" ca="1" si="1"/>
        <v>31.473503156042074</v>
      </c>
      <c r="R76" s="94">
        <f t="shared" ca="1" si="2"/>
        <v>3.1473503156042075</v>
      </c>
      <c r="S76" s="94">
        <f t="shared" ca="1" si="18"/>
        <v>3.1473503156042075</v>
      </c>
      <c r="T76" s="4">
        <f t="shared" ca="1" si="3"/>
        <v>1.7821215751866702E-4</v>
      </c>
      <c r="U76" s="46">
        <f t="shared" ca="1" si="15"/>
        <v>1394.5016093629556</v>
      </c>
      <c r="V76" s="4">
        <f t="shared" ca="1" si="4"/>
        <v>7.8960749693386775E-2</v>
      </c>
      <c r="W76" s="13">
        <f t="shared" ca="1" si="5"/>
        <v>9060.4719335192858</v>
      </c>
      <c r="X76" s="4">
        <f t="shared" ca="1" si="6"/>
        <v>0.51303035553569243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12</v>
      </c>
      <c r="O77" s="94">
        <f t="shared" ca="1" si="14"/>
        <v>3.1473503156042075</v>
      </c>
      <c r="P77" s="94">
        <f t="shared" ca="1" si="0"/>
        <v>31.473503156042074</v>
      </c>
      <c r="Q77" s="94">
        <f t="shared" ca="1" si="1"/>
        <v>31.473503156042074</v>
      </c>
      <c r="R77" s="94">
        <f t="shared" ca="1" si="2"/>
        <v>3.1473503156042075</v>
      </c>
      <c r="S77" s="94">
        <f t="shared" ca="1" si="18"/>
        <v>3.1473503156042075</v>
      </c>
      <c r="T77" s="4">
        <f t="shared" ca="1" si="3"/>
        <v>9.0006140160943017E-6</v>
      </c>
      <c r="U77" s="46">
        <f t="shared" ca="1" si="15"/>
        <v>1380.5016093629556</v>
      </c>
      <c r="V77" s="4">
        <f t="shared" ca="1" si="4"/>
        <v>3.9478802448108226E-3</v>
      </c>
      <c r="W77" s="13">
        <f t="shared" ca="1" si="5"/>
        <v>7248.377546815429</v>
      </c>
      <c r="X77" s="4">
        <f t="shared" ca="1" si="6"/>
        <v>2.0728499213563352E-2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12</v>
      </c>
      <c r="O78" s="94">
        <f t="shared" ca="1" si="14"/>
        <v>3.1473503156042075</v>
      </c>
      <c r="P78" s="94">
        <f t="shared" ca="1" si="0"/>
        <v>31.473503156042074</v>
      </c>
      <c r="Q78" s="94">
        <f t="shared" ca="1" si="1"/>
        <v>31.473503156042074</v>
      </c>
      <c r="R78" s="94">
        <f t="shared" ca="1" si="2"/>
        <v>3.1473503156042075</v>
      </c>
      <c r="S78" s="94">
        <f t="shared" ca="1" si="18"/>
        <v>3.1473503156042075</v>
      </c>
      <c r="T78" s="4">
        <f t="shared" ca="1" si="3"/>
        <v>1.8183058618372342E-7</v>
      </c>
      <c r="U78" s="46">
        <f t="shared" ca="1" si="15"/>
        <v>1366.5016093629556</v>
      </c>
      <c r="V78" s="4">
        <f t="shared" ca="1" si="4"/>
        <v>7.8946340170515047E-5</v>
      </c>
      <c r="W78" s="13">
        <f t="shared" ca="1" si="5"/>
        <v>5436.2831601115722</v>
      </c>
      <c r="X78" s="4">
        <f t="shared" ca="1" si="6"/>
        <v>3.1406816990247531E-4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12</v>
      </c>
      <c r="O79" s="94">
        <f t="shared" ca="1" si="14"/>
        <v>3.1473503156042075</v>
      </c>
      <c r="P79" s="94">
        <f t="shared" ca="1" si="0"/>
        <v>31.473503156042074</v>
      </c>
      <c r="Q79" s="94">
        <f t="shared" ca="1" si="1"/>
        <v>31.473503156042074</v>
      </c>
      <c r="R79" s="94">
        <f t="shared" ca="1" si="2"/>
        <v>3.1473503156042075</v>
      </c>
      <c r="S79" s="94">
        <f t="shared" ca="1" si="18"/>
        <v>3.1473503156042075</v>
      </c>
      <c r="T79" s="4">
        <f t="shared" ca="1" si="3"/>
        <v>1.8366725877143798E-9</v>
      </c>
      <c r="U79" s="46">
        <f t="shared" ca="1" si="15"/>
        <v>1352.5016093629556</v>
      </c>
      <c r="V79" s="4">
        <f t="shared" ca="1" si="4"/>
        <v>7.8926791798187274E-7</v>
      </c>
      <c r="W79" s="13">
        <f t="shared" ca="1" si="5"/>
        <v>3624.1887734077145</v>
      </c>
      <c r="X79" s="4">
        <f t="shared" ca="1" si="6"/>
        <v>2.1149371710604419E-6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13</v>
      </c>
      <c r="O80" s="94">
        <f t="shared" ca="1" si="14"/>
        <v>3.3766153875544025</v>
      </c>
      <c r="P80" s="94">
        <f t="shared" ca="1" si="0"/>
        <v>31.702768227992269</v>
      </c>
      <c r="Q80" s="94">
        <f t="shared" ca="1" si="1"/>
        <v>31.473503156042074</v>
      </c>
      <c r="R80" s="94">
        <f t="shared" ca="1" si="2"/>
        <v>3.1588135692017172</v>
      </c>
      <c r="S80" s="94">
        <f t="shared" ca="1" si="18"/>
        <v>3.3766153875544025</v>
      </c>
      <c r="T80" s="4">
        <f t="shared" ca="1" si="3"/>
        <v>9.9518326539729242E-12</v>
      </c>
      <c r="U80" s="46">
        <f t="shared" ca="1" si="15"/>
        <v>1421.757104583585</v>
      </c>
      <c r="V80" s="4">
        <f t="shared" ca="1" si="4"/>
        <v>4.1903169758581084E-9</v>
      </c>
      <c r="W80" s="13">
        <f t="shared" ca="1" si="5"/>
        <v>1812.0943867038573</v>
      </c>
      <c r="X80" s="4">
        <f t="shared" ca="1" si="6"/>
        <v>5.3407504319708172E-9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3.3766153875544025</v>
      </c>
      <c r="P81" s="94">
        <f t="shared" ca="1" si="0"/>
        <v>33.766153875544028</v>
      </c>
      <c r="Q81" s="94">
        <f t="shared" ca="1" si="1"/>
        <v>32.619828515793053</v>
      </c>
      <c r="R81" s="94">
        <f t="shared" ca="1" si="2"/>
        <v>3.3192991195668542</v>
      </c>
      <c r="S81" s="94">
        <f t="shared" ca="1" si="18"/>
        <v>3.3766153875544025</v>
      </c>
      <c r="T81" s="4">
        <f t="shared" ca="1" si="3"/>
        <v>2.0104712432268549E-14</v>
      </c>
      <c r="U81" s="46">
        <f t="shared" ca="1" si="15"/>
        <v>1407.757104583585</v>
      </c>
      <c r="V81" s="4">
        <f t="shared" ca="1" si="4"/>
        <v>8.3819293919153775E-12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10</v>
      </c>
      <c r="O82" s="94">
        <f t="shared" ref="O82:O145" ca="1" si="28">VLOOKUP(N82,AvgRoundsSet1,2)</f>
        <v>2.6794248042635305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26.794248042635299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26.794248042635299</v>
      </c>
      <c r="R82" s="94">
        <f t="shared" ref="R82:R145" ca="1" si="31">(P82+Q82)/20</f>
        <v>2.67942480426353</v>
      </c>
      <c r="S82" s="94">
        <f t="shared" ref="S82:S145" ca="1" si="32">R82*Set1ConserveTP + O82*(1-Set1ConserveTP)</f>
        <v>2.6794248042635305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1394.5787779362072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16056.444381405458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10</v>
      </c>
      <c r="O83" s="94">
        <f t="shared" ca="1" si="28"/>
        <v>2.6794248042635305</v>
      </c>
      <c r="P83" s="94">
        <f t="shared" ca="1" si="29"/>
        <v>26.794248042635299</v>
      </c>
      <c r="Q83" s="94">
        <f t="shared" ca="1" si="30"/>
        <v>26.794248042635299</v>
      </c>
      <c r="R83" s="94">
        <f t="shared" ca="1" si="31"/>
        <v>2.67942480426353</v>
      </c>
      <c r="S83" s="94">
        <f t="shared" ca="1" si="32"/>
        <v>2.6794248042635305</v>
      </c>
      <c r="T83" s="4">
        <f t="shared" ca="1" si="33"/>
        <v>0.26964267292688393</v>
      </c>
      <c r="U83" s="46">
        <f t="shared" ca="1" si="34"/>
        <v>1380.5787779362072</v>
      </c>
      <c r="V83" s="4">
        <f t="shared" ca="1" si="35"/>
        <v>138.93390524582026</v>
      </c>
      <c r="W83" s="13">
        <f t="shared" ca="1" si="36"/>
        <v>14244.349994701603</v>
      </c>
      <c r="X83" s="4">
        <f t="shared" ca="1" si="37"/>
        <v>1433.473557670186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10</v>
      </c>
      <c r="O84" s="94">
        <f t="shared" ca="1" si="28"/>
        <v>2.6794248042635305</v>
      </c>
      <c r="P84" s="94">
        <f t="shared" ca="1" si="29"/>
        <v>26.794248042635299</v>
      </c>
      <c r="Q84" s="94">
        <f t="shared" ca="1" si="30"/>
        <v>26.794248042635299</v>
      </c>
      <c r="R84" s="94">
        <f t="shared" ca="1" si="31"/>
        <v>2.67942480426353</v>
      </c>
      <c r="S84" s="94">
        <f t="shared" ca="1" si="32"/>
        <v>2.6794248042635305</v>
      </c>
      <c r="T84" s="4">
        <f t="shared" ca="1" si="33"/>
        <v>1.634198017738692E-2</v>
      </c>
      <c r="U84" s="46">
        <f t="shared" ca="1" si="34"/>
        <v>1366.5787779362072</v>
      </c>
      <c r="V84" s="4">
        <f t="shared" ca="1" si="35"/>
        <v>8.3348498022169721</v>
      </c>
      <c r="W84" s="13">
        <f t="shared" ca="1" si="36"/>
        <v>12432.255607997744</v>
      </c>
      <c r="X84" s="4">
        <f t="shared" ca="1" si="37"/>
        <v>75.82510783016707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10</v>
      </c>
      <c r="O85" s="94">
        <f t="shared" ca="1" si="28"/>
        <v>2.6794248042635305</v>
      </c>
      <c r="P85" s="94">
        <f t="shared" ca="1" si="29"/>
        <v>26.794248042635299</v>
      </c>
      <c r="Q85" s="94">
        <f t="shared" ca="1" si="30"/>
        <v>26.794248042635299</v>
      </c>
      <c r="R85" s="94">
        <f t="shared" ca="1" si="31"/>
        <v>2.67942480426353</v>
      </c>
      <c r="S85" s="94">
        <f t="shared" ca="1" si="32"/>
        <v>2.6794248042635305</v>
      </c>
      <c r="T85" s="4">
        <f t="shared" ca="1" si="33"/>
        <v>4.1267626710573071E-4</v>
      </c>
      <c r="U85" s="46">
        <f t="shared" ca="1" si="34"/>
        <v>1352.5787779362072</v>
      </c>
      <c r="V85" s="4">
        <f t="shared" ca="1" si="35"/>
        <v>0.2083197707795223</v>
      </c>
      <c r="W85" s="13">
        <f t="shared" ca="1" si="36"/>
        <v>10620.161221293885</v>
      </c>
      <c r="X85" s="4">
        <f t="shared" ca="1" si="37"/>
        <v>1.6356825845199374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10</v>
      </c>
      <c r="O86" s="94">
        <f t="shared" ca="1" si="28"/>
        <v>2.6794248042635305</v>
      </c>
      <c r="P86" s="94">
        <f t="shared" ca="1" si="29"/>
        <v>26.794248042635299</v>
      </c>
      <c r="Q86" s="94">
        <f t="shared" ca="1" si="30"/>
        <v>26.794248042635299</v>
      </c>
      <c r="R86" s="94">
        <f t="shared" ca="1" si="31"/>
        <v>2.67942480426353</v>
      </c>
      <c r="S86" s="94">
        <f t="shared" ca="1" si="32"/>
        <v>2.6794248042635305</v>
      </c>
      <c r="T86" s="4">
        <f t="shared" ca="1" si="33"/>
        <v>5.5579295233095078E-6</v>
      </c>
      <c r="U86" s="46">
        <f t="shared" ca="1" si="34"/>
        <v>1338.5787779362072</v>
      </c>
      <c r="V86" s="4">
        <f t="shared" ca="1" si="35"/>
        <v>2.7766132855563002E-3</v>
      </c>
      <c r="W86" s="13">
        <f t="shared" ca="1" si="36"/>
        <v>8808.0668345900303</v>
      </c>
      <c r="X86" s="4">
        <f t="shared" ca="1" si="37"/>
        <v>1.8270568603139796E-2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11</v>
      </c>
      <c r="O87" s="94">
        <f t="shared" ca="1" si="28"/>
        <v>2.9270676449320718</v>
      </c>
      <c r="P87" s="94">
        <f t="shared" ca="1" si="29"/>
        <v>29.023033608652181</v>
      </c>
      <c r="Q87" s="94">
        <f t="shared" ca="1" si="30"/>
        <v>26.794248042635299</v>
      </c>
      <c r="R87" s="94">
        <f t="shared" ca="1" si="31"/>
        <v>2.790864082564374</v>
      </c>
      <c r="S87" s="94">
        <f t="shared" ca="1" si="32"/>
        <v>2.9270676449320718</v>
      </c>
      <c r="T87" s="4">
        <f t="shared" ca="1" si="33"/>
        <v>4.5997082902308833E-8</v>
      </c>
      <c r="U87" s="46">
        <f t="shared" ca="1" si="34"/>
        <v>1414.5079902768543</v>
      </c>
      <c r="V87" s="4">
        <f t="shared" ca="1" si="35"/>
        <v>2.2228130397803854E-5</v>
      </c>
      <c r="W87" s="13">
        <f t="shared" ca="1" si="36"/>
        <v>6995.9724478861717</v>
      </c>
      <c r="X87" s="4">
        <f t="shared" ca="1" si="37"/>
        <v>1.0993744036795451E-4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11</v>
      </c>
      <c r="O88" s="94">
        <f t="shared" ca="1" si="28"/>
        <v>2.9270676449320718</v>
      </c>
      <c r="P88" s="94">
        <f t="shared" ca="1" si="29"/>
        <v>29.270676449320725</v>
      </c>
      <c r="Q88" s="94">
        <f t="shared" ca="1" si="30"/>
        <v>29.270676449320725</v>
      </c>
      <c r="R88" s="94">
        <f t="shared" ca="1" si="31"/>
        <v>2.9270676449320723</v>
      </c>
      <c r="S88" s="94">
        <f t="shared" ca="1" si="32"/>
        <v>2.9270676449320718</v>
      </c>
      <c r="T88" s="4">
        <f t="shared" ca="1" si="33"/>
        <v>1.8584679960528838E-10</v>
      </c>
      <c r="U88" s="46">
        <f t="shared" ca="1" si="34"/>
        <v>1400.5079902768543</v>
      </c>
      <c r="V88" s="4">
        <f t="shared" ca="1" si="35"/>
        <v>8.892173307481865E-8</v>
      </c>
      <c r="W88" s="13">
        <f t="shared" ca="1" si="36"/>
        <v>5183.8780611823149</v>
      </c>
      <c r="X88" s="4">
        <f t="shared" ca="1" si="37"/>
        <v>3.2913730192838035E-7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11</v>
      </c>
      <c r="O89" s="94">
        <f t="shared" ca="1" si="28"/>
        <v>2.9270676449320718</v>
      </c>
      <c r="P89" s="94">
        <f t="shared" ca="1" si="29"/>
        <v>29.270676449320725</v>
      </c>
      <c r="Q89" s="94">
        <f t="shared" ca="1" si="30"/>
        <v>29.270676449320725</v>
      </c>
      <c r="R89" s="94">
        <f t="shared" ca="1" si="31"/>
        <v>2.9270676449320723</v>
      </c>
      <c r="S89" s="94">
        <f t="shared" ca="1" si="32"/>
        <v>2.9270676449320718</v>
      </c>
      <c r="T89" s="4">
        <f t="shared" ca="1" si="33"/>
        <v>3.1287340000890325E-13</v>
      </c>
      <c r="U89" s="46">
        <f t="shared" ca="1" si="34"/>
        <v>1386.5079902768543</v>
      </c>
      <c r="V89" s="4">
        <f t="shared" ca="1" si="35"/>
        <v>1.4820343144734464E-10</v>
      </c>
      <c r="W89" s="13">
        <f t="shared" ca="1" si="36"/>
        <v>3371.7836744784572</v>
      </c>
      <c r="X89" s="4">
        <f t="shared" ca="1" si="37"/>
        <v>3.6040896566060395E-10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11</v>
      </c>
      <c r="O90" s="94">
        <f t="shared" ca="1" si="28"/>
        <v>2.9270676449320718</v>
      </c>
      <c r="P90" s="94">
        <f t="shared" ca="1" si="29"/>
        <v>29.270676449320725</v>
      </c>
      <c r="Q90" s="94">
        <f t="shared" ca="1" si="30"/>
        <v>26.794248042635299</v>
      </c>
      <c r="R90" s="94">
        <f t="shared" ca="1" si="31"/>
        <v>2.8032462245978009</v>
      </c>
      <c r="S90" s="94">
        <f t="shared" ca="1" si="32"/>
        <v>2.9270676449320718</v>
      </c>
      <c r="T90" s="4">
        <f t="shared" ca="1" si="33"/>
        <v>0</v>
      </c>
      <c r="U90" s="46">
        <f t="shared" ca="1" si="34"/>
        <v>1413.5079902768543</v>
      </c>
      <c r="V90" s="4">
        <f t="shared" ca="1" si="35"/>
        <v>0</v>
      </c>
      <c r="W90" s="13">
        <f t="shared" ca="1" si="36"/>
        <v>14587.359812966051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11</v>
      </c>
      <c r="O91" s="94">
        <f t="shared" ca="1" si="28"/>
        <v>2.9270676449320718</v>
      </c>
      <c r="P91" s="94">
        <f t="shared" ca="1" si="29"/>
        <v>29.270676449320725</v>
      </c>
      <c r="Q91" s="94">
        <f t="shared" ca="1" si="30"/>
        <v>29.270676449320725</v>
      </c>
      <c r="R91" s="94">
        <f t="shared" ca="1" si="31"/>
        <v>2.9270676449320723</v>
      </c>
      <c r="S91" s="94">
        <f t="shared" ca="1" si="32"/>
        <v>2.9270676449320718</v>
      </c>
      <c r="T91" s="4">
        <f t="shared" ca="1" si="33"/>
        <v>2.9753949028684819E-3</v>
      </c>
      <c r="U91" s="46">
        <f t="shared" ca="1" si="34"/>
        <v>1399.5079902768543</v>
      </c>
      <c r="V91" s="4">
        <f t="shared" ca="1" si="35"/>
        <v>1.4226145227641642</v>
      </c>
      <c r="W91" s="13">
        <f t="shared" ca="1" si="36"/>
        <v>12775.265426262195</v>
      </c>
      <c r="X91" s="4">
        <f t="shared" ca="1" si="37"/>
        <v>12.986191042733694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11</v>
      </c>
      <c r="O92" s="94">
        <f t="shared" ca="1" si="28"/>
        <v>2.9270676449320718</v>
      </c>
      <c r="P92" s="94">
        <f t="shared" ca="1" si="29"/>
        <v>29.270676449320725</v>
      </c>
      <c r="Q92" s="94">
        <f t="shared" ca="1" si="30"/>
        <v>29.270676449320725</v>
      </c>
      <c r="R92" s="94">
        <f t="shared" ca="1" si="31"/>
        <v>2.9270676449320723</v>
      </c>
      <c r="S92" s="94">
        <f t="shared" ca="1" si="32"/>
        <v>2.9270676449320718</v>
      </c>
      <c r="T92" s="4">
        <f t="shared" ca="1" si="33"/>
        <v>1.8032696381021116E-4</v>
      </c>
      <c r="U92" s="46">
        <f t="shared" ca="1" si="34"/>
        <v>1385.5079902768543</v>
      </c>
      <c r="V92" s="4">
        <f t="shared" ca="1" si="35"/>
        <v>8.5356568254920134E-2</v>
      </c>
      <c r="W92" s="13">
        <f t="shared" ca="1" si="36"/>
        <v>10963.171039558336</v>
      </c>
      <c r="X92" s="4">
        <f t="shared" ca="1" si="37"/>
        <v>0.67540473508307675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11</v>
      </c>
      <c r="O93" s="94">
        <f t="shared" ca="1" si="28"/>
        <v>2.9270676449320718</v>
      </c>
      <c r="P93" s="94">
        <f t="shared" ca="1" si="29"/>
        <v>29.270676449320725</v>
      </c>
      <c r="Q93" s="94">
        <f t="shared" ca="1" si="30"/>
        <v>29.270676449320725</v>
      </c>
      <c r="R93" s="94">
        <f t="shared" ca="1" si="31"/>
        <v>2.9270676449320723</v>
      </c>
      <c r="S93" s="94">
        <f t="shared" ca="1" si="32"/>
        <v>2.9270676449320718</v>
      </c>
      <c r="T93" s="4">
        <f t="shared" ca="1" si="33"/>
        <v>4.5537112073285698E-6</v>
      </c>
      <c r="U93" s="46">
        <f t="shared" ca="1" si="34"/>
        <v>1371.5079902768543</v>
      </c>
      <c r="V93" s="4">
        <f t="shared" ca="1" si="35"/>
        <v>2.1336887506094287E-3</v>
      </c>
      <c r="W93" s="13">
        <f t="shared" ca="1" si="36"/>
        <v>9151.0766528544791</v>
      </c>
      <c r="X93" s="4">
        <f t="shared" ca="1" si="37"/>
        <v>1.423655527243318E-2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11</v>
      </c>
      <c r="O94" s="94">
        <f t="shared" ca="1" si="28"/>
        <v>2.9270676449320718</v>
      </c>
      <c r="P94" s="94">
        <f t="shared" ca="1" si="29"/>
        <v>29.270676449320725</v>
      </c>
      <c r="Q94" s="94">
        <f t="shared" ca="1" si="30"/>
        <v>29.270676449320725</v>
      </c>
      <c r="R94" s="94">
        <f t="shared" ca="1" si="31"/>
        <v>2.9270676449320723</v>
      </c>
      <c r="S94" s="94">
        <f t="shared" ca="1" si="32"/>
        <v>2.9270676449320718</v>
      </c>
      <c r="T94" s="4">
        <f t="shared" ca="1" si="33"/>
        <v>6.1329443869745089E-8</v>
      </c>
      <c r="U94" s="46">
        <f t="shared" ca="1" si="34"/>
        <v>1357.5079902768543</v>
      </c>
      <c r="V94" s="4">
        <f t="shared" ca="1" si="35"/>
        <v>2.8443213547374952E-5</v>
      </c>
      <c r="W94" s="13">
        <f t="shared" ca="1" si="36"/>
        <v>7338.9822661506223</v>
      </c>
      <c r="X94" s="4">
        <f t="shared" ca="1" si="37"/>
        <v>1.5377017395967442E-4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11</v>
      </c>
      <c r="O95" s="94">
        <f t="shared" ca="1" si="28"/>
        <v>2.9270676449320718</v>
      </c>
      <c r="P95" s="94">
        <f t="shared" ca="1" si="29"/>
        <v>29.270676449320725</v>
      </c>
      <c r="Q95" s="94">
        <f t="shared" ca="1" si="30"/>
        <v>29.270676449320725</v>
      </c>
      <c r="R95" s="94">
        <f t="shared" ca="1" si="31"/>
        <v>2.9270676449320723</v>
      </c>
      <c r="S95" s="94">
        <f t="shared" ca="1" si="32"/>
        <v>2.9270676449320718</v>
      </c>
      <c r="T95" s="4">
        <f t="shared" ca="1" si="33"/>
        <v>4.6461699901322096E-10</v>
      </c>
      <c r="U95" s="46">
        <f t="shared" ca="1" si="34"/>
        <v>1343.5079902768543</v>
      </c>
      <c r="V95" s="4">
        <f t="shared" ca="1" si="35"/>
        <v>2.1325665352267656E-7</v>
      </c>
      <c r="W95" s="13">
        <f t="shared" ca="1" si="36"/>
        <v>5526.8878794467646</v>
      </c>
      <c r="X95" s="4">
        <f t="shared" ca="1" si="37"/>
        <v>8.7728961948561075E-7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12</v>
      </c>
      <c r="O96" s="94">
        <f t="shared" ca="1" si="28"/>
        <v>3.1473503156042075</v>
      </c>
      <c r="P96" s="94">
        <f t="shared" ca="1" si="29"/>
        <v>31.473503156042074</v>
      </c>
      <c r="Q96" s="94">
        <f t="shared" ca="1" si="30"/>
        <v>29.711241790664996</v>
      </c>
      <c r="R96" s="94">
        <f t="shared" ca="1" si="31"/>
        <v>3.0592372473353535</v>
      </c>
      <c r="S96" s="94">
        <f t="shared" ca="1" si="32"/>
        <v>3.1473503156042075</v>
      </c>
      <c r="T96" s="4">
        <f t="shared" ca="1" si="33"/>
        <v>2.0185160994836571E-12</v>
      </c>
      <c r="U96" s="46">
        <f t="shared" ca="1" si="34"/>
        <v>1409.5016093629556</v>
      </c>
      <c r="V96" s="4">
        <f t="shared" ca="1" si="35"/>
        <v>9.0396727578800399E-10</v>
      </c>
      <c r="W96" s="13">
        <f t="shared" ca="1" si="36"/>
        <v>3714.7934927429073</v>
      </c>
      <c r="X96" s="4">
        <f t="shared" ca="1" si="37"/>
        <v>2.382439105740028E-9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12</v>
      </c>
      <c r="O97" s="94">
        <f t="shared" ca="1" si="28"/>
        <v>3.1473503156042075</v>
      </c>
      <c r="P97" s="94">
        <f t="shared" ca="1" si="29"/>
        <v>31.473503156042074</v>
      </c>
      <c r="Q97" s="94">
        <f t="shared" ca="1" si="30"/>
        <v>31.473503156042074</v>
      </c>
      <c r="R97" s="94">
        <f t="shared" ca="1" si="31"/>
        <v>3.1473503156042075</v>
      </c>
      <c r="S97" s="94">
        <f t="shared" ca="1" si="32"/>
        <v>3.1473503156042075</v>
      </c>
      <c r="T97" s="4">
        <f t="shared" ca="1" si="33"/>
        <v>3.398175251655991E-15</v>
      </c>
      <c r="U97" s="46">
        <f t="shared" ca="1" si="34"/>
        <v>1395.5016093629556</v>
      </c>
      <c r="V97" s="4">
        <f t="shared" ca="1" si="35"/>
        <v>1.5067147146195367E-12</v>
      </c>
      <c r="W97" s="13">
        <f t="shared" ca="1" si="36"/>
        <v>1902.6991060390501</v>
      </c>
      <c r="X97" s="4">
        <f t="shared" ca="1" si="37"/>
        <v>2.0543328085957392E-12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11</v>
      </c>
      <c r="O98" s="94">
        <f t="shared" ca="1" si="28"/>
        <v>2.9270676449320718</v>
      </c>
      <c r="P98" s="94">
        <f t="shared" ca="1" si="29"/>
        <v>29.270676449320725</v>
      </c>
      <c r="Q98" s="94">
        <f t="shared" ca="1" si="30"/>
        <v>26.794248042635299</v>
      </c>
      <c r="R98" s="94">
        <f t="shared" ca="1" si="31"/>
        <v>2.8032462245978009</v>
      </c>
      <c r="S98" s="94">
        <f t="shared" ca="1" si="32"/>
        <v>2.9270676449320718</v>
      </c>
      <c r="T98" s="4">
        <f t="shared" ca="1" si="33"/>
        <v>0</v>
      </c>
      <c r="U98" s="46">
        <f t="shared" ca="1" si="34"/>
        <v>1413.5079902768543</v>
      </c>
      <c r="V98" s="4">
        <f t="shared" ca="1" si="35"/>
        <v>0</v>
      </c>
      <c r="W98" s="13">
        <f t="shared" ca="1" si="36"/>
        <v>14153.745275366407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11</v>
      </c>
      <c r="O99" s="94">
        <f t="shared" ca="1" si="28"/>
        <v>2.9270676449320718</v>
      </c>
      <c r="P99" s="94">
        <f t="shared" ca="1" si="29"/>
        <v>29.270676449320725</v>
      </c>
      <c r="Q99" s="94">
        <f t="shared" ca="1" si="30"/>
        <v>29.270676449320725</v>
      </c>
      <c r="R99" s="94">
        <f t="shared" ca="1" si="31"/>
        <v>2.9270676449320723</v>
      </c>
      <c r="S99" s="94">
        <f t="shared" ca="1" si="32"/>
        <v>2.9270676449320718</v>
      </c>
      <c r="T99" s="4">
        <f t="shared" ca="1" si="33"/>
        <v>1.5503373441262078E-2</v>
      </c>
      <c r="U99" s="46">
        <f t="shared" ca="1" si="34"/>
        <v>1399.5079902768543</v>
      </c>
      <c r="V99" s="4">
        <f t="shared" ca="1" si="35"/>
        <v>7.412570408086955</v>
      </c>
      <c r="W99" s="13">
        <f t="shared" ca="1" si="36"/>
        <v>12341.650888662552</v>
      </c>
      <c r="X99" s="4">
        <f t="shared" ca="1" si="37"/>
        <v>65.368227119691284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11</v>
      </c>
      <c r="O100" s="94">
        <f t="shared" ca="1" si="28"/>
        <v>2.9270676449320718</v>
      </c>
      <c r="P100" s="94">
        <f t="shared" ca="1" si="29"/>
        <v>29.270676449320725</v>
      </c>
      <c r="Q100" s="94">
        <f t="shared" ca="1" si="30"/>
        <v>29.270676449320725</v>
      </c>
      <c r="R100" s="94">
        <f t="shared" ca="1" si="31"/>
        <v>2.9270676449320723</v>
      </c>
      <c r="S100" s="94">
        <f t="shared" ca="1" si="32"/>
        <v>2.9270676449320718</v>
      </c>
      <c r="T100" s="4">
        <f t="shared" ca="1" si="33"/>
        <v>9.3959839037952052E-4</v>
      </c>
      <c r="U100" s="46">
        <f t="shared" ca="1" si="34"/>
        <v>1385.5079902768543</v>
      </c>
      <c r="V100" s="4">
        <f t="shared" ca="1" si="35"/>
        <v>0.44475264511774137</v>
      </c>
      <c r="W100" s="13">
        <f t="shared" ca="1" si="36"/>
        <v>10529.556501958694</v>
      </c>
      <c r="X100" s="4">
        <f t="shared" ca="1" si="37"/>
        <v>3.3800224459384514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11</v>
      </c>
      <c r="O101" s="94">
        <f t="shared" ca="1" si="28"/>
        <v>2.9270676449320718</v>
      </c>
      <c r="P101" s="94">
        <f t="shared" ca="1" si="29"/>
        <v>29.270676449320725</v>
      </c>
      <c r="Q101" s="94">
        <f t="shared" ca="1" si="30"/>
        <v>29.270676449320725</v>
      </c>
      <c r="R101" s="94">
        <f t="shared" ca="1" si="31"/>
        <v>2.9270676449320723</v>
      </c>
      <c r="S101" s="94">
        <f t="shared" ca="1" si="32"/>
        <v>2.9270676449320718</v>
      </c>
      <c r="T101" s="4">
        <f t="shared" ca="1" si="33"/>
        <v>2.3727232080290951E-5</v>
      </c>
      <c r="U101" s="46">
        <f t="shared" ca="1" si="34"/>
        <v>1371.5079902768543</v>
      </c>
      <c r="V101" s="4">
        <f t="shared" ca="1" si="35"/>
        <v>1.1117641384754382E-2</v>
      </c>
      <c r="W101" s="13">
        <f t="shared" ca="1" si="36"/>
        <v>8717.4621152548352</v>
      </c>
      <c r="X101" s="4">
        <f t="shared" ca="1" si="37"/>
        <v>7.0665003973488863E-2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11</v>
      </c>
      <c r="O102" s="94">
        <f t="shared" ca="1" si="28"/>
        <v>2.9270676449320718</v>
      </c>
      <c r="P102" s="94">
        <f t="shared" ca="1" si="29"/>
        <v>29.270676449320725</v>
      </c>
      <c r="Q102" s="94">
        <f t="shared" ca="1" si="30"/>
        <v>29.270676449320725</v>
      </c>
      <c r="R102" s="94">
        <f t="shared" ca="1" si="31"/>
        <v>2.9270676449320723</v>
      </c>
      <c r="S102" s="94">
        <f t="shared" ca="1" si="32"/>
        <v>2.9270676449320718</v>
      </c>
      <c r="T102" s="4">
        <f t="shared" ca="1" si="33"/>
        <v>3.195586812160399E-7</v>
      </c>
      <c r="U102" s="46">
        <f t="shared" ca="1" si="34"/>
        <v>1357.5079902768543</v>
      </c>
      <c r="V102" s="4">
        <f t="shared" ca="1" si="35"/>
        <v>1.4820411269421673E-4</v>
      </c>
      <c r="W102" s="13">
        <f t="shared" ca="1" si="36"/>
        <v>6905.3677285509793</v>
      </c>
      <c r="X102" s="4">
        <f t="shared" ca="1" si="37"/>
        <v>7.5388425288639414E-4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11</v>
      </c>
      <c r="O103" s="94">
        <f t="shared" ca="1" si="28"/>
        <v>2.9270676449320718</v>
      </c>
      <c r="P103" s="94">
        <f t="shared" ca="1" si="29"/>
        <v>29.270676449320725</v>
      </c>
      <c r="Q103" s="94">
        <f t="shared" ca="1" si="30"/>
        <v>29.270676449320725</v>
      </c>
      <c r="R103" s="94">
        <f t="shared" ca="1" si="31"/>
        <v>2.9270676449320723</v>
      </c>
      <c r="S103" s="94">
        <f t="shared" ca="1" si="32"/>
        <v>2.9270676449320718</v>
      </c>
      <c r="T103" s="4">
        <f t="shared" ca="1" si="33"/>
        <v>2.4208991001215177E-9</v>
      </c>
      <c r="U103" s="46">
        <f t="shared" ca="1" si="34"/>
        <v>1343.5079902768543</v>
      </c>
      <c r="V103" s="4">
        <f t="shared" ca="1" si="35"/>
        <v>1.1111794051971033E-6</v>
      </c>
      <c r="W103" s="13">
        <f t="shared" ca="1" si="36"/>
        <v>5093.2733418471216</v>
      </c>
      <c r="X103" s="4">
        <f t="shared" ca="1" si="37"/>
        <v>4.2125097010652658E-6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12</v>
      </c>
      <c r="O104" s="94">
        <f t="shared" ca="1" si="28"/>
        <v>3.1473503156042075</v>
      </c>
      <c r="P104" s="94">
        <f t="shared" ca="1" si="29"/>
        <v>31.473503156042074</v>
      </c>
      <c r="Q104" s="94">
        <f t="shared" ca="1" si="30"/>
        <v>29.711241790664996</v>
      </c>
      <c r="R104" s="94">
        <f t="shared" ca="1" si="31"/>
        <v>3.0592372473353535</v>
      </c>
      <c r="S104" s="94">
        <f t="shared" ca="1" si="32"/>
        <v>3.1473503156042075</v>
      </c>
      <c r="T104" s="4">
        <f t="shared" ca="1" si="33"/>
        <v>1.0517531255204308E-11</v>
      </c>
      <c r="U104" s="46">
        <f t="shared" ca="1" si="34"/>
        <v>1409.5016093629556</v>
      </c>
      <c r="V104" s="4">
        <f t="shared" ca="1" si="35"/>
        <v>4.7101452791059112E-9</v>
      </c>
      <c r="W104" s="13">
        <f t="shared" ca="1" si="36"/>
        <v>3281.1789551432644</v>
      </c>
      <c r="X104" s="4">
        <f t="shared" ca="1" si="37"/>
        <v>1.0964747725584183E-8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12</v>
      </c>
      <c r="O105" s="94">
        <f t="shared" ca="1" si="28"/>
        <v>3.1473503156042075</v>
      </c>
      <c r="P105" s="94">
        <f t="shared" ca="1" si="29"/>
        <v>31.473503156042074</v>
      </c>
      <c r="Q105" s="94">
        <f t="shared" ca="1" si="30"/>
        <v>31.473503156042074</v>
      </c>
      <c r="R105" s="94">
        <f t="shared" ca="1" si="31"/>
        <v>3.1473503156042075</v>
      </c>
      <c r="S105" s="94">
        <f t="shared" ca="1" si="32"/>
        <v>3.1473503156042075</v>
      </c>
      <c r="T105" s="4">
        <f t="shared" ca="1" si="33"/>
        <v>1.7706281574418041E-14</v>
      </c>
      <c r="U105" s="46">
        <f t="shared" ca="1" si="34"/>
        <v>1395.5016093629556</v>
      </c>
      <c r="V105" s="4">
        <f t="shared" ca="1" si="35"/>
        <v>7.8507766709123148E-12</v>
      </c>
      <c r="W105" s="13">
        <f t="shared" ca="1" si="36"/>
        <v>1469.0845684394071</v>
      </c>
      <c r="X105" s="4">
        <f t="shared" ca="1" si="37"/>
        <v>8.264737768927683E-12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11</v>
      </c>
      <c r="O106" s="94">
        <f t="shared" ca="1" si="28"/>
        <v>2.9270676449320718</v>
      </c>
      <c r="P106" s="94">
        <f t="shared" ca="1" si="29"/>
        <v>29.270676449320725</v>
      </c>
      <c r="Q106" s="94">
        <f t="shared" ca="1" si="30"/>
        <v>29.270676449320725</v>
      </c>
      <c r="R106" s="94">
        <f t="shared" ca="1" si="31"/>
        <v>2.9270676449320723</v>
      </c>
      <c r="S106" s="94">
        <f t="shared" ca="1" si="32"/>
        <v>2.9270676449320718</v>
      </c>
      <c r="T106" s="4">
        <f t="shared" ca="1" si="33"/>
        <v>0</v>
      </c>
      <c r="U106" s="46">
        <f t="shared" ca="1" si="34"/>
        <v>1342.5079902768543</v>
      </c>
      <c r="V106" s="4">
        <f t="shared" ca="1" si="35"/>
        <v>0</v>
      </c>
      <c r="W106" s="13">
        <f t="shared" ca="1" si="36"/>
        <v>12684.660706927001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12</v>
      </c>
      <c r="O107" s="94">
        <f t="shared" ca="1" si="28"/>
        <v>3.1473503156042075</v>
      </c>
      <c r="P107" s="94">
        <f t="shared" ca="1" si="29"/>
        <v>31.473503156042074</v>
      </c>
      <c r="Q107" s="94">
        <f t="shared" ca="1" si="30"/>
        <v>29.93152446133713</v>
      </c>
      <c r="R107" s="94">
        <f t="shared" ca="1" si="31"/>
        <v>3.0702513808689602</v>
      </c>
      <c r="S107" s="94">
        <f t="shared" ca="1" si="32"/>
        <v>3.1473503156042075</v>
      </c>
      <c r="T107" s="4">
        <f t="shared" ca="1" si="33"/>
        <v>1.6838497597999186E-4</v>
      </c>
      <c r="U107" s="46">
        <f t="shared" ca="1" si="34"/>
        <v>1408.5016093629556</v>
      </c>
      <c r="V107" s="4">
        <f t="shared" ca="1" si="35"/>
        <v>7.5355612142854439E-2</v>
      </c>
      <c r="W107" s="13">
        <f t="shared" ca="1" si="36"/>
        <v>10872.566320223144</v>
      </c>
      <c r="X107" s="4">
        <f t="shared" ca="1" si="37"/>
        <v>0.58168828858829535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12</v>
      </c>
      <c r="O108" s="94">
        <f t="shared" ca="1" si="28"/>
        <v>3.1473503156042075</v>
      </c>
      <c r="P108" s="94">
        <f t="shared" ca="1" si="29"/>
        <v>31.473503156042074</v>
      </c>
      <c r="Q108" s="94">
        <f t="shared" ca="1" si="30"/>
        <v>31.473503156042074</v>
      </c>
      <c r="R108" s="94">
        <f t="shared" ca="1" si="31"/>
        <v>3.1473503156042075</v>
      </c>
      <c r="S108" s="94">
        <f t="shared" ca="1" si="32"/>
        <v>3.1473503156042075</v>
      </c>
      <c r="T108" s="4">
        <f t="shared" ca="1" si="33"/>
        <v>1.0205150059393456E-5</v>
      </c>
      <c r="U108" s="46">
        <f t="shared" ca="1" si="34"/>
        <v>1394.5016093629556</v>
      </c>
      <c r="V108" s="4">
        <f t="shared" ca="1" si="35"/>
        <v>4.5216123896531174E-3</v>
      </c>
      <c r="W108" s="13">
        <f t="shared" ca="1" si="36"/>
        <v>9060.4719335192858</v>
      </c>
      <c r="X108" s="4">
        <f t="shared" ca="1" si="37"/>
        <v>2.9378196393348269E-2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12</v>
      </c>
      <c r="O109" s="94">
        <f t="shared" ca="1" si="28"/>
        <v>3.1473503156042075</v>
      </c>
      <c r="P109" s="94">
        <f t="shared" ca="1" si="29"/>
        <v>31.473503156042074</v>
      </c>
      <c r="Q109" s="94">
        <f t="shared" ca="1" si="30"/>
        <v>31.473503156042074</v>
      </c>
      <c r="R109" s="94">
        <f t="shared" ca="1" si="31"/>
        <v>3.1473503156042075</v>
      </c>
      <c r="S109" s="94">
        <f t="shared" ca="1" si="32"/>
        <v>3.1473503156042075</v>
      </c>
      <c r="T109" s="4">
        <f t="shared" ca="1" si="33"/>
        <v>2.5770580958064303E-7</v>
      </c>
      <c r="U109" s="46">
        <f t="shared" ca="1" si="34"/>
        <v>1380.5016093629556</v>
      </c>
      <c r="V109" s="4">
        <f t="shared" ca="1" si="35"/>
        <v>1.1303580764569706E-4</v>
      </c>
      <c r="W109" s="13">
        <f t="shared" ca="1" si="36"/>
        <v>7248.377546815429</v>
      </c>
      <c r="X109" s="4">
        <f t="shared" ca="1" si="37"/>
        <v>5.9349891703733943E-4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12</v>
      </c>
      <c r="O110" s="94">
        <f t="shared" ca="1" si="28"/>
        <v>3.1473503156042075</v>
      </c>
      <c r="P110" s="94">
        <f t="shared" ca="1" si="29"/>
        <v>31.473503156042074</v>
      </c>
      <c r="Q110" s="94">
        <f t="shared" ca="1" si="30"/>
        <v>31.473503156042074</v>
      </c>
      <c r="R110" s="94">
        <f t="shared" ca="1" si="31"/>
        <v>3.1473503156042075</v>
      </c>
      <c r="S110" s="94">
        <f t="shared" ca="1" si="32"/>
        <v>3.1473503156042075</v>
      </c>
      <c r="T110" s="4">
        <f t="shared" ca="1" si="33"/>
        <v>3.4707853142174177E-9</v>
      </c>
      <c r="U110" s="46">
        <f t="shared" ca="1" si="34"/>
        <v>1366.5016093629556</v>
      </c>
      <c r="V110" s="4">
        <f t="shared" ca="1" si="35"/>
        <v>1.5069290806673088E-6</v>
      </c>
      <c r="W110" s="13">
        <f t="shared" ca="1" si="36"/>
        <v>5436.2831601115722</v>
      </c>
      <c r="X110" s="4">
        <f t="shared" ca="1" si="37"/>
        <v>5.9949385559327266E-6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12</v>
      </c>
      <c r="O111" s="94">
        <f t="shared" ca="1" si="28"/>
        <v>3.1473503156042075</v>
      </c>
      <c r="P111" s="94">
        <f t="shared" ca="1" si="29"/>
        <v>31.473503156042074</v>
      </c>
      <c r="Q111" s="94">
        <f t="shared" ca="1" si="30"/>
        <v>31.473503156042074</v>
      </c>
      <c r="R111" s="94">
        <f t="shared" ca="1" si="31"/>
        <v>3.1473503156042075</v>
      </c>
      <c r="S111" s="94">
        <f t="shared" ca="1" si="32"/>
        <v>3.1473503156042075</v>
      </c>
      <c r="T111" s="4">
        <f t="shared" ca="1" si="33"/>
        <v>2.6293828138010768E-11</v>
      </c>
      <c r="U111" s="46">
        <f t="shared" ca="1" si="34"/>
        <v>1352.5016093629556</v>
      </c>
      <c r="V111" s="4">
        <f t="shared" ca="1" si="35"/>
        <v>1.1299169557534776E-8</v>
      </c>
      <c r="W111" s="13">
        <f t="shared" ca="1" si="36"/>
        <v>3624.1887734077145</v>
      </c>
      <c r="X111" s="4">
        <f t="shared" ca="1" si="37"/>
        <v>3.0277467454205722E-8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13</v>
      </c>
      <c r="O112" s="94">
        <f t="shared" ca="1" si="28"/>
        <v>3.3766153875544025</v>
      </c>
      <c r="P112" s="94">
        <f t="shared" ca="1" si="29"/>
        <v>31.702768227992269</v>
      </c>
      <c r="Q112" s="94">
        <f t="shared" ca="1" si="30"/>
        <v>31.473503156042074</v>
      </c>
      <c r="R112" s="94">
        <f t="shared" ca="1" si="31"/>
        <v>3.1588135692017172</v>
      </c>
      <c r="S112" s="94">
        <f t="shared" ca="1" si="32"/>
        <v>3.3766153875544025</v>
      </c>
      <c r="T112" s="4">
        <f t="shared" ca="1" si="33"/>
        <v>1.1397645033182151E-13</v>
      </c>
      <c r="U112" s="46">
        <f t="shared" ca="1" si="34"/>
        <v>1421.757104583585</v>
      </c>
      <c r="V112" s="4">
        <f t="shared" ca="1" si="35"/>
        <v>4.7990904919689939E-11</v>
      </c>
      <c r="W112" s="13">
        <f t="shared" ca="1" si="36"/>
        <v>1812.0943867038573</v>
      </c>
      <c r="X112" s="4">
        <f t="shared" ca="1" si="37"/>
        <v>6.1166600917587365E-11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3.3766153875544025</v>
      </c>
      <c r="P113" s="94">
        <f t="shared" ca="1" si="29"/>
        <v>33.766153875544028</v>
      </c>
      <c r="Q113" s="94">
        <f t="shared" ca="1" si="30"/>
        <v>32.619828515793053</v>
      </c>
      <c r="R113" s="94">
        <f t="shared" ca="1" si="31"/>
        <v>3.3192991195668542</v>
      </c>
      <c r="S113" s="94">
        <f t="shared" ca="1" si="32"/>
        <v>3.3766153875544025</v>
      </c>
      <c r="T113" s="4">
        <f t="shared" ca="1" si="33"/>
        <v>1.9187954601316772E-16</v>
      </c>
      <c r="U113" s="46">
        <f t="shared" ca="1" si="34"/>
        <v>1407.757104583585</v>
      </c>
      <c r="V113" s="4">
        <f t="shared" ca="1" si="35"/>
        <v>7.9997205225067322E-14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10</v>
      </c>
      <c r="O114" s="94">
        <f t="shared" ca="1" si="28"/>
        <v>2.6794248042635305</v>
      </c>
      <c r="P114" s="94">
        <f t="shared" ca="1" si="29"/>
        <v>26.794248042635299</v>
      </c>
      <c r="Q114" s="94">
        <f t="shared" ca="1" si="30"/>
        <v>26.794248042635299</v>
      </c>
      <c r="R114" s="94">
        <f t="shared" ca="1" si="31"/>
        <v>2.67942480426353</v>
      </c>
      <c r="S114" s="94">
        <f t="shared" ca="1" si="32"/>
        <v>2.6794248042635305</v>
      </c>
      <c r="T114" s="4">
        <f t="shared" ca="1" si="33"/>
        <v>0</v>
      </c>
      <c r="U114" s="46">
        <f t="shared" ca="1" si="34"/>
        <v>1394.5787779362072</v>
      </c>
      <c r="V114" s="4">
        <f t="shared" ca="1" si="35"/>
        <v>0</v>
      </c>
      <c r="W114" s="13">
        <f t="shared" ca="1" si="36"/>
        <v>16056.444381405458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10</v>
      </c>
      <c r="O115" s="94">
        <f t="shared" ca="1" si="28"/>
        <v>2.6794248042635305</v>
      </c>
      <c r="P115" s="94">
        <f t="shared" ca="1" si="29"/>
        <v>26.794248042635299</v>
      </c>
      <c r="Q115" s="94">
        <f t="shared" ca="1" si="30"/>
        <v>26.794248042635299</v>
      </c>
      <c r="R115" s="94">
        <f t="shared" ca="1" si="31"/>
        <v>2.67942480426353</v>
      </c>
      <c r="S115" s="94">
        <f t="shared" ca="1" si="32"/>
        <v>2.6794248042635305</v>
      </c>
      <c r="T115" s="4">
        <f t="shared" ca="1" si="33"/>
        <v>0</v>
      </c>
      <c r="U115" s="46">
        <f t="shared" ca="1" si="34"/>
        <v>1380.5787779362072</v>
      </c>
      <c r="V115" s="4">
        <f t="shared" ca="1" si="35"/>
        <v>0</v>
      </c>
      <c r="W115" s="13">
        <f t="shared" ca="1" si="36"/>
        <v>14244.349994701603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10</v>
      </c>
      <c r="O116" s="94">
        <f t="shared" ca="1" si="28"/>
        <v>2.6794248042635305</v>
      </c>
      <c r="P116" s="94">
        <f t="shared" ca="1" si="29"/>
        <v>26.794248042635299</v>
      </c>
      <c r="Q116" s="94">
        <f t="shared" ca="1" si="30"/>
        <v>26.794248042635299</v>
      </c>
      <c r="R116" s="94">
        <f t="shared" ca="1" si="31"/>
        <v>2.67942480426353</v>
      </c>
      <c r="S116" s="94">
        <f t="shared" ca="1" si="32"/>
        <v>2.6794248042635305</v>
      </c>
      <c r="T116" s="4">
        <f t="shared" ca="1" si="33"/>
        <v>0</v>
      </c>
      <c r="U116" s="46">
        <f t="shared" ca="1" si="34"/>
        <v>1366.5787779362072</v>
      </c>
      <c r="V116" s="4">
        <f t="shared" ca="1" si="35"/>
        <v>0</v>
      </c>
      <c r="W116" s="13">
        <f t="shared" ca="1" si="36"/>
        <v>12432.255607997744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10</v>
      </c>
      <c r="O117" s="94">
        <f t="shared" ca="1" si="28"/>
        <v>2.6794248042635305</v>
      </c>
      <c r="P117" s="94">
        <f t="shared" ca="1" si="29"/>
        <v>26.794248042635299</v>
      </c>
      <c r="Q117" s="94">
        <f t="shared" ca="1" si="30"/>
        <v>26.794248042635299</v>
      </c>
      <c r="R117" s="94">
        <f t="shared" ca="1" si="31"/>
        <v>2.67942480426353</v>
      </c>
      <c r="S117" s="94">
        <f t="shared" ca="1" si="32"/>
        <v>2.6794248042635305</v>
      </c>
      <c r="T117" s="4">
        <f t="shared" ca="1" si="33"/>
        <v>0</v>
      </c>
      <c r="U117" s="46">
        <f t="shared" ca="1" si="34"/>
        <v>1352.5787779362072</v>
      </c>
      <c r="V117" s="4">
        <f t="shared" ca="1" si="35"/>
        <v>0</v>
      </c>
      <c r="W117" s="13">
        <f t="shared" ca="1" si="36"/>
        <v>10620.161221293885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10</v>
      </c>
      <c r="O118" s="94">
        <f t="shared" ca="1" si="28"/>
        <v>2.6794248042635305</v>
      </c>
      <c r="P118" s="94">
        <f t="shared" ca="1" si="29"/>
        <v>26.794248042635299</v>
      </c>
      <c r="Q118" s="94">
        <f t="shared" ca="1" si="30"/>
        <v>26.794248042635299</v>
      </c>
      <c r="R118" s="94">
        <f t="shared" ca="1" si="31"/>
        <v>2.67942480426353</v>
      </c>
      <c r="S118" s="94">
        <f t="shared" ca="1" si="32"/>
        <v>2.6794248042635305</v>
      </c>
      <c r="T118" s="4">
        <f t="shared" ca="1" si="33"/>
        <v>0</v>
      </c>
      <c r="U118" s="46">
        <f t="shared" ca="1" si="34"/>
        <v>1338.5787779362072</v>
      </c>
      <c r="V118" s="4">
        <f t="shared" ca="1" si="35"/>
        <v>0</v>
      </c>
      <c r="W118" s="13">
        <f t="shared" ca="1" si="36"/>
        <v>8808.0668345900303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11</v>
      </c>
      <c r="O119" s="94">
        <f t="shared" ca="1" si="28"/>
        <v>2.9270676449320718</v>
      </c>
      <c r="P119" s="94">
        <f t="shared" ca="1" si="29"/>
        <v>29.023033608652181</v>
      </c>
      <c r="Q119" s="94">
        <f t="shared" ca="1" si="30"/>
        <v>26.794248042635299</v>
      </c>
      <c r="R119" s="94">
        <f t="shared" ca="1" si="31"/>
        <v>2.790864082564374</v>
      </c>
      <c r="S119" s="94">
        <f t="shared" ca="1" si="32"/>
        <v>2.9270676449320718</v>
      </c>
      <c r="T119" s="4">
        <f t="shared" ca="1" si="33"/>
        <v>0</v>
      </c>
      <c r="U119" s="46">
        <f t="shared" ca="1" si="34"/>
        <v>1414.5079902768543</v>
      </c>
      <c r="V119" s="4">
        <f t="shared" ca="1" si="35"/>
        <v>0</v>
      </c>
      <c r="W119" s="13">
        <f t="shared" ca="1" si="36"/>
        <v>6995.9724478861717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11</v>
      </c>
      <c r="O120" s="94">
        <f t="shared" ca="1" si="28"/>
        <v>2.9270676449320718</v>
      </c>
      <c r="P120" s="94">
        <f t="shared" ca="1" si="29"/>
        <v>29.270676449320725</v>
      </c>
      <c r="Q120" s="94">
        <f t="shared" ca="1" si="30"/>
        <v>29.270676449320725</v>
      </c>
      <c r="R120" s="94">
        <f t="shared" ca="1" si="31"/>
        <v>2.9270676449320723</v>
      </c>
      <c r="S120" s="94">
        <f t="shared" ca="1" si="32"/>
        <v>2.9270676449320718</v>
      </c>
      <c r="T120" s="4">
        <f t="shared" ca="1" si="33"/>
        <v>0</v>
      </c>
      <c r="U120" s="46">
        <f t="shared" ca="1" si="34"/>
        <v>1400.5079902768543</v>
      </c>
      <c r="V120" s="4">
        <f t="shared" ca="1" si="35"/>
        <v>0</v>
      </c>
      <c r="W120" s="13">
        <f t="shared" ca="1" si="36"/>
        <v>5183.8780611823149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11</v>
      </c>
      <c r="O121" s="94">
        <f t="shared" ca="1" si="28"/>
        <v>2.9270676449320718</v>
      </c>
      <c r="P121" s="94">
        <f t="shared" ca="1" si="29"/>
        <v>29.270676449320725</v>
      </c>
      <c r="Q121" s="94">
        <f t="shared" ca="1" si="30"/>
        <v>29.270676449320725</v>
      </c>
      <c r="R121" s="94">
        <f t="shared" ca="1" si="31"/>
        <v>2.9270676449320723</v>
      </c>
      <c r="S121" s="94">
        <f t="shared" ca="1" si="32"/>
        <v>2.9270676449320718</v>
      </c>
      <c r="T121" s="4">
        <f t="shared" ca="1" si="33"/>
        <v>0</v>
      </c>
      <c r="U121" s="46">
        <f t="shared" ca="1" si="34"/>
        <v>1386.5079902768543</v>
      </c>
      <c r="V121" s="4">
        <f t="shared" ca="1" si="35"/>
        <v>0</v>
      </c>
      <c r="W121" s="13">
        <f t="shared" ca="1" si="36"/>
        <v>3371.7836744784572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11</v>
      </c>
      <c r="O122" s="94">
        <f t="shared" ca="1" si="28"/>
        <v>2.9270676449320718</v>
      </c>
      <c r="P122" s="94">
        <f t="shared" ca="1" si="29"/>
        <v>29.270676449320725</v>
      </c>
      <c r="Q122" s="94">
        <f t="shared" ca="1" si="30"/>
        <v>26.794248042635299</v>
      </c>
      <c r="R122" s="94">
        <f t="shared" ca="1" si="31"/>
        <v>2.8032462245978009</v>
      </c>
      <c r="S122" s="94">
        <f t="shared" ca="1" si="32"/>
        <v>2.9270676449320718</v>
      </c>
      <c r="T122" s="4">
        <f t="shared" ca="1" si="33"/>
        <v>0</v>
      </c>
      <c r="U122" s="46">
        <f t="shared" ca="1" si="34"/>
        <v>1413.5079902768543</v>
      </c>
      <c r="V122" s="4">
        <f t="shared" ca="1" si="35"/>
        <v>0</v>
      </c>
      <c r="W122" s="13">
        <f t="shared" ca="1" si="36"/>
        <v>14587.359812966051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11</v>
      </c>
      <c r="O123" s="94">
        <f t="shared" ca="1" si="28"/>
        <v>2.9270676449320718</v>
      </c>
      <c r="P123" s="94">
        <f t="shared" ca="1" si="29"/>
        <v>29.270676449320725</v>
      </c>
      <c r="Q123" s="94">
        <f t="shared" ca="1" si="30"/>
        <v>29.270676449320725</v>
      </c>
      <c r="R123" s="94">
        <f t="shared" ca="1" si="31"/>
        <v>2.9270676449320723</v>
      </c>
      <c r="S123" s="94">
        <f t="shared" ca="1" si="32"/>
        <v>2.9270676449320718</v>
      </c>
      <c r="T123" s="4">
        <f t="shared" ca="1" si="33"/>
        <v>0</v>
      </c>
      <c r="U123" s="46">
        <f t="shared" ca="1" si="34"/>
        <v>1399.5079902768543</v>
      </c>
      <c r="V123" s="4">
        <f t="shared" ca="1" si="35"/>
        <v>0</v>
      </c>
      <c r="W123" s="13">
        <f t="shared" ca="1" si="36"/>
        <v>12775.265426262195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11</v>
      </c>
      <c r="O124" s="94">
        <f t="shared" ca="1" si="28"/>
        <v>2.9270676449320718</v>
      </c>
      <c r="P124" s="94">
        <f t="shared" ca="1" si="29"/>
        <v>29.270676449320725</v>
      </c>
      <c r="Q124" s="94">
        <f t="shared" ca="1" si="30"/>
        <v>29.270676449320725</v>
      </c>
      <c r="R124" s="94">
        <f t="shared" ca="1" si="31"/>
        <v>2.9270676449320723</v>
      </c>
      <c r="S124" s="94">
        <f t="shared" ca="1" si="32"/>
        <v>2.9270676449320718</v>
      </c>
      <c r="T124" s="4">
        <f t="shared" ca="1" si="33"/>
        <v>0</v>
      </c>
      <c r="U124" s="46">
        <f t="shared" ca="1" si="34"/>
        <v>1385.5079902768543</v>
      </c>
      <c r="V124" s="4">
        <f t="shared" ca="1" si="35"/>
        <v>0</v>
      </c>
      <c r="W124" s="13">
        <f t="shared" ca="1" si="36"/>
        <v>10963.171039558336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11</v>
      </c>
      <c r="O125" s="94">
        <f t="shared" ca="1" si="28"/>
        <v>2.9270676449320718</v>
      </c>
      <c r="P125" s="94">
        <f t="shared" ca="1" si="29"/>
        <v>29.270676449320725</v>
      </c>
      <c r="Q125" s="94">
        <f t="shared" ca="1" si="30"/>
        <v>29.270676449320725</v>
      </c>
      <c r="R125" s="94">
        <f t="shared" ca="1" si="31"/>
        <v>2.9270676449320723</v>
      </c>
      <c r="S125" s="94">
        <f t="shared" ca="1" si="32"/>
        <v>2.9270676449320718</v>
      </c>
      <c r="T125" s="4">
        <f t="shared" ca="1" si="33"/>
        <v>0</v>
      </c>
      <c r="U125" s="46">
        <f t="shared" ca="1" si="34"/>
        <v>1371.5079902768543</v>
      </c>
      <c r="V125" s="4">
        <f t="shared" ca="1" si="35"/>
        <v>0</v>
      </c>
      <c r="W125" s="13">
        <f t="shared" ca="1" si="36"/>
        <v>9151.0766528544791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11</v>
      </c>
      <c r="O126" s="94">
        <f t="shared" ca="1" si="28"/>
        <v>2.9270676449320718</v>
      </c>
      <c r="P126" s="94">
        <f t="shared" ca="1" si="29"/>
        <v>29.270676449320725</v>
      </c>
      <c r="Q126" s="94">
        <f t="shared" ca="1" si="30"/>
        <v>29.270676449320725</v>
      </c>
      <c r="R126" s="94">
        <f t="shared" ca="1" si="31"/>
        <v>2.9270676449320723</v>
      </c>
      <c r="S126" s="94">
        <f t="shared" ca="1" si="32"/>
        <v>2.9270676449320718</v>
      </c>
      <c r="T126" s="4">
        <f t="shared" ca="1" si="33"/>
        <v>0</v>
      </c>
      <c r="U126" s="46">
        <f t="shared" ca="1" si="34"/>
        <v>1357.5079902768543</v>
      </c>
      <c r="V126" s="4">
        <f t="shared" ca="1" si="35"/>
        <v>0</v>
      </c>
      <c r="W126" s="13">
        <f t="shared" ca="1" si="36"/>
        <v>7338.9822661506223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11</v>
      </c>
      <c r="O127" s="94">
        <f t="shared" ca="1" si="28"/>
        <v>2.9270676449320718</v>
      </c>
      <c r="P127" s="94">
        <f t="shared" ca="1" si="29"/>
        <v>29.270676449320725</v>
      </c>
      <c r="Q127" s="94">
        <f t="shared" ca="1" si="30"/>
        <v>29.270676449320725</v>
      </c>
      <c r="R127" s="94">
        <f t="shared" ca="1" si="31"/>
        <v>2.9270676449320723</v>
      </c>
      <c r="S127" s="94">
        <f t="shared" ca="1" si="32"/>
        <v>2.9270676449320718</v>
      </c>
      <c r="T127" s="4">
        <f t="shared" ca="1" si="33"/>
        <v>0</v>
      </c>
      <c r="U127" s="46">
        <f t="shared" ca="1" si="34"/>
        <v>1343.5079902768543</v>
      </c>
      <c r="V127" s="4">
        <f t="shared" ca="1" si="35"/>
        <v>0</v>
      </c>
      <c r="W127" s="13">
        <f t="shared" ca="1" si="36"/>
        <v>5526.8878794467646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12</v>
      </c>
      <c r="O128" s="94">
        <f t="shared" ca="1" si="28"/>
        <v>3.1473503156042075</v>
      </c>
      <c r="P128" s="94">
        <f t="shared" ca="1" si="29"/>
        <v>31.473503156042074</v>
      </c>
      <c r="Q128" s="94">
        <f t="shared" ca="1" si="30"/>
        <v>29.711241790664996</v>
      </c>
      <c r="R128" s="94">
        <f t="shared" ca="1" si="31"/>
        <v>3.0592372473353535</v>
      </c>
      <c r="S128" s="94">
        <f t="shared" ca="1" si="32"/>
        <v>3.1473503156042075</v>
      </c>
      <c r="T128" s="4">
        <f t="shared" ca="1" si="33"/>
        <v>0</v>
      </c>
      <c r="U128" s="46">
        <f t="shared" ca="1" si="34"/>
        <v>1409.5016093629556</v>
      </c>
      <c r="V128" s="4">
        <f t="shared" ca="1" si="35"/>
        <v>0</v>
      </c>
      <c r="W128" s="13">
        <f t="shared" ca="1" si="36"/>
        <v>3714.7934927429073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12</v>
      </c>
      <c r="O129" s="94">
        <f t="shared" ca="1" si="28"/>
        <v>3.1473503156042075</v>
      </c>
      <c r="P129" s="94">
        <f t="shared" ca="1" si="29"/>
        <v>31.473503156042074</v>
      </c>
      <c r="Q129" s="94">
        <f t="shared" ca="1" si="30"/>
        <v>31.473503156042074</v>
      </c>
      <c r="R129" s="94">
        <f t="shared" ca="1" si="31"/>
        <v>3.1473503156042075</v>
      </c>
      <c r="S129" s="94">
        <f t="shared" ca="1" si="32"/>
        <v>3.1473503156042075</v>
      </c>
      <c r="T129" s="4">
        <f t="shared" ca="1" si="33"/>
        <v>0</v>
      </c>
      <c r="U129" s="46">
        <f t="shared" ca="1" si="34"/>
        <v>1395.5016093629556</v>
      </c>
      <c r="V129" s="4">
        <f t="shared" ca="1" si="35"/>
        <v>0</v>
      </c>
      <c r="W129" s="13">
        <f t="shared" ca="1" si="36"/>
        <v>1902.6991060390501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11</v>
      </c>
      <c r="O130" s="94">
        <f t="shared" ca="1" si="28"/>
        <v>2.9270676449320718</v>
      </c>
      <c r="P130" s="94">
        <f t="shared" ca="1" si="29"/>
        <v>29.270676449320725</v>
      </c>
      <c r="Q130" s="94">
        <f t="shared" ca="1" si="30"/>
        <v>26.794248042635299</v>
      </c>
      <c r="R130" s="94">
        <f t="shared" ca="1" si="31"/>
        <v>2.8032462245978009</v>
      </c>
      <c r="S130" s="94">
        <f t="shared" ca="1" si="32"/>
        <v>2.9270676449320718</v>
      </c>
      <c r="T130" s="4">
        <f t="shared" ca="1" si="33"/>
        <v>0</v>
      </c>
      <c r="U130" s="46">
        <f t="shared" ca="1" si="34"/>
        <v>1413.5079902768543</v>
      </c>
      <c r="V130" s="4">
        <f t="shared" ca="1" si="35"/>
        <v>0</v>
      </c>
      <c r="W130" s="13">
        <f t="shared" ca="1" si="36"/>
        <v>14153.745275366407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11</v>
      </c>
      <c r="O131" s="94">
        <f t="shared" ca="1" si="28"/>
        <v>2.9270676449320718</v>
      </c>
      <c r="P131" s="94">
        <f t="shared" ca="1" si="29"/>
        <v>29.270676449320725</v>
      </c>
      <c r="Q131" s="94">
        <f t="shared" ca="1" si="30"/>
        <v>29.270676449320725</v>
      </c>
      <c r="R131" s="94">
        <f t="shared" ca="1" si="31"/>
        <v>2.9270676449320723</v>
      </c>
      <c r="S131" s="94">
        <f t="shared" ca="1" si="32"/>
        <v>2.9270676449320718</v>
      </c>
      <c r="T131" s="4">
        <f t="shared" ca="1" si="33"/>
        <v>0</v>
      </c>
      <c r="U131" s="46">
        <f t="shared" ca="1" si="34"/>
        <v>1399.5079902768543</v>
      </c>
      <c r="V131" s="4">
        <f t="shared" ca="1" si="35"/>
        <v>0</v>
      </c>
      <c r="W131" s="13">
        <f t="shared" ca="1" si="36"/>
        <v>12341.650888662552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11</v>
      </c>
      <c r="O132" s="94">
        <f t="shared" ca="1" si="28"/>
        <v>2.9270676449320718</v>
      </c>
      <c r="P132" s="94">
        <f t="shared" ca="1" si="29"/>
        <v>29.270676449320725</v>
      </c>
      <c r="Q132" s="94">
        <f t="shared" ca="1" si="30"/>
        <v>29.270676449320725</v>
      </c>
      <c r="R132" s="94">
        <f t="shared" ca="1" si="31"/>
        <v>2.9270676449320723</v>
      </c>
      <c r="S132" s="94">
        <f t="shared" ca="1" si="32"/>
        <v>2.9270676449320718</v>
      </c>
      <c r="T132" s="4">
        <f t="shared" ca="1" si="33"/>
        <v>0</v>
      </c>
      <c r="U132" s="46">
        <f t="shared" ca="1" si="34"/>
        <v>1385.5079902768543</v>
      </c>
      <c r="V132" s="4">
        <f t="shared" ca="1" si="35"/>
        <v>0</v>
      </c>
      <c r="W132" s="13">
        <f t="shared" ca="1" si="36"/>
        <v>10529.556501958694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11</v>
      </c>
      <c r="O133" s="94">
        <f t="shared" ca="1" si="28"/>
        <v>2.9270676449320718</v>
      </c>
      <c r="P133" s="94">
        <f t="shared" ca="1" si="29"/>
        <v>29.270676449320725</v>
      </c>
      <c r="Q133" s="94">
        <f t="shared" ca="1" si="30"/>
        <v>29.270676449320725</v>
      </c>
      <c r="R133" s="94">
        <f t="shared" ca="1" si="31"/>
        <v>2.9270676449320723</v>
      </c>
      <c r="S133" s="94">
        <f t="shared" ca="1" si="32"/>
        <v>2.9270676449320718</v>
      </c>
      <c r="T133" s="4">
        <f t="shared" ca="1" si="33"/>
        <v>0</v>
      </c>
      <c r="U133" s="46">
        <f t="shared" ca="1" si="34"/>
        <v>1371.5079902768543</v>
      </c>
      <c r="V133" s="4">
        <f t="shared" ca="1" si="35"/>
        <v>0</v>
      </c>
      <c r="W133" s="13">
        <f t="shared" ca="1" si="36"/>
        <v>8717.4621152548352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11</v>
      </c>
      <c r="O134" s="94">
        <f t="shared" ca="1" si="28"/>
        <v>2.9270676449320718</v>
      </c>
      <c r="P134" s="94">
        <f t="shared" ca="1" si="29"/>
        <v>29.270676449320725</v>
      </c>
      <c r="Q134" s="94">
        <f t="shared" ca="1" si="30"/>
        <v>29.270676449320725</v>
      </c>
      <c r="R134" s="94">
        <f t="shared" ca="1" si="31"/>
        <v>2.9270676449320723</v>
      </c>
      <c r="S134" s="94">
        <f t="shared" ca="1" si="32"/>
        <v>2.9270676449320718</v>
      </c>
      <c r="T134" s="4">
        <f t="shared" ca="1" si="33"/>
        <v>0</v>
      </c>
      <c r="U134" s="46">
        <f t="shared" ca="1" si="34"/>
        <v>1357.5079902768543</v>
      </c>
      <c r="V134" s="4">
        <f t="shared" ca="1" si="35"/>
        <v>0</v>
      </c>
      <c r="W134" s="13">
        <f t="shared" ca="1" si="36"/>
        <v>6905.3677285509793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11</v>
      </c>
      <c r="O135" s="94">
        <f t="shared" ca="1" si="28"/>
        <v>2.9270676449320718</v>
      </c>
      <c r="P135" s="94">
        <f t="shared" ca="1" si="29"/>
        <v>29.270676449320725</v>
      </c>
      <c r="Q135" s="94">
        <f t="shared" ca="1" si="30"/>
        <v>29.270676449320725</v>
      </c>
      <c r="R135" s="94">
        <f t="shared" ca="1" si="31"/>
        <v>2.9270676449320723</v>
      </c>
      <c r="S135" s="94">
        <f t="shared" ca="1" si="32"/>
        <v>2.9270676449320718</v>
      </c>
      <c r="T135" s="4">
        <f t="shared" ca="1" si="33"/>
        <v>0</v>
      </c>
      <c r="U135" s="46">
        <f t="shared" ca="1" si="34"/>
        <v>1343.5079902768543</v>
      </c>
      <c r="V135" s="4">
        <f t="shared" ca="1" si="35"/>
        <v>0</v>
      </c>
      <c r="W135" s="13">
        <f t="shared" ca="1" si="36"/>
        <v>5093.2733418471216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12</v>
      </c>
      <c r="O136" s="94">
        <f t="shared" ca="1" si="28"/>
        <v>3.1473503156042075</v>
      </c>
      <c r="P136" s="94">
        <f t="shared" ca="1" si="29"/>
        <v>31.473503156042074</v>
      </c>
      <c r="Q136" s="94">
        <f t="shared" ca="1" si="30"/>
        <v>29.711241790664996</v>
      </c>
      <c r="R136" s="94">
        <f t="shared" ca="1" si="31"/>
        <v>3.0592372473353535</v>
      </c>
      <c r="S136" s="94">
        <f t="shared" ca="1" si="32"/>
        <v>3.1473503156042075</v>
      </c>
      <c r="T136" s="4">
        <f t="shared" ca="1" si="33"/>
        <v>0</v>
      </c>
      <c r="U136" s="46">
        <f t="shared" ca="1" si="34"/>
        <v>1409.5016093629556</v>
      </c>
      <c r="V136" s="4">
        <f t="shared" ca="1" si="35"/>
        <v>0</v>
      </c>
      <c r="W136" s="13">
        <f t="shared" ca="1" si="36"/>
        <v>3281.1789551432644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12</v>
      </c>
      <c r="O137" s="94">
        <f t="shared" ca="1" si="28"/>
        <v>3.1473503156042075</v>
      </c>
      <c r="P137" s="94">
        <f t="shared" ca="1" si="29"/>
        <v>31.473503156042074</v>
      </c>
      <c r="Q137" s="94">
        <f t="shared" ca="1" si="30"/>
        <v>31.473503156042074</v>
      </c>
      <c r="R137" s="94">
        <f t="shared" ca="1" si="31"/>
        <v>3.1473503156042075</v>
      </c>
      <c r="S137" s="94">
        <f t="shared" ca="1" si="32"/>
        <v>3.1473503156042075</v>
      </c>
      <c r="T137" s="4">
        <f t="shared" ca="1" si="33"/>
        <v>0</v>
      </c>
      <c r="U137" s="46">
        <f t="shared" ca="1" si="34"/>
        <v>1395.5016093629556</v>
      </c>
      <c r="V137" s="4">
        <f t="shared" ca="1" si="35"/>
        <v>0</v>
      </c>
      <c r="W137" s="13">
        <f t="shared" ca="1" si="36"/>
        <v>1469.0845684394071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11</v>
      </c>
      <c r="O138" s="94">
        <f t="shared" ca="1" si="28"/>
        <v>2.9270676449320718</v>
      </c>
      <c r="P138" s="94">
        <f t="shared" ca="1" si="29"/>
        <v>29.270676449320725</v>
      </c>
      <c r="Q138" s="94">
        <f t="shared" ca="1" si="30"/>
        <v>29.270676449320725</v>
      </c>
      <c r="R138" s="94">
        <f t="shared" ca="1" si="31"/>
        <v>2.9270676449320723</v>
      </c>
      <c r="S138" s="94">
        <f t="shared" ca="1" si="32"/>
        <v>2.9270676449320718</v>
      </c>
      <c r="T138" s="4">
        <f t="shared" ca="1" si="33"/>
        <v>0</v>
      </c>
      <c r="U138" s="46">
        <f t="shared" ca="1" si="34"/>
        <v>1342.5079902768543</v>
      </c>
      <c r="V138" s="4">
        <f t="shared" ca="1" si="35"/>
        <v>0</v>
      </c>
      <c r="W138" s="13">
        <f t="shared" ca="1" si="36"/>
        <v>12684.660706927001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12</v>
      </c>
      <c r="O139" s="94">
        <f t="shared" ca="1" si="28"/>
        <v>3.1473503156042075</v>
      </c>
      <c r="P139" s="94">
        <f t="shared" ca="1" si="29"/>
        <v>31.473503156042074</v>
      </c>
      <c r="Q139" s="94">
        <f t="shared" ca="1" si="30"/>
        <v>29.93152446133713</v>
      </c>
      <c r="R139" s="94">
        <f t="shared" ca="1" si="31"/>
        <v>3.0702513808689602</v>
      </c>
      <c r="S139" s="94">
        <f t="shared" ca="1" si="32"/>
        <v>3.1473503156042075</v>
      </c>
      <c r="T139" s="4">
        <f t="shared" ca="1" si="33"/>
        <v>0</v>
      </c>
      <c r="U139" s="46">
        <f t="shared" ca="1" si="34"/>
        <v>1408.5016093629556</v>
      </c>
      <c r="V139" s="4">
        <f t="shared" ca="1" si="35"/>
        <v>0</v>
      </c>
      <c r="W139" s="13">
        <f t="shared" ca="1" si="36"/>
        <v>10872.566320223144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12</v>
      </c>
      <c r="O140" s="94">
        <f t="shared" ca="1" si="28"/>
        <v>3.1473503156042075</v>
      </c>
      <c r="P140" s="94">
        <f t="shared" ca="1" si="29"/>
        <v>31.473503156042074</v>
      </c>
      <c r="Q140" s="94">
        <f t="shared" ca="1" si="30"/>
        <v>31.473503156042074</v>
      </c>
      <c r="R140" s="94">
        <f t="shared" ca="1" si="31"/>
        <v>3.1473503156042075</v>
      </c>
      <c r="S140" s="94">
        <f t="shared" ca="1" si="32"/>
        <v>3.1473503156042075</v>
      </c>
      <c r="T140" s="4">
        <f t="shared" ca="1" si="33"/>
        <v>0</v>
      </c>
      <c r="U140" s="46">
        <f t="shared" ca="1" si="34"/>
        <v>1394.5016093629556</v>
      </c>
      <c r="V140" s="4">
        <f t="shared" ca="1" si="35"/>
        <v>0</v>
      </c>
      <c r="W140" s="13">
        <f t="shared" ca="1" si="36"/>
        <v>9060.4719335192858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12</v>
      </c>
      <c r="O141" s="94">
        <f t="shared" ca="1" si="28"/>
        <v>3.1473503156042075</v>
      </c>
      <c r="P141" s="94">
        <f t="shared" ca="1" si="29"/>
        <v>31.473503156042074</v>
      </c>
      <c r="Q141" s="94">
        <f t="shared" ca="1" si="30"/>
        <v>31.473503156042074</v>
      </c>
      <c r="R141" s="94">
        <f t="shared" ca="1" si="31"/>
        <v>3.1473503156042075</v>
      </c>
      <c r="S141" s="94">
        <f t="shared" ca="1" si="32"/>
        <v>3.1473503156042075</v>
      </c>
      <c r="T141" s="4">
        <f t="shared" ca="1" si="33"/>
        <v>0</v>
      </c>
      <c r="U141" s="46">
        <f t="shared" ca="1" si="34"/>
        <v>1380.5016093629556</v>
      </c>
      <c r="V141" s="4">
        <f t="shared" ca="1" si="35"/>
        <v>0</v>
      </c>
      <c r="W141" s="13">
        <f t="shared" ca="1" si="36"/>
        <v>7248.377546815429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12</v>
      </c>
      <c r="O142" s="94">
        <f t="shared" ca="1" si="28"/>
        <v>3.1473503156042075</v>
      </c>
      <c r="P142" s="94">
        <f t="shared" ca="1" si="29"/>
        <v>31.473503156042074</v>
      </c>
      <c r="Q142" s="94">
        <f t="shared" ca="1" si="30"/>
        <v>31.473503156042074</v>
      </c>
      <c r="R142" s="94">
        <f t="shared" ca="1" si="31"/>
        <v>3.1473503156042075</v>
      </c>
      <c r="S142" s="94">
        <f t="shared" ca="1" si="32"/>
        <v>3.1473503156042075</v>
      </c>
      <c r="T142" s="4">
        <f t="shared" ca="1" si="33"/>
        <v>0</v>
      </c>
      <c r="U142" s="46">
        <f t="shared" ca="1" si="34"/>
        <v>1366.5016093629556</v>
      </c>
      <c r="V142" s="4">
        <f t="shared" ca="1" si="35"/>
        <v>0</v>
      </c>
      <c r="W142" s="13">
        <f t="shared" ca="1" si="36"/>
        <v>5436.2831601115722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12</v>
      </c>
      <c r="O143" s="94">
        <f t="shared" ca="1" si="28"/>
        <v>3.1473503156042075</v>
      </c>
      <c r="P143" s="94">
        <f t="shared" ca="1" si="29"/>
        <v>31.473503156042074</v>
      </c>
      <c r="Q143" s="94">
        <f t="shared" ca="1" si="30"/>
        <v>31.473503156042074</v>
      </c>
      <c r="R143" s="94">
        <f t="shared" ca="1" si="31"/>
        <v>3.1473503156042075</v>
      </c>
      <c r="S143" s="94">
        <f t="shared" ca="1" si="32"/>
        <v>3.1473503156042075</v>
      </c>
      <c r="T143" s="4">
        <f t="shared" ca="1" si="33"/>
        <v>0</v>
      </c>
      <c r="U143" s="46">
        <f t="shared" ca="1" si="34"/>
        <v>1352.5016093629556</v>
      </c>
      <c r="V143" s="4">
        <f t="shared" ca="1" si="35"/>
        <v>0</v>
      </c>
      <c r="W143" s="13">
        <f t="shared" ca="1" si="36"/>
        <v>3624.1887734077145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13</v>
      </c>
      <c r="O144" s="94">
        <f t="shared" ca="1" si="28"/>
        <v>3.3766153875544025</v>
      </c>
      <c r="P144" s="94">
        <f t="shared" ca="1" si="29"/>
        <v>31.702768227992269</v>
      </c>
      <c r="Q144" s="94">
        <f t="shared" ca="1" si="30"/>
        <v>31.473503156042074</v>
      </c>
      <c r="R144" s="94">
        <f t="shared" ca="1" si="31"/>
        <v>3.1588135692017172</v>
      </c>
      <c r="S144" s="94">
        <f t="shared" ca="1" si="32"/>
        <v>3.3766153875544025</v>
      </c>
      <c r="T144" s="4">
        <f t="shared" ca="1" si="33"/>
        <v>0</v>
      </c>
      <c r="U144" s="46">
        <f t="shared" ca="1" si="34"/>
        <v>1421.757104583585</v>
      </c>
      <c r="V144" s="4">
        <f t="shared" ca="1" si="35"/>
        <v>0</v>
      </c>
      <c r="W144" s="13">
        <f t="shared" ca="1" si="36"/>
        <v>1812.0943867038573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3.3766153875544025</v>
      </c>
      <c r="P145" s="94">
        <f t="shared" ca="1" si="29"/>
        <v>33.766153875544028</v>
      </c>
      <c r="Q145" s="94">
        <f t="shared" ca="1" si="30"/>
        <v>32.619828515793053</v>
      </c>
      <c r="R145" s="94">
        <f t="shared" ca="1" si="31"/>
        <v>3.3192991195668542</v>
      </c>
      <c r="S145" s="94">
        <f t="shared" ca="1" si="32"/>
        <v>3.3766153875544025</v>
      </c>
      <c r="T145" s="4">
        <f t="shared" ca="1" si="33"/>
        <v>0</v>
      </c>
      <c r="U145" s="46">
        <f t="shared" ca="1" si="34"/>
        <v>1407.757104583585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2.6794248042635305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26.794248042635299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26.794248042635299</v>
      </c>
      <c r="R146" s="94">
        <f t="shared" ref="R146:R209" ca="1" si="50">(P146+Q146)/20</f>
        <v>2.67942480426353</v>
      </c>
      <c r="S146" s="94">
        <f t="shared" ref="S146:S209" ca="1" si="51">R146*Set1ConserveTP + O146*(1-Set1ConserveTP)</f>
        <v>2.6794248042635305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1394.5787779362072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16056.444381405458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10</v>
      </c>
      <c r="O147" s="94">
        <f t="shared" ca="1" si="47"/>
        <v>2.6794248042635305</v>
      </c>
      <c r="P147" s="94">
        <f t="shared" ca="1" si="48"/>
        <v>26.794248042635299</v>
      </c>
      <c r="Q147" s="94">
        <f t="shared" ca="1" si="49"/>
        <v>26.794248042635299</v>
      </c>
      <c r="R147" s="94">
        <f t="shared" ca="1" si="50"/>
        <v>2.67942480426353</v>
      </c>
      <c r="S147" s="94">
        <f t="shared" ca="1" si="51"/>
        <v>2.6794248042635305</v>
      </c>
      <c r="T147" s="4">
        <f t="shared" ca="1" si="52"/>
        <v>0</v>
      </c>
      <c r="U147" s="46">
        <f t="shared" ca="1" si="53"/>
        <v>1380.5787779362072</v>
      </c>
      <c r="V147" s="4">
        <f t="shared" ca="1" si="54"/>
        <v>0</v>
      </c>
      <c r="W147" s="13">
        <f t="shared" ca="1" si="55"/>
        <v>14244.349994701603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10</v>
      </c>
      <c r="O148" s="94">
        <f t="shared" ca="1" si="47"/>
        <v>2.6794248042635305</v>
      </c>
      <c r="P148" s="94">
        <f t="shared" ca="1" si="48"/>
        <v>26.794248042635299</v>
      </c>
      <c r="Q148" s="94">
        <f t="shared" ca="1" si="49"/>
        <v>26.794248042635299</v>
      </c>
      <c r="R148" s="94">
        <f t="shared" ca="1" si="50"/>
        <v>2.67942480426353</v>
      </c>
      <c r="S148" s="94">
        <f t="shared" ca="1" si="51"/>
        <v>2.6794248042635305</v>
      </c>
      <c r="T148" s="4">
        <f t="shared" ca="1" si="52"/>
        <v>0.28537939457918238</v>
      </c>
      <c r="U148" s="46">
        <f t="shared" ca="1" si="53"/>
        <v>1366.5787779362072</v>
      </c>
      <c r="V148" s="4">
        <f t="shared" ca="1" si="54"/>
        <v>145.55117339797403</v>
      </c>
      <c r="W148" s="13">
        <f t="shared" ca="1" si="55"/>
        <v>12432.255607997744</v>
      </c>
      <c r="X148" s="4">
        <f t="shared" ca="1" si="56"/>
        <v>1324.1310497008792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10</v>
      </c>
      <c r="O149" s="94">
        <f t="shared" ca="1" si="47"/>
        <v>2.6794248042635305</v>
      </c>
      <c r="P149" s="94">
        <f t="shared" ca="1" si="48"/>
        <v>26.794248042635299</v>
      </c>
      <c r="Q149" s="94">
        <f t="shared" ca="1" si="49"/>
        <v>26.794248042635299</v>
      </c>
      <c r="R149" s="94">
        <f t="shared" ca="1" si="50"/>
        <v>2.67942480426353</v>
      </c>
      <c r="S149" s="94">
        <f t="shared" ca="1" si="51"/>
        <v>2.6794248042635305</v>
      </c>
      <c r="T149" s="4">
        <f t="shared" ca="1" si="52"/>
        <v>1.4413100736322354E-2</v>
      </c>
      <c r="U149" s="46">
        <f t="shared" ca="1" si="53"/>
        <v>1352.5787779362072</v>
      </c>
      <c r="V149" s="4">
        <f t="shared" ca="1" si="54"/>
        <v>7.2757608831514542</v>
      </c>
      <c r="W149" s="13">
        <f t="shared" ca="1" si="55"/>
        <v>10620.161221293885</v>
      </c>
      <c r="X149" s="4">
        <f t="shared" ca="1" si="56"/>
        <v>57.127728785270328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10</v>
      </c>
      <c r="O150" s="94">
        <f t="shared" ca="1" si="47"/>
        <v>2.6794248042635305</v>
      </c>
      <c r="P150" s="94">
        <f t="shared" ca="1" si="48"/>
        <v>26.794248042635299</v>
      </c>
      <c r="Q150" s="94">
        <f t="shared" ca="1" si="49"/>
        <v>26.794248042635299</v>
      </c>
      <c r="R150" s="94">
        <f t="shared" ca="1" si="50"/>
        <v>2.67942480426353</v>
      </c>
      <c r="S150" s="94">
        <f t="shared" ca="1" si="51"/>
        <v>2.6794248042635305</v>
      </c>
      <c r="T150" s="4">
        <f t="shared" ca="1" si="52"/>
        <v>2.9117375224893674E-4</v>
      </c>
      <c r="U150" s="46">
        <f t="shared" ca="1" si="53"/>
        <v>1338.5787779362072</v>
      </c>
      <c r="V150" s="4">
        <f t="shared" ca="1" si="54"/>
        <v>0.1454636849044216</v>
      </c>
      <c r="W150" s="13">
        <f t="shared" ca="1" si="55"/>
        <v>8808.0668345900303</v>
      </c>
      <c r="X150" s="4">
        <f t="shared" ca="1" si="56"/>
        <v>0.95717478848671178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11</v>
      </c>
      <c r="O151" s="94">
        <f t="shared" ca="1" si="47"/>
        <v>2.9270676449320718</v>
      </c>
      <c r="P151" s="94">
        <f t="shared" ca="1" si="48"/>
        <v>29.023033608652181</v>
      </c>
      <c r="Q151" s="94">
        <f t="shared" ca="1" si="49"/>
        <v>26.794248042635299</v>
      </c>
      <c r="R151" s="94">
        <f t="shared" ca="1" si="50"/>
        <v>2.790864082564374</v>
      </c>
      <c r="S151" s="94">
        <f t="shared" ca="1" si="51"/>
        <v>2.9270676449320718</v>
      </c>
      <c r="T151" s="4">
        <f t="shared" ca="1" si="52"/>
        <v>3.2129814205094208E-6</v>
      </c>
      <c r="U151" s="46">
        <f t="shared" ca="1" si="53"/>
        <v>1414.5079902768543</v>
      </c>
      <c r="V151" s="4">
        <f t="shared" ca="1" si="54"/>
        <v>1.5526760714910379E-3</v>
      </c>
      <c r="W151" s="13">
        <f t="shared" ca="1" si="55"/>
        <v>6995.9724478861717</v>
      </c>
      <c r="X151" s="4">
        <f t="shared" ca="1" si="56"/>
        <v>7.6793337975541477E-3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11</v>
      </c>
      <c r="O152" s="94">
        <f t="shared" ca="1" si="47"/>
        <v>2.9270676449320718</v>
      </c>
      <c r="P152" s="94">
        <f t="shared" ca="1" si="48"/>
        <v>29.270676449320725</v>
      </c>
      <c r="Q152" s="94">
        <f t="shared" ca="1" si="49"/>
        <v>29.270676449320725</v>
      </c>
      <c r="R152" s="94">
        <f t="shared" ca="1" si="50"/>
        <v>2.9270676449320723</v>
      </c>
      <c r="S152" s="94">
        <f t="shared" ca="1" si="51"/>
        <v>2.9270676449320718</v>
      </c>
      <c r="T152" s="4">
        <f t="shared" ca="1" si="52"/>
        <v>1.6227178891461735E-8</v>
      </c>
      <c r="U152" s="46">
        <f t="shared" ca="1" si="53"/>
        <v>1400.5079902768543</v>
      </c>
      <c r="V152" s="4">
        <f t="shared" ca="1" si="54"/>
        <v>7.7641846564401738E-6</v>
      </c>
      <c r="W152" s="13">
        <f t="shared" ca="1" si="55"/>
        <v>5183.8780611823149</v>
      </c>
      <c r="X152" s="4">
        <f t="shared" ca="1" si="56"/>
        <v>2.8738562566524288E-5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11</v>
      </c>
      <c r="O153" s="94">
        <f t="shared" ca="1" si="47"/>
        <v>2.9270676449320718</v>
      </c>
      <c r="P153" s="94">
        <f t="shared" ca="1" si="48"/>
        <v>29.270676449320725</v>
      </c>
      <c r="Q153" s="94">
        <f t="shared" ca="1" si="49"/>
        <v>29.270676449320725</v>
      </c>
      <c r="R153" s="94">
        <f t="shared" ca="1" si="50"/>
        <v>2.9270676449320723</v>
      </c>
      <c r="S153" s="94">
        <f t="shared" ca="1" si="51"/>
        <v>2.9270676449320718</v>
      </c>
      <c r="T153" s="4">
        <f t="shared" ca="1" si="52"/>
        <v>3.2782179578710607E-11</v>
      </c>
      <c r="U153" s="46">
        <f t="shared" ca="1" si="53"/>
        <v>1386.5079902768543</v>
      </c>
      <c r="V153" s="4">
        <f t="shared" ca="1" si="54"/>
        <v>1.5528426206093984E-8</v>
      </c>
      <c r="W153" s="13">
        <f t="shared" ca="1" si="55"/>
        <v>3371.7836744784572</v>
      </c>
      <c r="X153" s="4">
        <f t="shared" ca="1" si="56"/>
        <v>3.7762850513105465E-8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11</v>
      </c>
      <c r="O154" s="94">
        <f t="shared" ca="1" si="47"/>
        <v>2.9270676449320718</v>
      </c>
      <c r="P154" s="94">
        <f t="shared" ca="1" si="48"/>
        <v>29.270676449320725</v>
      </c>
      <c r="Q154" s="94">
        <f t="shared" ca="1" si="49"/>
        <v>26.794248042635299</v>
      </c>
      <c r="R154" s="94">
        <f t="shared" ca="1" si="50"/>
        <v>2.8032462245978009</v>
      </c>
      <c r="S154" s="94">
        <f t="shared" ca="1" si="51"/>
        <v>2.9270676449320718</v>
      </c>
      <c r="T154" s="4">
        <f t="shared" ca="1" si="52"/>
        <v>0</v>
      </c>
      <c r="U154" s="46">
        <f t="shared" ca="1" si="53"/>
        <v>1413.5079902768543</v>
      </c>
      <c r="V154" s="4">
        <f t="shared" ca="1" si="54"/>
        <v>0</v>
      </c>
      <c r="W154" s="13">
        <f t="shared" ca="1" si="55"/>
        <v>14587.359812966051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11</v>
      </c>
      <c r="O155" s="94">
        <f t="shared" ca="1" si="47"/>
        <v>2.9270676449320718</v>
      </c>
      <c r="P155" s="94">
        <f t="shared" ca="1" si="48"/>
        <v>29.270676449320725</v>
      </c>
      <c r="Q155" s="94">
        <f t="shared" ca="1" si="49"/>
        <v>29.270676449320725</v>
      </c>
      <c r="R155" s="94">
        <f t="shared" ca="1" si="50"/>
        <v>2.9270676449320723</v>
      </c>
      <c r="S155" s="94">
        <f t="shared" ca="1" si="51"/>
        <v>2.9270676449320718</v>
      </c>
      <c r="T155" s="4">
        <f t="shared" ca="1" si="52"/>
        <v>0</v>
      </c>
      <c r="U155" s="46">
        <f t="shared" ca="1" si="53"/>
        <v>1399.5079902768543</v>
      </c>
      <c r="V155" s="4">
        <f t="shared" ca="1" si="54"/>
        <v>0</v>
      </c>
      <c r="W155" s="13">
        <f t="shared" ca="1" si="55"/>
        <v>12775.265426262195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11</v>
      </c>
      <c r="O156" s="94">
        <f t="shared" ca="1" si="47"/>
        <v>2.9270676449320718</v>
      </c>
      <c r="P156" s="94">
        <f t="shared" ca="1" si="48"/>
        <v>29.270676449320725</v>
      </c>
      <c r="Q156" s="94">
        <f t="shared" ca="1" si="49"/>
        <v>29.270676449320725</v>
      </c>
      <c r="R156" s="94">
        <f t="shared" ca="1" si="50"/>
        <v>2.9270676449320723</v>
      </c>
      <c r="S156" s="94">
        <f t="shared" ca="1" si="51"/>
        <v>2.9270676449320718</v>
      </c>
      <c r="T156" s="4">
        <f t="shared" ca="1" si="52"/>
        <v>3.1490430902412774E-3</v>
      </c>
      <c r="U156" s="46">
        <f t="shared" ca="1" si="53"/>
        <v>1385.5079902768543</v>
      </c>
      <c r="V156" s="4">
        <f t="shared" ca="1" si="54"/>
        <v>1.4905785900812891</v>
      </c>
      <c r="W156" s="13">
        <f t="shared" ca="1" si="55"/>
        <v>10963.171039558336</v>
      </c>
      <c r="X156" s="4">
        <f t="shared" ca="1" si="56"/>
        <v>11.794567873765569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11</v>
      </c>
      <c r="O157" s="94">
        <f t="shared" ca="1" si="47"/>
        <v>2.9270676449320718</v>
      </c>
      <c r="P157" s="94">
        <f t="shared" ca="1" si="48"/>
        <v>29.270676449320725</v>
      </c>
      <c r="Q157" s="94">
        <f t="shared" ca="1" si="49"/>
        <v>29.270676449320725</v>
      </c>
      <c r="R157" s="94">
        <f t="shared" ca="1" si="50"/>
        <v>2.9270676449320723</v>
      </c>
      <c r="S157" s="94">
        <f t="shared" ca="1" si="51"/>
        <v>2.9270676449320718</v>
      </c>
      <c r="T157" s="4">
        <f t="shared" ca="1" si="52"/>
        <v>1.5904258031521616E-4</v>
      </c>
      <c r="U157" s="46">
        <f t="shared" ca="1" si="53"/>
        <v>1371.5079902768543</v>
      </c>
      <c r="V157" s="4">
        <f t="shared" ca="1" si="54"/>
        <v>7.4521055252766241E-2</v>
      </c>
      <c r="W157" s="13">
        <f t="shared" ca="1" si="55"/>
        <v>9151.0766528544791</v>
      </c>
      <c r="X157" s="4">
        <f t="shared" ca="1" si="56"/>
        <v>0.49722487488535083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11</v>
      </c>
      <c r="O158" s="94">
        <f t="shared" ca="1" si="47"/>
        <v>2.9270676449320718</v>
      </c>
      <c r="P158" s="94">
        <f t="shared" ca="1" si="48"/>
        <v>29.270676449320725</v>
      </c>
      <c r="Q158" s="94">
        <f t="shared" ca="1" si="49"/>
        <v>29.270676449320725</v>
      </c>
      <c r="R158" s="94">
        <f t="shared" ca="1" si="50"/>
        <v>2.9270676449320723</v>
      </c>
      <c r="S158" s="94">
        <f t="shared" ca="1" si="51"/>
        <v>2.9270676449320718</v>
      </c>
      <c r="T158" s="4">
        <f t="shared" ca="1" si="52"/>
        <v>3.2129814205094208E-6</v>
      </c>
      <c r="U158" s="46">
        <f t="shared" ca="1" si="53"/>
        <v>1357.5079902768543</v>
      </c>
      <c r="V158" s="4">
        <f t="shared" ca="1" si="54"/>
        <v>1.4901083541763644E-3</v>
      </c>
      <c r="W158" s="13">
        <f t="shared" ca="1" si="55"/>
        <v>7338.9822661506223</v>
      </c>
      <c r="X158" s="4">
        <f t="shared" ca="1" si="56"/>
        <v>8.055848557998492E-3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11</v>
      </c>
      <c r="O159" s="94">
        <f t="shared" ca="1" si="47"/>
        <v>2.9270676449320718</v>
      </c>
      <c r="P159" s="94">
        <f t="shared" ca="1" si="48"/>
        <v>29.270676449320725</v>
      </c>
      <c r="Q159" s="94">
        <f t="shared" ca="1" si="49"/>
        <v>29.270676449320725</v>
      </c>
      <c r="R159" s="94">
        <f t="shared" ca="1" si="50"/>
        <v>2.9270676449320723</v>
      </c>
      <c r="S159" s="94">
        <f t="shared" ca="1" si="51"/>
        <v>2.9270676449320718</v>
      </c>
      <c r="T159" s="4">
        <f t="shared" ca="1" si="52"/>
        <v>3.2454357782923471E-8</v>
      </c>
      <c r="U159" s="46">
        <f t="shared" ca="1" si="53"/>
        <v>1343.5079902768543</v>
      </c>
      <c r="V159" s="4">
        <f t="shared" ca="1" si="54"/>
        <v>1.4896372168287686E-5</v>
      </c>
      <c r="W159" s="13">
        <f t="shared" ca="1" si="55"/>
        <v>5526.8878794467646</v>
      </c>
      <c r="X159" s="4">
        <f t="shared" ca="1" si="56"/>
        <v>6.1280304531476299E-5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12</v>
      </c>
      <c r="O160" s="94">
        <f t="shared" ca="1" si="47"/>
        <v>3.1473503156042075</v>
      </c>
      <c r="P160" s="94">
        <f t="shared" ca="1" si="48"/>
        <v>31.473503156042074</v>
      </c>
      <c r="Q160" s="94">
        <f t="shared" ca="1" si="49"/>
        <v>29.711241790664996</v>
      </c>
      <c r="R160" s="94">
        <f t="shared" ca="1" si="50"/>
        <v>3.0592372473353535</v>
      </c>
      <c r="S160" s="94">
        <f t="shared" ca="1" si="51"/>
        <v>3.1473503156042075</v>
      </c>
      <c r="T160" s="4">
        <f t="shared" ca="1" si="52"/>
        <v>1.762463594271376E-10</v>
      </c>
      <c r="U160" s="46">
        <f t="shared" ca="1" si="53"/>
        <v>1409.5016093629556</v>
      </c>
      <c r="V160" s="4">
        <f t="shared" ca="1" si="54"/>
        <v>7.8929735284082103E-8</v>
      </c>
      <c r="W160" s="13">
        <f t="shared" ca="1" si="55"/>
        <v>3714.7934927429073</v>
      </c>
      <c r="X160" s="4">
        <f t="shared" ca="1" si="56"/>
        <v>2.0802222932526332E-7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12</v>
      </c>
      <c r="O161" s="94">
        <f t="shared" ca="1" si="47"/>
        <v>3.1473503156042075</v>
      </c>
      <c r="P161" s="94">
        <f t="shared" ca="1" si="48"/>
        <v>31.473503156042074</v>
      </c>
      <c r="Q161" s="94">
        <f t="shared" ca="1" si="49"/>
        <v>31.473503156042074</v>
      </c>
      <c r="R161" s="94">
        <f t="shared" ca="1" si="50"/>
        <v>3.1473503156042075</v>
      </c>
      <c r="S161" s="94">
        <f t="shared" ca="1" si="51"/>
        <v>3.1473503156042075</v>
      </c>
      <c r="T161" s="4">
        <f t="shared" ca="1" si="52"/>
        <v>3.5605325136795518E-13</v>
      </c>
      <c r="U161" s="46">
        <f t="shared" ca="1" si="53"/>
        <v>1395.5016093629556</v>
      </c>
      <c r="V161" s="4">
        <f t="shared" ca="1" si="54"/>
        <v>1.5787021954291353E-10</v>
      </c>
      <c r="W161" s="13">
        <f t="shared" ca="1" si="55"/>
        <v>1902.6991060390501</v>
      </c>
      <c r="X161" s="4">
        <f t="shared" ca="1" si="56"/>
        <v>2.1524842650064227E-10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11</v>
      </c>
      <c r="O162" s="94">
        <f t="shared" ca="1" si="47"/>
        <v>2.9270676449320718</v>
      </c>
      <c r="P162" s="94">
        <f t="shared" ca="1" si="48"/>
        <v>29.270676449320725</v>
      </c>
      <c r="Q162" s="94">
        <f t="shared" ca="1" si="49"/>
        <v>26.794248042635299</v>
      </c>
      <c r="R162" s="94">
        <f t="shared" ca="1" si="50"/>
        <v>2.8032462245978009</v>
      </c>
      <c r="S162" s="94">
        <f t="shared" ca="1" si="51"/>
        <v>2.9270676449320718</v>
      </c>
      <c r="T162" s="4">
        <f t="shared" ca="1" si="52"/>
        <v>0</v>
      </c>
      <c r="U162" s="46">
        <f t="shared" ca="1" si="53"/>
        <v>1413.5079902768543</v>
      </c>
      <c r="V162" s="4">
        <f t="shared" ca="1" si="54"/>
        <v>0</v>
      </c>
      <c r="W162" s="13">
        <f t="shared" ca="1" si="55"/>
        <v>14153.745275366407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11</v>
      </c>
      <c r="O163" s="94">
        <f t="shared" ca="1" si="47"/>
        <v>2.9270676449320718</v>
      </c>
      <c r="P163" s="94">
        <f t="shared" ca="1" si="48"/>
        <v>29.270676449320725</v>
      </c>
      <c r="Q163" s="94">
        <f t="shared" ca="1" si="49"/>
        <v>29.270676449320725</v>
      </c>
      <c r="R163" s="94">
        <f t="shared" ca="1" si="50"/>
        <v>2.9270676449320723</v>
      </c>
      <c r="S163" s="94">
        <f t="shared" ca="1" si="51"/>
        <v>2.9270676449320718</v>
      </c>
      <c r="T163" s="4">
        <f t="shared" ca="1" si="52"/>
        <v>0</v>
      </c>
      <c r="U163" s="46">
        <f t="shared" ca="1" si="53"/>
        <v>1399.5079902768543</v>
      </c>
      <c r="V163" s="4">
        <f t="shared" ca="1" si="54"/>
        <v>0</v>
      </c>
      <c r="W163" s="13">
        <f t="shared" ca="1" si="55"/>
        <v>12341.650888662552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11</v>
      </c>
      <c r="O164" s="94">
        <f t="shared" ca="1" si="47"/>
        <v>2.9270676449320718</v>
      </c>
      <c r="P164" s="94">
        <f t="shared" ca="1" si="48"/>
        <v>29.270676449320725</v>
      </c>
      <c r="Q164" s="94">
        <f t="shared" ca="1" si="49"/>
        <v>29.270676449320725</v>
      </c>
      <c r="R164" s="94">
        <f t="shared" ca="1" si="50"/>
        <v>2.9270676449320723</v>
      </c>
      <c r="S164" s="94">
        <f t="shared" ca="1" si="51"/>
        <v>2.9270676449320718</v>
      </c>
      <c r="T164" s="4">
        <f t="shared" ca="1" si="52"/>
        <v>1.6408171891257168E-2</v>
      </c>
      <c r="U164" s="46">
        <f t="shared" ca="1" si="53"/>
        <v>1385.5079902768543</v>
      </c>
      <c r="V164" s="4">
        <f t="shared" ca="1" si="54"/>
        <v>7.7666989693709212</v>
      </c>
      <c r="W164" s="13">
        <f t="shared" ca="1" si="55"/>
        <v>10529.556501958694</v>
      </c>
      <c r="X164" s="4">
        <f t="shared" ca="1" si="56"/>
        <v>59.025206787406603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11</v>
      </c>
      <c r="O165" s="94">
        <f t="shared" ca="1" si="47"/>
        <v>2.9270676449320718</v>
      </c>
      <c r="P165" s="94">
        <f t="shared" ca="1" si="48"/>
        <v>29.270676449320725</v>
      </c>
      <c r="Q165" s="94">
        <f t="shared" ca="1" si="49"/>
        <v>29.270676449320725</v>
      </c>
      <c r="R165" s="94">
        <f t="shared" ca="1" si="50"/>
        <v>2.9270676449320723</v>
      </c>
      <c r="S165" s="94">
        <f t="shared" ca="1" si="51"/>
        <v>2.9270676449320718</v>
      </c>
      <c r="T165" s="4">
        <f t="shared" ca="1" si="52"/>
        <v>8.2869555006349406E-4</v>
      </c>
      <c r="U165" s="46">
        <f t="shared" ca="1" si="53"/>
        <v>1371.5079902768543</v>
      </c>
      <c r="V165" s="4">
        <f t="shared" ca="1" si="54"/>
        <v>0.38829391947493963</v>
      </c>
      <c r="W165" s="13">
        <f t="shared" ca="1" si="55"/>
        <v>8717.4621152548352</v>
      </c>
      <c r="X165" s="4">
        <f t="shared" ca="1" si="56"/>
        <v>2.4680406943333302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11</v>
      </c>
      <c r="O166" s="94">
        <f t="shared" ca="1" si="47"/>
        <v>2.9270676449320718</v>
      </c>
      <c r="P166" s="94">
        <f t="shared" ca="1" si="48"/>
        <v>29.270676449320725</v>
      </c>
      <c r="Q166" s="94">
        <f t="shared" ca="1" si="49"/>
        <v>29.270676449320725</v>
      </c>
      <c r="R166" s="94">
        <f t="shared" ca="1" si="50"/>
        <v>2.9270676449320723</v>
      </c>
      <c r="S166" s="94">
        <f t="shared" ca="1" si="51"/>
        <v>2.9270676449320718</v>
      </c>
      <c r="T166" s="4">
        <f t="shared" ca="1" si="52"/>
        <v>1.6741324243706965E-5</v>
      </c>
      <c r="U166" s="46">
        <f t="shared" ca="1" si="53"/>
        <v>1357.5079902768543</v>
      </c>
      <c r="V166" s="4">
        <f t="shared" ca="1" si="54"/>
        <v>7.7642487928136807E-3</v>
      </c>
      <c r="W166" s="13">
        <f t="shared" ca="1" si="55"/>
        <v>6905.3677285509793</v>
      </c>
      <c r="X166" s="4">
        <f t="shared" ca="1" si="56"/>
        <v>3.9495158359548282E-2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11</v>
      </c>
      <c r="O167" s="94">
        <f t="shared" ca="1" si="47"/>
        <v>2.9270676449320718</v>
      </c>
      <c r="P167" s="94">
        <f t="shared" ca="1" si="48"/>
        <v>29.270676449320725</v>
      </c>
      <c r="Q167" s="94">
        <f t="shared" ca="1" si="49"/>
        <v>29.270676449320725</v>
      </c>
      <c r="R167" s="94">
        <f t="shared" ca="1" si="50"/>
        <v>2.9270676449320723</v>
      </c>
      <c r="S167" s="94">
        <f t="shared" ca="1" si="51"/>
        <v>2.9270676449320718</v>
      </c>
      <c r="T167" s="4">
        <f t="shared" ca="1" si="52"/>
        <v>1.6910428528996953E-7</v>
      </c>
      <c r="U167" s="46">
        <f t="shared" ca="1" si="53"/>
        <v>1343.5079902768543</v>
      </c>
      <c r="V167" s="4">
        <f t="shared" ca="1" si="54"/>
        <v>7.7617939192656832E-5</v>
      </c>
      <c r="W167" s="13">
        <f t="shared" ca="1" si="55"/>
        <v>5093.2733418471216</v>
      </c>
      <c r="X167" s="4">
        <f t="shared" ca="1" si="56"/>
        <v>2.9425160356329931E-4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12</v>
      </c>
      <c r="O168" s="94">
        <f t="shared" ca="1" si="47"/>
        <v>3.1473503156042075</v>
      </c>
      <c r="P168" s="94">
        <f t="shared" ca="1" si="48"/>
        <v>31.473503156042074</v>
      </c>
      <c r="Q168" s="94">
        <f t="shared" ca="1" si="49"/>
        <v>29.711241790664996</v>
      </c>
      <c r="R168" s="94">
        <f t="shared" ca="1" si="50"/>
        <v>3.0592372473353535</v>
      </c>
      <c r="S168" s="94">
        <f t="shared" ca="1" si="51"/>
        <v>3.1473503156042075</v>
      </c>
      <c r="T168" s="4">
        <f t="shared" ca="1" si="52"/>
        <v>9.183362938571899E-10</v>
      </c>
      <c r="U168" s="46">
        <f t="shared" ca="1" si="53"/>
        <v>1409.5016093629556</v>
      </c>
      <c r="V168" s="4">
        <f t="shared" ca="1" si="54"/>
        <v>4.1126546279600647E-7</v>
      </c>
      <c r="W168" s="13">
        <f t="shared" ca="1" si="55"/>
        <v>3281.1789551432644</v>
      </c>
      <c r="X168" s="4">
        <f t="shared" ca="1" si="56"/>
        <v>9.5738491715054397E-7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12</v>
      </c>
      <c r="O169" s="94">
        <f t="shared" ca="1" si="47"/>
        <v>3.1473503156042075</v>
      </c>
      <c r="P169" s="94">
        <f t="shared" ca="1" si="48"/>
        <v>31.473503156042074</v>
      </c>
      <c r="Q169" s="94">
        <f t="shared" ca="1" si="49"/>
        <v>31.473503156042074</v>
      </c>
      <c r="R169" s="94">
        <f t="shared" ca="1" si="50"/>
        <v>3.1473503156042075</v>
      </c>
      <c r="S169" s="94">
        <f t="shared" ca="1" si="51"/>
        <v>3.1473503156042075</v>
      </c>
      <c r="T169" s="4">
        <f t="shared" ca="1" si="52"/>
        <v>1.8552248360751331E-12</v>
      </c>
      <c r="U169" s="46">
        <f t="shared" ca="1" si="53"/>
        <v>1395.5016093629556</v>
      </c>
      <c r="V169" s="4">
        <f t="shared" ca="1" si="54"/>
        <v>8.2258693340781178E-10</v>
      </c>
      <c r="W169" s="13">
        <f t="shared" ca="1" si="55"/>
        <v>1469.0845684394071</v>
      </c>
      <c r="X169" s="4">
        <f t="shared" ca="1" si="56"/>
        <v>8.6596085734431077E-10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11</v>
      </c>
      <c r="O170" s="94">
        <f t="shared" ca="1" si="47"/>
        <v>2.9270676449320718</v>
      </c>
      <c r="P170" s="94">
        <f t="shared" ca="1" si="48"/>
        <v>29.270676449320725</v>
      </c>
      <c r="Q170" s="94">
        <f t="shared" ca="1" si="49"/>
        <v>29.270676449320725</v>
      </c>
      <c r="R170" s="94">
        <f t="shared" ca="1" si="50"/>
        <v>2.9270676449320723</v>
      </c>
      <c r="S170" s="94">
        <f t="shared" ca="1" si="51"/>
        <v>2.9270676449320718</v>
      </c>
      <c r="T170" s="4">
        <f t="shared" ca="1" si="52"/>
        <v>0</v>
      </c>
      <c r="U170" s="46">
        <f t="shared" ca="1" si="53"/>
        <v>1342.5079902768543</v>
      </c>
      <c r="V170" s="4">
        <f t="shared" ca="1" si="54"/>
        <v>0</v>
      </c>
      <c r="W170" s="13">
        <f t="shared" ca="1" si="55"/>
        <v>12684.660706927001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12</v>
      </c>
      <c r="O171" s="94">
        <f t="shared" ca="1" si="47"/>
        <v>3.1473503156042075</v>
      </c>
      <c r="P171" s="94">
        <f t="shared" ca="1" si="48"/>
        <v>31.473503156042074</v>
      </c>
      <c r="Q171" s="94">
        <f t="shared" ca="1" si="49"/>
        <v>29.93152446133713</v>
      </c>
      <c r="R171" s="94">
        <f t="shared" ca="1" si="50"/>
        <v>3.0702513808689602</v>
      </c>
      <c r="S171" s="94">
        <f t="shared" ca="1" si="51"/>
        <v>3.1473503156042075</v>
      </c>
      <c r="T171" s="4">
        <f t="shared" ca="1" si="52"/>
        <v>0</v>
      </c>
      <c r="U171" s="46">
        <f t="shared" ca="1" si="53"/>
        <v>1408.5016093629556</v>
      </c>
      <c r="V171" s="4">
        <f t="shared" ca="1" si="54"/>
        <v>0</v>
      </c>
      <c r="W171" s="13">
        <f t="shared" ca="1" si="55"/>
        <v>10872.566320223144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12</v>
      </c>
      <c r="O172" s="94">
        <f t="shared" ca="1" si="47"/>
        <v>3.1473503156042075</v>
      </c>
      <c r="P172" s="94">
        <f t="shared" ca="1" si="48"/>
        <v>31.473503156042074</v>
      </c>
      <c r="Q172" s="94">
        <f t="shared" ca="1" si="49"/>
        <v>31.473503156042074</v>
      </c>
      <c r="R172" s="94">
        <f t="shared" ca="1" si="50"/>
        <v>3.1473503156042075</v>
      </c>
      <c r="S172" s="94">
        <f t="shared" ca="1" si="51"/>
        <v>3.1473503156042075</v>
      </c>
      <c r="T172" s="4">
        <f t="shared" ca="1" si="52"/>
        <v>1.7821215751866702E-4</v>
      </c>
      <c r="U172" s="46">
        <f t="shared" ca="1" si="53"/>
        <v>1394.5016093629556</v>
      </c>
      <c r="V172" s="4">
        <f t="shared" ca="1" si="54"/>
        <v>7.8960749693386775E-2</v>
      </c>
      <c r="W172" s="13">
        <f t="shared" ca="1" si="55"/>
        <v>9060.4719335192858</v>
      </c>
      <c r="X172" s="4">
        <f t="shared" ca="1" si="56"/>
        <v>0.51303035553569243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12</v>
      </c>
      <c r="O173" s="94">
        <f t="shared" ca="1" si="47"/>
        <v>3.1473503156042075</v>
      </c>
      <c r="P173" s="94">
        <f t="shared" ca="1" si="48"/>
        <v>31.473503156042074</v>
      </c>
      <c r="Q173" s="94">
        <f t="shared" ca="1" si="49"/>
        <v>31.473503156042074</v>
      </c>
      <c r="R173" s="94">
        <f t="shared" ca="1" si="50"/>
        <v>3.1473503156042075</v>
      </c>
      <c r="S173" s="94">
        <f t="shared" ca="1" si="51"/>
        <v>3.1473503156042075</v>
      </c>
      <c r="T173" s="4">
        <f t="shared" ca="1" si="52"/>
        <v>9.0006140160943017E-6</v>
      </c>
      <c r="U173" s="46">
        <f t="shared" ca="1" si="53"/>
        <v>1380.5016093629556</v>
      </c>
      <c r="V173" s="4">
        <f t="shared" ca="1" si="54"/>
        <v>3.9478802448108226E-3</v>
      </c>
      <c r="W173" s="13">
        <f t="shared" ca="1" si="55"/>
        <v>7248.377546815429</v>
      </c>
      <c r="X173" s="4">
        <f t="shared" ca="1" si="56"/>
        <v>2.0728499213563352E-2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12</v>
      </c>
      <c r="O174" s="94">
        <f t="shared" ca="1" si="47"/>
        <v>3.1473503156042075</v>
      </c>
      <c r="P174" s="94">
        <f t="shared" ca="1" si="48"/>
        <v>31.473503156042074</v>
      </c>
      <c r="Q174" s="94">
        <f t="shared" ca="1" si="49"/>
        <v>31.473503156042074</v>
      </c>
      <c r="R174" s="94">
        <f t="shared" ca="1" si="50"/>
        <v>3.1473503156042075</v>
      </c>
      <c r="S174" s="94">
        <f t="shared" ca="1" si="51"/>
        <v>3.1473503156042075</v>
      </c>
      <c r="T174" s="4">
        <f t="shared" ca="1" si="52"/>
        <v>1.8183058618372342E-7</v>
      </c>
      <c r="U174" s="46">
        <f t="shared" ca="1" si="53"/>
        <v>1366.5016093629556</v>
      </c>
      <c r="V174" s="4">
        <f t="shared" ca="1" si="54"/>
        <v>7.8946340170515047E-5</v>
      </c>
      <c r="W174" s="13">
        <f t="shared" ca="1" si="55"/>
        <v>5436.2831601115722</v>
      </c>
      <c r="X174" s="4">
        <f t="shared" ca="1" si="56"/>
        <v>3.1406816990247531E-4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12</v>
      </c>
      <c r="O175" s="94">
        <f t="shared" ca="1" si="47"/>
        <v>3.1473503156042075</v>
      </c>
      <c r="P175" s="94">
        <f t="shared" ca="1" si="48"/>
        <v>31.473503156042074</v>
      </c>
      <c r="Q175" s="94">
        <f t="shared" ca="1" si="49"/>
        <v>31.473503156042074</v>
      </c>
      <c r="R175" s="94">
        <f t="shared" ca="1" si="50"/>
        <v>3.1473503156042075</v>
      </c>
      <c r="S175" s="94">
        <f t="shared" ca="1" si="51"/>
        <v>3.1473503156042075</v>
      </c>
      <c r="T175" s="4">
        <f t="shared" ca="1" si="52"/>
        <v>1.8366725877143798E-9</v>
      </c>
      <c r="U175" s="46">
        <f t="shared" ca="1" si="53"/>
        <v>1352.5016093629556</v>
      </c>
      <c r="V175" s="4">
        <f t="shared" ca="1" si="54"/>
        <v>7.8926791798187274E-7</v>
      </c>
      <c r="W175" s="13">
        <f t="shared" ca="1" si="55"/>
        <v>3624.1887734077145</v>
      </c>
      <c r="X175" s="4">
        <f t="shared" ca="1" si="56"/>
        <v>2.1149371710604419E-6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13</v>
      </c>
      <c r="O176" s="94">
        <f t="shared" ca="1" si="47"/>
        <v>3.3766153875544025</v>
      </c>
      <c r="P176" s="94">
        <f t="shared" ca="1" si="48"/>
        <v>31.702768227992269</v>
      </c>
      <c r="Q176" s="94">
        <f t="shared" ca="1" si="49"/>
        <v>31.473503156042074</v>
      </c>
      <c r="R176" s="94">
        <f t="shared" ca="1" si="50"/>
        <v>3.1588135692017172</v>
      </c>
      <c r="S176" s="94">
        <f t="shared" ca="1" si="51"/>
        <v>3.3766153875544025</v>
      </c>
      <c r="T176" s="4">
        <f t="shared" ca="1" si="52"/>
        <v>9.9518326539729242E-12</v>
      </c>
      <c r="U176" s="46">
        <f t="shared" ca="1" si="53"/>
        <v>1421.757104583585</v>
      </c>
      <c r="V176" s="4">
        <f t="shared" ca="1" si="54"/>
        <v>4.1903169758581084E-9</v>
      </c>
      <c r="W176" s="13">
        <f t="shared" ca="1" si="55"/>
        <v>1812.0943867038573</v>
      </c>
      <c r="X176" s="4">
        <f t="shared" ca="1" si="56"/>
        <v>5.3407504319708172E-9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3.3766153875544025</v>
      </c>
      <c r="P177" s="94">
        <f t="shared" ca="1" si="48"/>
        <v>33.766153875544028</v>
      </c>
      <c r="Q177" s="94">
        <f t="shared" ca="1" si="49"/>
        <v>32.619828515793053</v>
      </c>
      <c r="R177" s="94">
        <f t="shared" ca="1" si="50"/>
        <v>3.3192991195668542</v>
      </c>
      <c r="S177" s="94">
        <f t="shared" ca="1" si="51"/>
        <v>3.3766153875544025</v>
      </c>
      <c r="T177" s="4">
        <f t="shared" ca="1" si="52"/>
        <v>2.0104712432268549E-14</v>
      </c>
      <c r="U177" s="46">
        <f t="shared" ca="1" si="53"/>
        <v>1407.757104583585</v>
      </c>
      <c r="V177" s="4">
        <f t="shared" ca="1" si="54"/>
        <v>8.3819293919153775E-12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10</v>
      </c>
      <c r="O178" s="94">
        <f t="shared" ca="1" si="47"/>
        <v>2.6794248042635305</v>
      </c>
      <c r="P178" s="94">
        <f t="shared" ca="1" si="48"/>
        <v>26.794248042635299</v>
      </c>
      <c r="Q178" s="94">
        <f t="shared" ca="1" si="49"/>
        <v>26.794248042635299</v>
      </c>
      <c r="R178" s="94">
        <f t="shared" ca="1" si="50"/>
        <v>2.67942480426353</v>
      </c>
      <c r="S178" s="94">
        <f t="shared" ca="1" si="51"/>
        <v>2.6794248042635305</v>
      </c>
      <c r="T178" s="4">
        <f t="shared" ca="1" si="52"/>
        <v>0</v>
      </c>
      <c r="U178" s="46">
        <f t="shared" ca="1" si="53"/>
        <v>1394.5787779362072</v>
      </c>
      <c r="V178" s="4">
        <f t="shared" ca="1" si="54"/>
        <v>0</v>
      </c>
      <c r="W178" s="13">
        <f t="shared" ca="1" si="55"/>
        <v>16056.444381405458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10</v>
      </c>
      <c r="O179" s="94">
        <f t="shared" ca="1" si="47"/>
        <v>2.6794248042635305</v>
      </c>
      <c r="P179" s="94">
        <f t="shared" ca="1" si="48"/>
        <v>26.794248042635299</v>
      </c>
      <c r="Q179" s="94">
        <f t="shared" ca="1" si="49"/>
        <v>26.794248042635299</v>
      </c>
      <c r="R179" s="94">
        <f t="shared" ca="1" si="50"/>
        <v>2.67942480426353</v>
      </c>
      <c r="S179" s="94">
        <f t="shared" ca="1" si="51"/>
        <v>2.6794248042635305</v>
      </c>
      <c r="T179" s="4">
        <f t="shared" ca="1" si="52"/>
        <v>8.4390763825558213E-2</v>
      </c>
      <c r="U179" s="46">
        <f t="shared" ca="1" si="53"/>
        <v>1380.5787779362072</v>
      </c>
      <c r="V179" s="4">
        <f t="shared" ca="1" si="54"/>
        <v>43.482503187252455</v>
      </c>
      <c r="W179" s="13">
        <f t="shared" ca="1" si="55"/>
        <v>14244.349994701603</v>
      </c>
      <c r="X179" s="4">
        <f t="shared" ca="1" si="56"/>
        <v>448.63792196693595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10</v>
      </c>
      <c r="O180" s="94">
        <f t="shared" ca="1" si="47"/>
        <v>2.6794248042635305</v>
      </c>
      <c r="P180" s="94">
        <f t="shared" ca="1" si="48"/>
        <v>26.794248042635299</v>
      </c>
      <c r="Q180" s="94">
        <f t="shared" ca="1" si="49"/>
        <v>26.794248042635299</v>
      </c>
      <c r="R180" s="94">
        <f t="shared" ca="1" si="50"/>
        <v>2.67942480426353</v>
      </c>
      <c r="S180" s="94">
        <f t="shared" ca="1" si="51"/>
        <v>2.6794248042635305</v>
      </c>
      <c r="T180" s="4">
        <f t="shared" ca="1" si="52"/>
        <v>5.1145917470035327E-3</v>
      </c>
      <c r="U180" s="46">
        <f t="shared" ca="1" si="53"/>
        <v>1366.5787779362072</v>
      </c>
      <c r="V180" s="4">
        <f t="shared" ca="1" si="54"/>
        <v>2.6085794712883681</v>
      </c>
      <c r="W180" s="13">
        <f t="shared" ca="1" si="55"/>
        <v>12432.255607997744</v>
      </c>
      <c r="X180" s="4">
        <f t="shared" ca="1" si="56"/>
        <v>23.731179851782009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10</v>
      </c>
      <c r="O181" s="94">
        <f t="shared" ca="1" si="47"/>
        <v>2.6794248042635305</v>
      </c>
      <c r="P181" s="94">
        <f t="shared" ca="1" si="48"/>
        <v>26.794248042635299</v>
      </c>
      <c r="Q181" s="94">
        <f t="shared" ca="1" si="49"/>
        <v>26.794248042635299</v>
      </c>
      <c r="R181" s="94">
        <f t="shared" ca="1" si="50"/>
        <v>2.67942480426353</v>
      </c>
      <c r="S181" s="94">
        <f t="shared" ca="1" si="51"/>
        <v>2.6794248042635305</v>
      </c>
      <c r="T181" s="4">
        <f t="shared" ca="1" si="52"/>
        <v>1.2915635724756411E-4</v>
      </c>
      <c r="U181" s="46">
        <f t="shared" ca="1" si="53"/>
        <v>1352.5787779362072</v>
      </c>
      <c r="V181" s="4">
        <f t="shared" ca="1" si="54"/>
        <v>6.5198376745123507E-2</v>
      </c>
      <c r="W181" s="13">
        <f t="shared" ca="1" si="55"/>
        <v>10620.161221293885</v>
      </c>
      <c r="X181" s="4">
        <f t="shared" ca="1" si="56"/>
        <v>0.51192380340047505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10</v>
      </c>
      <c r="O182" s="94">
        <f t="shared" ca="1" si="47"/>
        <v>2.6794248042635305</v>
      </c>
      <c r="P182" s="94">
        <f t="shared" ca="1" si="48"/>
        <v>26.794248042635299</v>
      </c>
      <c r="Q182" s="94">
        <f t="shared" ca="1" si="49"/>
        <v>26.794248042635299</v>
      </c>
      <c r="R182" s="94">
        <f t="shared" ca="1" si="50"/>
        <v>2.67942480426353</v>
      </c>
      <c r="S182" s="94">
        <f t="shared" ca="1" si="51"/>
        <v>2.6794248042635305</v>
      </c>
      <c r="T182" s="4">
        <f t="shared" ca="1" si="52"/>
        <v>1.7394795588897535E-6</v>
      </c>
      <c r="U182" s="46">
        <f t="shared" ca="1" si="53"/>
        <v>1338.5787779362072</v>
      </c>
      <c r="V182" s="4">
        <f t="shared" ca="1" si="54"/>
        <v>8.6900383189654538E-4</v>
      </c>
      <c r="W182" s="13">
        <f t="shared" ca="1" si="55"/>
        <v>8808.0668345900303</v>
      </c>
      <c r="X182" s="4">
        <f t="shared" ca="1" si="56"/>
        <v>5.7181870481024391E-3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11</v>
      </c>
      <c r="O183" s="94">
        <f t="shared" ca="1" si="47"/>
        <v>2.9270676449320718</v>
      </c>
      <c r="P183" s="94">
        <f t="shared" ca="1" si="48"/>
        <v>29.023033608652181</v>
      </c>
      <c r="Q183" s="94">
        <f t="shared" ca="1" si="49"/>
        <v>26.794248042635299</v>
      </c>
      <c r="R183" s="94">
        <f t="shared" ca="1" si="50"/>
        <v>2.790864082564374</v>
      </c>
      <c r="S183" s="94">
        <f t="shared" ca="1" si="51"/>
        <v>2.9270676449320718</v>
      </c>
      <c r="T183" s="4">
        <f t="shared" ca="1" si="52"/>
        <v>1.4395825845139628E-8</v>
      </c>
      <c r="U183" s="46">
        <f t="shared" ca="1" si="53"/>
        <v>1414.5079902768543</v>
      </c>
      <c r="V183" s="4">
        <f t="shared" ca="1" si="54"/>
        <v>6.9567953852520598E-6</v>
      </c>
      <c r="W183" s="13">
        <f t="shared" ca="1" si="55"/>
        <v>6995.9724478861717</v>
      </c>
      <c r="X183" s="4">
        <f t="shared" ca="1" si="56"/>
        <v>3.4407404677353033E-5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11</v>
      </c>
      <c r="O184" s="94">
        <f t="shared" ca="1" si="47"/>
        <v>2.9270676449320718</v>
      </c>
      <c r="P184" s="94">
        <f t="shared" ca="1" si="48"/>
        <v>29.270676449320725</v>
      </c>
      <c r="Q184" s="94">
        <f t="shared" ca="1" si="49"/>
        <v>29.270676449320725</v>
      </c>
      <c r="R184" s="94">
        <f t="shared" ca="1" si="50"/>
        <v>2.9270676449320723</v>
      </c>
      <c r="S184" s="94">
        <f t="shared" ca="1" si="51"/>
        <v>2.9270676449320718</v>
      </c>
      <c r="T184" s="4">
        <f t="shared" ca="1" si="52"/>
        <v>5.8164952909655113E-11</v>
      </c>
      <c r="U184" s="46">
        <f t="shared" ca="1" si="53"/>
        <v>1400.5079902768543</v>
      </c>
      <c r="V184" s="4">
        <f t="shared" ca="1" si="54"/>
        <v>2.7830064482824552E-8</v>
      </c>
      <c r="W184" s="13">
        <f t="shared" ca="1" si="55"/>
        <v>5183.8780611823149</v>
      </c>
      <c r="X184" s="4">
        <f t="shared" ca="1" si="56"/>
        <v>1.0301095153715211E-7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11</v>
      </c>
      <c r="O185" s="94">
        <f t="shared" ca="1" si="47"/>
        <v>2.9270676449320718</v>
      </c>
      <c r="P185" s="94">
        <f t="shared" ca="1" si="48"/>
        <v>29.270676449320725</v>
      </c>
      <c r="Q185" s="94">
        <f t="shared" ca="1" si="49"/>
        <v>29.270676449320725</v>
      </c>
      <c r="R185" s="94">
        <f t="shared" ca="1" si="50"/>
        <v>2.9270676449320723</v>
      </c>
      <c r="S185" s="94">
        <f t="shared" ca="1" si="51"/>
        <v>2.9270676449320718</v>
      </c>
      <c r="T185" s="4">
        <f t="shared" ca="1" si="52"/>
        <v>9.7920796144200602E-14</v>
      </c>
      <c r="U185" s="46">
        <f t="shared" ca="1" si="53"/>
        <v>1386.5079902768543</v>
      </c>
      <c r="V185" s="4">
        <f t="shared" ca="1" si="54"/>
        <v>4.6383610745475572E-11</v>
      </c>
      <c r="W185" s="13">
        <f t="shared" ca="1" si="55"/>
        <v>3371.7836744784572</v>
      </c>
      <c r="X185" s="4">
        <f t="shared" ca="1" si="56"/>
        <v>1.1279812490927616E-10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11</v>
      </c>
      <c r="O186" s="94">
        <f t="shared" ca="1" si="47"/>
        <v>2.9270676449320718</v>
      </c>
      <c r="P186" s="94">
        <f t="shared" ca="1" si="48"/>
        <v>29.270676449320725</v>
      </c>
      <c r="Q186" s="94">
        <f t="shared" ca="1" si="49"/>
        <v>26.794248042635299</v>
      </c>
      <c r="R186" s="94">
        <f t="shared" ca="1" si="50"/>
        <v>2.8032462245978009</v>
      </c>
      <c r="S186" s="94">
        <f t="shared" ca="1" si="51"/>
        <v>2.9270676449320718</v>
      </c>
      <c r="T186" s="4">
        <f t="shared" ca="1" si="52"/>
        <v>0</v>
      </c>
      <c r="U186" s="46">
        <f t="shared" ca="1" si="53"/>
        <v>1413.5079902768543</v>
      </c>
      <c r="V186" s="4">
        <f t="shared" ca="1" si="54"/>
        <v>0</v>
      </c>
      <c r="W186" s="13">
        <f t="shared" ca="1" si="55"/>
        <v>14587.359812966051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11</v>
      </c>
      <c r="O187" s="94">
        <f t="shared" ca="1" si="47"/>
        <v>2.9270676449320718</v>
      </c>
      <c r="P187" s="94">
        <f t="shared" ca="1" si="48"/>
        <v>29.270676449320725</v>
      </c>
      <c r="Q187" s="94">
        <f t="shared" ca="1" si="49"/>
        <v>29.270676449320725</v>
      </c>
      <c r="R187" s="94">
        <f t="shared" ca="1" si="50"/>
        <v>2.9270676449320723</v>
      </c>
      <c r="S187" s="94">
        <f t="shared" ca="1" si="51"/>
        <v>2.9270676449320718</v>
      </c>
      <c r="T187" s="4">
        <f t="shared" ca="1" si="52"/>
        <v>9.3121702811420619E-4</v>
      </c>
      <c r="U187" s="46">
        <f t="shared" ca="1" si="53"/>
        <v>1399.5079902768543</v>
      </c>
      <c r="V187" s="4">
        <f t="shared" ca="1" si="54"/>
        <v>0.4452393417638088</v>
      </c>
      <c r="W187" s="13">
        <f t="shared" ca="1" si="55"/>
        <v>12775.265426262195</v>
      </c>
      <c r="X187" s="4">
        <f t="shared" ca="1" si="56"/>
        <v>4.064321753619784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11</v>
      </c>
      <c r="O188" s="94">
        <f t="shared" ca="1" si="47"/>
        <v>2.9270676449320718</v>
      </c>
      <c r="P188" s="94">
        <f t="shared" ca="1" si="48"/>
        <v>29.270676449320725</v>
      </c>
      <c r="Q188" s="94">
        <f t="shared" ca="1" si="49"/>
        <v>29.270676449320725</v>
      </c>
      <c r="R188" s="94">
        <f t="shared" ca="1" si="50"/>
        <v>2.9270676449320723</v>
      </c>
      <c r="S188" s="94">
        <f t="shared" ca="1" si="51"/>
        <v>2.9270676449320718</v>
      </c>
      <c r="T188" s="4">
        <f t="shared" ca="1" si="52"/>
        <v>5.6437395643285273E-5</v>
      </c>
      <c r="U188" s="46">
        <f t="shared" ca="1" si="53"/>
        <v>1385.5079902768543</v>
      </c>
      <c r="V188" s="4">
        <f t="shared" ca="1" si="54"/>
        <v>2.6714265640417931E-2</v>
      </c>
      <c r="W188" s="13">
        <f t="shared" ca="1" si="55"/>
        <v>10963.171039558336</v>
      </c>
      <c r="X188" s="4">
        <f t="shared" ca="1" si="56"/>
        <v>0.21138316449086361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11</v>
      </c>
      <c r="O189" s="94">
        <f t="shared" ca="1" si="47"/>
        <v>2.9270676449320718</v>
      </c>
      <c r="P189" s="94">
        <f t="shared" ca="1" si="48"/>
        <v>29.270676449320725</v>
      </c>
      <c r="Q189" s="94">
        <f t="shared" ca="1" si="49"/>
        <v>29.270676449320725</v>
      </c>
      <c r="R189" s="94">
        <f t="shared" ca="1" si="50"/>
        <v>2.9270676449320723</v>
      </c>
      <c r="S189" s="94">
        <f t="shared" ca="1" si="51"/>
        <v>2.9270676449320718</v>
      </c>
      <c r="T189" s="4">
        <f t="shared" ca="1" si="52"/>
        <v>1.4251867586688216E-6</v>
      </c>
      <c r="U189" s="46">
        <f t="shared" ca="1" si="53"/>
        <v>1371.5079902768543</v>
      </c>
      <c r="V189" s="4">
        <f t="shared" ca="1" si="54"/>
        <v>6.6778607953777618E-4</v>
      </c>
      <c r="W189" s="13">
        <f t="shared" ca="1" si="55"/>
        <v>9151.0766528544791</v>
      </c>
      <c r="X189" s="4">
        <f t="shared" ca="1" si="56"/>
        <v>4.4556514762453562E-3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11</v>
      </c>
      <c r="O190" s="94">
        <f t="shared" ca="1" si="47"/>
        <v>2.9270676449320718</v>
      </c>
      <c r="P190" s="94">
        <f t="shared" ca="1" si="48"/>
        <v>29.270676449320725</v>
      </c>
      <c r="Q190" s="94">
        <f t="shared" ca="1" si="49"/>
        <v>29.270676449320725</v>
      </c>
      <c r="R190" s="94">
        <f t="shared" ca="1" si="50"/>
        <v>2.9270676449320723</v>
      </c>
      <c r="S190" s="94">
        <f t="shared" ca="1" si="51"/>
        <v>2.9270676449320718</v>
      </c>
      <c r="T190" s="4">
        <f t="shared" ca="1" si="52"/>
        <v>1.9194434460186163E-8</v>
      </c>
      <c r="U190" s="46">
        <f t="shared" ca="1" si="53"/>
        <v>1357.5079902768543</v>
      </c>
      <c r="V190" s="4">
        <f t="shared" ca="1" si="54"/>
        <v>8.9019460119627033E-6</v>
      </c>
      <c r="W190" s="13">
        <f t="shared" ca="1" si="55"/>
        <v>7338.9822661506223</v>
      </c>
      <c r="X190" s="4">
        <f t="shared" ca="1" si="56"/>
        <v>4.812584852830272E-5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11</v>
      </c>
      <c r="O191" s="94">
        <f t="shared" ca="1" si="47"/>
        <v>2.9270676449320718</v>
      </c>
      <c r="P191" s="94">
        <f t="shared" ca="1" si="48"/>
        <v>29.270676449320725</v>
      </c>
      <c r="Q191" s="94">
        <f t="shared" ca="1" si="49"/>
        <v>29.270676449320725</v>
      </c>
      <c r="R191" s="94">
        <f t="shared" ca="1" si="50"/>
        <v>2.9270676449320723</v>
      </c>
      <c r="S191" s="94">
        <f t="shared" ca="1" si="51"/>
        <v>2.9270676449320718</v>
      </c>
      <c r="T191" s="4">
        <f t="shared" ca="1" si="52"/>
        <v>1.4541238227413777E-10</v>
      </c>
      <c r="U191" s="46">
        <f t="shared" ca="1" si="53"/>
        <v>1343.5079902768543</v>
      </c>
      <c r="V191" s="4">
        <f t="shared" ca="1" si="54"/>
        <v>6.6743485689081264E-8</v>
      </c>
      <c r="W191" s="13">
        <f t="shared" ca="1" si="55"/>
        <v>5526.8878794467646</v>
      </c>
      <c r="X191" s="4">
        <f t="shared" ca="1" si="56"/>
        <v>2.7456759822544605E-7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12</v>
      </c>
      <c r="O192" s="94">
        <f t="shared" ca="1" si="47"/>
        <v>3.1473503156042075</v>
      </c>
      <c r="P192" s="94">
        <f t="shared" ca="1" si="48"/>
        <v>31.473503156042074</v>
      </c>
      <c r="Q192" s="94">
        <f t="shared" ca="1" si="49"/>
        <v>29.711241790664996</v>
      </c>
      <c r="R192" s="94">
        <f t="shared" ca="1" si="50"/>
        <v>3.0592372473353535</v>
      </c>
      <c r="S192" s="94">
        <f t="shared" ca="1" si="51"/>
        <v>3.1473503156042075</v>
      </c>
      <c r="T192" s="4">
        <f t="shared" ca="1" si="52"/>
        <v>6.3174019742714327E-13</v>
      </c>
      <c r="U192" s="46">
        <f t="shared" ca="1" si="53"/>
        <v>1409.5016093629556</v>
      </c>
      <c r="V192" s="4">
        <f t="shared" ca="1" si="54"/>
        <v>2.8291697322606088E-10</v>
      </c>
      <c r="W192" s="13">
        <f t="shared" ca="1" si="55"/>
        <v>3714.7934927429073</v>
      </c>
      <c r="X192" s="4">
        <f t="shared" ca="1" si="56"/>
        <v>7.4563812069834726E-10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12</v>
      </c>
      <c r="O193" s="94">
        <f t="shared" ca="1" si="47"/>
        <v>3.1473503156042075</v>
      </c>
      <c r="P193" s="94">
        <f t="shared" ca="1" si="48"/>
        <v>31.473503156042074</v>
      </c>
      <c r="Q193" s="94">
        <f t="shared" ca="1" si="49"/>
        <v>31.473503156042074</v>
      </c>
      <c r="R193" s="94">
        <f t="shared" ca="1" si="50"/>
        <v>3.1473503156042075</v>
      </c>
      <c r="S193" s="94">
        <f t="shared" ca="1" si="51"/>
        <v>3.1473503156042075</v>
      </c>
      <c r="T193" s="4">
        <f t="shared" ca="1" si="52"/>
        <v>1.0635356859042826E-15</v>
      </c>
      <c r="U193" s="46">
        <f t="shared" ca="1" si="53"/>
        <v>1395.5016093629556</v>
      </c>
      <c r="V193" s="4">
        <f t="shared" ca="1" si="54"/>
        <v>4.7156039603727454E-13</v>
      </c>
      <c r="W193" s="13">
        <f t="shared" ca="1" si="55"/>
        <v>1902.6991060390501</v>
      </c>
      <c r="X193" s="4">
        <f t="shared" ca="1" si="56"/>
        <v>6.4294984539152934E-13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11</v>
      </c>
      <c r="O194" s="94">
        <f t="shared" ca="1" si="47"/>
        <v>2.9270676449320718</v>
      </c>
      <c r="P194" s="94">
        <f t="shared" ca="1" si="48"/>
        <v>29.270676449320725</v>
      </c>
      <c r="Q194" s="94">
        <f t="shared" ca="1" si="49"/>
        <v>26.794248042635299</v>
      </c>
      <c r="R194" s="94">
        <f t="shared" ca="1" si="50"/>
        <v>2.8032462245978009</v>
      </c>
      <c r="S194" s="94">
        <f t="shared" ca="1" si="51"/>
        <v>2.9270676449320718</v>
      </c>
      <c r="T194" s="4">
        <f t="shared" ca="1" si="52"/>
        <v>0</v>
      </c>
      <c r="U194" s="46">
        <f t="shared" ca="1" si="53"/>
        <v>1413.5079902768543</v>
      </c>
      <c r="V194" s="4">
        <f t="shared" ca="1" si="54"/>
        <v>0</v>
      </c>
      <c r="W194" s="13">
        <f t="shared" ca="1" si="55"/>
        <v>14153.745275366407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11</v>
      </c>
      <c r="O195" s="94">
        <f t="shared" ca="1" si="47"/>
        <v>2.9270676449320718</v>
      </c>
      <c r="P195" s="94">
        <f t="shared" ca="1" si="48"/>
        <v>29.270676449320725</v>
      </c>
      <c r="Q195" s="94">
        <f t="shared" ca="1" si="49"/>
        <v>29.270676449320725</v>
      </c>
      <c r="R195" s="94">
        <f t="shared" ca="1" si="50"/>
        <v>2.9270676449320723</v>
      </c>
      <c r="S195" s="94">
        <f t="shared" ca="1" si="51"/>
        <v>2.9270676449320718</v>
      </c>
      <c r="T195" s="4">
        <f t="shared" ca="1" si="52"/>
        <v>4.8521308307003345E-3</v>
      </c>
      <c r="U195" s="46">
        <f t="shared" ca="1" si="53"/>
        <v>1399.5079902768543</v>
      </c>
      <c r="V195" s="4">
        <f t="shared" ca="1" si="54"/>
        <v>2.3199313070851075</v>
      </c>
      <c r="W195" s="13">
        <f t="shared" ca="1" si="55"/>
        <v>12341.650888662552</v>
      </c>
      <c r="X195" s="4">
        <f t="shared" ca="1" si="56"/>
        <v>20.458462885988222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11</v>
      </c>
      <c r="O196" s="94">
        <f t="shared" ca="1" si="47"/>
        <v>2.9270676449320718</v>
      </c>
      <c r="P196" s="94">
        <f t="shared" ca="1" si="48"/>
        <v>29.270676449320725</v>
      </c>
      <c r="Q196" s="94">
        <f t="shared" ca="1" si="49"/>
        <v>29.270676449320725</v>
      </c>
      <c r="R196" s="94">
        <f t="shared" ca="1" si="50"/>
        <v>2.9270676449320723</v>
      </c>
      <c r="S196" s="94">
        <f t="shared" ca="1" si="51"/>
        <v>2.9270676449320718</v>
      </c>
      <c r="T196" s="4">
        <f t="shared" ca="1" si="52"/>
        <v>2.9406853519395987E-4</v>
      </c>
      <c r="U196" s="46">
        <f t="shared" ca="1" si="53"/>
        <v>1385.5079902768543</v>
      </c>
      <c r="V196" s="4">
        <f t="shared" ca="1" si="54"/>
        <v>0.13919538412638804</v>
      </c>
      <c r="W196" s="13">
        <f t="shared" ca="1" si="55"/>
        <v>10529.556501958694</v>
      </c>
      <c r="X196" s="4">
        <f t="shared" ca="1" si="56"/>
        <v>1.0578543554106647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11</v>
      </c>
      <c r="O197" s="94">
        <f t="shared" ca="1" si="47"/>
        <v>2.9270676449320718</v>
      </c>
      <c r="P197" s="94">
        <f t="shared" ca="1" si="48"/>
        <v>29.270676449320725</v>
      </c>
      <c r="Q197" s="94">
        <f t="shared" ca="1" si="49"/>
        <v>29.270676449320725</v>
      </c>
      <c r="R197" s="94">
        <f t="shared" ca="1" si="50"/>
        <v>2.9270676449320723</v>
      </c>
      <c r="S197" s="94">
        <f t="shared" ca="1" si="51"/>
        <v>2.9270676449320718</v>
      </c>
      <c r="T197" s="4">
        <f t="shared" ca="1" si="52"/>
        <v>7.4259731109585912E-6</v>
      </c>
      <c r="U197" s="46">
        <f t="shared" ca="1" si="53"/>
        <v>1371.5079902768543</v>
      </c>
      <c r="V197" s="4">
        <f t="shared" ca="1" si="54"/>
        <v>3.4795169407494629E-3</v>
      </c>
      <c r="W197" s="13">
        <f t="shared" ca="1" si="55"/>
        <v>8717.4621152548352</v>
      </c>
      <c r="X197" s="4">
        <f t="shared" ca="1" si="56"/>
        <v>2.2116208819350645E-2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11</v>
      </c>
      <c r="O198" s="94">
        <f t="shared" ca="1" si="47"/>
        <v>2.9270676449320718</v>
      </c>
      <c r="P198" s="94">
        <f t="shared" ca="1" si="48"/>
        <v>29.270676449320725</v>
      </c>
      <c r="Q198" s="94">
        <f t="shared" ca="1" si="49"/>
        <v>29.270676449320725</v>
      </c>
      <c r="R198" s="94">
        <f t="shared" ca="1" si="50"/>
        <v>2.9270676449320723</v>
      </c>
      <c r="S198" s="94">
        <f t="shared" ca="1" si="51"/>
        <v>2.9270676449320718</v>
      </c>
      <c r="T198" s="4">
        <f t="shared" ca="1" si="52"/>
        <v>1.0001310587149625E-7</v>
      </c>
      <c r="U198" s="46">
        <f t="shared" ca="1" si="53"/>
        <v>1357.5079902768543</v>
      </c>
      <c r="V198" s="4">
        <f t="shared" ca="1" si="54"/>
        <v>4.6383823957068779E-5</v>
      </c>
      <c r="W198" s="13">
        <f t="shared" ca="1" si="55"/>
        <v>6905.3677285509793</v>
      </c>
      <c r="X198" s="4">
        <f t="shared" ca="1" si="56"/>
        <v>2.359451018882107E-4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11</v>
      </c>
      <c r="O199" s="94">
        <f t="shared" ca="1" si="47"/>
        <v>2.9270676449320718</v>
      </c>
      <c r="P199" s="94">
        <f t="shared" ca="1" si="48"/>
        <v>29.270676449320725</v>
      </c>
      <c r="Q199" s="94">
        <f t="shared" ca="1" si="49"/>
        <v>29.270676449320725</v>
      </c>
      <c r="R199" s="94">
        <f t="shared" ca="1" si="50"/>
        <v>2.9270676449320723</v>
      </c>
      <c r="S199" s="94">
        <f t="shared" ca="1" si="51"/>
        <v>2.9270676449320718</v>
      </c>
      <c r="T199" s="4">
        <f t="shared" ca="1" si="52"/>
        <v>7.5767504448103316E-10</v>
      </c>
      <c r="U199" s="46">
        <f t="shared" ca="1" si="53"/>
        <v>1343.5079902768543</v>
      </c>
      <c r="V199" s="4">
        <f t="shared" ca="1" si="54"/>
        <v>3.4776868859047583E-7</v>
      </c>
      <c r="W199" s="13">
        <f t="shared" ca="1" si="55"/>
        <v>5093.2733418471216</v>
      </c>
      <c r="X199" s="4">
        <f t="shared" ca="1" si="56"/>
        <v>1.3184000419394595E-6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12</v>
      </c>
      <c r="O200" s="94">
        <f t="shared" ca="1" si="47"/>
        <v>3.1473503156042075</v>
      </c>
      <c r="P200" s="94">
        <f t="shared" ca="1" si="48"/>
        <v>31.473503156042074</v>
      </c>
      <c r="Q200" s="94">
        <f t="shared" ca="1" si="49"/>
        <v>29.711241790664996</v>
      </c>
      <c r="R200" s="94">
        <f t="shared" ca="1" si="50"/>
        <v>3.0592372473353535</v>
      </c>
      <c r="S200" s="94">
        <f t="shared" ca="1" si="51"/>
        <v>3.1473503156042075</v>
      </c>
      <c r="T200" s="4">
        <f t="shared" ca="1" si="52"/>
        <v>3.2916989234361641E-12</v>
      </c>
      <c r="U200" s="46">
        <f t="shared" ca="1" si="53"/>
        <v>1409.5016093629556</v>
      </c>
      <c r="V200" s="4">
        <f t="shared" ca="1" si="54"/>
        <v>1.4741463341778946E-9</v>
      </c>
      <c r="W200" s="13">
        <f t="shared" ca="1" si="55"/>
        <v>3281.1789551432644</v>
      </c>
      <c r="X200" s="4">
        <f t="shared" ca="1" si="56"/>
        <v>3.4316654173188354E-9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12</v>
      </c>
      <c r="O201" s="94">
        <f t="shared" ca="1" si="47"/>
        <v>3.1473503156042075</v>
      </c>
      <c r="P201" s="94">
        <f t="shared" ca="1" si="48"/>
        <v>31.473503156042074</v>
      </c>
      <c r="Q201" s="94">
        <f t="shared" ca="1" si="49"/>
        <v>31.473503156042074</v>
      </c>
      <c r="R201" s="94">
        <f t="shared" ca="1" si="50"/>
        <v>3.1473503156042075</v>
      </c>
      <c r="S201" s="94">
        <f t="shared" ca="1" si="51"/>
        <v>3.1473503156042075</v>
      </c>
      <c r="T201" s="4">
        <f t="shared" ca="1" si="52"/>
        <v>5.5415806791854675E-15</v>
      </c>
      <c r="U201" s="46">
        <f t="shared" ca="1" si="53"/>
        <v>1395.5016093629556</v>
      </c>
      <c r="V201" s="4">
        <f t="shared" ca="1" si="54"/>
        <v>2.457077853036323E-12</v>
      </c>
      <c r="W201" s="13">
        <f t="shared" ca="1" si="55"/>
        <v>1469.0845684394071</v>
      </c>
      <c r="X201" s="4">
        <f t="shared" ca="1" si="56"/>
        <v>2.5866363271323592E-12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11</v>
      </c>
      <c r="O202" s="94">
        <f t="shared" ca="1" si="47"/>
        <v>2.9270676449320718</v>
      </c>
      <c r="P202" s="94">
        <f t="shared" ca="1" si="48"/>
        <v>29.270676449320725</v>
      </c>
      <c r="Q202" s="94">
        <f t="shared" ca="1" si="49"/>
        <v>29.270676449320725</v>
      </c>
      <c r="R202" s="94">
        <f t="shared" ca="1" si="50"/>
        <v>2.9270676449320723</v>
      </c>
      <c r="S202" s="94">
        <f t="shared" ca="1" si="51"/>
        <v>2.9270676449320718</v>
      </c>
      <c r="T202" s="4">
        <f t="shared" ca="1" si="52"/>
        <v>0</v>
      </c>
      <c r="U202" s="46">
        <f t="shared" ca="1" si="53"/>
        <v>1342.5079902768543</v>
      </c>
      <c r="V202" s="4">
        <f t="shared" ca="1" si="54"/>
        <v>0</v>
      </c>
      <c r="W202" s="13">
        <f t="shared" ca="1" si="55"/>
        <v>12684.660706927001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12</v>
      </c>
      <c r="O203" s="94">
        <f t="shared" ca="1" si="47"/>
        <v>3.1473503156042075</v>
      </c>
      <c r="P203" s="94">
        <f t="shared" ca="1" si="48"/>
        <v>31.473503156042074</v>
      </c>
      <c r="Q203" s="94">
        <f t="shared" ca="1" si="49"/>
        <v>29.93152446133713</v>
      </c>
      <c r="R203" s="94">
        <f t="shared" ca="1" si="50"/>
        <v>3.0702513808689602</v>
      </c>
      <c r="S203" s="94">
        <f t="shared" ca="1" si="51"/>
        <v>3.1473503156042075</v>
      </c>
      <c r="T203" s="4">
        <f t="shared" ca="1" si="52"/>
        <v>5.269988086623439E-5</v>
      </c>
      <c r="U203" s="46">
        <f t="shared" ca="1" si="53"/>
        <v>1408.5016093629556</v>
      </c>
      <c r="V203" s="4">
        <f t="shared" ca="1" si="54"/>
        <v>2.3584240573829289E-2</v>
      </c>
      <c r="W203" s="13">
        <f t="shared" ca="1" si="55"/>
        <v>10872.566320223144</v>
      </c>
      <c r="X203" s="4">
        <f t="shared" ca="1" si="56"/>
        <v>0.18205248616438005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12</v>
      </c>
      <c r="O204" s="94">
        <f t="shared" ca="1" si="47"/>
        <v>3.1473503156042075</v>
      </c>
      <c r="P204" s="94">
        <f t="shared" ca="1" si="48"/>
        <v>31.473503156042074</v>
      </c>
      <c r="Q204" s="94">
        <f t="shared" ca="1" si="49"/>
        <v>31.473503156042074</v>
      </c>
      <c r="R204" s="94">
        <f t="shared" ca="1" si="50"/>
        <v>3.1473503156042075</v>
      </c>
      <c r="S204" s="94">
        <f t="shared" ca="1" si="51"/>
        <v>3.1473503156042075</v>
      </c>
      <c r="T204" s="4">
        <f t="shared" ca="1" si="52"/>
        <v>3.1939321737111779E-6</v>
      </c>
      <c r="U204" s="46">
        <f t="shared" ca="1" si="53"/>
        <v>1394.5016093629556</v>
      </c>
      <c r="V204" s="4">
        <f t="shared" ca="1" si="54"/>
        <v>1.4151407087905695E-3</v>
      </c>
      <c r="W204" s="13">
        <f t="shared" ca="1" si="55"/>
        <v>9060.4719335192858</v>
      </c>
      <c r="X204" s="4">
        <f t="shared" ca="1" si="56"/>
        <v>9.1945700083020283E-3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12</v>
      </c>
      <c r="O205" s="94">
        <f t="shared" ca="1" si="47"/>
        <v>3.1473503156042075</v>
      </c>
      <c r="P205" s="94">
        <f t="shared" ca="1" si="48"/>
        <v>31.473503156042074</v>
      </c>
      <c r="Q205" s="94">
        <f t="shared" ca="1" si="49"/>
        <v>31.473503156042074</v>
      </c>
      <c r="R205" s="94">
        <f t="shared" ca="1" si="50"/>
        <v>3.1473503156042075</v>
      </c>
      <c r="S205" s="94">
        <f t="shared" ca="1" si="51"/>
        <v>3.1473503156042075</v>
      </c>
      <c r="T205" s="4">
        <f t="shared" ca="1" si="52"/>
        <v>8.0654852871494474E-8</v>
      </c>
      <c r="U205" s="46">
        <f t="shared" ca="1" si="53"/>
        <v>1380.5016093629556</v>
      </c>
      <c r="V205" s="4">
        <f t="shared" ca="1" si="54"/>
        <v>3.5377108687265849E-5</v>
      </c>
      <c r="W205" s="13">
        <f t="shared" ca="1" si="55"/>
        <v>7248.377546815429</v>
      </c>
      <c r="X205" s="4">
        <f t="shared" ca="1" si="56"/>
        <v>1.8574888905660686E-4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12</v>
      </c>
      <c r="O206" s="94">
        <f t="shared" ca="1" si="47"/>
        <v>3.1473503156042075</v>
      </c>
      <c r="P206" s="94">
        <f t="shared" ca="1" si="48"/>
        <v>31.473503156042074</v>
      </c>
      <c r="Q206" s="94">
        <f t="shared" ca="1" si="49"/>
        <v>31.473503156042074</v>
      </c>
      <c r="R206" s="94">
        <f t="shared" ca="1" si="50"/>
        <v>3.1473503156042075</v>
      </c>
      <c r="S206" s="94">
        <f t="shared" ca="1" si="51"/>
        <v>3.1473503156042075</v>
      </c>
      <c r="T206" s="4">
        <f t="shared" ca="1" si="52"/>
        <v>1.0862606447339332E-9</v>
      </c>
      <c r="U206" s="46">
        <f t="shared" ca="1" si="53"/>
        <v>1366.5016093629556</v>
      </c>
      <c r="V206" s="4">
        <f t="shared" ca="1" si="54"/>
        <v>4.7162748673294744E-7</v>
      </c>
      <c r="W206" s="13">
        <f t="shared" ca="1" si="55"/>
        <v>5436.2831601115722</v>
      </c>
      <c r="X206" s="4">
        <f t="shared" ca="1" si="56"/>
        <v>1.8762514046121918E-6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12</v>
      </c>
      <c r="O207" s="94">
        <f t="shared" ca="1" si="47"/>
        <v>3.1473503156042075</v>
      </c>
      <c r="P207" s="94">
        <f t="shared" ca="1" si="48"/>
        <v>31.473503156042074</v>
      </c>
      <c r="Q207" s="94">
        <f t="shared" ca="1" si="49"/>
        <v>31.473503156042074</v>
      </c>
      <c r="R207" s="94">
        <f t="shared" ca="1" si="50"/>
        <v>3.1473503156042075</v>
      </c>
      <c r="S207" s="94">
        <f t="shared" ca="1" si="51"/>
        <v>3.1473503156042075</v>
      </c>
      <c r="T207" s="4">
        <f t="shared" ca="1" si="52"/>
        <v>8.2292473085904116E-12</v>
      </c>
      <c r="U207" s="46">
        <f t="shared" ca="1" si="53"/>
        <v>1352.5016093629556</v>
      </c>
      <c r="V207" s="4">
        <f t="shared" ca="1" si="54"/>
        <v>3.5363302818668366E-9</v>
      </c>
      <c r="W207" s="13">
        <f t="shared" ca="1" si="55"/>
        <v>3624.1887734077145</v>
      </c>
      <c r="X207" s="4">
        <f t="shared" ca="1" si="56"/>
        <v>9.4760171950110806E-9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13</v>
      </c>
      <c r="O208" s="94">
        <f t="shared" ca="1" si="47"/>
        <v>3.3766153875544025</v>
      </c>
      <c r="P208" s="94">
        <f t="shared" ca="1" si="48"/>
        <v>31.702768227992269</v>
      </c>
      <c r="Q208" s="94">
        <f t="shared" ca="1" si="49"/>
        <v>31.473503156042074</v>
      </c>
      <c r="R208" s="94">
        <f t="shared" ca="1" si="50"/>
        <v>3.1588135692017172</v>
      </c>
      <c r="S208" s="94">
        <f t="shared" ca="1" si="51"/>
        <v>3.3766153875544025</v>
      </c>
      <c r="T208" s="4">
        <f t="shared" ca="1" si="52"/>
        <v>3.5671504058396484E-14</v>
      </c>
      <c r="U208" s="46">
        <f t="shared" ca="1" si="53"/>
        <v>1421.757104583585</v>
      </c>
      <c r="V208" s="4">
        <f t="shared" ca="1" si="54"/>
        <v>1.5019837471906998E-11</v>
      </c>
      <c r="W208" s="13">
        <f t="shared" ca="1" si="55"/>
        <v>1812.0943867038573</v>
      </c>
      <c r="X208" s="4">
        <f t="shared" ca="1" si="56"/>
        <v>1.9143469080830481E-11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3.3766153875544025</v>
      </c>
      <c r="P209" s="94">
        <f t="shared" ca="1" si="48"/>
        <v>33.766153875544028</v>
      </c>
      <c r="Q209" s="94">
        <f t="shared" ca="1" si="49"/>
        <v>32.619828515793053</v>
      </c>
      <c r="R209" s="94">
        <f t="shared" ca="1" si="50"/>
        <v>3.3192991195668542</v>
      </c>
      <c r="S209" s="94">
        <f t="shared" ca="1" si="51"/>
        <v>3.3766153875544025</v>
      </c>
      <c r="T209" s="4">
        <f t="shared" ca="1" si="52"/>
        <v>6.0053037135347683E-17</v>
      </c>
      <c r="U209" s="46">
        <f t="shared" ca="1" si="53"/>
        <v>1407.757104583585</v>
      </c>
      <c r="V209" s="4">
        <f t="shared" ca="1" si="54"/>
        <v>2.5036931949877129E-14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2.6794248042635305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26.794248042635299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26.794248042635299</v>
      </c>
      <c r="R210" s="94">
        <f t="shared" ref="R210:R273" ca="1" si="69">(P210+Q210)/20</f>
        <v>2.67942480426353</v>
      </c>
      <c r="S210" s="94">
        <f t="shared" ref="S210:S273" ca="1" si="70">R210*Set1ConserveTP + O210*(1-Set1ConserveTP)</f>
        <v>2.6794248042635305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1394.5787779362072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16056.444381405458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10</v>
      </c>
      <c r="O211" s="94">
        <f t="shared" ca="1" si="66"/>
        <v>2.6794248042635305</v>
      </c>
      <c r="P211" s="94">
        <f t="shared" ca="1" si="67"/>
        <v>26.794248042635299</v>
      </c>
      <c r="Q211" s="94">
        <f t="shared" ca="1" si="68"/>
        <v>26.794248042635299</v>
      </c>
      <c r="R211" s="94">
        <f t="shared" ca="1" si="69"/>
        <v>2.67942480426353</v>
      </c>
      <c r="S211" s="94">
        <f t="shared" ca="1" si="70"/>
        <v>2.6794248042635305</v>
      </c>
      <c r="T211" s="4">
        <f t="shared" ca="1" si="71"/>
        <v>8.0542616588549748E-2</v>
      </c>
      <c r="U211" s="46">
        <f t="shared" ca="1" si="72"/>
        <v>1380.5787779362072</v>
      </c>
      <c r="V211" s="4">
        <f t="shared" ca="1" si="73"/>
        <v>41.499737930569687</v>
      </c>
      <c r="W211" s="13">
        <f t="shared" ca="1" si="74"/>
        <v>14244.349994701603</v>
      </c>
      <c r="X211" s="4">
        <f t="shared" ca="1" si="75"/>
        <v>428.18041333005556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10</v>
      </c>
      <c r="O212" s="94">
        <f t="shared" ca="1" si="66"/>
        <v>2.6794248042635305</v>
      </c>
      <c r="P212" s="94">
        <f t="shared" ca="1" si="67"/>
        <v>26.794248042635299</v>
      </c>
      <c r="Q212" s="94">
        <f t="shared" ca="1" si="68"/>
        <v>26.794248042635299</v>
      </c>
      <c r="R212" s="94">
        <f t="shared" ca="1" si="69"/>
        <v>2.67942480426353</v>
      </c>
      <c r="S212" s="94">
        <f t="shared" ca="1" si="70"/>
        <v>2.6794248042635305</v>
      </c>
      <c r="T212" s="4">
        <f t="shared" ca="1" si="71"/>
        <v>4.8813707023363517E-3</v>
      </c>
      <c r="U212" s="46">
        <f t="shared" ca="1" si="72"/>
        <v>1366.5787779362072</v>
      </c>
      <c r="V212" s="4">
        <f t="shared" ca="1" si="73"/>
        <v>2.4896304604024722</v>
      </c>
      <c r="W212" s="13">
        <f t="shared" ca="1" si="74"/>
        <v>12432.255607997744</v>
      </c>
      <c r="X212" s="4">
        <f t="shared" ca="1" si="75"/>
        <v>22.649058183036914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10</v>
      </c>
      <c r="O213" s="94">
        <f t="shared" ca="1" si="66"/>
        <v>2.6794248042635305</v>
      </c>
      <c r="P213" s="94">
        <f t="shared" ca="1" si="67"/>
        <v>26.794248042635299</v>
      </c>
      <c r="Q213" s="94">
        <f t="shared" ca="1" si="68"/>
        <v>26.794248042635299</v>
      </c>
      <c r="R213" s="94">
        <f t="shared" ca="1" si="69"/>
        <v>2.67942480426353</v>
      </c>
      <c r="S213" s="94">
        <f t="shared" ca="1" si="70"/>
        <v>2.6794248042635305</v>
      </c>
      <c r="T213" s="4">
        <f t="shared" ca="1" si="71"/>
        <v>1.2326693692768579E-4</v>
      </c>
      <c r="U213" s="46">
        <f t="shared" ca="1" si="72"/>
        <v>1352.5787779362072</v>
      </c>
      <c r="V213" s="4">
        <f t="shared" ca="1" si="73"/>
        <v>6.2225386077000164E-2</v>
      </c>
      <c r="W213" s="13">
        <f t="shared" ca="1" si="74"/>
        <v>10620.161221293885</v>
      </c>
      <c r="X213" s="4">
        <f t="shared" ca="1" si="75"/>
        <v>0.48858051225920207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10</v>
      </c>
      <c r="O214" s="94">
        <f t="shared" ca="1" si="66"/>
        <v>2.6794248042635305</v>
      </c>
      <c r="P214" s="94">
        <f t="shared" ca="1" si="67"/>
        <v>26.794248042635299</v>
      </c>
      <c r="Q214" s="94">
        <f t="shared" ca="1" si="68"/>
        <v>26.794248042635299</v>
      </c>
      <c r="R214" s="94">
        <f t="shared" ca="1" si="69"/>
        <v>2.67942480426353</v>
      </c>
      <c r="S214" s="94">
        <f t="shared" ca="1" si="70"/>
        <v>2.6794248042635305</v>
      </c>
      <c r="T214" s="4">
        <f t="shared" ca="1" si="71"/>
        <v>1.66016076670284E-6</v>
      </c>
      <c r="U214" s="46">
        <f t="shared" ca="1" si="72"/>
        <v>1338.5787779362072</v>
      </c>
      <c r="V214" s="4">
        <f t="shared" ca="1" si="73"/>
        <v>8.2937799438694676E-4</v>
      </c>
      <c r="W214" s="13">
        <f t="shared" ca="1" si="74"/>
        <v>8808.0668345900303</v>
      </c>
      <c r="X214" s="4">
        <f t="shared" ca="1" si="75"/>
        <v>5.4574425697690295E-3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11</v>
      </c>
      <c r="O215" s="94">
        <f t="shared" ca="1" si="66"/>
        <v>2.9270676449320718</v>
      </c>
      <c r="P215" s="94">
        <f t="shared" ca="1" si="67"/>
        <v>29.023033608652181</v>
      </c>
      <c r="Q215" s="94">
        <f t="shared" ca="1" si="68"/>
        <v>26.794248042635299</v>
      </c>
      <c r="R215" s="94">
        <f t="shared" ca="1" si="69"/>
        <v>2.790864082564374</v>
      </c>
      <c r="S215" s="94">
        <f t="shared" ca="1" si="70"/>
        <v>2.9270676449320718</v>
      </c>
      <c r="T215" s="4">
        <f t="shared" ca="1" si="71"/>
        <v>1.373938839939095E-8</v>
      </c>
      <c r="U215" s="46">
        <f t="shared" ca="1" si="72"/>
        <v>1414.5079902768543</v>
      </c>
      <c r="V215" s="4">
        <f t="shared" ca="1" si="73"/>
        <v>6.6395714175258261E-6</v>
      </c>
      <c r="W215" s="13">
        <f t="shared" ca="1" si="74"/>
        <v>6995.9724478861717</v>
      </c>
      <c r="X215" s="4">
        <f t="shared" ca="1" si="75"/>
        <v>3.2838456213804594E-5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11</v>
      </c>
      <c r="O216" s="94">
        <f t="shared" ca="1" si="66"/>
        <v>2.9270676449320718</v>
      </c>
      <c r="P216" s="94">
        <f t="shared" ca="1" si="67"/>
        <v>29.270676449320725</v>
      </c>
      <c r="Q216" s="94">
        <f t="shared" ca="1" si="68"/>
        <v>29.270676449320725</v>
      </c>
      <c r="R216" s="94">
        <f t="shared" ca="1" si="69"/>
        <v>2.9270676449320723</v>
      </c>
      <c r="S216" s="94">
        <f t="shared" ca="1" si="70"/>
        <v>2.9270676449320718</v>
      </c>
      <c r="T216" s="4">
        <f t="shared" ca="1" si="71"/>
        <v>5.5512680401579644E-11</v>
      </c>
      <c r="U216" s="46">
        <f t="shared" ca="1" si="72"/>
        <v>1400.5079902768543</v>
      </c>
      <c r="V216" s="4">
        <f t="shared" ca="1" si="73"/>
        <v>2.6561037152218554E-8</v>
      </c>
      <c r="W216" s="13">
        <f t="shared" ca="1" si="74"/>
        <v>5183.8780611823149</v>
      </c>
      <c r="X216" s="4">
        <f t="shared" ca="1" si="75"/>
        <v>9.8313739537048676E-8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11</v>
      </c>
      <c r="O217" s="94">
        <f t="shared" ca="1" si="66"/>
        <v>2.9270676449320718</v>
      </c>
      <c r="P217" s="94">
        <f t="shared" ca="1" si="67"/>
        <v>29.270676449320725</v>
      </c>
      <c r="Q217" s="94">
        <f t="shared" ca="1" si="68"/>
        <v>29.270676449320725</v>
      </c>
      <c r="R217" s="94">
        <f t="shared" ca="1" si="69"/>
        <v>2.9270676449320723</v>
      </c>
      <c r="S217" s="94">
        <f t="shared" ca="1" si="70"/>
        <v>2.9270676449320718</v>
      </c>
      <c r="T217" s="4">
        <f t="shared" ca="1" si="71"/>
        <v>9.3455690911750332E-14</v>
      </c>
      <c r="U217" s="46">
        <f t="shared" ca="1" si="72"/>
        <v>1386.5079902768543</v>
      </c>
      <c r="V217" s="4">
        <f t="shared" ca="1" si="73"/>
        <v>4.4268557445310738E-11</v>
      </c>
      <c r="W217" s="13">
        <f t="shared" ca="1" si="74"/>
        <v>3371.7836744784572</v>
      </c>
      <c r="X217" s="4">
        <f t="shared" ca="1" si="75"/>
        <v>1.0765462610641417E-10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11</v>
      </c>
      <c r="O218" s="94">
        <f t="shared" ca="1" si="66"/>
        <v>2.9270676449320718</v>
      </c>
      <c r="P218" s="94">
        <f t="shared" ca="1" si="67"/>
        <v>29.270676449320725</v>
      </c>
      <c r="Q218" s="94">
        <f t="shared" ca="1" si="68"/>
        <v>26.794248042635299</v>
      </c>
      <c r="R218" s="94">
        <f t="shared" ca="1" si="69"/>
        <v>2.8032462245978009</v>
      </c>
      <c r="S218" s="94">
        <f t="shared" ca="1" si="70"/>
        <v>2.9270676449320718</v>
      </c>
      <c r="T218" s="4">
        <f t="shared" ca="1" si="71"/>
        <v>0</v>
      </c>
      <c r="U218" s="46">
        <f t="shared" ca="1" si="72"/>
        <v>1413.5079902768543</v>
      </c>
      <c r="V218" s="4">
        <f t="shared" ca="1" si="73"/>
        <v>0</v>
      </c>
      <c r="W218" s="13">
        <f t="shared" ca="1" si="74"/>
        <v>14587.359812966051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11</v>
      </c>
      <c r="O219" s="94">
        <f t="shared" ca="1" si="66"/>
        <v>2.9270676449320718</v>
      </c>
      <c r="P219" s="94">
        <f t="shared" ca="1" si="67"/>
        <v>29.270676449320725</v>
      </c>
      <c r="Q219" s="94">
        <f t="shared" ca="1" si="68"/>
        <v>29.270676449320725</v>
      </c>
      <c r="R219" s="94">
        <f t="shared" ca="1" si="69"/>
        <v>2.9270676449320723</v>
      </c>
      <c r="S219" s="94">
        <f t="shared" ca="1" si="70"/>
        <v>2.9270676449320718</v>
      </c>
      <c r="T219" s="4">
        <f t="shared" ca="1" si="71"/>
        <v>8.8875432163604002E-4</v>
      </c>
      <c r="U219" s="46">
        <f t="shared" ca="1" si="72"/>
        <v>1399.5079902768543</v>
      </c>
      <c r="V219" s="4">
        <f t="shared" ca="1" si="73"/>
        <v>0.42493680550098406</v>
      </c>
      <c r="W219" s="13">
        <f t="shared" ca="1" si="74"/>
        <v>12775.265426262195</v>
      </c>
      <c r="X219" s="4">
        <f t="shared" ca="1" si="75"/>
        <v>3.8789921296477261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11</v>
      </c>
      <c r="O220" s="94">
        <f t="shared" ca="1" si="66"/>
        <v>2.9270676449320718</v>
      </c>
      <c r="P220" s="94">
        <f t="shared" ca="1" si="67"/>
        <v>29.270676449320725</v>
      </c>
      <c r="Q220" s="94">
        <f t="shared" ca="1" si="68"/>
        <v>29.270676449320725</v>
      </c>
      <c r="R220" s="94">
        <f t="shared" ca="1" si="69"/>
        <v>2.9270676449320723</v>
      </c>
      <c r="S220" s="94">
        <f t="shared" ca="1" si="70"/>
        <v>2.9270676449320718</v>
      </c>
      <c r="T220" s="4">
        <f t="shared" ca="1" si="71"/>
        <v>5.3863898280972164E-5</v>
      </c>
      <c r="U220" s="46">
        <f t="shared" ca="1" si="72"/>
        <v>1385.5079902768543</v>
      </c>
      <c r="V220" s="4">
        <f t="shared" ca="1" si="73"/>
        <v>2.5496117790430688E-2</v>
      </c>
      <c r="W220" s="13">
        <f t="shared" ca="1" si="74"/>
        <v>10963.171039558336</v>
      </c>
      <c r="X220" s="4">
        <f t="shared" ca="1" si="75"/>
        <v>0.20174427151832161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11</v>
      </c>
      <c r="O221" s="94">
        <f t="shared" ca="1" si="66"/>
        <v>2.9270676449320718</v>
      </c>
      <c r="P221" s="94">
        <f t="shared" ca="1" si="67"/>
        <v>29.270676449320725</v>
      </c>
      <c r="Q221" s="94">
        <f t="shared" ca="1" si="68"/>
        <v>29.270676449320725</v>
      </c>
      <c r="R221" s="94">
        <f t="shared" ca="1" si="69"/>
        <v>2.9270676449320723</v>
      </c>
      <c r="S221" s="94">
        <f t="shared" ca="1" si="70"/>
        <v>2.9270676449320718</v>
      </c>
      <c r="T221" s="4">
        <f t="shared" ca="1" si="71"/>
        <v>1.3601994515397026E-6</v>
      </c>
      <c r="U221" s="46">
        <f t="shared" ca="1" si="72"/>
        <v>1371.5079902768543</v>
      </c>
      <c r="V221" s="4">
        <f t="shared" ca="1" si="73"/>
        <v>6.3733560083138773E-4</v>
      </c>
      <c r="W221" s="13">
        <f t="shared" ca="1" si="74"/>
        <v>9151.0766528544791</v>
      </c>
      <c r="X221" s="4">
        <f t="shared" ca="1" si="75"/>
        <v>4.2524775489086123E-3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11</v>
      </c>
      <c r="O222" s="94">
        <f t="shared" ca="1" si="66"/>
        <v>2.9270676449320718</v>
      </c>
      <c r="P222" s="94">
        <f t="shared" ca="1" si="67"/>
        <v>29.270676449320725</v>
      </c>
      <c r="Q222" s="94">
        <f t="shared" ca="1" si="68"/>
        <v>29.270676449320725</v>
      </c>
      <c r="R222" s="94">
        <f t="shared" ca="1" si="69"/>
        <v>2.9270676449320723</v>
      </c>
      <c r="S222" s="94">
        <f t="shared" ca="1" si="70"/>
        <v>2.9270676449320718</v>
      </c>
      <c r="T222" s="4">
        <f t="shared" ca="1" si="71"/>
        <v>1.8319184532521259E-8</v>
      </c>
      <c r="U222" s="46">
        <f t="shared" ca="1" si="72"/>
        <v>1357.5079902768543</v>
      </c>
      <c r="V222" s="4">
        <f t="shared" ca="1" si="73"/>
        <v>8.4960248258392701E-6</v>
      </c>
      <c r="W222" s="13">
        <f t="shared" ca="1" si="74"/>
        <v>7338.9822661506223</v>
      </c>
      <c r="X222" s="4">
        <f t="shared" ca="1" si="75"/>
        <v>4.593135066327937E-5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11</v>
      </c>
      <c r="O223" s="94">
        <f t="shared" ca="1" si="66"/>
        <v>2.9270676449320718</v>
      </c>
      <c r="P223" s="94">
        <f t="shared" ca="1" si="67"/>
        <v>29.270676449320725</v>
      </c>
      <c r="Q223" s="94">
        <f t="shared" ca="1" si="68"/>
        <v>29.270676449320725</v>
      </c>
      <c r="R223" s="94">
        <f t="shared" ca="1" si="69"/>
        <v>2.9270676449320723</v>
      </c>
      <c r="S223" s="94">
        <f t="shared" ca="1" si="70"/>
        <v>2.9270676449320718</v>
      </c>
      <c r="T223" s="4">
        <f t="shared" ca="1" si="71"/>
        <v>1.3878170100394912E-10</v>
      </c>
      <c r="U223" s="46">
        <f t="shared" ca="1" si="72"/>
        <v>1343.5079902768543</v>
      </c>
      <c r="V223" s="4">
        <f t="shared" ca="1" si="73"/>
        <v>6.3700039363916367E-8</v>
      </c>
      <c r="W223" s="13">
        <f t="shared" ca="1" si="74"/>
        <v>5526.8878794467646</v>
      </c>
      <c r="X223" s="4">
        <f t="shared" ca="1" si="75"/>
        <v>2.620475486775201E-7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12</v>
      </c>
      <c r="O224" s="94">
        <f t="shared" ca="1" si="66"/>
        <v>3.1473503156042075</v>
      </c>
      <c r="P224" s="94">
        <f t="shared" ca="1" si="67"/>
        <v>31.473503156042074</v>
      </c>
      <c r="Q224" s="94">
        <f t="shared" ca="1" si="68"/>
        <v>29.711241790664996</v>
      </c>
      <c r="R224" s="94">
        <f t="shared" ca="1" si="69"/>
        <v>3.0592372473353535</v>
      </c>
      <c r="S224" s="94">
        <f t="shared" ca="1" si="70"/>
        <v>3.1473503156042075</v>
      </c>
      <c r="T224" s="4">
        <f t="shared" ca="1" si="71"/>
        <v>6.0293338036524811E-13</v>
      </c>
      <c r="U224" s="46">
        <f t="shared" ca="1" si="72"/>
        <v>1409.5016093629556</v>
      </c>
      <c r="V224" s="4">
        <f t="shared" ca="1" si="73"/>
        <v>2.7001619926135185E-10</v>
      </c>
      <c r="W224" s="13">
        <f t="shared" ca="1" si="74"/>
        <v>3714.7934927429073</v>
      </c>
      <c r="X224" s="4">
        <f t="shared" ca="1" si="75"/>
        <v>7.1163765496130711E-10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12</v>
      </c>
      <c r="O225" s="94">
        <f t="shared" ca="1" si="66"/>
        <v>3.1473503156042075</v>
      </c>
      <c r="P225" s="94">
        <f t="shared" ca="1" si="67"/>
        <v>31.473503156042074</v>
      </c>
      <c r="Q225" s="94">
        <f t="shared" ca="1" si="68"/>
        <v>31.473503156042074</v>
      </c>
      <c r="R225" s="94">
        <f t="shared" ca="1" si="69"/>
        <v>3.1473503156042075</v>
      </c>
      <c r="S225" s="94">
        <f t="shared" ca="1" si="70"/>
        <v>3.1473503156042075</v>
      </c>
      <c r="T225" s="4">
        <f t="shared" ca="1" si="71"/>
        <v>1.015039360884257E-15</v>
      </c>
      <c r="U225" s="46">
        <f t="shared" ca="1" si="72"/>
        <v>1395.5016093629556</v>
      </c>
      <c r="V225" s="4">
        <f t="shared" ca="1" si="73"/>
        <v>4.500576420292122E-13</v>
      </c>
      <c r="W225" s="13">
        <f t="shared" ca="1" si="74"/>
        <v>1902.6991060390501</v>
      </c>
      <c r="X225" s="4">
        <f t="shared" ca="1" si="75"/>
        <v>6.1363187789223373E-13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11</v>
      </c>
      <c r="O226" s="94">
        <f t="shared" ca="1" si="66"/>
        <v>2.9270676449320718</v>
      </c>
      <c r="P226" s="94">
        <f t="shared" ca="1" si="67"/>
        <v>29.270676449320725</v>
      </c>
      <c r="Q226" s="94">
        <f t="shared" ca="1" si="68"/>
        <v>26.794248042635299</v>
      </c>
      <c r="R226" s="94">
        <f t="shared" ca="1" si="69"/>
        <v>2.8032462245978009</v>
      </c>
      <c r="S226" s="94">
        <f t="shared" ca="1" si="70"/>
        <v>2.9270676449320718</v>
      </c>
      <c r="T226" s="4">
        <f t="shared" ca="1" si="71"/>
        <v>0</v>
      </c>
      <c r="U226" s="46">
        <f t="shared" ca="1" si="72"/>
        <v>1413.5079902768543</v>
      </c>
      <c r="V226" s="4">
        <f t="shared" ca="1" si="73"/>
        <v>0</v>
      </c>
      <c r="W226" s="13">
        <f t="shared" ca="1" si="74"/>
        <v>14153.745275366407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11</v>
      </c>
      <c r="O227" s="94">
        <f t="shared" ca="1" si="66"/>
        <v>2.9270676449320718</v>
      </c>
      <c r="P227" s="94">
        <f t="shared" ca="1" si="67"/>
        <v>29.270676449320725</v>
      </c>
      <c r="Q227" s="94">
        <f t="shared" ca="1" si="68"/>
        <v>29.270676449320725</v>
      </c>
      <c r="R227" s="94">
        <f t="shared" ca="1" si="69"/>
        <v>2.9270676449320723</v>
      </c>
      <c r="S227" s="94">
        <f t="shared" ca="1" si="70"/>
        <v>2.9270676449320718</v>
      </c>
      <c r="T227" s="4">
        <f t="shared" ca="1" si="71"/>
        <v>4.6308777811562042E-3</v>
      </c>
      <c r="U227" s="46">
        <f t="shared" ca="1" si="72"/>
        <v>1399.5079902768543</v>
      </c>
      <c r="V227" s="4">
        <f t="shared" ca="1" si="73"/>
        <v>2.2141444076103887</v>
      </c>
      <c r="W227" s="13">
        <f t="shared" ca="1" si="74"/>
        <v>12341.650888662552</v>
      </c>
      <c r="X227" s="4">
        <f t="shared" ca="1" si="75"/>
        <v>19.525574334453236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11</v>
      </c>
      <c r="O228" s="94">
        <f t="shared" ca="1" si="66"/>
        <v>2.9270676449320718</v>
      </c>
      <c r="P228" s="94">
        <f t="shared" ca="1" si="67"/>
        <v>29.270676449320725</v>
      </c>
      <c r="Q228" s="94">
        <f t="shared" ca="1" si="68"/>
        <v>29.270676449320725</v>
      </c>
      <c r="R228" s="94">
        <f t="shared" ca="1" si="69"/>
        <v>2.9270676449320723</v>
      </c>
      <c r="S228" s="94">
        <f t="shared" ca="1" si="70"/>
        <v>2.9270676449320718</v>
      </c>
      <c r="T228" s="4">
        <f t="shared" ca="1" si="71"/>
        <v>2.8065925946401266E-4</v>
      </c>
      <c r="U228" s="46">
        <f t="shared" ca="1" si="72"/>
        <v>1385.5079902768543</v>
      </c>
      <c r="V228" s="4">
        <f t="shared" ca="1" si="73"/>
        <v>0.13284819269750717</v>
      </c>
      <c r="W228" s="13">
        <f t="shared" ca="1" si="74"/>
        <v>10529.556501958694</v>
      </c>
      <c r="X228" s="4">
        <f t="shared" ca="1" si="75"/>
        <v>1.0096170942413556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11</v>
      </c>
      <c r="O229" s="94">
        <f t="shared" ca="1" si="66"/>
        <v>2.9270676449320718</v>
      </c>
      <c r="P229" s="94">
        <f t="shared" ca="1" si="67"/>
        <v>29.270676449320725</v>
      </c>
      <c r="Q229" s="94">
        <f t="shared" ca="1" si="68"/>
        <v>29.270676449320725</v>
      </c>
      <c r="R229" s="94">
        <f t="shared" ca="1" si="69"/>
        <v>2.9270676449320723</v>
      </c>
      <c r="S229" s="94">
        <f t="shared" ca="1" si="70"/>
        <v>2.9270676449320718</v>
      </c>
      <c r="T229" s="4">
        <f t="shared" ca="1" si="71"/>
        <v>7.0873550369700239E-6</v>
      </c>
      <c r="U229" s="46">
        <f t="shared" ca="1" si="72"/>
        <v>1371.5079902768543</v>
      </c>
      <c r="V229" s="4">
        <f t="shared" ca="1" si="73"/>
        <v>3.3208539201214386E-3</v>
      </c>
      <c r="W229" s="13">
        <f t="shared" ca="1" si="74"/>
        <v>8717.4621152548352</v>
      </c>
      <c r="X229" s="4">
        <f t="shared" ca="1" si="75"/>
        <v>2.1107728459613555E-2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11</v>
      </c>
      <c r="O230" s="94">
        <f t="shared" ca="1" si="66"/>
        <v>2.9270676449320718</v>
      </c>
      <c r="P230" s="94">
        <f t="shared" ca="1" si="67"/>
        <v>29.270676449320725</v>
      </c>
      <c r="Q230" s="94">
        <f t="shared" ca="1" si="68"/>
        <v>29.270676449320725</v>
      </c>
      <c r="R230" s="94">
        <f t="shared" ca="1" si="69"/>
        <v>2.9270676449320723</v>
      </c>
      <c r="S230" s="94">
        <f t="shared" ca="1" si="70"/>
        <v>2.9270676449320718</v>
      </c>
      <c r="T230" s="4">
        <f t="shared" ca="1" si="71"/>
        <v>9.5452593090505438E-8</v>
      </c>
      <c r="U230" s="46">
        <f t="shared" ca="1" si="72"/>
        <v>1357.5079902768543</v>
      </c>
      <c r="V230" s="4">
        <f t="shared" ca="1" si="73"/>
        <v>4.4268760934636167E-5</v>
      </c>
      <c r="W230" s="13">
        <f t="shared" ca="1" si="74"/>
        <v>6905.3677285509793</v>
      </c>
      <c r="X230" s="4">
        <f t="shared" ca="1" si="75"/>
        <v>2.2518620540762423E-4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11</v>
      </c>
      <c r="O231" s="94">
        <f t="shared" ca="1" si="66"/>
        <v>2.9270676449320718</v>
      </c>
      <c r="P231" s="94">
        <f t="shared" ca="1" si="67"/>
        <v>29.270676449320725</v>
      </c>
      <c r="Q231" s="94">
        <f t="shared" ca="1" si="68"/>
        <v>29.270676449320725</v>
      </c>
      <c r="R231" s="94">
        <f t="shared" ca="1" si="69"/>
        <v>2.9270676449320723</v>
      </c>
      <c r="S231" s="94">
        <f t="shared" ca="1" si="70"/>
        <v>2.9270676449320718</v>
      </c>
      <c r="T231" s="4">
        <f t="shared" ca="1" si="71"/>
        <v>7.2312570523110264E-10</v>
      </c>
      <c r="U231" s="46">
        <f t="shared" ca="1" si="72"/>
        <v>1343.5079902768543</v>
      </c>
      <c r="V231" s="4">
        <f t="shared" ca="1" si="73"/>
        <v>3.3191073142251133E-7</v>
      </c>
      <c r="W231" s="13">
        <f t="shared" ca="1" si="74"/>
        <v>5093.2733418471216</v>
      </c>
      <c r="X231" s="4">
        <f t="shared" ca="1" si="75"/>
        <v>1.2582821185000142E-6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12</v>
      </c>
      <c r="O232" s="94">
        <f t="shared" ca="1" si="66"/>
        <v>3.1473503156042075</v>
      </c>
      <c r="P232" s="94">
        <f t="shared" ca="1" si="67"/>
        <v>31.473503156042074</v>
      </c>
      <c r="Q232" s="94">
        <f t="shared" ca="1" si="68"/>
        <v>29.711241790664996</v>
      </c>
      <c r="R232" s="94">
        <f t="shared" ca="1" si="69"/>
        <v>3.0592372473353535</v>
      </c>
      <c r="S232" s="94">
        <f t="shared" ca="1" si="70"/>
        <v>3.1473503156042075</v>
      </c>
      <c r="T232" s="4">
        <f t="shared" ca="1" si="71"/>
        <v>3.1416002450610269E-12</v>
      </c>
      <c r="U232" s="46">
        <f t="shared" ca="1" si="72"/>
        <v>1409.5016093629556</v>
      </c>
      <c r="V232" s="4">
        <f t="shared" ca="1" si="73"/>
        <v>1.4069265119407268E-9</v>
      </c>
      <c r="W232" s="13">
        <f t="shared" ca="1" si="74"/>
        <v>3281.1789551432644</v>
      </c>
      <c r="X232" s="4">
        <f t="shared" ca="1" si="75"/>
        <v>3.2751843855641064E-9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12</v>
      </c>
      <c r="O233" s="94">
        <f t="shared" ca="1" si="66"/>
        <v>3.1473503156042075</v>
      </c>
      <c r="P233" s="94">
        <f t="shared" ca="1" si="67"/>
        <v>31.473503156042074</v>
      </c>
      <c r="Q233" s="94">
        <f t="shared" ca="1" si="68"/>
        <v>31.473503156042074</v>
      </c>
      <c r="R233" s="94">
        <f t="shared" ca="1" si="69"/>
        <v>3.1473503156042075</v>
      </c>
      <c r="S233" s="94">
        <f t="shared" ca="1" si="70"/>
        <v>3.1473503156042075</v>
      </c>
      <c r="T233" s="4">
        <f t="shared" ca="1" si="71"/>
        <v>5.2888893014495445E-15</v>
      </c>
      <c r="U233" s="46">
        <f t="shared" ca="1" si="72"/>
        <v>1395.5016093629556</v>
      </c>
      <c r="V233" s="4">
        <f t="shared" ca="1" si="73"/>
        <v>2.3450371874153665E-12</v>
      </c>
      <c r="W233" s="13">
        <f t="shared" ca="1" si="74"/>
        <v>1469.0845684394071</v>
      </c>
      <c r="X233" s="4">
        <f t="shared" ca="1" si="75"/>
        <v>2.4686879050043725E-12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11</v>
      </c>
      <c r="O234" s="94">
        <f t="shared" ca="1" si="66"/>
        <v>2.9270676449320718</v>
      </c>
      <c r="P234" s="94">
        <f t="shared" ca="1" si="67"/>
        <v>29.270676449320725</v>
      </c>
      <c r="Q234" s="94">
        <f t="shared" ca="1" si="68"/>
        <v>29.270676449320725</v>
      </c>
      <c r="R234" s="94">
        <f t="shared" ca="1" si="69"/>
        <v>2.9270676449320723</v>
      </c>
      <c r="S234" s="94">
        <f t="shared" ca="1" si="70"/>
        <v>2.9270676449320718</v>
      </c>
      <c r="T234" s="4">
        <f t="shared" ca="1" si="71"/>
        <v>0</v>
      </c>
      <c r="U234" s="46">
        <f t="shared" ca="1" si="72"/>
        <v>1342.5079902768543</v>
      </c>
      <c r="V234" s="4">
        <f t="shared" ca="1" si="73"/>
        <v>0</v>
      </c>
      <c r="W234" s="13">
        <f t="shared" ca="1" si="74"/>
        <v>12684.660706927001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12</v>
      </c>
      <c r="O235" s="94">
        <f t="shared" ca="1" si="66"/>
        <v>3.1473503156042075</v>
      </c>
      <c r="P235" s="94">
        <f t="shared" ca="1" si="67"/>
        <v>31.473503156042074</v>
      </c>
      <c r="Q235" s="94">
        <f t="shared" ca="1" si="68"/>
        <v>29.93152446133713</v>
      </c>
      <c r="R235" s="94">
        <f t="shared" ca="1" si="69"/>
        <v>3.0702513808689602</v>
      </c>
      <c r="S235" s="94">
        <f t="shared" ca="1" si="70"/>
        <v>3.1473503156042075</v>
      </c>
      <c r="T235" s="4">
        <f t="shared" ca="1" si="71"/>
        <v>5.0296811007010559E-5</v>
      </c>
      <c r="U235" s="46">
        <f t="shared" ca="1" si="72"/>
        <v>1408.5016093629556</v>
      </c>
      <c r="V235" s="4">
        <f t="shared" ca="1" si="73"/>
        <v>2.2508819211501975E-2</v>
      </c>
      <c r="W235" s="13">
        <f t="shared" ca="1" si="74"/>
        <v>10872.566320223144</v>
      </c>
      <c r="X235" s="4">
        <f t="shared" ca="1" si="75"/>
        <v>0.17375104724065965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12</v>
      </c>
      <c r="O236" s="94">
        <f t="shared" ca="1" si="66"/>
        <v>3.1473503156042075</v>
      </c>
      <c r="P236" s="94">
        <f t="shared" ca="1" si="67"/>
        <v>31.473503156042074</v>
      </c>
      <c r="Q236" s="94">
        <f t="shared" ca="1" si="68"/>
        <v>31.473503156042074</v>
      </c>
      <c r="R236" s="94">
        <f t="shared" ca="1" si="69"/>
        <v>3.1473503156042075</v>
      </c>
      <c r="S236" s="94">
        <f t="shared" ca="1" si="70"/>
        <v>3.1473503156042075</v>
      </c>
      <c r="T236" s="4">
        <f t="shared" ca="1" si="71"/>
        <v>3.0482915761824607E-6</v>
      </c>
      <c r="U236" s="46">
        <f t="shared" ca="1" si="72"/>
        <v>1394.5016093629556</v>
      </c>
      <c r="V236" s="4">
        <f t="shared" ca="1" si="73"/>
        <v>1.3506114930132689E-3</v>
      </c>
      <c r="W236" s="13">
        <f t="shared" ca="1" si="74"/>
        <v>9060.4719335192858</v>
      </c>
      <c r="X236" s="4">
        <f t="shared" ca="1" si="75"/>
        <v>8.7753054161949385E-3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12</v>
      </c>
      <c r="O237" s="94">
        <f t="shared" ca="1" si="66"/>
        <v>3.1473503156042075</v>
      </c>
      <c r="P237" s="94">
        <f t="shared" ca="1" si="67"/>
        <v>31.473503156042074</v>
      </c>
      <c r="Q237" s="94">
        <f t="shared" ca="1" si="68"/>
        <v>31.473503156042074</v>
      </c>
      <c r="R237" s="94">
        <f t="shared" ca="1" si="69"/>
        <v>3.1473503156042075</v>
      </c>
      <c r="S237" s="94">
        <f t="shared" ca="1" si="70"/>
        <v>3.1473503156042075</v>
      </c>
      <c r="T237" s="4">
        <f t="shared" ca="1" si="71"/>
        <v>7.6977060004607668E-8</v>
      </c>
      <c r="U237" s="46">
        <f t="shared" ca="1" si="72"/>
        <v>1380.5016093629556</v>
      </c>
      <c r="V237" s="4">
        <f t="shared" ca="1" si="73"/>
        <v>3.3763942543519899E-5</v>
      </c>
      <c r="W237" s="13">
        <f t="shared" ca="1" si="74"/>
        <v>7248.377546815429</v>
      </c>
      <c r="X237" s="4">
        <f t="shared" ca="1" si="75"/>
        <v>1.7727889729686762E-4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12</v>
      </c>
      <c r="O238" s="94">
        <f t="shared" ca="1" si="66"/>
        <v>3.1473503156042075</v>
      </c>
      <c r="P238" s="94">
        <f t="shared" ca="1" si="67"/>
        <v>31.473503156042074</v>
      </c>
      <c r="Q238" s="94">
        <f t="shared" ca="1" si="68"/>
        <v>31.473503156042074</v>
      </c>
      <c r="R238" s="94">
        <f t="shared" ca="1" si="69"/>
        <v>3.1473503156042075</v>
      </c>
      <c r="S238" s="94">
        <f t="shared" ca="1" si="70"/>
        <v>3.1473503156042075</v>
      </c>
      <c r="T238" s="4">
        <f t="shared" ca="1" si="71"/>
        <v>1.0367280808701377E-9</v>
      </c>
      <c r="U238" s="46">
        <f t="shared" ca="1" si="72"/>
        <v>1366.5016093629556</v>
      </c>
      <c r="V238" s="4">
        <f t="shared" ca="1" si="73"/>
        <v>4.5012167344607925E-7</v>
      </c>
      <c r="W238" s="13">
        <f t="shared" ca="1" si="74"/>
        <v>5436.2831601115722</v>
      </c>
      <c r="X238" s="4">
        <f t="shared" ca="1" si="75"/>
        <v>1.7906959322915938E-6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12</v>
      </c>
      <c r="O239" s="94">
        <f t="shared" ca="1" si="66"/>
        <v>3.1473503156042075</v>
      </c>
      <c r="P239" s="94">
        <f t="shared" ca="1" si="67"/>
        <v>31.473503156042074</v>
      </c>
      <c r="Q239" s="94">
        <f t="shared" ca="1" si="68"/>
        <v>31.473503156042074</v>
      </c>
      <c r="R239" s="94">
        <f t="shared" ca="1" si="69"/>
        <v>3.1473503156042075</v>
      </c>
      <c r="S239" s="94">
        <f t="shared" ca="1" si="70"/>
        <v>3.1473503156042075</v>
      </c>
      <c r="T239" s="4">
        <f t="shared" ca="1" si="71"/>
        <v>7.8540006126525674E-12</v>
      </c>
      <c r="U239" s="46">
        <f t="shared" ca="1" si="72"/>
        <v>1352.5016093629556</v>
      </c>
      <c r="V239" s="4">
        <f t="shared" ca="1" si="73"/>
        <v>3.3750766210818167E-9</v>
      </c>
      <c r="W239" s="13">
        <f t="shared" ca="1" si="74"/>
        <v>3624.1887734077145</v>
      </c>
      <c r="X239" s="4">
        <f t="shared" ca="1" si="75"/>
        <v>9.0439188499575536E-9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13</v>
      </c>
      <c r="O240" s="94">
        <f t="shared" ca="1" si="66"/>
        <v>3.3766153875544025</v>
      </c>
      <c r="P240" s="94">
        <f t="shared" ca="1" si="67"/>
        <v>31.702768227992269</v>
      </c>
      <c r="Q240" s="94">
        <f t="shared" ca="1" si="68"/>
        <v>31.473503156042074</v>
      </c>
      <c r="R240" s="94">
        <f t="shared" ca="1" si="69"/>
        <v>3.1588135692017172</v>
      </c>
      <c r="S240" s="94">
        <f t="shared" ca="1" si="70"/>
        <v>3.3766153875544025</v>
      </c>
      <c r="T240" s="4">
        <f t="shared" ca="1" si="71"/>
        <v>3.4044913735479147E-14</v>
      </c>
      <c r="U240" s="46">
        <f t="shared" ca="1" si="72"/>
        <v>1421.757104583585</v>
      </c>
      <c r="V240" s="4">
        <f t="shared" ca="1" si="73"/>
        <v>1.4334945625361929E-11</v>
      </c>
      <c r="W240" s="13">
        <f t="shared" ca="1" si="74"/>
        <v>1812.0943867038573</v>
      </c>
      <c r="X240" s="4">
        <f t="shared" ca="1" si="75"/>
        <v>1.8270543131227395E-11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3.3766153875544025</v>
      </c>
      <c r="P241" s="94">
        <f t="shared" ca="1" si="67"/>
        <v>33.766153875544028</v>
      </c>
      <c r="Q241" s="94">
        <f t="shared" ca="1" si="68"/>
        <v>32.619828515793053</v>
      </c>
      <c r="R241" s="94">
        <f t="shared" ca="1" si="69"/>
        <v>3.3192991195668542</v>
      </c>
      <c r="S241" s="94">
        <f t="shared" ca="1" si="70"/>
        <v>3.3766153875544025</v>
      </c>
      <c r="T241" s="4">
        <f t="shared" ca="1" si="71"/>
        <v>5.7314669588348786E-17</v>
      </c>
      <c r="U241" s="46">
        <f t="shared" ca="1" si="72"/>
        <v>1407.757104583585</v>
      </c>
      <c r="V241" s="4">
        <f t="shared" ca="1" si="73"/>
        <v>2.3895269093201923E-14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10</v>
      </c>
      <c r="O242" s="94">
        <f t="shared" ca="1" si="66"/>
        <v>2.6794248042635305</v>
      </c>
      <c r="P242" s="94">
        <f t="shared" ca="1" si="67"/>
        <v>26.794248042635299</v>
      </c>
      <c r="Q242" s="94">
        <f t="shared" ca="1" si="68"/>
        <v>26.794248042635299</v>
      </c>
      <c r="R242" s="94">
        <f t="shared" ca="1" si="69"/>
        <v>2.67942480426353</v>
      </c>
      <c r="S242" s="94">
        <f t="shared" ca="1" si="70"/>
        <v>2.6794248042635305</v>
      </c>
      <c r="T242" s="4">
        <f t="shared" ca="1" si="71"/>
        <v>0</v>
      </c>
      <c r="U242" s="46">
        <f t="shared" ca="1" si="72"/>
        <v>1394.5787779362072</v>
      </c>
      <c r="V242" s="4">
        <f t="shared" ca="1" si="73"/>
        <v>0</v>
      </c>
      <c r="W242" s="13">
        <f t="shared" ca="1" si="74"/>
        <v>16056.444381405458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10</v>
      </c>
      <c r="O243" s="94">
        <f t="shared" ca="1" si="66"/>
        <v>2.6794248042635305</v>
      </c>
      <c r="P243" s="94">
        <f t="shared" ca="1" si="67"/>
        <v>26.794248042635299</v>
      </c>
      <c r="Q243" s="94">
        <f t="shared" ca="1" si="68"/>
        <v>26.794248042635299</v>
      </c>
      <c r="R243" s="94">
        <f t="shared" ca="1" si="69"/>
        <v>2.67942480426353</v>
      </c>
      <c r="S243" s="94">
        <f t="shared" ca="1" si="70"/>
        <v>2.6794248042635305</v>
      </c>
      <c r="T243" s="4">
        <f t="shared" ca="1" si="71"/>
        <v>0</v>
      </c>
      <c r="U243" s="46">
        <f t="shared" ca="1" si="72"/>
        <v>1380.5787779362072</v>
      </c>
      <c r="V243" s="4">
        <f t="shared" ca="1" si="73"/>
        <v>0</v>
      </c>
      <c r="W243" s="13">
        <f t="shared" ca="1" si="74"/>
        <v>14244.349994701603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10</v>
      </c>
      <c r="O244" s="94">
        <f t="shared" ca="1" si="66"/>
        <v>2.6794248042635305</v>
      </c>
      <c r="P244" s="94">
        <f t="shared" ca="1" si="67"/>
        <v>26.794248042635299</v>
      </c>
      <c r="Q244" s="94">
        <f t="shared" ca="1" si="68"/>
        <v>26.794248042635299</v>
      </c>
      <c r="R244" s="94">
        <f t="shared" ca="1" si="69"/>
        <v>2.67942480426353</v>
      </c>
      <c r="S244" s="94">
        <f t="shared" ca="1" si="70"/>
        <v>2.6794248042635305</v>
      </c>
      <c r="T244" s="4">
        <f t="shared" ca="1" si="71"/>
        <v>0</v>
      </c>
      <c r="U244" s="46">
        <f t="shared" ca="1" si="72"/>
        <v>1366.5787779362072</v>
      </c>
      <c r="V244" s="4">
        <f t="shared" ca="1" si="73"/>
        <v>0</v>
      </c>
      <c r="W244" s="13">
        <f t="shared" ca="1" si="74"/>
        <v>12432.255607997744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10</v>
      </c>
      <c r="O245" s="94">
        <f t="shared" ca="1" si="66"/>
        <v>2.6794248042635305</v>
      </c>
      <c r="P245" s="94">
        <f t="shared" ca="1" si="67"/>
        <v>26.794248042635299</v>
      </c>
      <c r="Q245" s="94">
        <f t="shared" ca="1" si="68"/>
        <v>26.794248042635299</v>
      </c>
      <c r="R245" s="94">
        <f t="shared" ca="1" si="69"/>
        <v>2.67942480426353</v>
      </c>
      <c r="S245" s="94">
        <f t="shared" ca="1" si="70"/>
        <v>2.6794248042635305</v>
      </c>
      <c r="T245" s="4">
        <f t="shared" ca="1" si="71"/>
        <v>0</v>
      </c>
      <c r="U245" s="46">
        <f t="shared" ca="1" si="72"/>
        <v>1352.5787779362072</v>
      </c>
      <c r="V245" s="4">
        <f t="shared" ca="1" si="73"/>
        <v>0</v>
      </c>
      <c r="W245" s="13">
        <f t="shared" ca="1" si="74"/>
        <v>10620.161221293885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10</v>
      </c>
      <c r="O246" s="94">
        <f t="shared" ca="1" si="66"/>
        <v>2.6794248042635305</v>
      </c>
      <c r="P246" s="94">
        <f t="shared" ca="1" si="67"/>
        <v>26.794248042635299</v>
      </c>
      <c r="Q246" s="94">
        <f t="shared" ca="1" si="68"/>
        <v>26.794248042635299</v>
      </c>
      <c r="R246" s="94">
        <f t="shared" ca="1" si="69"/>
        <v>2.67942480426353</v>
      </c>
      <c r="S246" s="94">
        <f t="shared" ca="1" si="70"/>
        <v>2.6794248042635305</v>
      </c>
      <c r="T246" s="4">
        <f t="shared" ca="1" si="71"/>
        <v>0</v>
      </c>
      <c r="U246" s="46">
        <f t="shared" ca="1" si="72"/>
        <v>1338.5787779362072</v>
      </c>
      <c r="V246" s="4">
        <f t="shared" ca="1" si="73"/>
        <v>0</v>
      </c>
      <c r="W246" s="13">
        <f t="shared" ca="1" si="74"/>
        <v>8808.0668345900303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11</v>
      </c>
      <c r="O247" s="94">
        <f t="shared" ca="1" si="66"/>
        <v>2.9270676449320718</v>
      </c>
      <c r="P247" s="94">
        <f t="shared" ca="1" si="67"/>
        <v>29.023033608652181</v>
      </c>
      <c r="Q247" s="94">
        <f t="shared" ca="1" si="68"/>
        <v>26.794248042635299</v>
      </c>
      <c r="R247" s="94">
        <f t="shared" ca="1" si="69"/>
        <v>2.790864082564374</v>
      </c>
      <c r="S247" s="94">
        <f t="shared" ca="1" si="70"/>
        <v>2.9270676449320718</v>
      </c>
      <c r="T247" s="4">
        <f t="shared" ca="1" si="71"/>
        <v>0</v>
      </c>
      <c r="U247" s="46">
        <f t="shared" ca="1" si="72"/>
        <v>1414.5079902768543</v>
      </c>
      <c r="V247" s="4">
        <f t="shared" ca="1" si="73"/>
        <v>0</v>
      </c>
      <c r="W247" s="13">
        <f t="shared" ca="1" si="74"/>
        <v>6995.9724478861717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11</v>
      </c>
      <c r="O248" s="94">
        <f t="shared" ca="1" si="66"/>
        <v>2.9270676449320718</v>
      </c>
      <c r="P248" s="94">
        <f t="shared" ca="1" si="67"/>
        <v>29.270676449320725</v>
      </c>
      <c r="Q248" s="94">
        <f t="shared" ca="1" si="68"/>
        <v>29.270676449320725</v>
      </c>
      <c r="R248" s="94">
        <f t="shared" ca="1" si="69"/>
        <v>2.9270676449320723</v>
      </c>
      <c r="S248" s="94">
        <f t="shared" ca="1" si="70"/>
        <v>2.9270676449320718</v>
      </c>
      <c r="T248" s="4">
        <f t="shared" ca="1" si="71"/>
        <v>0</v>
      </c>
      <c r="U248" s="46">
        <f t="shared" ca="1" si="72"/>
        <v>1400.5079902768543</v>
      </c>
      <c r="V248" s="4">
        <f t="shared" ca="1" si="73"/>
        <v>0</v>
      </c>
      <c r="W248" s="13">
        <f t="shared" ca="1" si="74"/>
        <v>5183.8780611823149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11</v>
      </c>
      <c r="O249" s="94">
        <f t="shared" ca="1" si="66"/>
        <v>2.9270676449320718</v>
      </c>
      <c r="P249" s="94">
        <f t="shared" ca="1" si="67"/>
        <v>29.270676449320725</v>
      </c>
      <c r="Q249" s="94">
        <f t="shared" ca="1" si="68"/>
        <v>29.270676449320725</v>
      </c>
      <c r="R249" s="94">
        <f t="shared" ca="1" si="69"/>
        <v>2.9270676449320723</v>
      </c>
      <c r="S249" s="94">
        <f t="shared" ca="1" si="70"/>
        <v>2.9270676449320718</v>
      </c>
      <c r="T249" s="4">
        <f t="shared" ca="1" si="71"/>
        <v>0</v>
      </c>
      <c r="U249" s="46">
        <f t="shared" ca="1" si="72"/>
        <v>1386.5079902768543</v>
      </c>
      <c r="V249" s="4">
        <f t="shared" ca="1" si="73"/>
        <v>0</v>
      </c>
      <c r="W249" s="13">
        <f t="shared" ca="1" si="74"/>
        <v>3371.7836744784572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11</v>
      </c>
      <c r="O250" s="94">
        <f t="shared" ca="1" si="66"/>
        <v>2.9270676449320718</v>
      </c>
      <c r="P250" s="94">
        <f t="shared" ca="1" si="67"/>
        <v>29.270676449320725</v>
      </c>
      <c r="Q250" s="94">
        <f t="shared" ca="1" si="68"/>
        <v>26.794248042635299</v>
      </c>
      <c r="R250" s="94">
        <f t="shared" ca="1" si="69"/>
        <v>2.8032462245978009</v>
      </c>
      <c r="S250" s="94">
        <f t="shared" ca="1" si="70"/>
        <v>2.9270676449320718</v>
      </c>
      <c r="T250" s="4">
        <f t="shared" ca="1" si="71"/>
        <v>0</v>
      </c>
      <c r="U250" s="46">
        <f t="shared" ca="1" si="72"/>
        <v>1413.5079902768543</v>
      </c>
      <c r="V250" s="4">
        <f t="shared" ca="1" si="73"/>
        <v>0</v>
      </c>
      <c r="W250" s="13">
        <f t="shared" ca="1" si="74"/>
        <v>14587.359812966051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11</v>
      </c>
      <c r="O251" s="94">
        <f t="shared" ca="1" si="66"/>
        <v>2.9270676449320718</v>
      </c>
      <c r="P251" s="94">
        <f t="shared" ca="1" si="67"/>
        <v>29.270676449320725</v>
      </c>
      <c r="Q251" s="94">
        <f t="shared" ca="1" si="68"/>
        <v>29.270676449320725</v>
      </c>
      <c r="R251" s="94">
        <f t="shared" ca="1" si="69"/>
        <v>2.9270676449320723</v>
      </c>
      <c r="S251" s="94">
        <f t="shared" ca="1" si="70"/>
        <v>2.9270676449320718</v>
      </c>
      <c r="T251" s="4">
        <f t="shared" ca="1" si="71"/>
        <v>0</v>
      </c>
      <c r="U251" s="46">
        <f t="shared" ca="1" si="72"/>
        <v>1399.5079902768543</v>
      </c>
      <c r="V251" s="4">
        <f t="shared" ca="1" si="73"/>
        <v>0</v>
      </c>
      <c r="W251" s="13">
        <f t="shared" ca="1" si="74"/>
        <v>12775.265426262195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11</v>
      </c>
      <c r="O252" s="94">
        <f t="shared" ca="1" si="66"/>
        <v>2.9270676449320718</v>
      </c>
      <c r="P252" s="94">
        <f t="shared" ca="1" si="67"/>
        <v>29.270676449320725</v>
      </c>
      <c r="Q252" s="94">
        <f t="shared" ca="1" si="68"/>
        <v>29.270676449320725</v>
      </c>
      <c r="R252" s="94">
        <f t="shared" ca="1" si="69"/>
        <v>2.9270676449320723</v>
      </c>
      <c r="S252" s="94">
        <f t="shared" ca="1" si="70"/>
        <v>2.9270676449320718</v>
      </c>
      <c r="T252" s="4">
        <f t="shared" ca="1" si="71"/>
        <v>0</v>
      </c>
      <c r="U252" s="46">
        <f t="shared" ca="1" si="72"/>
        <v>1385.5079902768543</v>
      </c>
      <c r="V252" s="4">
        <f t="shared" ca="1" si="73"/>
        <v>0</v>
      </c>
      <c r="W252" s="13">
        <f t="shared" ca="1" si="74"/>
        <v>10963.171039558336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11</v>
      </c>
      <c r="O253" s="94">
        <f t="shared" ca="1" si="66"/>
        <v>2.9270676449320718</v>
      </c>
      <c r="P253" s="94">
        <f t="shared" ca="1" si="67"/>
        <v>29.270676449320725</v>
      </c>
      <c r="Q253" s="94">
        <f t="shared" ca="1" si="68"/>
        <v>29.270676449320725</v>
      </c>
      <c r="R253" s="94">
        <f t="shared" ca="1" si="69"/>
        <v>2.9270676449320723</v>
      </c>
      <c r="S253" s="94">
        <f t="shared" ca="1" si="70"/>
        <v>2.9270676449320718</v>
      </c>
      <c r="T253" s="4">
        <f t="shared" ca="1" si="71"/>
        <v>0</v>
      </c>
      <c r="U253" s="46">
        <f t="shared" ca="1" si="72"/>
        <v>1371.5079902768543</v>
      </c>
      <c r="V253" s="4">
        <f t="shared" ca="1" si="73"/>
        <v>0</v>
      </c>
      <c r="W253" s="13">
        <f t="shared" ca="1" si="74"/>
        <v>9151.0766528544791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11</v>
      </c>
      <c r="O254" s="94">
        <f t="shared" ca="1" si="66"/>
        <v>2.9270676449320718</v>
      </c>
      <c r="P254" s="94">
        <f t="shared" ca="1" si="67"/>
        <v>29.270676449320725</v>
      </c>
      <c r="Q254" s="94">
        <f t="shared" ca="1" si="68"/>
        <v>29.270676449320725</v>
      </c>
      <c r="R254" s="94">
        <f t="shared" ca="1" si="69"/>
        <v>2.9270676449320723</v>
      </c>
      <c r="S254" s="94">
        <f t="shared" ca="1" si="70"/>
        <v>2.9270676449320718</v>
      </c>
      <c r="T254" s="4">
        <f t="shared" ca="1" si="71"/>
        <v>0</v>
      </c>
      <c r="U254" s="46">
        <f t="shared" ca="1" si="72"/>
        <v>1357.5079902768543</v>
      </c>
      <c r="V254" s="4">
        <f t="shared" ca="1" si="73"/>
        <v>0</v>
      </c>
      <c r="W254" s="13">
        <f t="shared" ca="1" si="74"/>
        <v>7338.9822661506223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11</v>
      </c>
      <c r="O255" s="94">
        <f t="shared" ca="1" si="66"/>
        <v>2.9270676449320718</v>
      </c>
      <c r="P255" s="94">
        <f t="shared" ca="1" si="67"/>
        <v>29.270676449320725</v>
      </c>
      <c r="Q255" s="94">
        <f t="shared" ca="1" si="68"/>
        <v>29.270676449320725</v>
      </c>
      <c r="R255" s="94">
        <f t="shared" ca="1" si="69"/>
        <v>2.9270676449320723</v>
      </c>
      <c r="S255" s="94">
        <f t="shared" ca="1" si="70"/>
        <v>2.9270676449320718</v>
      </c>
      <c r="T255" s="4">
        <f t="shared" ca="1" si="71"/>
        <v>0</v>
      </c>
      <c r="U255" s="46">
        <f t="shared" ca="1" si="72"/>
        <v>1343.5079902768543</v>
      </c>
      <c r="V255" s="4">
        <f t="shared" ca="1" si="73"/>
        <v>0</v>
      </c>
      <c r="W255" s="13">
        <f t="shared" ca="1" si="74"/>
        <v>5526.8878794467646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12</v>
      </c>
      <c r="O256" s="94">
        <f t="shared" ca="1" si="66"/>
        <v>3.1473503156042075</v>
      </c>
      <c r="P256" s="94">
        <f t="shared" ca="1" si="67"/>
        <v>31.473503156042074</v>
      </c>
      <c r="Q256" s="94">
        <f t="shared" ca="1" si="68"/>
        <v>29.711241790664996</v>
      </c>
      <c r="R256" s="94">
        <f t="shared" ca="1" si="69"/>
        <v>3.0592372473353535</v>
      </c>
      <c r="S256" s="94">
        <f t="shared" ca="1" si="70"/>
        <v>3.1473503156042075</v>
      </c>
      <c r="T256" s="4">
        <f t="shared" ca="1" si="71"/>
        <v>0</v>
      </c>
      <c r="U256" s="46">
        <f t="shared" ca="1" si="72"/>
        <v>1409.5016093629556</v>
      </c>
      <c r="V256" s="4">
        <f t="shared" ca="1" si="73"/>
        <v>0</v>
      </c>
      <c r="W256" s="13">
        <f t="shared" ca="1" si="74"/>
        <v>3714.7934927429073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12</v>
      </c>
      <c r="O257" s="94">
        <f t="shared" ca="1" si="66"/>
        <v>3.1473503156042075</v>
      </c>
      <c r="P257" s="94">
        <f t="shared" ca="1" si="67"/>
        <v>31.473503156042074</v>
      </c>
      <c r="Q257" s="94">
        <f t="shared" ca="1" si="68"/>
        <v>31.473503156042074</v>
      </c>
      <c r="R257" s="94">
        <f t="shared" ca="1" si="69"/>
        <v>3.1473503156042075</v>
      </c>
      <c r="S257" s="94">
        <f t="shared" ca="1" si="70"/>
        <v>3.1473503156042075</v>
      </c>
      <c r="T257" s="4">
        <f t="shared" ca="1" si="71"/>
        <v>0</v>
      </c>
      <c r="U257" s="46">
        <f t="shared" ca="1" si="72"/>
        <v>1395.5016093629556</v>
      </c>
      <c r="V257" s="4">
        <f t="shared" ca="1" si="73"/>
        <v>0</v>
      </c>
      <c r="W257" s="13">
        <f t="shared" ca="1" si="74"/>
        <v>1902.6991060390501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11</v>
      </c>
      <c r="O258" s="94">
        <f t="shared" ca="1" si="66"/>
        <v>2.9270676449320718</v>
      </c>
      <c r="P258" s="94">
        <f t="shared" ca="1" si="67"/>
        <v>29.270676449320725</v>
      </c>
      <c r="Q258" s="94">
        <f t="shared" ca="1" si="68"/>
        <v>26.794248042635299</v>
      </c>
      <c r="R258" s="94">
        <f t="shared" ca="1" si="69"/>
        <v>2.8032462245978009</v>
      </c>
      <c r="S258" s="94">
        <f t="shared" ca="1" si="70"/>
        <v>2.9270676449320718</v>
      </c>
      <c r="T258" s="4">
        <f t="shared" ca="1" si="71"/>
        <v>0</v>
      </c>
      <c r="U258" s="46">
        <f t="shared" ca="1" si="72"/>
        <v>1413.5079902768543</v>
      </c>
      <c r="V258" s="4">
        <f t="shared" ca="1" si="73"/>
        <v>0</v>
      </c>
      <c r="W258" s="13">
        <f t="shared" ca="1" si="74"/>
        <v>14153.745275366407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11</v>
      </c>
      <c r="O259" s="94">
        <f t="shared" ca="1" si="66"/>
        <v>2.9270676449320718</v>
      </c>
      <c r="P259" s="94">
        <f t="shared" ca="1" si="67"/>
        <v>29.270676449320725</v>
      </c>
      <c r="Q259" s="94">
        <f t="shared" ca="1" si="68"/>
        <v>29.270676449320725</v>
      </c>
      <c r="R259" s="94">
        <f t="shared" ca="1" si="69"/>
        <v>2.9270676449320723</v>
      </c>
      <c r="S259" s="94">
        <f t="shared" ca="1" si="70"/>
        <v>2.9270676449320718</v>
      </c>
      <c r="T259" s="4">
        <f t="shared" ca="1" si="71"/>
        <v>0</v>
      </c>
      <c r="U259" s="46">
        <f t="shared" ca="1" si="72"/>
        <v>1399.5079902768543</v>
      </c>
      <c r="V259" s="4">
        <f t="shared" ca="1" si="73"/>
        <v>0</v>
      </c>
      <c r="W259" s="13">
        <f t="shared" ca="1" si="74"/>
        <v>12341.650888662552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11</v>
      </c>
      <c r="O260" s="94">
        <f t="shared" ca="1" si="66"/>
        <v>2.9270676449320718</v>
      </c>
      <c r="P260" s="94">
        <f t="shared" ca="1" si="67"/>
        <v>29.270676449320725</v>
      </c>
      <c r="Q260" s="94">
        <f t="shared" ca="1" si="68"/>
        <v>29.270676449320725</v>
      </c>
      <c r="R260" s="94">
        <f t="shared" ca="1" si="69"/>
        <v>2.9270676449320723</v>
      </c>
      <c r="S260" s="94">
        <f t="shared" ca="1" si="70"/>
        <v>2.9270676449320718</v>
      </c>
      <c r="T260" s="4">
        <f t="shared" ca="1" si="71"/>
        <v>0</v>
      </c>
      <c r="U260" s="46">
        <f t="shared" ca="1" si="72"/>
        <v>1385.5079902768543</v>
      </c>
      <c r="V260" s="4">
        <f t="shared" ca="1" si="73"/>
        <v>0</v>
      </c>
      <c r="W260" s="13">
        <f t="shared" ca="1" si="74"/>
        <v>10529.556501958694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11</v>
      </c>
      <c r="O261" s="94">
        <f t="shared" ca="1" si="66"/>
        <v>2.9270676449320718</v>
      </c>
      <c r="P261" s="94">
        <f t="shared" ca="1" si="67"/>
        <v>29.270676449320725</v>
      </c>
      <c r="Q261" s="94">
        <f t="shared" ca="1" si="68"/>
        <v>29.270676449320725</v>
      </c>
      <c r="R261" s="94">
        <f t="shared" ca="1" si="69"/>
        <v>2.9270676449320723</v>
      </c>
      <c r="S261" s="94">
        <f t="shared" ca="1" si="70"/>
        <v>2.9270676449320718</v>
      </c>
      <c r="T261" s="4">
        <f t="shared" ca="1" si="71"/>
        <v>0</v>
      </c>
      <c r="U261" s="46">
        <f t="shared" ca="1" si="72"/>
        <v>1371.5079902768543</v>
      </c>
      <c r="V261" s="4">
        <f t="shared" ca="1" si="73"/>
        <v>0</v>
      </c>
      <c r="W261" s="13">
        <f t="shared" ca="1" si="74"/>
        <v>8717.4621152548352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11</v>
      </c>
      <c r="O262" s="94">
        <f t="shared" ca="1" si="66"/>
        <v>2.9270676449320718</v>
      </c>
      <c r="P262" s="94">
        <f t="shared" ca="1" si="67"/>
        <v>29.270676449320725</v>
      </c>
      <c r="Q262" s="94">
        <f t="shared" ca="1" si="68"/>
        <v>29.270676449320725</v>
      </c>
      <c r="R262" s="94">
        <f t="shared" ca="1" si="69"/>
        <v>2.9270676449320723</v>
      </c>
      <c r="S262" s="94">
        <f t="shared" ca="1" si="70"/>
        <v>2.9270676449320718</v>
      </c>
      <c r="T262" s="4">
        <f t="shared" ca="1" si="71"/>
        <v>0</v>
      </c>
      <c r="U262" s="46">
        <f t="shared" ca="1" si="72"/>
        <v>1357.5079902768543</v>
      </c>
      <c r="V262" s="4">
        <f t="shared" ca="1" si="73"/>
        <v>0</v>
      </c>
      <c r="W262" s="13">
        <f t="shared" ca="1" si="74"/>
        <v>6905.3677285509793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11</v>
      </c>
      <c r="O263" s="94">
        <f t="shared" ca="1" si="66"/>
        <v>2.9270676449320718</v>
      </c>
      <c r="P263" s="94">
        <f t="shared" ca="1" si="67"/>
        <v>29.270676449320725</v>
      </c>
      <c r="Q263" s="94">
        <f t="shared" ca="1" si="68"/>
        <v>29.270676449320725</v>
      </c>
      <c r="R263" s="94">
        <f t="shared" ca="1" si="69"/>
        <v>2.9270676449320723</v>
      </c>
      <c r="S263" s="94">
        <f t="shared" ca="1" si="70"/>
        <v>2.9270676449320718</v>
      </c>
      <c r="T263" s="4">
        <f t="shared" ca="1" si="71"/>
        <v>0</v>
      </c>
      <c r="U263" s="46">
        <f t="shared" ca="1" si="72"/>
        <v>1343.5079902768543</v>
      </c>
      <c r="V263" s="4">
        <f t="shared" ca="1" si="73"/>
        <v>0</v>
      </c>
      <c r="W263" s="13">
        <f t="shared" ca="1" si="74"/>
        <v>5093.2733418471216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12</v>
      </c>
      <c r="O264" s="94">
        <f t="shared" ca="1" si="66"/>
        <v>3.1473503156042075</v>
      </c>
      <c r="P264" s="94">
        <f t="shared" ca="1" si="67"/>
        <v>31.473503156042074</v>
      </c>
      <c r="Q264" s="94">
        <f t="shared" ca="1" si="68"/>
        <v>29.711241790664996</v>
      </c>
      <c r="R264" s="94">
        <f t="shared" ca="1" si="69"/>
        <v>3.0592372473353535</v>
      </c>
      <c r="S264" s="94">
        <f t="shared" ca="1" si="70"/>
        <v>3.1473503156042075</v>
      </c>
      <c r="T264" s="4">
        <f t="shared" ca="1" si="71"/>
        <v>0</v>
      </c>
      <c r="U264" s="46">
        <f t="shared" ca="1" si="72"/>
        <v>1409.5016093629556</v>
      </c>
      <c r="V264" s="4">
        <f t="shared" ca="1" si="73"/>
        <v>0</v>
      </c>
      <c r="W264" s="13">
        <f t="shared" ca="1" si="74"/>
        <v>3281.1789551432644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12</v>
      </c>
      <c r="O265" s="94">
        <f t="shared" ca="1" si="66"/>
        <v>3.1473503156042075</v>
      </c>
      <c r="P265" s="94">
        <f t="shared" ca="1" si="67"/>
        <v>31.473503156042074</v>
      </c>
      <c r="Q265" s="94">
        <f t="shared" ca="1" si="68"/>
        <v>31.473503156042074</v>
      </c>
      <c r="R265" s="94">
        <f t="shared" ca="1" si="69"/>
        <v>3.1473503156042075</v>
      </c>
      <c r="S265" s="94">
        <f t="shared" ca="1" si="70"/>
        <v>3.1473503156042075</v>
      </c>
      <c r="T265" s="4">
        <f t="shared" ca="1" si="71"/>
        <v>0</v>
      </c>
      <c r="U265" s="46">
        <f t="shared" ca="1" si="72"/>
        <v>1395.5016093629556</v>
      </c>
      <c r="V265" s="4">
        <f t="shared" ca="1" si="73"/>
        <v>0</v>
      </c>
      <c r="W265" s="13">
        <f t="shared" ca="1" si="74"/>
        <v>1469.0845684394071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11</v>
      </c>
      <c r="O266" s="94">
        <f t="shared" ca="1" si="66"/>
        <v>2.9270676449320718</v>
      </c>
      <c r="P266" s="94">
        <f t="shared" ca="1" si="67"/>
        <v>29.270676449320725</v>
      </c>
      <c r="Q266" s="94">
        <f t="shared" ca="1" si="68"/>
        <v>29.270676449320725</v>
      </c>
      <c r="R266" s="94">
        <f t="shared" ca="1" si="69"/>
        <v>2.9270676449320723</v>
      </c>
      <c r="S266" s="94">
        <f t="shared" ca="1" si="70"/>
        <v>2.9270676449320718</v>
      </c>
      <c r="T266" s="4">
        <f t="shared" ca="1" si="71"/>
        <v>0</v>
      </c>
      <c r="U266" s="46">
        <f t="shared" ca="1" si="72"/>
        <v>1342.5079902768543</v>
      </c>
      <c r="V266" s="4">
        <f t="shared" ca="1" si="73"/>
        <v>0</v>
      </c>
      <c r="W266" s="13">
        <f t="shared" ca="1" si="74"/>
        <v>12684.660706927001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12</v>
      </c>
      <c r="O267" s="94">
        <f t="shared" ca="1" si="66"/>
        <v>3.1473503156042075</v>
      </c>
      <c r="P267" s="94">
        <f t="shared" ca="1" si="67"/>
        <v>31.473503156042074</v>
      </c>
      <c r="Q267" s="94">
        <f t="shared" ca="1" si="68"/>
        <v>29.93152446133713</v>
      </c>
      <c r="R267" s="94">
        <f t="shared" ca="1" si="69"/>
        <v>3.0702513808689602</v>
      </c>
      <c r="S267" s="94">
        <f t="shared" ca="1" si="70"/>
        <v>3.1473503156042075</v>
      </c>
      <c r="T267" s="4">
        <f t="shared" ca="1" si="71"/>
        <v>0</v>
      </c>
      <c r="U267" s="46">
        <f t="shared" ca="1" si="72"/>
        <v>1408.5016093629556</v>
      </c>
      <c r="V267" s="4">
        <f t="shared" ca="1" si="73"/>
        <v>0</v>
      </c>
      <c r="W267" s="13">
        <f t="shared" ca="1" si="74"/>
        <v>10872.566320223144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12</v>
      </c>
      <c r="O268" s="94">
        <f t="shared" ca="1" si="66"/>
        <v>3.1473503156042075</v>
      </c>
      <c r="P268" s="94">
        <f t="shared" ca="1" si="67"/>
        <v>31.473503156042074</v>
      </c>
      <c r="Q268" s="94">
        <f t="shared" ca="1" si="68"/>
        <v>31.473503156042074</v>
      </c>
      <c r="R268" s="94">
        <f t="shared" ca="1" si="69"/>
        <v>3.1473503156042075</v>
      </c>
      <c r="S268" s="94">
        <f t="shared" ca="1" si="70"/>
        <v>3.1473503156042075</v>
      </c>
      <c r="T268" s="4">
        <f t="shared" ca="1" si="71"/>
        <v>0</v>
      </c>
      <c r="U268" s="46">
        <f t="shared" ca="1" si="72"/>
        <v>1394.5016093629556</v>
      </c>
      <c r="V268" s="4">
        <f t="shared" ca="1" si="73"/>
        <v>0</v>
      </c>
      <c r="W268" s="13">
        <f t="shared" ca="1" si="74"/>
        <v>9060.4719335192858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12</v>
      </c>
      <c r="O269" s="94">
        <f t="shared" ca="1" si="66"/>
        <v>3.1473503156042075</v>
      </c>
      <c r="P269" s="94">
        <f t="shared" ca="1" si="67"/>
        <v>31.473503156042074</v>
      </c>
      <c r="Q269" s="94">
        <f t="shared" ca="1" si="68"/>
        <v>31.473503156042074</v>
      </c>
      <c r="R269" s="94">
        <f t="shared" ca="1" si="69"/>
        <v>3.1473503156042075</v>
      </c>
      <c r="S269" s="94">
        <f t="shared" ca="1" si="70"/>
        <v>3.1473503156042075</v>
      </c>
      <c r="T269" s="4">
        <f t="shared" ca="1" si="71"/>
        <v>0</v>
      </c>
      <c r="U269" s="46">
        <f t="shared" ca="1" si="72"/>
        <v>1380.5016093629556</v>
      </c>
      <c r="V269" s="4">
        <f t="shared" ca="1" si="73"/>
        <v>0</v>
      </c>
      <c r="W269" s="13">
        <f t="shared" ca="1" si="74"/>
        <v>7248.377546815429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12</v>
      </c>
      <c r="O270" s="94">
        <f t="shared" ca="1" si="66"/>
        <v>3.1473503156042075</v>
      </c>
      <c r="P270" s="94">
        <f t="shared" ca="1" si="67"/>
        <v>31.473503156042074</v>
      </c>
      <c r="Q270" s="94">
        <f t="shared" ca="1" si="68"/>
        <v>31.473503156042074</v>
      </c>
      <c r="R270" s="94">
        <f t="shared" ca="1" si="69"/>
        <v>3.1473503156042075</v>
      </c>
      <c r="S270" s="94">
        <f t="shared" ca="1" si="70"/>
        <v>3.1473503156042075</v>
      </c>
      <c r="T270" s="4">
        <f t="shared" ca="1" si="71"/>
        <v>0</v>
      </c>
      <c r="U270" s="46">
        <f t="shared" ca="1" si="72"/>
        <v>1366.5016093629556</v>
      </c>
      <c r="V270" s="4">
        <f t="shared" ca="1" si="73"/>
        <v>0</v>
      </c>
      <c r="W270" s="13">
        <f t="shared" ca="1" si="74"/>
        <v>5436.2831601115722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12</v>
      </c>
      <c r="O271" s="94">
        <f t="shared" ca="1" si="66"/>
        <v>3.1473503156042075</v>
      </c>
      <c r="P271" s="94">
        <f t="shared" ca="1" si="67"/>
        <v>31.473503156042074</v>
      </c>
      <c r="Q271" s="94">
        <f t="shared" ca="1" si="68"/>
        <v>31.473503156042074</v>
      </c>
      <c r="R271" s="94">
        <f t="shared" ca="1" si="69"/>
        <v>3.1473503156042075</v>
      </c>
      <c r="S271" s="94">
        <f t="shared" ca="1" si="70"/>
        <v>3.1473503156042075</v>
      </c>
      <c r="T271" s="4">
        <f t="shared" ca="1" si="71"/>
        <v>0</v>
      </c>
      <c r="U271" s="46">
        <f t="shared" ca="1" si="72"/>
        <v>1352.5016093629556</v>
      </c>
      <c r="V271" s="4">
        <f t="shared" ca="1" si="73"/>
        <v>0</v>
      </c>
      <c r="W271" s="13">
        <f t="shared" ca="1" si="74"/>
        <v>3624.1887734077145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13</v>
      </c>
      <c r="O272" s="94">
        <f t="shared" ca="1" si="66"/>
        <v>3.3766153875544025</v>
      </c>
      <c r="P272" s="94">
        <f t="shared" ca="1" si="67"/>
        <v>31.702768227992269</v>
      </c>
      <c r="Q272" s="94">
        <f t="shared" ca="1" si="68"/>
        <v>31.473503156042074</v>
      </c>
      <c r="R272" s="94">
        <f t="shared" ca="1" si="69"/>
        <v>3.1588135692017172</v>
      </c>
      <c r="S272" s="94">
        <f t="shared" ca="1" si="70"/>
        <v>3.3766153875544025</v>
      </c>
      <c r="T272" s="4">
        <f t="shared" ca="1" si="71"/>
        <v>0</v>
      </c>
      <c r="U272" s="46">
        <f t="shared" ca="1" si="72"/>
        <v>1421.757104583585</v>
      </c>
      <c r="V272" s="4">
        <f t="shared" ca="1" si="73"/>
        <v>0</v>
      </c>
      <c r="W272" s="13">
        <f t="shared" ca="1" si="74"/>
        <v>1812.0943867038573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3.3766153875544025</v>
      </c>
      <c r="P273" s="94">
        <f t="shared" ca="1" si="67"/>
        <v>33.766153875544028</v>
      </c>
      <c r="Q273" s="94">
        <f t="shared" ca="1" si="68"/>
        <v>32.619828515793053</v>
      </c>
      <c r="R273" s="94">
        <f t="shared" ca="1" si="69"/>
        <v>3.3192991195668542</v>
      </c>
      <c r="S273" s="94">
        <f t="shared" ca="1" si="70"/>
        <v>3.3766153875544025</v>
      </c>
      <c r="T273" s="4">
        <f t="shared" ca="1" si="71"/>
        <v>0</v>
      </c>
      <c r="U273" s="46">
        <f t="shared" ca="1" si="72"/>
        <v>1407.757104583585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2.6794248042635305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26.794248042635299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26.794248042635299</v>
      </c>
      <c r="R274" s="94">
        <f t="shared" ref="R274:R337" ca="1" si="88">(P274+Q274)/20</f>
        <v>2.67942480426353</v>
      </c>
      <c r="S274" s="94">
        <f t="shared" ref="S274:S337" ca="1" si="89">R274*Set1ConserveTP + O274*(1-Set1ConserveTP)</f>
        <v>2.6794248042635305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1394.5787779362072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16056.444381405458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10</v>
      </c>
      <c r="O275" s="94">
        <f t="shared" ca="1" si="85"/>
        <v>2.6794248042635305</v>
      </c>
      <c r="P275" s="94">
        <f t="shared" ca="1" si="86"/>
        <v>26.794248042635299</v>
      </c>
      <c r="Q275" s="94">
        <f t="shared" ca="1" si="87"/>
        <v>26.794248042635299</v>
      </c>
      <c r="R275" s="94">
        <f t="shared" ca="1" si="88"/>
        <v>2.67942480426353</v>
      </c>
      <c r="S275" s="94">
        <f t="shared" ca="1" si="89"/>
        <v>2.6794248042635305</v>
      </c>
      <c r="T275" s="4">
        <f t="shared" ca="1" si="90"/>
        <v>0.26964267292688393</v>
      </c>
      <c r="U275" s="46">
        <f t="shared" ca="1" si="91"/>
        <v>1380.5787779362072</v>
      </c>
      <c r="V275" s="4">
        <f t="shared" ca="1" si="92"/>
        <v>138.93390524582026</v>
      </c>
      <c r="W275" s="13">
        <f t="shared" ca="1" si="93"/>
        <v>14244.349994701603</v>
      </c>
      <c r="X275" s="4">
        <f t="shared" ca="1" si="94"/>
        <v>1433.473557670186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10</v>
      </c>
      <c r="O276" s="94">
        <f t="shared" ca="1" si="85"/>
        <v>2.6794248042635305</v>
      </c>
      <c r="P276" s="94">
        <f t="shared" ca="1" si="86"/>
        <v>26.794248042635299</v>
      </c>
      <c r="Q276" s="94">
        <f t="shared" ca="1" si="87"/>
        <v>26.794248042635299</v>
      </c>
      <c r="R276" s="94">
        <f t="shared" ca="1" si="88"/>
        <v>2.67942480426353</v>
      </c>
      <c r="S276" s="94">
        <f t="shared" ca="1" si="89"/>
        <v>2.6794248042635305</v>
      </c>
      <c r="T276" s="4">
        <f t="shared" ca="1" si="90"/>
        <v>1.634198017738692E-2</v>
      </c>
      <c r="U276" s="46">
        <f t="shared" ca="1" si="91"/>
        <v>1366.5787779362072</v>
      </c>
      <c r="V276" s="4">
        <f t="shared" ca="1" si="92"/>
        <v>8.3348498022169721</v>
      </c>
      <c r="W276" s="13">
        <f t="shared" ca="1" si="93"/>
        <v>12432.255607997744</v>
      </c>
      <c r="X276" s="4">
        <f t="shared" ca="1" si="94"/>
        <v>75.82510783016707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10</v>
      </c>
      <c r="O277" s="94">
        <f t="shared" ca="1" si="85"/>
        <v>2.6794248042635305</v>
      </c>
      <c r="P277" s="94">
        <f t="shared" ca="1" si="86"/>
        <v>26.794248042635299</v>
      </c>
      <c r="Q277" s="94">
        <f t="shared" ca="1" si="87"/>
        <v>26.794248042635299</v>
      </c>
      <c r="R277" s="94">
        <f t="shared" ca="1" si="88"/>
        <v>2.67942480426353</v>
      </c>
      <c r="S277" s="94">
        <f t="shared" ca="1" si="89"/>
        <v>2.6794248042635305</v>
      </c>
      <c r="T277" s="4">
        <f t="shared" ca="1" si="90"/>
        <v>4.1267626710573071E-4</v>
      </c>
      <c r="U277" s="46">
        <f t="shared" ca="1" si="91"/>
        <v>1352.5787779362072</v>
      </c>
      <c r="V277" s="4">
        <f t="shared" ca="1" si="92"/>
        <v>0.2083197707795223</v>
      </c>
      <c r="W277" s="13">
        <f t="shared" ca="1" si="93"/>
        <v>10620.161221293885</v>
      </c>
      <c r="X277" s="4">
        <f t="shared" ca="1" si="94"/>
        <v>1.6356825845199374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10</v>
      </c>
      <c r="O278" s="94">
        <f t="shared" ca="1" si="85"/>
        <v>2.6794248042635305</v>
      </c>
      <c r="P278" s="94">
        <f t="shared" ca="1" si="86"/>
        <v>26.794248042635299</v>
      </c>
      <c r="Q278" s="94">
        <f t="shared" ca="1" si="87"/>
        <v>26.794248042635299</v>
      </c>
      <c r="R278" s="94">
        <f t="shared" ca="1" si="88"/>
        <v>2.67942480426353</v>
      </c>
      <c r="S278" s="94">
        <f t="shared" ca="1" si="89"/>
        <v>2.6794248042635305</v>
      </c>
      <c r="T278" s="4">
        <f t="shared" ca="1" si="90"/>
        <v>5.5579295233095078E-6</v>
      </c>
      <c r="U278" s="46">
        <f t="shared" ca="1" si="91"/>
        <v>1338.5787779362072</v>
      </c>
      <c r="V278" s="4">
        <f t="shared" ca="1" si="92"/>
        <v>2.7766132855563002E-3</v>
      </c>
      <c r="W278" s="13">
        <f t="shared" ca="1" si="93"/>
        <v>8808.0668345900303</v>
      </c>
      <c r="X278" s="4">
        <f t="shared" ca="1" si="94"/>
        <v>1.8270568603139796E-2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11</v>
      </c>
      <c r="O279" s="94">
        <f t="shared" ca="1" si="85"/>
        <v>2.9270676449320718</v>
      </c>
      <c r="P279" s="94">
        <f t="shared" ca="1" si="86"/>
        <v>29.023033608652181</v>
      </c>
      <c r="Q279" s="94">
        <f t="shared" ca="1" si="87"/>
        <v>26.794248042635299</v>
      </c>
      <c r="R279" s="94">
        <f t="shared" ca="1" si="88"/>
        <v>2.790864082564374</v>
      </c>
      <c r="S279" s="94">
        <f t="shared" ca="1" si="89"/>
        <v>2.9270676449320718</v>
      </c>
      <c r="T279" s="4">
        <f t="shared" ca="1" si="90"/>
        <v>4.5997082902308833E-8</v>
      </c>
      <c r="U279" s="46">
        <f t="shared" ca="1" si="91"/>
        <v>1414.5079902768543</v>
      </c>
      <c r="V279" s="4">
        <f t="shared" ca="1" si="92"/>
        <v>2.2228130397803854E-5</v>
      </c>
      <c r="W279" s="13">
        <f t="shared" ca="1" si="93"/>
        <v>6995.9724478861717</v>
      </c>
      <c r="X279" s="4">
        <f t="shared" ca="1" si="94"/>
        <v>1.0993744036795451E-4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11</v>
      </c>
      <c r="O280" s="94">
        <f t="shared" ca="1" si="85"/>
        <v>2.9270676449320718</v>
      </c>
      <c r="P280" s="94">
        <f t="shared" ca="1" si="86"/>
        <v>29.270676449320725</v>
      </c>
      <c r="Q280" s="94">
        <f t="shared" ca="1" si="87"/>
        <v>29.270676449320725</v>
      </c>
      <c r="R280" s="94">
        <f t="shared" ca="1" si="88"/>
        <v>2.9270676449320723</v>
      </c>
      <c r="S280" s="94">
        <f t="shared" ca="1" si="89"/>
        <v>2.9270676449320718</v>
      </c>
      <c r="T280" s="4">
        <f t="shared" ca="1" si="90"/>
        <v>1.8584679960528838E-10</v>
      </c>
      <c r="U280" s="46">
        <f t="shared" ca="1" si="91"/>
        <v>1400.5079902768543</v>
      </c>
      <c r="V280" s="4">
        <f t="shared" ca="1" si="92"/>
        <v>8.892173307481865E-8</v>
      </c>
      <c r="W280" s="13">
        <f t="shared" ca="1" si="93"/>
        <v>5183.8780611823149</v>
      </c>
      <c r="X280" s="4">
        <f t="shared" ca="1" si="94"/>
        <v>3.2913730192838035E-7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11</v>
      </c>
      <c r="O281" s="94">
        <f t="shared" ca="1" si="85"/>
        <v>2.9270676449320718</v>
      </c>
      <c r="P281" s="94">
        <f t="shared" ca="1" si="86"/>
        <v>29.270676449320725</v>
      </c>
      <c r="Q281" s="94">
        <f t="shared" ca="1" si="87"/>
        <v>29.270676449320725</v>
      </c>
      <c r="R281" s="94">
        <f t="shared" ca="1" si="88"/>
        <v>2.9270676449320723</v>
      </c>
      <c r="S281" s="94">
        <f t="shared" ca="1" si="89"/>
        <v>2.9270676449320718</v>
      </c>
      <c r="T281" s="4">
        <f t="shared" ca="1" si="90"/>
        <v>3.1287340000890325E-13</v>
      </c>
      <c r="U281" s="46">
        <f t="shared" ca="1" si="91"/>
        <v>1386.5079902768543</v>
      </c>
      <c r="V281" s="4">
        <f t="shared" ca="1" si="92"/>
        <v>1.4820343144734464E-10</v>
      </c>
      <c r="W281" s="13">
        <f t="shared" ca="1" si="93"/>
        <v>3371.7836744784572</v>
      </c>
      <c r="X281" s="4">
        <f t="shared" ca="1" si="94"/>
        <v>3.6040896566060395E-10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11</v>
      </c>
      <c r="O282" s="94">
        <f t="shared" ca="1" si="85"/>
        <v>2.9270676449320718</v>
      </c>
      <c r="P282" s="94">
        <f t="shared" ca="1" si="86"/>
        <v>29.270676449320725</v>
      </c>
      <c r="Q282" s="94">
        <f t="shared" ca="1" si="87"/>
        <v>26.794248042635299</v>
      </c>
      <c r="R282" s="94">
        <f t="shared" ca="1" si="88"/>
        <v>2.8032462245978009</v>
      </c>
      <c r="S282" s="94">
        <f t="shared" ca="1" si="89"/>
        <v>2.9270676449320718</v>
      </c>
      <c r="T282" s="4">
        <f t="shared" ca="1" si="90"/>
        <v>0</v>
      </c>
      <c r="U282" s="46">
        <f t="shared" ca="1" si="91"/>
        <v>1413.5079902768543</v>
      </c>
      <c r="V282" s="4">
        <f t="shared" ca="1" si="92"/>
        <v>0</v>
      </c>
      <c r="W282" s="13">
        <f t="shared" ca="1" si="93"/>
        <v>14587.359812966051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11</v>
      </c>
      <c r="O283" s="94">
        <f t="shared" ca="1" si="85"/>
        <v>2.9270676449320718</v>
      </c>
      <c r="P283" s="94">
        <f t="shared" ca="1" si="86"/>
        <v>29.270676449320725</v>
      </c>
      <c r="Q283" s="94">
        <f t="shared" ca="1" si="87"/>
        <v>29.270676449320725</v>
      </c>
      <c r="R283" s="94">
        <f t="shared" ca="1" si="88"/>
        <v>2.9270676449320723</v>
      </c>
      <c r="S283" s="94">
        <f t="shared" ca="1" si="89"/>
        <v>2.9270676449320718</v>
      </c>
      <c r="T283" s="4">
        <f t="shared" ca="1" si="90"/>
        <v>2.9753949028684819E-3</v>
      </c>
      <c r="U283" s="46">
        <f t="shared" ca="1" si="91"/>
        <v>1399.5079902768543</v>
      </c>
      <c r="V283" s="4">
        <f t="shared" ca="1" si="92"/>
        <v>1.4226145227641642</v>
      </c>
      <c r="W283" s="13">
        <f t="shared" ca="1" si="93"/>
        <v>12775.265426262195</v>
      </c>
      <c r="X283" s="4">
        <f t="shared" ca="1" si="94"/>
        <v>12.986191042733694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11</v>
      </c>
      <c r="O284" s="94">
        <f t="shared" ca="1" si="85"/>
        <v>2.9270676449320718</v>
      </c>
      <c r="P284" s="94">
        <f t="shared" ca="1" si="86"/>
        <v>29.270676449320725</v>
      </c>
      <c r="Q284" s="94">
        <f t="shared" ca="1" si="87"/>
        <v>29.270676449320725</v>
      </c>
      <c r="R284" s="94">
        <f t="shared" ca="1" si="88"/>
        <v>2.9270676449320723</v>
      </c>
      <c r="S284" s="94">
        <f t="shared" ca="1" si="89"/>
        <v>2.9270676449320718</v>
      </c>
      <c r="T284" s="4">
        <f t="shared" ca="1" si="90"/>
        <v>1.8032696381021116E-4</v>
      </c>
      <c r="U284" s="46">
        <f t="shared" ca="1" si="91"/>
        <v>1385.5079902768543</v>
      </c>
      <c r="V284" s="4">
        <f t="shared" ca="1" si="92"/>
        <v>8.5356568254920134E-2</v>
      </c>
      <c r="W284" s="13">
        <f t="shared" ca="1" si="93"/>
        <v>10963.171039558336</v>
      </c>
      <c r="X284" s="4">
        <f t="shared" ca="1" si="94"/>
        <v>0.67540473508307675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11</v>
      </c>
      <c r="O285" s="94">
        <f t="shared" ca="1" si="85"/>
        <v>2.9270676449320718</v>
      </c>
      <c r="P285" s="94">
        <f t="shared" ca="1" si="86"/>
        <v>29.270676449320725</v>
      </c>
      <c r="Q285" s="94">
        <f t="shared" ca="1" si="87"/>
        <v>29.270676449320725</v>
      </c>
      <c r="R285" s="94">
        <f t="shared" ca="1" si="88"/>
        <v>2.9270676449320723</v>
      </c>
      <c r="S285" s="94">
        <f t="shared" ca="1" si="89"/>
        <v>2.9270676449320718</v>
      </c>
      <c r="T285" s="4">
        <f t="shared" ca="1" si="90"/>
        <v>4.5537112073285698E-6</v>
      </c>
      <c r="U285" s="46">
        <f t="shared" ca="1" si="91"/>
        <v>1371.5079902768543</v>
      </c>
      <c r="V285" s="4">
        <f t="shared" ca="1" si="92"/>
        <v>2.1336887506094287E-3</v>
      </c>
      <c r="W285" s="13">
        <f t="shared" ca="1" si="93"/>
        <v>9151.0766528544791</v>
      </c>
      <c r="X285" s="4">
        <f t="shared" ca="1" si="94"/>
        <v>1.423655527243318E-2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11</v>
      </c>
      <c r="O286" s="94">
        <f t="shared" ca="1" si="85"/>
        <v>2.9270676449320718</v>
      </c>
      <c r="P286" s="94">
        <f t="shared" ca="1" si="86"/>
        <v>29.270676449320725</v>
      </c>
      <c r="Q286" s="94">
        <f t="shared" ca="1" si="87"/>
        <v>29.270676449320725</v>
      </c>
      <c r="R286" s="94">
        <f t="shared" ca="1" si="88"/>
        <v>2.9270676449320723</v>
      </c>
      <c r="S286" s="94">
        <f t="shared" ca="1" si="89"/>
        <v>2.9270676449320718</v>
      </c>
      <c r="T286" s="4">
        <f t="shared" ca="1" si="90"/>
        <v>6.1329443869745089E-8</v>
      </c>
      <c r="U286" s="46">
        <f t="shared" ca="1" si="91"/>
        <v>1357.5079902768543</v>
      </c>
      <c r="V286" s="4">
        <f t="shared" ca="1" si="92"/>
        <v>2.8443213547374952E-5</v>
      </c>
      <c r="W286" s="13">
        <f t="shared" ca="1" si="93"/>
        <v>7338.9822661506223</v>
      </c>
      <c r="X286" s="4">
        <f t="shared" ca="1" si="94"/>
        <v>1.5377017395967442E-4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11</v>
      </c>
      <c r="O287" s="94">
        <f t="shared" ca="1" si="85"/>
        <v>2.9270676449320718</v>
      </c>
      <c r="P287" s="94">
        <f t="shared" ca="1" si="86"/>
        <v>29.270676449320725</v>
      </c>
      <c r="Q287" s="94">
        <f t="shared" ca="1" si="87"/>
        <v>29.270676449320725</v>
      </c>
      <c r="R287" s="94">
        <f t="shared" ca="1" si="88"/>
        <v>2.9270676449320723</v>
      </c>
      <c r="S287" s="94">
        <f t="shared" ca="1" si="89"/>
        <v>2.9270676449320718</v>
      </c>
      <c r="T287" s="4">
        <f t="shared" ca="1" si="90"/>
        <v>4.6461699901322096E-10</v>
      </c>
      <c r="U287" s="46">
        <f t="shared" ca="1" si="91"/>
        <v>1343.5079902768543</v>
      </c>
      <c r="V287" s="4">
        <f t="shared" ca="1" si="92"/>
        <v>2.1325665352267656E-7</v>
      </c>
      <c r="W287" s="13">
        <f t="shared" ca="1" si="93"/>
        <v>5526.8878794467646</v>
      </c>
      <c r="X287" s="4">
        <f t="shared" ca="1" si="94"/>
        <v>8.7728961948561075E-7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12</v>
      </c>
      <c r="O288" s="94">
        <f t="shared" ca="1" si="85"/>
        <v>3.1473503156042075</v>
      </c>
      <c r="P288" s="94">
        <f t="shared" ca="1" si="86"/>
        <v>31.473503156042074</v>
      </c>
      <c r="Q288" s="94">
        <f t="shared" ca="1" si="87"/>
        <v>29.711241790664996</v>
      </c>
      <c r="R288" s="94">
        <f t="shared" ca="1" si="88"/>
        <v>3.0592372473353535</v>
      </c>
      <c r="S288" s="94">
        <f t="shared" ca="1" si="89"/>
        <v>3.1473503156042075</v>
      </c>
      <c r="T288" s="4">
        <f t="shared" ca="1" si="90"/>
        <v>2.0185160994836571E-12</v>
      </c>
      <c r="U288" s="46">
        <f t="shared" ca="1" si="91"/>
        <v>1409.5016093629556</v>
      </c>
      <c r="V288" s="4">
        <f t="shared" ca="1" si="92"/>
        <v>9.0396727578800399E-10</v>
      </c>
      <c r="W288" s="13">
        <f t="shared" ca="1" si="93"/>
        <v>3714.7934927429073</v>
      </c>
      <c r="X288" s="4">
        <f t="shared" ca="1" si="94"/>
        <v>2.382439105740028E-9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12</v>
      </c>
      <c r="O289" s="94">
        <f t="shared" ca="1" si="85"/>
        <v>3.1473503156042075</v>
      </c>
      <c r="P289" s="94">
        <f t="shared" ca="1" si="86"/>
        <v>31.473503156042074</v>
      </c>
      <c r="Q289" s="94">
        <f t="shared" ca="1" si="87"/>
        <v>31.473503156042074</v>
      </c>
      <c r="R289" s="94">
        <f t="shared" ca="1" si="88"/>
        <v>3.1473503156042075</v>
      </c>
      <c r="S289" s="94">
        <f t="shared" ca="1" si="89"/>
        <v>3.1473503156042075</v>
      </c>
      <c r="T289" s="4">
        <f t="shared" ca="1" si="90"/>
        <v>3.398175251655991E-15</v>
      </c>
      <c r="U289" s="46">
        <f t="shared" ca="1" si="91"/>
        <v>1395.5016093629556</v>
      </c>
      <c r="V289" s="4">
        <f t="shared" ca="1" si="92"/>
        <v>1.5067147146195367E-12</v>
      </c>
      <c r="W289" s="13">
        <f t="shared" ca="1" si="93"/>
        <v>1902.6991060390501</v>
      </c>
      <c r="X289" s="4">
        <f t="shared" ca="1" si="94"/>
        <v>2.0543328085957392E-12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11</v>
      </c>
      <c r="O290" s="94">
        <f t="shared" ca="1" si="85"/>
        <v>2.9270676449320718</v>
      </c>
      <c r="P290" s="94">
        <f t="shared" ca="1" si="86"/>
        <v>29.270676449320725</v>
      </c>
      <c r="Q290" s="94">
        <f t="shared" ca="1" si="87"/>
        <v>26.794248042635299</v>
      </c>
      <c r="R290" s="94">
        <f t="shared" ca="1" si="88"/>
        <v>2.8032462245978009</v>
      </c>
      <c r="S290" s="94">
        <f t="shared" ca="1" si="89"/>
        <v>2.9270676449320718</v>
      </c>
      <c r="T290" s="4">
        <f t="shared" ca="1" si="90"/>
        <v>0</v>
      </c>
      <c r="U290" s="46">
        <f t="shared" ca="1" si="91"/>
        <v>1413.5079902768543</v>
      </c>
      <c r="V290" s="4">
        <f t="shared" ca="1" si="92"/>
        <v>0</v>
      </c>
      <c r="W290" s="13">
        <f t="shared" ca="1" si="93"/>
        <v>14153.745275366407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11</v>
      </c>
      <c r="O291" s="94">
        <f t="shared" ca="1" si="85"/>
        <v>2.9270676449320718</v>
      </c>
      <c r="P291" s="94">
        <f t="shared" ca="1" si="86"/>
        <v>29.270676449320725</v>
      </c>
      <c r="Q291" s="94">
        <f t="shared" ca="1" si="87"/>
        <v>29.270676449320725</v>
      </c>
      <c r="R291" s="94">
        <f t="shared" ca="1" si="88"/>
        <v>2.9270676449320723</v>
      </c>
      <c r="S291" s="94">
        <f t="shared" ca="1" si="89"/>
        <v>2.9270676449320718</v>
      </c>
      <c r="T291" s="4">
        <f t="shared" ca="1" si="90"/>
        <v>1.5503373441262078E-2</v>
      </c>
      <c r="U291" s="46">
        <f t="shared" ca="1" si="91"/>
        <v>1399.5079902768543</v>
      </c>
      <c r="V291" s="4">
        <f t="shared" ca="1" si="92"/>
        <v>7.412570408086955</v>
      </c>
      <c r="W291" s="13">
        <f t="shared" ca="1" si="93"/>
        <v>12341.650888662552</v>
      </c>
      <c r="X291" s="4">
        <f t="shared" ca="1" si="94"/>
        <v>65.368227119691284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11</v>
      </c>
      <c r="O292" s="94">
        <f t="shared" ca="1" si="85"/>
        <v>2.9270676449320718</v>
      </c>
      <c r="P292" s="94">
        <f t="shared" ca="1" si="86"/>
        <v>29.270676449320725</v>
      </c>
      <c r="Q292" s="94">
        <f t="shared" ca="1" si="87"/>
        <v>29.270676449320725</v>
      </c>
      <c r="R292" s="94">
        <f t="shared" ca="1" si="88"/>
        <v>2.9270676449320723</v>
      </c>
      <c r="S292" s="94">
        <f t="shared" ca="1" si="89"/>
        <v>2.9270676449320718</v>
      </c>
      <c r="T292" s="4">
        <f t="shared" ca="1" si="90"/>
        <v>9.3959839037952052E-4</v>
      </c>
      <c r="U292" s="46">
        <f t="shared" ca="1" si="91"/>
        <v>1385.5079902768543</v>
      </c>
      <c r="V292" s="4">
        <f t="shared" ca="1" si="92"/>
        <v>0.44475264511774137</v>
      </c>
      <c r="W292" s="13">
        <f t="shared" ca="1" si="93"/>
        <v>10529.556501958694</v>
      </c>
      <c r="X292" s="4">
        <f t="shared" ca="1" si="94"/>
        <v>3.3800224459384514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11</v>
      </c>
      <c r="O293" s="94">
        <f t="shared" ca="1" si="85"/>
        <v>2.9270676449320718</v>
      </c>
      <c r="P293" s="94">
        <f t="shared" ca="1" si="86"/>
        <v>29.270676449320725</v>
      </c>
      <c r="Q293" s="94">
        <f t="shared" ca="1" si="87"/>
        <v>29.270676449320725</v>
      </c>
      <c r="R293" s="94">
        <f t="shared" ca="1" si="88"/>
        <v>2.9270676449320723</v>
      </c>
      <c r="S293" s="94">
        <f t="shared" ca="1" si="89"/>
        <v>2.9270676449320718</v>
      </c>
      <c r="T293" s="4">
        <f t="shared" ca="1" si="90"/>
        <v>2.3727232080290951E-5</v>
      </c>
      <c r="U293" s="46">
        <f t="shared" ca="1" si="91"/>
        <v>1371.5079902768543</v>
      </c>
      <c r="V293" s="4">
        <f t="shared" ca="1" si="92"/>
        <v>1.1117641384754382E-2</v>
      </c>
      <c r="W293" s="13">
        <f t="shared" ca="1" si="93"/>
        <v>8717.4621152548352</v>
      </c>
      <c r="X293" s="4">
        <f t="shared" ca="1" si="94"/>
        <v>7.0665003973488863E-2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11</v>
      </c>
      <c r="O294" s="94">
        <f t="shared" ca="1" si="85"/>
        <v>2.9270676449320718</v>
      </c>
      <c r="P294" s="94">
        <f t="shared" ca="1" si="86"/>
        <v>29.270676449320725</v>
      </c>
      <c r="Q294" s="94">
        <f t="shared" ca="1" si="87"/>
        <v>29.270676449320725</v>
      </c>
      <c r="R294" s="94">
        <f t="shared" ca="1" si="88"/>
        <v>2.9270676449320723</v>
      </c>
      <c r="S294" s="94">
        <f t="shared" ca="1" si="89"/>
        <v>2.9270676449320718</v>
      </c>
      <c r="T294" s="4">
        <f t="shared" ca="1" si="90"/>
        <v>3.195586812160399E-7</v>
      </c>
      <c r="U294" s="46">
        <f t="shared" ca="1" si="91"/>
        <v>1357.5079902768543</v>
      </c>
      <c r="V294" s="4">
        <f t="shared" ca="1" si="92"/>
        <v>1.4820411269421673E-4</v>
      </c>
      <c r="W294" s="13">
        <f t="shared" ca="1" si="93"/>
        <v>6905.3677285509793</v>
      </c>
      <c r="X294" s="4">
        <f t="shared" ca="1" si="94"/>
        <v>7.5388425288639414E-4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11</v>
      </c>
      <c r="O295" s="94">
        <f t="shared" ca="1" si="85"/>
        <v>2.9270676449320718</v>
      </c>
      <c r="P295" s="94">
        <f t="shared" ca="1" si="86"/>
        <v>29.270676449320725</v>
      </c>
      <c r="Q295" s="94">
        <f t="shared" ca="1" si="87"/>
        <v>29.270676449320725</v>
      </c>
      <c r="R295" s="94">
        <f t="shared" ca="1" si="88"/>
        <v>2.9270676449320723</v>
      </c>
      <c r="S295" s="94">
        <f t="shared" ca="1" si="89"/>
        <v>2.9270676449320718</v>
      </c>
      <c r="T295" s="4">
        <f t="shared" ca="1" si="90"/>
        <v>2.4208991001215177E-9</v>
      </c>
      <c r="U295" s="46">
        <f t="shared" ca="1" si="91"/>
        <v>1343.5079902768543</v>
      </c>
      <c r="V295" s="4">
        <f t="shared" ca="1" si="92"/>
        <v>1.1111794051971033E-6</v>
      </c>
      <c r="W295" s="13">
        <f t="shared" ca="1" si="93"/>
        <v>5093.2733418471216</v>
      </c>
      <c r="X295" s="4">
        <f t="shared" ca="1" si="94"/>
        <v>4.2125097010652658E-6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12</v>
      </c>
      <c r="O296" s="94">
        <f t="shared" ca="1" si="85"/>
        <v>3.1473503156042075</v>
      </c>
      <c r="P296" s="94">
        <f t="shared" ca="1" si="86"/>
        <v>31.473503156042074</v>
      </c>
      <c r="Q296" s="94">
        <f t="shared" ca="1" si="87"/>
        <v>29.711241790664996</v>
      </c>
      <c r="R296" s="94">
        <f t="shared" ca="1" si="88"/>
        <v>3.0592372473353535</v>
      </c>
      <c r="S296" s="94">
        <f t="shared" ca="1" si="89"/>
        <v>3.1473503156042075</v>
      </c>
      <c r="T296" s="4">
        <f t="shared" ca="1" si="90"/>
        <v>1.0517531255204308E-11</v>
      </c>
      <c r="U296" s="46">
        <f t="shared" ca="1" si="91"/>
        <v>1409.5016093629556</v>
      </c>
      <c r="V296" s="4">
        <f t="shared" ca="1" si="92"/>
        <v>4.7101452791059112E-9</v>
      </c>
      <c r="W296" s="13">
        <f t="shared" ca="1" si="93"/>
        <v>3281.1789551432644</v>
      </c>
      <c r="X296" s="4">
        <f t="shared" ca="1" si="94"/>
        <v>1.0964747725584183E-8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12</v>
      </c>
      <c r="O297" s="94">
        <f t="shared" ca="1" si="85"/>
        <v>3.1473503156042075</v>
      </c>
      <c r="P297" s="94">
        <f t="shared" ca="1" si="86"/>
        <v>31.473503156042074</v>
      </c>
      <c r="Q297" s="94">
        <f t="shared" ca="1" si="87"/>
        <v>31.473503156042074</v>
      </c>
      <c r="R297" s="94">
        <f t="shared" ca="1" si="88"/>
        <v>3.1473503156042075</v>
      </c>
      <c r="S297" s="94">
        <f t="shared" ca="1" si="89"/>
        <v>3.1473503156042075</v>
      </c>
      <c r="T297" s="4">
        <f t="shared" ca="1" si="90"/>
        <v>1.7706281574418041E-14</v>
      </c>
      <c r="U297" s="46">
        <f t="shared" ca="1" si="91"/>
        <v>1395.5016093629556</v>
      </c>
      <c r="V297" s="4">
        <f t="shared" ca="1" si="92"/>
        <v>7.8507766709123148E-12</v>
      </c>
      <c r="W297" s="13">
        <f t="shared" ca="1" si="93"/>
        <v>1469.0845684394071</v>
      </c>
      <c r="X297" s="4">
        <f t="shared" ca="1" si="94"/>
        <v>8.264737768927683E-12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11</v>
      </c>
      <c r="O298" s="94">
        <f t="shared" ca="1" si="85"/>
        <v>2.9270676449320718</v>
      </c>
      <c r="P298" s="94">
        <f t="shared" ca="1" si="86"/>
        <v>29.270676449320725</v>
      </c>
      <c r="Q298" s="94">
        <f t="shared" ca="1" si="87"/>
        <v>29.270676449320725</v>
      </c>
      <c r="R298" s="94">
        <f t="shared" ca="1" si="88"/>
        <v>2.9270676449320723</v>
      </c>
      <c r="S298" s="94">
        <f t="shared" ca="1" si="89"/>
        <v>2.9270676449320718</v>
      </c>
      <c r="T298" s="4">
        <f t="shared" ca="1" si="90"/>
        <v>0</v>
      </c>
      <c r="U298" s="46">
        <f t="shared" ca="1" si="91"/>
        <v>1342.5079902768543</v>
      </c>
      <c r="V298" s="4">
        <f t="shared" ca="1" si="92"/>
        <v>0</v>
      </c>
      <c r="W298" s="13">
        <f t="shared" ca="1" si="93"/>
        <v>12684.660706927001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12</v>
      </c>
      <c r="O299" s="94">
        <f t="shared" ca="1" si="85"/>
        <v>3.1473503156042075</v>
      </c>
      <c r="P299" s="94">
        <f t="shared" ca="1" si="86"/>
        <v>31.473503156042074</v>
      </c>
      <c r="Q299" s="94">
        <f t="shared" ca="1" si="87"/>
        <v>29.93152446133713</v>
      </c>
      <c r="R299" s="94">
        <f t="shared" ca="1" si="88"/>
        <v>3.0702513808689602</v>
      </c>
      <c r="S299" s="94">
        <f t="shared" ca="1" si="89"/>
        <v>3.1473503156042075</v>
      </c>
      <c r="T299" s="4">
        <f t="shared" ca="1" si="90"/>
        <v>1.6838497597999186E-4</v>
      </c>
      <c r="U299" s="46">
        <f t="shared" ca="1" si="91"/>
        <v>1408.5016093629556</v>
      </c>
      <c r="V299" s="4">
        <f t="shared" ca="1" si="92"/>
        <v>7.5355612142854439E-2</v>
      </c>
      <c r="W299" s="13">
        <f t="shared" ca="1" si="93"/>
        <v>10872.566320223144</v>
      </c>
      <c r="X299" s="4">
        <f t="shared" ca="1" si="94"/>
        <v>0.58168828858829535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12</v>
      </c>
      <c r="O300" s="94">
        <f t="shared" ca="1" si="85"/>
        <v>3.1473503156042075</v>
      </c>
      <c r="P300" s="94">
        <f t="shared" ca="1" si="86"/>
        <v>31.473503156042074</v>
      </c>
      <c r="Q300" s="94">
        <f t="shared" ca="1" si="87"/>
        <v>31.473503156042074</v>
      </c>
      <c r="R300" s="94">
        <f t="shared" ca="1" si="88"/>
        <v>3.1473503156042075</v>
      </c>
      <c r="S300" s="94">
        <f t="shared" ca="1" si="89"/>
        <v>3.1473503156042075</v>
      </c>
      <c r="T300" s="4">
        <f t="shared" ca="1" si="90"/>
        <v>1.0205150059393456E-5</v>
      </c>
      <c r="U300" s="46">
        <f t="shared" ca="1" si="91"/>
        <v>1394.5016093629556</v>
      </c>
      <c r="V300" s="4">
        <f t="shared" ca="1" si="92"/>
        <v>4.5216123896531174E-3</v>
      </c>
      <c r="W300" s="13">
        <f t="shared" ca="1" si="93"/>
        <v>9060.4719335192858</v>
      </c>
      <c r="X300" s="4">
        <f t="shared" ca="1" si="94"/>
        <v>2.9378196393348269E-2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12</v>
      </c>
      <c r="O301" s="94">
        <f t="shared" ca="1" si="85"/>
        <v>3.1473503156042075</v>
      </c>
      <c r="P301" s="94">
        <f t="shared" ca="1" si="86"/>
        <v>31.473503156042074</v>
      </c>
      <c r="Q301" s="94">
        <f t="shared" ca="1" si="87"/>
        <v>31.473503156042074</v>
      </c>
      <c r="R301" s="94">
        <f t="shared" ca="1" si="88"/>
        <v>3.1473503156042075</v>
      </c>
      <c r="S301" s="94">
        <f t="shared" ca="1" si="89"/>
        <v>3.1473503156042075</v>
      </c>
      <c r="T301" s="4">
        <f t="shared" ca="1" si="90"/>
        <v>2.5770580958064303E-7</v>
      </c>
      <c r="U301" s="46">
        <f t="shared" ca="1" si="91"/>
        <v>1380.5016093629556</v>
      </c>
      <c r="V301" s="4">
        <f t="shared" ca="1" si="92"/>
        <v>1.1303580764569706E-4</v>
      </c>
      <c r="W301" s="13">
        <f t="shared" ca="1" si="93"/>
        <v>7248.377546815429</v>
      </c>
      <c r="X301" s="4">
        <f t="shared" ca="1" si="94"/>
        <v>5.9349891703733943E-4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12</v>
      </c>
      <c r="O302" s="94">
        <f t="shared" ca="1" si="85"/>
        <v>3.1473503156042075</v>
      </c>
      <c r="P302" s="94">
        <f t="shared" ca="1" si="86"/>
        <v>31.473503156042074</v>
      </c>
      <c r="Q302" s="94">
        <f t="shared" ca="1" si="87"/>
        <v>31.473503156042074</v>
      </c>
      <c r="R302" s="94">
        <f t="shared" ca="1" si="88"/>
        <v>3.1473503156042075</v>
      </c>
      <c r="S302" s="94">
        <f t="shared" ca="1" si="89"/>
        <v>3.1473503156042075</v>
      </c>
      <c r="T302" s="4">
        <f t="shared" ca="1" si="90"/>
        <v>3.4707853142174177E-9</v>
      </c>
      <c r="U302" s="46">
        <f t="shared" ca="1" si="91"/>
        <v>1366.5016093629556</v>
      </c>
      <c r="V302" s="4">
        <f t="shared" ca="1" si="92"/>
        <v>1.5069290806673088E-6</v>
      </c>
      <c r="W302" s="13">
        <f t="shared" ca="1" si="93"/>
        <v>5436.2831601115722</v>
      </c>
      <c r="X302" s="4">
        <f t="shared" ca="1" si="94"/>
        <v>5.9949385559327266E-6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12</v>
      </c>
      <c r="O303" s="94">
        <f t="shared" ca="1" si="85"/>
        <v>3.1473503156042075</v>
      </c>
      <c r="P303" s="94">
        <f t="shared" ca="1" si="86"/>
        <v>31.473503156042074</v>
      </c>
      <c r="Q303" s="94">
        <f t="shared" ca="1" si="87"/>
        <v>31.473503156042074</v>
      </c>
      <c r="R303" s="94">
        <f t="shared" ca="1" si="88"/>
        <v>3.1473503156042075</v>
      </c>
      <c r="S303" s="94">
        <f t="shared" ca="1" si="89"/>
        <v>3.1473503156042075</v>
      </c>
      <c r="T303" s="4">
        <f t="shared" ca="1" si="90"/>
        <v>2.6293828138010768E-11</v>
      </c>
      <c r="U303" s="46">
        <f t="shared" ca="1" si="91"/>
        <v>1352.5016093629556</v>
      </c>
      <c r="V303" s="4">
        <f t="shared" ca="1" si="92"/>
        <v>1.1299169557534776E-8</v>
      </c>
      <c r="W303" s="13">
        <f t="shared" ca="1" si="93"/>
        <v>3624.1887734077145</v>
      </c>
      <c r="X303" s="4">
        <f t="shared" ca="1" si="94"/>
        <v>3.0277467454205722E-8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13</v>
      </c>
      <c r="O304" s="94">
        <f t="shared" ca="1" si="85"/>
        <v>3.3766153875544025</v>
      </c>
      <c r="P304" s="94">
        <f t="shared" ca="1" si="86"/>
        <v>31.702768227992269</v>
      </c>
      <c r="Q304" s="94">
        <f t="shared" ca="1" si="87"/>
        <v>31.473503156042074</v>
      </c>
      <c r="R304" s="94">
        <f t="shared" ca="1" si="88"/>
        <v>3.1588135692017172</v>
      </c>
      <c r="S304" s="94">
        <f t="shared" ca="1" si="89"/>
        <v>3.3766153875544025</v>
      </c>
      <c r="T304" s="4">
        <f t="shared" ca="1" si="90"/>
        <v>1.1397645033182151E-13</v>
      </c>
      <c r="U304" s="46">
        <f t="shared" ca="1" si="91"/>
        <v>1421.757104583585</v>
      </c>
      <c r="V304" s="4">
        <f t="shared" ca="1" si="92"/>
        <v>4.7990904919689939E-11</v>
      </c>
      <c r="W304" s="13">
        <f t="shared" ca="1" si="93"/>
        <v>1812.0943867038573</v>
      </c>
      <c r="X304" s="4">
        <f t="shared" ca="1" si="94"/>
        <v>6.1166600917587365E-11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3.3766153875544025</v>
      </c>
      <c r="P305" s="94">
        <f t="shared" ca="1" si="86"/>
        <v>33.766153875544028</v>
      </c>
      <c r="Q305" s="94">
        <f t="shared" ca="1" si="87"/>
        <v>32.619828515793053</v>
      </c>
      <c r="R305" s="94">
        <f t="shared" ca="1" si="88"/>
        <v>3.3192991195668542</v>
      </c>
      <c r="S305" s="94">
        <f t="shared" ca="1" si="89"/>
        <v>3.3766153875544025</v>
      </c>
      <c r="T305" s="4">
        <f t="shared" ca="1" si="90"/>
        <v>1.9187954601316772E-16</v>
      </c>
      <c r="U305" s="46">
        <f t="shared" ca="1" si="91"/>
        <v>1407.757104583585</v>
      </c>
      <c r="V305" s="4">
        <f t="shared" ca="1" si="92"/>
        <v>7.9997205225067322E-14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10</v>
      </c>
      <c r="O306" s="94">
        <f t="shared" ca="1" si="85"/>
        <v>2.6794248042635305</v>
      </c>
      <c r="P306" s="94">
        <f t="shared" ca="1" si="86"/>
        <v>26.794248042635299</v>
      </c>
      <c r="Q306" s="94">
        <f t="shared" ca="1" si="87"/>
        <v>26.794248042635299</v>
      </c>
      <c r="R306" s="94">
        <f t="shared" ca="1" si="88"/>
        <v>2.67942480426353</v>
      </c>
      <c r="S306" s="94">
        <f t="shared" ca="1" si="89"/>
        <v>2.6794248042635305</v>
      </c>
      <c r="T306" s="4">
        <f t="shared" ca="1" si="90"/>
        <v>0</v>
      </c>
      <c r="U306" s="46">
        <f t="shared" ca="1" si="91"/>
        <v>1394.5787779362072</v>
      </c>
      <c r="V306" s="4">
        <f t="shared" ca="1" si="92"/>
        <v>0</v>
      </c>
      <c r="W306" s="13">
        <f t="shared" ca="1" si="93"/>
        <v>16056.444381405458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10</v>
      </c>
      <c r="O307" s="94">
        <f t="shared" ca="1" si="85"/>
        <v>2.6794248042635305</v>
      </c>
      <c r="P307" s="94">
        <f t="shared" ca="1" si="86"/>
        <v>26.794248042635299</v>
      </c>
      <c r="Q307" s="94">
        <f t="shared" ca="1" si="87"/>
        <v>26.794248042635299</v>
      </c>
      <c r="R307" s="94">
        <f t="shared" ca="1" si="88"/>
        <v>2.67942480426353</v>
      </c>
      <c r="S307" s="94">
        <f t="shared" ca="1" si="89"/>
        <v>2.6794248042635305</v>
      </c>
      <c r="T307" s="4">
        <f t="shared" ca="1" si="90"/>
        <v>8.0542616588549748E-2</v>
      </c>
      <c r="U307" s="46">
        <f t="shared" ca="1" si="91"/>
        <v>1380.5787779362072</v>
      </c>
      <c r="V307" s="4">
        <f t="shared" ca="1" si="92"/>
        <v>41.499737930569687</v>
      </c>
      <c r="W307" s="13">
        <f t="shared" ca="1" si="93"/>
        <v>14244.349994701603</v>
      </c>
      <c r="X307" s="4">
        <f t="shared" ca="1" si="94"/>
        <v>428.18041333005556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10</v>
      </c>
      <c r="O308" s="94">
        <f t="shared" ca="1" si="85"/>
        <v>2.6794248042635305</v>
      </c>
      <c r="P308" s="94">
        <f t="shared" ca="1" si="86"/>
        <v>26.794248042635299</v>
      </c>
      <c r="Q308" s="94">
        <f t="shared" ca="1" si="87"/>
        <v>26.794248042635299</v>
      </c>
      <c r="R308" s="94">
        <f t="shared" ca="1" si="88"/>
        <v>2.67942480426353</v>
      </c>
      <c r="S308" s="94">
        <f t="shared" ca="1" si="89"/>
        <v>2.6794248042635305</v>
      </c>
      <c r="T308" s="4">
        <f t="shared" ca="1" si="90"/>
        <v>4.8813707023363517E-3</v>
      </c>
      <c r="U308" s="46">
        <f t="shared" ca="1" si="91"/>
        <v>1366.5787779362072</v>
      </c>
      <c r="V308" s="4">
        <f t="shared" ca="1" si="92"/>
        <v>2.4896304604024722</v>
      </c>
      <c r="W308" s="13">
        <f t="shared" ca="1" si="93"/>
        <v>12432.255607997744</v>
      </c>
      <c r="X308" s="4">
        <f t="shared" ca="1" si="94"/>
        <v>22.649058183036914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10</v>
      </c>
      <c r="O309" s="94">
        <f t="shared" ca="1" si="85"/>
        <v>2.6794248042635305</v>
      </c>
      <c r="P309" s="94">
        <f t="shared" ca="1" si="86"/>
        <v>26.794248042635299</v>
      </c>
      <c r="Q309" s="94">
        <f t="shared" ca="1" si="87"/>
        <v>26.794248042635299</v>
      </c>
      <c r="R309" s="94">
        <f t="shared" ca="1" si="88"/>
        <v>2.67942480426353</v>
      </c>
      <c r="S309" s="94">
        <f t="shared" ca="1" si="89"/>
        <v>2.6794248042635305</v>
      </c>
      <c r="T309" s="4">
        <f t="shared" ca="1" si="90"/>
        <v>1.2326693692768579E-4</v>
      </c>
      <c r="U309" s="46">
        <f t="shared" ca="1" si="91"/>
        <v>1352.5787779362072</v>
      </c>
      <c r="V309" s="4">
        <f t="shared" ca="1" si="92"/>
        <v>6.2225386077000164E-2</v>
      </c>
      <c r="W309" s="13">
        <f t="shared" ca="1" si="93"/>
        <v>10620.161221293885</v>
      </c>
      <c r="X309" s="4">
        <f t="shared" ca="1" si="94"/>
        <v>0.48858051225920207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10</v>
      </c>
      <c r="O310" s="94">
        <f t="shared" ca="1" si="85"/>
        <v>2.6794248042635305</v>
      </c>
      <c r="P310" s="94">
        <f t="shared" ca="1" si="86"/>
        <v>26.794248042635299</v>
      </c>
      <c r="Q310" s="94">
        <f t="shared" ca="1" si="87"/>
        <v>26.794248042635299</v>
      </c>
      <c r="R310" s="94">
        <f t="shared" ca="1" si="88"/>
        <v>2.67942480426353</v>
      </c>
      <c r="S310" s="94">
        <f t="shared" ca="1" si="89"/>
        <v>2.6794248042635305</v>
      </c>
      <c r="T310" s="4">
        <f t="shared" ca="1" si="90"/>
        <v>1.66016076670284E-6</v>
      </c>
      <c r="U310" s="46">
        <f t="shared" ca="1" si="91"/>
        <v>1338.5787779362072</v>
      </c>
      <c r="V310" s="4">
        <f t="shared" ca="1" si="92"/>
        <v>8.2937799438694676E-4</v>
      </c>
      <c r="W310" s="13">
        <f t="shared" ca="1" si="93"/>
        <v>8808.0668345900303</v>
      </c>
      <c r="X310" s="4">
        <f t="shared" ca="1" si="94"/>
        <v>5.4574425697690295E-3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11</v>
      </c>
      <c r="O311" s="94">
        <f t="shared" ca="1" si="85"/>
        <v>2.9270676449320718</v>
      </c>
      <c r="P311" s="94">
        <f t="shared" ca="1" si="86"/>
        <v>29.023033608652181</v>
      </c>
      <c r="Q311" s="94">
        <f t="shared" ca="1" si="87"/>
        <v>26.794248042635299</v>
      </c>
      <c r="R311" s="94">
        <f t="shared" ca="1" si="88"/>
        <v>2.790864082564374</v>
      </c>
      <c r="S311" s="94">
        <f t="shared" ca="1" si="89"/>
        <v>2.9270676449320718</v>
      </c>
      <c r="T311" s="4">
        <f t="shared" ca="1" si="90"/>
        <v>1.373938839939095E-8</v>
      </c>
      <c r="U311" s="46">
        <f t="shared" ca="1" si="91"/>
        <v>1414.5079902768543</v>
      </c>
      <c r="V311" s="4">
        <f t="shared" ca="1" si="92"/>
        <v>6.6395714175258261E-6</v>
      </c>
      <c r="W311" s="13">
        <f t="shared" ca="1" si="93"/>
        <v>6995.9724478861717</v>
      </c>
      <c r="X311" s="4">
        <f t="shared" ca="1" si="94"/>
        <v>3.2838456213804594E-5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11</v>
      </c>
      <c r="O312" s="94">
        <f t="shared" ca="1" si="85"/>
        <v>2.9270676449320718</v>
      </c>
      <c r="P312" s="94">
        <f t="shared" ca="1" si="86"/>
        <v>29.270676449320725</v>
      </c>
      <c r="Q312" s="94">
        <f t="shared" ca="1" si="87"/>
        <v>29.270676449320725</v>
      </c>
      <c r="R312" s="94">
        <f t="shared" ca="1" si="88"/>
        <v>2.9270676449320723</v>
      </c>
      <c r="S312" s="94">
        <f t="shared" ca="1" si="89"/>
        <v>2.9270676449320718</v>
      </c>
      <c r="T312" s="4">
        <f t="shared" ca="1" si="90"/>
        <v>5.5512680401579644E-11</v>
      </c>
      <c r="U312" s="46">
        <f t="shared" ca="1" si="91"/>
        <v>1400.5079902768543</v>
      </c>
      <c r="V312" s="4">
        <f t="shared" ca="1" si="92"/>
        <v>2.6561037152218554E-8</v>
      </c>
      <c r="W312" s="13">
        <f t="shared" ca="1" si="93"/>
        <v>5183.8780611823149</v>
      </c>
      <c r="X312" s="4">
        <f t="shared" ca="1" si="94"/>
        <v>9.8313739537048676E-8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11</v>
      </c>
      <c r="O313" s="94">
        <f t="shared" ca="1" si="85"/>
        <v>2.9270676449320718</v>
      </c>
      <c r="P313" s="94">
        <f t="shared" ca="1" si="86"/>
        <v>29.270676449320725</v>
      </c>
      <c r="Q313" s="94">
        <f t="shared" ca="1" si="87"/>
        <v>29.270676449320725</v>
      </c>
      <c r="R313" s="94">
        <f t="shared" ca="1" si="88"/>
        <v>2.9270676449320723</v>
      </c>
      <c r="S313" s="94">
        <f t="shared" ca="1" si="89"/>
        <v>2.9270676449320718</v>
      </c>
      <c r="T313" s="4">
        <f t="shared" ca="1" si="90"/>
        <v>9.3455690911750332E-14</v>
      </c>
      <c r="U313" s="46">
        <f t="shared" ca="1" si="91"/>
        <v>1386.5079902768543</v>
      </c>
      <c r="V313" s="4">
        <f t="shared" ca="1" si="92"/>
        <v>4.4268557445310738E-11</v>
      </c>
      <c r="W313" s="13">
        <f t="shared" ca="1" si="93"/>
        <v>3371.7836744784572</v>
      </c>
      <c r="X313" s="4">
        <f t="shared" ca="1" si="94"/>
        <v>1.0765462610641417E-10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11</v>
      </c>
      <c r="O314" s="94">
        <f t="shared" ca="1" si="85"/>
        <v>2.9270676449320718</v>
      </c>
      <c r="P314" s="94">
        <f t="shared" ca="1" si="86"/>
        <v>29.270676449320725</v>
      </c>
      <c r="Q314" s="94">
        <f t="shared" ca="1" si="87"/>
        <v>26.794248042635299</v>
      </c>
      <c r="R314" s="94">
        <f t="shared" ca="1" si="88"/>
        <v>2.8032462245978009</v>
      </c>
      <c r="S314" s="94">
        <f t="shared" ca="1" si="89"/>
        <v>2.9270676449320718</v>
      </c>
      <c r="T314" s="4">
        <f t="shared" ca="1" si="90"/>
        <v>0</v>
      </c>
      <c r="U314" s="46">
        <f t="shared" ca="1" si="91"/>
        <v>1413.5079902768543</v>
      </c>
      <c r="V314" s="4">
        <f t="shared" ca="1" si="92"/>
        <v>0</v>
      </c>
      <c r="W314" s="13">
        <f t="shared" ca="1" si="93"/>
        <v>14587.359812966051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11</v>
      </c>
      <c r="O315" s="94">
        <f t="shared" ca="1" si="85"/>
        <v>2.9270676449320718</v>
      </c>
      <c r="P315" s="94">
        <f t="shared" ca="1" si="86"/>
        <v>29.270676449320725</v>
      </c>
      <c r="Q315" s="94">
        <f t="shared" ca="1" si="87"/>
        <v>29.270676449320725</v>
      </c>
      <c r="R315" s="94">
        <f t="shared" ca="1" si="88"/>
        <v>2.9270676449320723</v>
      </c>
      <c r="S315" s="94">
        <f t="shared" ca="1" si="89"/>
        <v>2.9270676449320718</v>
      </c>
      <c r="T315" s="4">
        <f t="shared" ca="1" si="90"/>
        <v>8.8875432163604002E-4</v>
      </c>
      <c r="U315" s="46">
        <f t="shared" ca="1" si="91"/>
        <v>1399.5079902768543</v>
      </c>
      <c r="V315" s="4">
        <f t="shared" ca="1" si="92"/>
        <v>0.42493680550098406</v>
      </c>
      <c r="W315" s="13">
        <f t="shared" ca="1" si="93"/>
        <v>12775.265426262195</v>
      </c>
      <c r="X315" s="4">
        <f t="shared" ca="1" si="94"/>
        <v>3.8789921296477261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11</v>
      </c>
      <c r="O316" s="94">
        <f t="shared" ca="1" si="85"/>
        <v>2.9270676449320718</v>
      </c>
      <c r="P316" s="94">
        <f t="shared" ca="1" si="86"/>
        <v>29.270676449320725</v>
      </c>
      <c r="Q316" s="94">
        <f t="shared" ca="1" si="87"/>
        <v>29.270676449320725</v>
      </c>
      <c r="R316" s="94">
        <f t="shared" ca="1" si="88"/>
        <v>2.9270676449320723</v>
      </c>
      <c r="S316" s="94">
        <f t="shared" ca="1" si="89"/>
        <v>2.9270676449320718</v>
      </c>
      <c r="T316" s="4">
        <f t="shared" ca="1" si="90"/>
        <v>5.3863898280972164E-5</v>
      </c>
      <c r="U316" s="46">
        <f t="shared" ca="1" si="91"/>
        <v>1385.5079902768543</v>
      </c>
      <c r="V316" s="4">
        <f t="shared" ca="1" si="92"/>
        <v>2.5496117790430688E-2</v>
      </c>
      <c r="W316" s="13">
        <f t="shared" ca="1" si="93"/>
        <v>10963.171039558336</v>
      </c>
      <c r="X316" s="4">
        <f t="shared" ca="1" si="94"/>
        <v>0.20174427151832161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11</v>
      </c>
      <c r="O317" s="94">
        <f t="shared" ca="1" si="85"/>
        <v>2.9270676449320718</v>
      </c>
      <c r="P317" s="94">
        <f t="shared" ca="1" si="86"/>
        <v>29.270676449320725</v>
      </c>
      <c r="Q317" s="94">
        <f t="shared" ca="1" si="87"/>
        <v>29.270676449320725</v>
      </c>
      <c r="R317" s="94">
        <f t="shared" ca="1" si="88"/>
        <v>2.9270676449320723</v>
      </c>
      <c r="S317" s="94">
        <f t="shared" ca="1" si="89"/>
        <v>2.9270676449320718</v>
      </c>
      <c r="T317" s="4">
        <f t="shared" ca="1" si="90"/>
        <v>1.3601994515397026E-6</v>
      </c>
      <c r="U317" s="46">
        <f t="shared" ca="1" si="91"/>
        <v>1371.5079902768543</v>
      </c>
      <c r="V317" s="4">
        <f t="shared" ca="1" si="92"/>
        <v>6.3733560083138773E-4</v>
      </c>
      <c r="W317" s="13">
        <f t="shared" ca="1" si="93"/>
        <v>9151.0766528544791</v>
      </c>
      <c r="X317" s="4">
        <f t="shared" ca="1" si="94"/>
        <v>4.2524775489086123E-3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11</v>
      </c>
      <c r="O318" s="94">
        <f t="shared" ca="1" si="85"/>
        <v>2.9270676449320718</v>
      </c>
      <c r="P318" s="94">
        <f t="shared" ca="1" si="86"/>
        <v>29.270676449320725</v>
      </c>
      <c r="Q318" s="94">
        <f t="shared" ca="1" si="87"/>
        <v>29.270676449320725</v>
      </c>
      <c r="R318" s="94">
        <f t="shared" ca="1" si="88"/>
        <v>2.9270676449320723</v>
      </c>
      <c r="S318" s="94">
        <f t="shared" ca="1" si="89"/>
        <v>2.9270676449320718</v>
      </c>
      <c r="T318" s="4">
        <f t="shared" ca="1" si="90"/>
        <v>1.8319184532521259E-8</v>
      </c>
      <c r="U318" s="46">
        <f t="shared" ca="1" si="91"/>
        <v>1357.5079902768543</v>
      </c>
      <c r="V318" s="4">
        <f t="shared" ca="1" si="92"/>
        <v>8.4960248258392701E-6</v>
      </c>
      <c r="W318" s="13">
        <f t="shared" ca="1" si="93"/>
        <v>7338.9822661506223</v>
      </c>
      <c r="X318" s="4">
        <f t="shared" ca="1" si="94"/>
        <v>4.593135066327937E-5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11</v>
      </c>
      <c r="O319" s="94">
        <f t="shared" ca="1" si="85"/>
        <v>2.9270676449320718</v>
      </c>
      <c r="P319" s="94">
        <f t="shared" ca="1" si="86"/>
        <v>29.270676449320725</v>
      </c>
      <c r="Q319" s="94">
        <f t="shared" ca="1" si="87"/>
        <v>29.270676449320725</v>
      </c>
      <c r="R319" s="94">
        <f t="shared" ca="1" si="88"/>
        <v>2.9270676449320723</v>
      </c>
      <c r="S319" s="94">
        <f t="shared" ca="1" si="89"/>
        <v>2.9270676449320718</v>
      </c>
      <c r="T319" s="4">
        <f t="shared" ca="1" si="90"/>
        <v>1.3878170100394912E-10</v>
      </c>
      <c r="U319" s="46">
        <f t="shared" ca="1" si="91"/>
        <v>1343.5079902768543</v>
      </c>
      <c r="V319" s="4">
        <f t="shared" ca="1" si="92"/>
        <v>6.3700039363916367E-8</v>
      </c>
      <c r="W319" s="13">
        <f t="shared" ca="1" si="93"/>
        <v>5526.8878794467646</v>
      </c>
      <c r="X319" s="4">
        <f t="shared" ca="1" si="94"/>
        <v>2.620475486775201E-7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12</v>
      </c>
      <c r="O320" s="94">
        <f t="shared" ca="1" si="85"/>
        <v>3.1473503156042075</v>
      </c>
      <c r="P320" s="94">
        <f t="shared" ca="1" si="86"/>
        <v>31.473503156042074</v>
      </c>
      <c r="Q320" s="94">
        <f t="shared" ca="1" si="87"/>
        <v>29.711241790664996</v>
      </c>
      <c r="R320" s="94">
        <f t="shared" ca="1" si="88"/>
        <v>3.0592372473353535</v>
      </c>
      <c r="S320" s="94">
        <f t="shared" ca="1" si="89"/>
        <v>3.1473503156042075</v>
      </c>
      <c r="T320" s="4">
        <f t="shared" ca="1" si="90"/>
        <v>6.0293338036524811E-13</v>
      </c>
      <c r="U320" s="46">
        <f t="shared" ca="1" si="91"/>
        <v>1409.5016093629556</v>
      </c>
      <c r="V320" s="4">
        <f t="shared" ca="1" si="92"/>
        <v>2.7001619926135185E-10</v>
      </c>
      <c r="W320" s="13">
        <f t="shared" ca="1" si="93"/>
        <v>3714.7934927429073</v>
      </c>
      <c r="X320" s="4">
        <f t="shared" ca="1" si="94"/>
        <v>7.1163765496130711E-10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12</v>
      </c>
      <c r="O321" s="94">
        <f t="shared" ca="1" si="85"/>
        <v>3.1473503156042075</v>
      </c>
      <c r="P321" s="94">
        <f t="shared" ca="1" si="86"/>
        <v>31.473503156042074</v>
      </c>
      <c r="Q321" s="94">
        <f t="shared" ca="1" si="87"/>
        <v>31.473503156042074</v>
      </c>
      <c r="R321" s="94">
        <f t="shared" ca="1" si="88"/>
        <v>3.1473503156042075</v>
      </c>
      <c r="S321" s="94">
        <f t="shared" ca="1" si="89"/>
        <v>3.1473503156042075</v>
      </c>
      <c r="T321" s="4">
        <f t="shared" ca="1" si="90"/>
        <v>1.015039360884257E-15</v>
      </c>
      <c r="U321" s="46">
        <f t="shared" ca="1" si="91"/>
        <v>1395.5016093629556</v>
      </c>
      <c r="V321" s="4">
        <f t="shared" ca="1" si="92"/>
        <v>4.500576420292122E-13</v>
      </c>
      <c r="W321" s="13">
        <f t="shared" ca="1" si="93"/>
        <v>1902.6991060390501</v>
      </c>
      <c r="X321" s="4">
        <f t="shared" ca="1" si="94"/>
        <v>6.1363187789223373E-13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11</v>
      </c>
      <c r="O322" s="94">
        <f t="shared" ca="1" si="85"/>
        <v>2.9270676449320718</v>
      </c>
      <c r="P322" s="94">
        <f t="shared" ca="1" si="86"/>
        <v>29.270676449320725</v>
      </c>
      <c r="Q322" s="94">
        <f t="shared" ca="1" si="87"/>
        <v>26.794248042635299</v>
      </c>
      <c r="R322" s="94">
        <f t="shared" ca="1" si="88"/>
        <v>2.8032462245978009</v>
      </c>
      <c r="S322" s="94">
        <f t="shared" ca="1" si="89"/>
        <v>2.9270676449320718</v>
      </c>
      <c r="T322" s="4">
        <f t="shared" ca="1" si="90"/>
        <v>0</v>
      </c>
      <c r="U322" s="46">
        <f t="shared" ca="1" si="91"/>
        <v>1413.5079902768543</v>
      </c>
      <c r="V322" s="4">
        <f t="shared" ca="1" si="92"/>
        <v>0</v>
      </c>
      <c r="W322" s="13">
        <f t="shared" ca="1" si="93"/>
        <v>14153.745275366407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11</v>
      </c>
      <c r="O323" s="94">
        <f t="shared" ca="1" si="85"/>
        <v>2.9270676449320718</v>
      </c>
      <c r="P323" s="94">
        <f t="shared" ca="1" si="86"/>
        <v>29.270676449320725</v>
      </c>
      <c r="Q323" s="94">
        <f t="shared" ca="1" si="87"/>
        <v>29.270676449320725</v>
      </c>
      <c r="R323" s="94">
        <f t="shared" ca="1" si="88"/>
        <v>2.9270676449320723</v>
      </c>
      <c r="S323" s="94">
        <f t="shared" ca="1" si="89"/>
        <v>2.9270676449320718</v>
      </c>
      <c r="T323" s="4">
        <f t="shared" ca="1" si="90"/>
        <v>4.6308777811562042E-3</v>
      </c>
      <c r="U323" s="46">
        <f t="shared" ca="1" si="91"/>
        <v>1399.5079902768543</v>
      </c>
      <c r="V323" s="4">
        <f t="shared" ca="1" si="92"/>
        <v>2.2141444076103887</v>
      </c>
      <c r="W323" s="13">
        <f t="shared" ca="1" si="93"/>
        <v>12341.650888662552</v>
      </c>
      <c r="X323" s="4">
        <f t="shared" ca="1" si="94"/>
        <v>19.525574334453236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11</v>
      </c>
      <c r="O324" s="94">
        <f t="shared" ca="1" si="85"/>
        <v>2.9270676449320718</v>
      </c>
      <c r="P324" s="94">
        <f t="shared" ca="1" si="86"/>
        <v>29.270676449320725</v>
      </c>
      <c r="Q324" s="94">
        <f t="shared" ca="1" si="87"/>
        <v>29.270676449320725</v>
      </c>
      <c r="R324" s="94">
        <f t="shared" ca="1" si="88"/>
        <v>2.9270676449320723</v>
      </c>
      <c r="S324" s="94">
        <f t="shared" ca="1" si="89"/>
        <v>2.9270676449320718</v>
      </c>
      <c r="T324" s="4">
        <f t="shared" ca="1" si="90"/>
        <v>2.8065925946401266E-4</v>
      </c>
      <c r="U324" s="46">
        <f t="shared" ca="1" si="91"/>
        <v>1385.5079902768543</v>
      </c>
      <c r="V324" s="4">
        <f t="shared" ca="1" si="92"/>
        <v>0.13284819269750717</v>
      </c>
      <c r="W324" s="13">
        <f t="shared" ca="1" si="93"/>
        <v>10529.556501958694</v>
      </c>
      <c r="X324" s="4">
        <f t="shared" ca="1" si="94"/>
        <v>1.0096170942413556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11</v>
      </c>
      <c r="O325" s="94">
        <f t="shared" ca="1" si="85"/>
        <v>2.9270676449320718</v>
      </c>
      <c r="P325" s="94">
        <f t="shared" ca="1" si="86"/>
        <v>29.270676449320725</v>
      </c>
      <c r="Q325" s="94">
        <f t="shared" ca="1" si="87"/>
        <v>29.270676449320725</v>
      </c>
      <c r="R325" s="94">
        <f t="shared" ca="1" si="88"/>
        <v>2.9270676449320723</v>
      </c>
      <c r="S325" s="94">
        <f t="shared" ca="1" si="89"/>
        <v>2.9270676449320718</v>
      </c>
      <c r="T325" s="4">
        <f t="shared" ca="1" si="90"/>
        <v>7.0873550369700239E-6</v>
      </c>
      <c r="U325" s="46">
        <f t="shared" ca="1" si="91"/>
        <v>1371.5079902768543</v>
      </c>
      <c r="V325" s="4">
        <f t="shared" ca="1" si="92"/>
        <v>3.3208539201214386E-3</v>
      </c>
      <c r="W325" s="13">
        <f t="shared" ca="1" si="93"/>
        <v>8717.4621152548352</v>
      </c>
      <c r="X325" s="4">
        <f t="shared" ca="1" si="94"/>
        <v>2.1107728459613555E-2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11</v>
      </c>
      <c r="O326" s="94">
        <f t="shared" ca="1" si="85"/>
        <v>2.9270676449320718</v>
      </c>
      <c r="P326" s="94">
        <f t="shared" ca="1" si="86"/>
        <v>29.270676449320725</v>
      </c>
      <c r="Q326" s="94">
        <f t="shared" ca="1" si="87"/>
        <v>29.270676449320725</v>
      </c>
      <c r="R326" s="94">
        <f t="shared" ca="1" si="88"/>
        <v>2.9270676449320723</v>
      </c>
      <c r="S326" s="94">
        <f t="shared" ca="1" si="89"/>
        <v>2.9270676449320718</v>
      </c>
      <c r="T326" s="4">
        <f t="shared" ca="1" si="90"/>
        <v>9.5452593090505438E-8</v>
      </c>
      <c r="U326" s="46">
        <f t="shared" ca="1" si="91"/>
        <v>1357.5079902768543</v>
      </c>
      <c r="V326" s="4">
        <f t="shared" ca="1" si="92"/>
        <v>4.4268760934636167E-5</v>
      </c>
      <c r="W326" s="13">
        <f t="shared" ca="1" si="93"/>
        <v>6905.3677285509793</v>
      </c>
      <c r="X326" s="4">
        <f t="shared" ca="1" si="94"/>
        <v>2.2518620540762423E-4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11</v>
      </c>
      <c r="O327" s="94">
        <f t="shared" ca="1" si="85"/>
        <v>2.9270676449320718</v>
      </c>
      <c r="P327" s="94">
        <f t="shared" ca="1" si="86"/>
        <v>29.270676449320725</v>
      </c>
      <c r="Q327" s="94">
        <f t="shared" ca="1" si="87"/>
        <v>29.270676449320725</v>
      </c>
      <c r="R327" s="94">
        <f t="shared" ca="1" si="88"/>
        <v>2.9270676449320723</v>
      </c>
      <c r="S327" s="94">
        <f t="shared" ca="1" si="89"/>
        <v>2.9270676449320718</v>
      </c>
      <c r="T327" s="4">
        <f t="shared" ca="1" si="90"/>
        <v>7.2312570523110264E-10</v>
      </c>
      <c r="U327" s="46">
        <f t="shared" ca="1" si="91"/>
        <v>1343.5079902768543</v>
      </c>
      <c r="V327" s="4">
        <f t="shared" ca="1" si="92"/>
        <v>3.3191073142251133E-7</v>
      </c>
      <c r="W327" s="13">
        <f t="shared" ca="1" si="93"/>
        <v>5093.2733418471216</v>
      </c>
      <c r="X327" s="4">
        <f t="shared" ca="1" si="94"/>
        <v>1.2582821185000142E-6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12</v>
      </c>
      <c r="O328" s="94">
        <f t="shared" ca="1" si="85"/>
        <v>3.1473503156042075</v>
      </c>
      <c r="P328" s="94">
        <f t="shared" ca="1" si="86"/>
        <v>31.473503156042074</v>
      </c>
      <c r="Q328" s="94">
        <f t="shared" ca="1" si="87"/>
        <v>29.711241790664996</v>
      </c>
      <c r="R328" s="94">
        <f t="shared" ca="1" si="88"/>
        <v>3.0592372473353535</v>
      </c>
      <c r="S328" s="94">
        <f t="shared" ca="1" si="89"/>
        <v>3.1473503156042075</v>
      </c>
      <c r="T328" s="4">
        <f t="shared" ca="1" si="90"/>
        <v>3.1416002450610269E-12</v>
      </c>
      <c r="U328" s="46">
        <f t="shared" ca="1" si="91"/>
        <v>1409.5016093629556</v>
      </c>
      <c r="V328" s="4">
        <f t="shared" ca="1" si="92"/>
        <v>1.4069265119407268E-9</v>
      </c>
      <c r="W328" s="13">
        <f t="shared" ca="1" si="93"/>
        <v>3281.1789551432644</v>
      </c>
      <c r="X328" s="4">
        <f t="shared" ca="1" si="94"/>
        <v>3.2751843855641064E-9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12</v>
      </c>
      <c r="O329" s="94">
        <f t="shared" ca="1" si="85"/>
        <v>3.1473503156042075</v>
      </c>
      <c r="P329" s="94">
        <f t="shared" ca="1" si="86"/>
        <v>31.473503156042074</v>
      </c>
      <c r="Q329" s="94">
        <f t="shared" ca="1" si="87"/>
        <v>31.473503156042074</v>
      </c>
      <c r="R329" s="94">
        <f t="shared" ca="1" si="88"/>
        <v>3.1473503156042075</v>
      </c>
      <c r="S329" s="94">
        <f t="shared" ca="1" si="89"/>
        <v>3.1473503156042075</v>
      </c>
      <c r="T329" s="4">
        <f t="shared" ca="1" si="90"/>
        <v>5.2888893014495445E-15</v>
      </c>
      <c r="U329" s="46">
        <f t="shared" ca="1" si="91"/>
        <v>1395.5016093629556</v>
      </c>
      <c r="V329" s="4">
        <f t="shared" ca="1" si="92"/>
        <v>2.3450371874153665E-12</v>
      </c>
      <c r="W329" s="13">
        <f t="shared" ca="1" si="93"/>
        <v>1469.0845684394071</v>
      </c>
      <c r="X329" s="4">
        <f t="shared" ca="1" si="94"/>
        <v>2.4686879050043725E-12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11</v>
      </c>
      <c r="O330" s="94">
        <f t="shared" ca="1" si="85"/>
        <v>2.9270676449320718</v>
      </c>
      <c r="P330" s="94">
        <f t="shared" ca="1" si="86"/>
        <v>29.270676449320725</v>
      </c>
      <c r="Q330" s="94">
        <f t="shared" ca="1" si="87"/>
        <v>29.270676449320725</v>
      </c>
      <c r="R330" s="94">
        <f t="shared" ca="1" si="88"/>
        <v>2.9270676449320723</v>
      </c>
      <c r="S330" s="94">
        <f t="shared" ca="1" si="89"/>
        <v>2.9270676449320718</v>
      </c>
      <c r="T330" s="4">
        <f t="shared" ca="1" si="90"/>
        <v>0</v>
      </c>
      <c r="U330" s="46">
        <f t="shared" ca="1" si="91"/>
        <v>1342.5079902768543</v>
      </c>
      <c r="V330" s="4">
        <f t="shared" ca="1" si="92"/>
        <v>0</v>
      </c>
      <c r="W330" s="13">
        <f t="shared" ca="1" si="93"/>
        <v>12684.660706927001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12</v>
      </c>
      <c r="O331" s="94">
        <f t="shared" ca="1" si="85"/>
        <v>3.1473503156042075</v>
      </c>
      <c r="P331" s="94">
        <f t="shared" ca="1" si="86"/>
        <v>31.473503156042074</v>
      </c>
      <c r="Q331" s="94">
        <f t="shared" ca="1" si="87"/>
        <v>29.93152446133713</v>
      </c>
      <c r="R331" s="94">
        <f t="shared" ca="1" si="88"/>
        <v>3.0702513808689602</v>
      </c>
      <c r="S331" s="94">
        <f t="shared" ca="1" si="89"/>
        <v>3.1473503156042075</v>
      </c>
      <c r="T331" s="4">
        <f t="shared" ca="1" si="90"/>
        <v>5.0296811007010559E-5</v>
      </c>
      <c r="U331" s="46">
        <f t="shared" ca="1" si="91"/>
        <v>1408.5016093629556</v>
      </c>
      <c r="V331" s="4">
        <f t="shared" ca="1" si="92"/>
        <v>2.2508819211501975E-2</v>
      </c>
      <c r="W331" s="13">
        <f t="shared" ca="1" si="93"/>
        <v>10872.566320223144</v>
      </c>
      <c r="X331" s="4">
        <f t="shared" ca="1" si="94"/>
        <v>0.17375104724065965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12</v>
      </c>
      <c r="O332" s="94">
        <f t="shared" ca="1" si="85"/>
        <v>3.1473503156042075</v>
      </c>
      <c r="P332" s="94">
        <f t="shared" ca="1" si="86"/>
        <v>31.473503156042074</v>
      </c>
      <c r="Q332" s="94">
        <f t="shared" ca="1" si="87"/>
        <v>31.473503156042074</v>
      </c>
      <c r="R332" s="94">
        <f t="shared" ca="1" si="88"/>
        <v>3.1473503156042075</v>
      </c>
      <c r="S332" s="94">
        <f t="shared" ca="1" si="89"/>
        <v>3.1473503156042075</v>
      </c>
      <c r="T332" s="4">
        <f t="shared" ca="1" si="90"/>
        <v>3.0482915761824607E-6</v>
      </c>
      <c r="U332" s="46">
        <f t="shared" ca="1" si="91"/>
        <v>1394.5016093629556</v>
      </c>
      <c r="V332" s="4">
        <f t="shared" ca="1" si="92"/>
        <v>1.3506114930132689E-3</v>
      </c>
      <c r="W332" s="13">
        <f t="shared" ca="1" si="93"/>
        <v>9060.4719335192858</v>
      </c>
      <c r="X332" s="4">
        <f t="shared" ca="1" si="94"/>
        <v>8.7753054161949385E-3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12</v>
      </c>
      <c r="O333" s="94">
        <f t="shared" ca="1" si="85"/>
        <v>3.1473503156042075</v>
      </c>
      <c r="P333" s="94">
        <f t="shared" ca="1" si="86"/>
        <v>31.473503156042074</v>
      </c>
      <c r="Q333" s="94">
        <f t="shared" ca="1" si="87"/>
        <v>31.473503156042074</v>
      </c>
      <c r="R333" s="94">
        <f t="shared" ca="1" si="88"/>
        <v>3.1473503156042075</v>
      </c>
      <c r="S333" s="94">
        <f t="shared" ca="1" si="89"/>
        <v>3.1473503156042075</v>
      </c>
      <c r="T333" s="4">
        <f t="shared" ca="1" si="90"/>
        <v>7.6977060004607668E-8</v>
      </c>
      <c r="U333" s="46">
        <f t="shared" ca="1" si="91"/>
        <v>1380.5016093629556</v>
      </c>
      <c r="V333" s="4">
        <f t="shared" ca="1" si="92"/>
        <v>3.3763942543519899E-5</v>
      </c>
      <c r="W333" s="13">
        <f t="shared" ca="1" si="93"/>
        <v>7248.377546815429</v>
      </c>
      <c r="X333" s="4">
        <f t="shared" ca="1" si="94"/>
        <v>1.7727889729686762E-4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12</v>
      </c>
      <c r="O334" s="94">
        <f t="shared" ca="1" si="85"/>
        <v>3.1473503156042075</v>
      </c>
      <c r="P334" s="94">
        <f t="shared" ca="1" si="86"/>
        <v>31.473503156042074</v>
      </c>
      <c r="Q334" s="94">
        <f t="shared" ca="1" si="87"/>
        <v>31.473503156042074</v>
      </c>
      <c r="R334" s="94">
        <f t="shared" ca="1" si="88"/>
        <v>3.1473503156042075</v>
      </c>
      <c r="S334" s="94">
        <f t="shared" ca="1" si="89"/>
        <v>3.1473503156042075</v>
      </c>
      <c r="T334" s="4">
        <f t="shared" ca="1" si="90"/>
        <v>1.0367280808701377E-9</v>
      </c>
      <c r="U334" s="46">
        <f t="shared" ca="1" si="91"/>
        <v>1366.5016093629556</v>
      </c>
      <c r="V334" s="4">
        <f t="shared" ca="1" si="92"/>
        <v>4.5012167344607925E-7</v>
      </c>
      <c r="W334" s="13">
        <f t="shared" ca="1" si="93"/>
        <v>5436.2831601115722</v>
      </c>
      <c r="X334" s="4">
        <f t="shared" ca="1" si="94"/>
        <v>1.7906959322915938E-6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12</v>
      </c>
      <c r="O335" s="94">
        <f t="shared" ca="1" si="85"/>
        <v>3.1473503156042075</v>
      </c>
      <c r="P335" s="94">
        <f t="shared" ca="1" si="86"/>
        <v>31.473503156042074</v>
      </c>
      <c r="Q335" s="94">
        <f t="shared" ca="1" si="87"/>
        <v>31.473503156042074</v>
      </c>
      <c r="R335" s="94">
        <f t="shared" ca="1" si="88"/>
        <v>3.1473503156042075</v>
      </c>
      <c r="S335" s="94">
        <f t="shared" ca="1" si="89"/>
        <v>3.1473503156042075</v>
      </c>
      <c r="T335" s="4">
        <f t="shared" ca="1" si="90"/>
        <v>7.8540006126525674E-12</v>
      </c>
      <c r="U335" s="46">
        <f t="shared" ca="1" si="91"/>
        <v>1352.5016093629556</v>
      </c>
      <c r="V335" s="4">
        <f t="shared" ca="1" si="92"/>
        <v>3.3750766210818167E-9</v>
      </c>
      <c r="W335" s="13">
        <f t="shared" ca="1" si="93"/>
        <v>3624.1887734077145</v>
      </c>
      <c r="X335" s="4">
        <f t="shared" ca="1" si="94"/>
        <v>9.0439188499575536E-9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13</v>
      </c>
      <c r="O336" s="94">
        <f t="shared" ca="1" si="85"/>
        <v>3.3766153875544025</v>
      </c>
      <c r="P336" s="94">
        <f t="shared" ca="1" si="86"/>
        <v>31.702768227992269</v>
      </c>
      <c r="Q336" s="94">
        <f t="shared" ca="1" si="87"/>
        <v>31.473503156042074</v>
      </c>
      <c r="R336" s="94">
        <f t="shared" ca="1" si="88"/>
        <v>3.1588135692017172</v>
      </c>
      <c r="S336" s="94">
        <f t="shared" ca="1" si="89"/>
        <v>3.3766153875544025</v>
      </c>
      <c r="T336" s="4">
        <f t="shared" ca="1" si="90"/>
        <v>3.4044913735479147E-14</v>
      </c>
      <c r="U336" s="46">
        <f t="shared" ca="1" si="91"/>
        <v>1421.757104583585</v>
      </c>
      <c r="V336" s="4">
        <f t="shared" ca="1" si="92"/>
        <v>1.4334945625361929E-11</v>
      </c>
      <c r="W336" s="13">
        <f t="shared" ca="1" si="93"/>
        <v>1812.0943867038573</v>
      </c>
      <c r="X336" s="4">
        <f t="shared" ca="1" si="94"/>
        <v>1.8270543131227395E-11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3.3766153875544025</v>
      </c>
      <c r="P337" s="94">
        <f t="shared" ca="1" si="86"/>
        <v>33.766153875544028</v>
      </c>
      <c r="Q337" s="94">
        <f t="shared" ca="1" si="87"/>
        <v>32.619828515793053</v>
      </c>
      <c r="R337" s="94">
        <f t="shared" ca="1" si="88"/>
        <v>3.3192991195668542</v>
      </c>
      <c r="S337" s="94">
        <f t="shared" ca="1" si="89"/>
        <v>3.3766153875544025</v>
      </c>
      <c r="T337" s="4">
        <f t="shared" ca="1" si="90"/>
        <v>5.7314669588348786E-17</v>
      </c>
      <c r="U337" s="46">
        <f t="shared" ca="1" si="91"/>
        <v>1407.757104583585</v>
      </c>
      <c r="V337" s="4">
        <f t="shared" ca="1" si="92"/>
        <v>2.3895269093201923E-14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2.6794248042635305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26.794248042635299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26.794248042635299</v>
      </c>
      <c r="R338" s="94">
        <f t="shared" ref="R338:R401" ca="1" si="107">(P338+Q338)/20</f>
        <v>2.67942480426353</v>
      </c>
      <c r="S338" s="94">
        <f t="shared" ref="S338:S401" ca="1" si="108">R338*Set1ConserveTP + O338*(1-Set1ConserveTP)</f>
        <v>2.6794248042635305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1394.5787779362072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16056.444381405458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10</v>
      </c>
      <c r="O339" s="94">
        <f t="shared" ca="1" si="104"/>
        <v>2.6794248042635305</v>
      </c>
      <c r="P339" s="94">
        <f t="shared" ca="1" si="105"/>
        <v>26.794248042635299</v>
      </c>
      <c r="Q339" s="94">
        <f t="shared" ca="1" si="106"/>
        <v>26.794248042635299</v>
      </c>
      <c r="R339" s="94">
        <f t="shared" ca="1" si="107"/>
        <v>2.67942480426353</v>
      </c>
      <c r="S339" s="94">
        <f t="shared" ca="1" si="108"/>
        <v>2.6794248042635305</v>
      </c>
      <c r="T339" s="4">
        <f t="shared" ca="1" si="109"/>
        <v>7.6869941600948871E-2</v>
      </c>
      <c r="U339" s="46">
        <f t="shared" ca="1" si="110"/>
        <v>1380.5787779362072</v>
      </c>
      <c r="V339" s="4">
        <f t="shared" ca="1" si="111"/>
        <v>39.607385087500241</v>
      </c>
      <c r="W339" s="13">
        <f t="shared" ca="1" si="112"/>
        <v>14244.349994701603</v>
      </c>
      <c r="X339" s="4">
        <f t="shared" ca="1" si="113"/>
        <v>408.65574973176041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10</v>
      </c>
      <c r="O340" s="94">
        <f t="shared" ca="1" si="104"/>
        <v>2.6794248042635305</v>
      </c>
      <c r="P340" s="94">
        <f t="shared" ca="1" si="105"/>
        <v>26.794248042635299</v>
      </c>
      <c r="Q340" s="94">
        <f t="shared" ca="1" si="106"/>
        <v>26.794248042635299</v>
      </c>
      <c r="R340" s="94">
        <f t="shared" ca="1" si="107"/>
        <v>2.67942480426353</v>
      </c>
      <c r="S340" s="94">
        <f t="shared" ca="1" si="108"/>
        <v>2.6794248042635305</v>
      </c>
      <c r="T340" s="4">
        <f t="shared" ca="1" si="109"/>
        <v>4.6587843394514505E-3</v>
      </c>
      <c r="U340" s="46">
        <f t="shared" ca="1" si="110"/>
        <v>1366.5787779362072</v>
      </c>
      <c r="V340" s="4">
        <f t="shared" ca="1" si="111"/>
        <v>2.3761054235018295</v>
      </c>
      <c r="W340" s="13">
        <f t="shared" ca="1" si="112"/>
        <v>12432.255607997744</v>
      </c>
      <c r="X340" s="4">
        <f t="shared" ca="1" si="113"/>
        <v>21.616280344361854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10</v>
      </c>
      <c r="O341" s="94">
        <f t="shared" ca="1" si="104"/>
        <v>2.6794248042635305</v>
      </c>
      <c r="P341" s="94">
        <f t="shared" ca="1" si="105"/>
        <v>26.794248042635299</v>
      </c>
      <c r="Q341" s="94">
        <f t="shared" ca="1" si="106"/>
        <v>26.794248042635299</v>
      </c>
      <c r="R341" s="94">
        <f t="shared" ca="1" si="107"/>
        <v>2.67942480426353</v>
      </c>
      <c r="S341" s="94">
        <f t="shared" ca="1" si="108"/>
        <v>2.6794248042635305</v>
      </c>
      <c r="T341" s="4">
        <f t="shared" ca="1" si="109"/>
        <v>1.1764606917806705E-4</v>
      </c>
      <c r="U341" s="46">
        <f t="shared" ca="1" si="110"/>
        <v>1352.5787779362072</v>
      </c>
      <c r="V341" s="4">
        <f t="shared" ca="1" si="111"/>
        <v>5.9387961261187859E-2</v>
      </c>
      <c r="W341" s="13">
        <f t="shared" ca="1" si="112"/>
        <v>10620.161221293885</v>
      </c>
      <c r="X341" s="4">
        <f t="shared" ca="1" si="113"/>
        <v>0.4663016553905428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10</v>
      </c>
      <c r="O342" s="94">
        <f t="shared" ca="1" si="104"/>
        <v>2.6794248042635305</v>
      </c>
      <c r="P342" s="94">
        <f t="shared" ca="1" si="105"/>
        <v>26.794248042635299</v>
      </c>
      <c r="Q342" s="94">
        <f t="shared" ca="1" si="106"/>
        <v>26.794248042635299</v>
      </c>
      <c r="R342" s="94">
        <f t="shared" ca="1" si="107"/>
        <v>2.67942480426353</v>
      </c>
      <c r="S342" s="94">
        <f t="shared" ca="1" si="108"/>
        <v>2.6794248042635305</v>
      </c>
      <c r="T342" s="4">
        <f t="shared" ca="1" si="109"/>
        <v>1.5844588441490524E-6</v>
      </c>
      <c r="U342" s="46">
        <f t="shared" ca="1" si="110"/>
        <v>1338.5787779362072</v>
      </c>
      <c r="V342" s="4">
        <f t="shared" ca="1" si="111"/>
        <v>7.9155906145095679E-4</v>
      </c>
      <c r="W342" s="13">
        <f t="shared" ca="1" si="112"/>
        <v>8808.0668345900303</v>
      </c>
      <c r="X342" s="4">
        <f t="shared" ca="1" si="113"/>
        <v>5.2085878184434022E-3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11</v>
      </c>
      <c r="O343" s="94">
        <f t="shared" ca="1" si="104"/>
        <v>2.9270676449320718</v>
      </c>
      <c r="P343" s="94">
        <f t="shared" ca="1" si="105"/>
        <v>29.023033608652181</v>
      </c>
      <c r="Q343" s="94">
        <f t="shared" ca="1" si="106"/>
        <v>26.794248042635299</v>
      </c>
      <c r="R343" s="94">
        <f t="shared" ca="1" si="107"/>
        <v>2.790864082564374</v>
      </c>
      <c r="S343" s="94">
        <f t="shared" ca="1" si="108"/>
        <v>2.9270676449320718</v>
      </c>
      <c r="T343" s="4">
        <f t="shared" ca="1" si="109"/>
        <v>1.3112883944275564E-8</v>
      </c>
      <c r="U343" s="46">
        <f t="shared" ca="1" si="110"/>
        <v>1414.5079902768543</v>
      </c>
      <c r="V343" s="4">
        <f t="shared" ca="1" si="111"/>
        <v>6.336812593608956E-6</v>
      </c>
      <c r="W343" s="13">
        <f t="shared" ca="1" si="112"/>
        <v>6995.9724478861717</v>
      </c>
      <c r="X343" s="4">
        <f t="shared" ca="1" si="113"/>
        <v>3.1341050469166637E-5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11</v>
      </c>
      <c r="O344" s="94">
        <f t="shared" ca="1" si="104"/>
        <v>2.9270676449320718</v>
      </c>
      <c r="P344" s="94">
        <f t="shared" ca="1" si="105"/>
        <v>29.270676449320725</v>
      </c>
      <c r="Q344" s="94">
        <f t="shared" ca="1" si="106"/>
        <v>29.270676449320725</v>
      </c>
      <c r="R344" s="94">
        <f t="shared" ca="1" si="107"/>
        <v>2.9270676449320723</v>
      </c>
      <c r="S344" s="94">
        <f t="shared" ca="1" si="108"/>
        <v>2.9270676449320718</v>
      </c>
      <c r="T344" s="4">
        <f t="shared" ca="1" si="109"/>
        <v>5.2981349269800302E-11</v>
      </c>
      <c r="U344" s="46">
        <f t="shared" ca="1" si="110"/>
        <v>1400.5079902768543</v>
      </c>
      <c r="V344" s="4">
        <f t="shared" ca="1" si="111"/>
        <v>2.5349876391300848E-8</v>
      </c>
      <c r="W344" s="13">
        <f t="shared" ca="1" si="112"/>
        <v>5183.8780611823149</v>
      </c>
      <c r="X344" s="4">
        <f t="shared" ca="1" si="113"/>
        <v>9.3830716419240523E-8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11</v>
      </c>
      <c r="O345" s="94">
        <f t="shared" ca="1" si="104"/>
        <v>2.9270676449320718</v>
      </c>
      <c r="P345" s="94">
        <f t="shared" ca="1" si="105"/>
        <v>29.270676449320725</v>
      </c>
      <c r="Q345" s="94">
        <f t="shared" ca="1" si="106"/>
        <v>29.270676449320725</v>
      </c>
      <c r="R345" s="94">
        <f t="shared" ca="1" si="107"/>
        <v>2.9270676449320723</v>
      </c>
      <c r="S345" s="94">
        <f t="shared" ca="1" si="108"/>
        <v>2.9270676449320718</v>
      </c>
      <c r="T345" s="4">
        <f t="shared" ca="1" si="109"/>
        <v>8.9194190689899592E-14</v>
      </c>
      <c r="U345" s="46">
        <f t="shared" ca="1" si="110"/>
        <v>1386.5079902768543</v>
      </c>
      <c r="V345" s="4">
        <f t="shared" ca="1" si="111"/>
        <v>4.2249948781314603E-11</v>
      </c>
      <c r="W345" s="13">
        <f t="shared" ca="1" si="112"/>
        <v>3371.7836744784572</v>
      </c>
      <c r="X345" s="4">
        <f t="shared" ca="1" si="113"/>
        <v>1.0274566648544303E-10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11</v>
      </c>
      <c r="O346" s="94">
        <f t="shared" ca="1" si="104"/>
        <v>2.9270676449320718</v>
      </c>
      <c r="P346" s="94">
        <f t="shared" ca="1" si="105"/>
        <v>29.270676449320725</v>
      </c>
      <c r="Q346" s="94">
        <f t="shared" ca="1" si="106"/>
        <v>26.794248042635299</v>
      </c>
      <c r="R346" s="94">
        <f t="shared" ca="1" si="107"/>
        <v>2.8032462245978009</v>
      </c>
      <c r="S346" s="94">
        <f t="shared" ca="1" si="108"/>
        <v>2.9270676449320718</v>
      </c>
      <c r="T346" s="4">
        <f t="shared" ca="1" si="109"/>
        <v>0</v>
      </c>
      <c r="U346" s="46">
        <f t="shared" ca="1" si="110"/>
        <v>1413.5079902768543</v>
      </c>
      <c r="V346" s="4">
        <f t="shared" ca="1" si="111"/>
        <v>0</v>
      </c>
      <c r="W346" s="13">
        <f t="shared" ca="1" si="112"/>
        <v>14587.359812966051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11</v>
      </c>
      <c r="O347" s="94">
        <f t="shared" ca="1" si="104"/>
        <v>2.9270676449320718</v>
      </c>
      <c r="P347" s="94">
        <f t="shared" ca="1" si="105"/>
        <v>29.270676449320725</v>
      </c>
      <c r="Q347" s="94">
        <f t="shared" ca="1" si="106"/>
        <v>29.270676449320725</v>
      </c>
      <c r="R347" s="94">
        <f t="shared" ca="1" si="107"/>
        <v>2.9270676449320723</v>
      </c>
      <c r="S347" s="94">
        <f t="shared" ca="1" si="108"/>
        <v>2.9270676449320718</v>
      </c>
      <c r="T347" s="4">
        <f t="shared" ca="1" si="109"/>
        <v>8.482278785497732E-4</v>
      </c>
      <c r="U347" s="46">
        <f t="shared" ca="1" si="110"/>
        <v>1399.5079902768543</v>
      </c>
      <c r="V347" s="4">
        <f t="shared" ca="1" si="111"/>
        <v>0.40556004766795944</v>
      </c>
      <c r="W347" s="13">
        <f t="shared" ca="1" si="112"/>
        <v>12775.265426262195</v>
      </c>
      <c r="X347" s="4">
        <f t="shared" ca="1" si="113"/>
        <v>3.7021133793032388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11</v>
      </c>
      <c r="O348" s="94">
        <f t="shared" ca="1" si="104"/>
        <v>2.9270676449320718</v>
      </c>
      <c r="P348" s="94">
        <f t="shared" ca="1" si="105"/>
        <v>29.270676449320725</v>
      </c>
      <c r="Q348" s="94">
        <f t="shared" ca="1" si="106"/>
        <v>29.270676449320725</v>
      </c>
      <c r="R348" s="94">
        <f t="shared" ca="1" si="107"/>
        <v>2.9270676449320723</v>
      </c>
      <c r="S348" s="94">
        <f t="shared" ca="1" si="108"/>
        <v>2.9270676449320718</v>
      </c>
      <c r="T348" s="4">
        <f t="shared" ca="1" si="109"/>
        <v>5.1407750215137813E-5</v>
      </c>
      <c r="U348" s="46">
        <f t="shared" ca="1" si="110"/>
        <v>1385.5079902768543</v>
      </c>
      <c r="V348" s="4">
        <f t="shared" ca="1" si="111"/>
        <v>2.4333516448979454E-2</v>
      </c>
      <c r="W348" s="13">
        <f t="shared" ca="1" si="112"/>
        <v>10963.171039558336</v>
      </c>
      <c r="X348" s="4">
        <f t="shared" ca="1" si="113"/>
        <v>0.19254490388811185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11</v>
      </c>
      <c r="O349" s="94">
        <f t="shared" ca="1" si="104"/>
        <v>2.9270676449320718</v>
      </c>
      <c r="P349" s="94">
        <f t="shared" ca="1" si="105"/>
        <v>29.270676449320725</v>
      </c>
      <c r="Q349" s="94">
        <f t="shared" ca="1" si="106"/>
        <v>29.270676449320725</v>
      </c>
      <c r="R349" s="94">
        <f t="shared" ca="1" si="107"/>
        <v>2.9270676449320723</v>
      </c>
      <c r="S349" s="94">
        <f t="shared" ca="1" si="108"/>
        <v>2.9270676449320718</v>
      </c>
      <c r="T349" s="4">
        <f t="shared" ca="1" si="109"/>
        <v>1.2981755104832795E-6</v>
      </c>
      <c r="U349" s="46">
        <f t="shared" ca="1" si="110"/>
        <v>1371.5079902768543</v>
      </c>
      <c r="V349" s="4">
        <f t="shared" ca="1" si="111"/>
        <v>6.0827363812115498E-4</v>
      </c>
      <c r="W349" s="13">
        <f t="shared" ca="1" si="112"/>
        <v>9151.0766528544791</v>
      </c>
      <c r="X349" s="4">
        <f t="shared" ca="1" si="113"/>
        <v>4.0585681802945408E-3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11</v>
      </c>
      <c r="O350" s="94">
        <f t="shared" ca="1" si="104"/>
        <v>2.9270676449320718</v>
      </c>
      <c r="P350" s="94">
        <f t="shared" ca="1" si="105"/>
        <v>29.270676449320725</v>
      </c>
      <c r="Q350" s="94">
        <f t="shared" ca="1" si="106"/>
        <v>29.270676449320725</v>
      </c>
      <c r="R350" s="94">
        <f t="shared" ca="1" si="107"/>
        <v>2.9270676449320723</v>
      </c>
      <c r="S350" s="94">
        <f t="shared" ca="1" si="108"/>
        <v>2.9270676449320718</v>
      </c>
      <c r="T350" s="4">
        <f t="shared" ca="1" si="109"/>
        <v>1.748384525903408E-8</v>
      </c>
      <c r="U350" s="46">
        <f t="shared" ca="1" si="110"/>
        <v>1357.5079902768543</v>
      </c>
      <c r="V350" s="4">
        <f t="shared" ca="1" si="111"/>
        <v>8.1086133014372702E-6</v>
      </c>
      <c r="W350" s="13">
        <f t="shared" ca="1" si="112"/>
        <v>7338.9822661506223</v>
      </c>
      <c r="X350" s="4">
        <f t="shared" ca="1" si="113"/>
        <v>4.3836920039184986E-5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11</v>
      </c>
      <c r="O351" s="94">
        <f t="shared" ca="1" si="104"/>
        <v>2.9270676449320718</v>
      </c>
      <c r="P351" s="94">
        <f t="shared" ca="1" si="105"/>
        <v>29.270676449320725</v>
      </c>
      <c r="Q351" s="94">
        <f t="shared" ca="1" si="106"/>
        <v>29.270676449320725</v>
      </c>
      <c r="R351" s="94">
        <f t="shared" ca="1" si="107"/>
        <v>2.9270676449320723</v>
      </c>
      <c r="S351" s="94">
        <f t="shared" ca="1" si="108"/>
        <v>2.9270676449320718</v>
      </c>
      <c r="T351" s="4">
        <f t="shared" ca="1" si="109"/>
        <v>1.3245337317450078E-10</v>
      </c>
      <c r="U351" s="46">
        <f t="shared" ca="1" si="110"/>
        <v>1343.5079902768543</v>
      </c>
      <c r="V351" s="4">
        <f t="shared" ca="1" si="111"/>
        <v>6.0795371609252117E-8</v>
      </c>
      <c r="W351" s="13">
        <f t="shared" ca="1" si="112"/>
        <v>5526.8878794467646</v>
      </c>
      <c r="X351" s="4">
        <f t="shared" ca="1" si="113"/>
        <v>2.5009840276751659E-7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12</v>
      </c>
      <c r="O352" s="94">
        <f t="shared" ca="1" si="104"/>
        <v>3.1473503156042075</v>
      </c>
      <c r="P352" s="94">
        <f t="shared" ca="1" si="105"/>
        <v>31.473503156042074</v>
      </c>
      <c r="Q352" s="94">
        <f t="shared" ca="1" si="106"/>
        <v>29.711241790664996</v>
      </c>
      <c r="R352" s="94">
        <f t="shared" ca="1" si="107"/>
        <v>3.0592372473353535</v>
      </c>
      <c r="S352" s="94">
        <f t="shared" ca="1" si="108"/>
        <v>3.1473503156042075</v>
      </c>
      <c r="T352" s="4">
        <f t="shared" ca="1" si="109"/>
        <v>5.7544012972293048E-13</v>
      </c>
      <c r="U352" s="46">
        <f t="shared" ca="1" si="110"/>
        <v>1409.5016093629556</v>
      </c>
      <c r="V352" s="4">
        <f t="shared" ca="1" si="111"/>
        <v>2.5770368964498059E-10</v>
      </c>
      <c r="W352" s="13">
        <f t="shared" ca="1" si="112"/>
        <v>3714.7934927429073</v>
      </c>
      <c r="X352" s="4">
        <f t="shared" ca="1" si="113"/>
        <v>6.7918758161736638E-10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12</v>
      </c>
      <c r="O353" s="94">
        <f t="shared" ca="1" si="104"/>
        <v>3.1473503156042075</v>
      </c>
      <c r="P353" s="94">
        <f t="shared" ca="1" si="105"/>
        <v>31.473503156042074</v>
      </c>
      <c r="Q353" s="94">
        <f t="shared" ca="1" si="106"/>
        <v>31.473503156042074</v>
      </c>
      <c r="R353" s="94">
        <f t="shared" ca="1" si="107"/>
        <v>3.1473503156042075</v>
      </c>
      <c r="S353" s="94">
        <f t="shared" ca="1" si="108"/>
        <v>3.1473503156042075</v>
      </c>
      <c r="T353" s="4">
        <f t="shared" ca="1" si="109"/>
        <v>9.6875442714298148E-16</v>
      </c>
      <c r="U353" s="46">
        <f t="shared" ca="1" si="110"/>
        <v>1395.5016093629556</v>
      </c>
      <c r="V353" s="4">
        <f t="shared" ca="1" si="111"/>
        <v>4.2953539536192053E-13</v>
      </c>
      <c r="W353" s="13">
        <f t="shared" ca="1" si="112"/>
        <v>1902.6991060390501</v>
      </c>
      <c r="X353" s="4">
        <f t="shared" ca="1" si="113"/>
        <v>5.8565078483882344E-13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11</v>
      </c>
      <c r="O354" s="94">
        <f t="shared" ca="1" si="104"/>
        <v>2.9270676449320718</v>
      </c>
      <c r="P354" s="94">
        <f t="shared" ca="1" si="105"/>
        <v>29.270676449320725</v>
      </c>
      <c r="Q354" s="94">
        <f t="shared" ca="1" si="106"/>
        <v>26.794248042635299</v>
      </c>
      <c r="R354" s="94">
        <f t="shared" ca="1" si="107"/>
        <v>2.8032462245978009</v>
      </c>
      <c r="S354" s="94">
        <f t="shared" ca="1" si="108"/>
        <v>2.9270676449320718</v>
      </c>
      <c r="T354" s="4">
        <f t="shared" ca="1" si="109"/>
        <v>0</v>
      </c>
      <c r="U354" s="46">
        <f t="shared" ca="1" si="110"/>
        <v>1413.5079902768543</v>
      </c>
      <c r="V354" s="4">
        <f t="shared" ca="1" si="111"/>
        <v>0</v>
      </c>
      <c r="W354" s="13">
        <f t="shared" ca="1" si="112"/>
        <v>14153.745275366407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11</v>
      </c>
      <c r="O355" s="94">
        <f t="shared" ca="1" si="104"/>
        <v>2.9270676449320718</v>
      </c>
      <c r="P355" s="94">
        <f t="shared" ca="1" si="105"/>
        <v>29.270676449320725</v>
      </c>
      <c r="Q355" s="94">
        <f t="shared" ca="1" si="106"/>
        <v>29.270676449320725</v>
      </c>
      <c r="R355" s="94">
        <f t="shared" ca="1" si="107"/>
        <v>2.9270676449320723</v>
      </c>
      <c r="S355" s="94">
        <f t="shared" ca="1" si="108"/>
        <v>2.9270676449320718</v>
      </c>
      <c r="T355" s="4">
        <f t="shared" ca="1" si="109"/>
        <v>4.4197136829698669E-3</v>
      </c>
      <c r="U355" s="46">
        <f t="shared" ca="1" si="110"/>
        <v>1399.5079902768543</v>
      </c>
      <c r="V355" s="4">
        <f t="shared" ca="1" si="111"/>
        <v>2.1131813010067342</v>
      </c>
      <c r="W355" s="13">
        <f t="shared" ca="1" si="112"/>
        <v>12341.650888662552</v>
      </c>
      <c r="X355" s="4">
        <f t="shared" ca="1" si="113"/>
        <v>18.635224709446359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11</v>
      </c>
      <c r="O356" s="94">
        <f t="shared" ca="1" si="104"/>
        <v>2.9270676449320718</v>
      </c>
      <c r="P356" s="94">
        <f t="shared" ca="1" si="105"/>
        <v>29.270676449320725</v>
      </c>
      <c r="Q356" s="94">
        <f t="shared" ca="1" si="106"/>
        <v>29.270676449320725</v>
      </c>
      <c r="R356" s="94">
        <f t="shared" ca="1" si="107"/>
        <v>2.9270676449320723</v>
      </c>
      <c r="S356" s="94">
        <f t="shared" ca="1" si="108"/>
        <v>2.9270676449320718</v>
      </c>
      <c r="T356" s="4">
        <f t="shared" ca="1" si="109"/>
        <v>2.6786143533150732E-4</v>
      </c>
      <c r="U356" s="46">
        <f t="shared" ca="1" si="110"/>
        <v>1385.5079902768543</v>
      </c>
      <c r="V356" s="4">
        <f t="shared" ca="1" si="111"/>
        <v>0.12679042781310337</v>
      </c>
      <c r="W356" s="13">
        <f t="shared" ca="1" si="112"/>
        <v>10529.556501958694</v>
      </c>
      <c r="X356" s="4">
        <f t="shared" ca="1" si="113"/>
        <v>0.96357941125898217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11</v>
      </c>
      <c r="O357" s="94">
        <f t="shared" ca="1" si="104"/>
        <v>2.9270676449320718</v>
      </c>
      <c r="P357" s="94">
        <f t="shared" ca="1" si="105"/>
        <v>29.270676449320725</v>
      </c>
      <c r="Q357" s="94">
        <f t="shared" ca="1" si="106"/>
        <v>29.270676449320725</v>
      </c>
      <c r="R357" s="94">
        <f t="shared" ca="1" si="107"/>
        <v>2.9270676449320723</v>
      </c>
      <c r="S357" s="94">
        <f t="shared" ca="1" si="108"/>
        <v>2.9270676449320718</v>
      </c>
      <c r="T357" s="4">
        <f t="shared" ca="1" si="109"/>
        <v>6.7641776598865571E-6</v>
      </c>
      <c r="U357" s="46">
        <f t="shared" ca="1" si="110"/>
        <v>1371.5079902768543</v>
      </c>
      <c r="V357" s="4">
        <f t="shared" ca="1" si="111"/>
        <v>3.1694257986312788E-3</v>
      </c>
      <c r="W357" s="13">
        <f t="shared" ca="1" si="112"/>
        <v>8717.4621152548352</v>
      </c>
      <c r="X357" s="4">
        <f t="shared" ca="1" si="113"/>
        <v>2.0145233948729805E-2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11</v>
      </c>
      <c r="O358" s="94">
        <f t="shared" ca="1" si="104"/>
        <v>2.9270676449320718</v>
      </c>
      <c r="P358" s="94">
        <f t="shared" ca="1" si="105"/>
        <v>29.270676449320725</v>
      </c>
      <c r="Q358" s="94">
        <f t="shared" ca="1" si="106"/>
        <v>29.270676449320725</v>
      </c>
      <c r="R358" s="94">
        <f t="shared" ca="1" si="107"/>
        <v>2.9270676449320723</v>
      </c>
      <c r="S358" s="94">
        <f t="shared" ca="1" si="108"/>
        <v>2.9270676449320718</v>
      </c>
      <c r="T358" s="4">
        <f t="shared" ca="1" si="109"/>
        <v>9.1100035823388019E-8</v>
      </c>
      <c r="U358" s="46">
        <f t="shared" ca="1" si="110"/>
        <v>1357.5079902768543</v>
      </c>
      <c r="V358" s="4">
        <f t="shared" ca="1" si="111"/>
        <v>4.2250142991699417E-5</v>
      </c>
      <c r="W358" s="13">
        <f t="shared" ca="1" si="112"/>
        <v>6905.3677285509793</v>
      </c>
      <c r="X358" s="4">
        <f t="shared" ca="1" si="113"/>
        <v>2.1491790547917478E-4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11</v>
      </c>
      <c r="O359" s="94">
        <f t="shared" ca="1" si="104"/>
        <v>2.9270676449320718</v>
      </c>
      <c r="P359" s="94">
        <f t="shared" ca="1" si="105"/>
        <v>29.270676449320725</v>
      </c>
      <c r="Q359" s="94">
        <f t="shared" ca="1" si="106"/>
        <v>29.270676449320725</v>
      </c>
      <c r="R359" s="94">
        <f t="shared" ca="1" si="107"/>
        <v>2.9270676449320723</v>
      </c>
      <c r="S359" s="94">
        <f t="shared" ca="1" si="108"/>
        <v>2.9270676449320718</v>
      </c>
      <c r="T359" s="4">
        <f t="shared" ca="1" si="109"/>
        <v>6.9015178654081924E-10</v>
      </c>
      <c r="U359" s="46">
        <f t="shared" ca="1" si="110"/>
        <v>1343.5079902768543</v>
      </c>
      <c r="V359" s="4">
        <f t="shared" ca="1" si="111"/>
        <v>3.1677588364820817E-7</v>
      </c>
      <c r="W359" s="13">
        <f t="shared" ca="1" si="112"/>
        <v>5093.2733418471216</v>
      </c>
      <c r="X359" s="4">
        <f t="shared" ca="1" si="113"/>
        <v>1.2009055213679884E-6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12</v>
      </c>
      <c r="O360" s="94">
        <f t="shared" ca="1" si="104"/>
        <v>3.1473503156042075</v>
      </c>
      <c r="P360" s="94">
        <f t="shared" ca="1" si="105"/>
        <v>31.473503156042074</v>
      </c>
      <c r="Q360" s="94">
        <f t="shared" ca="1" si="106"/>
        <v>29.711241790664996</v>
      </c>
      <c r="R360" s="94">
        <f t="shared" ca="1" si="107"/>
        <v>3.0592372473353535</v>
      </c>
      <c r="S360" s="94">
        <f t="shared" ca="1" si="108"/>
        <v>3.1473503156042075</v>
      </c>
      <c r="T360" s="4">
        <f t="shared" ca="1" si="109"/>
        <v>2.9983459390826341E-12</v>
      </c>
      <c r="U360" s="46">
        <f t="shared" ca="1" si="110"/>
        <v>1409.5016093629556</v>
      </c>
      <c r="V360" s="4">
        <f t="shared" ca="1" si="111"/>
        <v>1.3427718565712132E-9</v>
      </c>
      <c r="W360" s="13">
        <f t="shared" ca="1" si="112"/>
        <v>3281.1789551432644</v>
      </c>
      <c r="X360" s="4">
        <f t="shared" ca="1" si="113"/>
        <v>3.1258387561057221E-9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12</v>
      </c>
      <c r="O361" s="94">
        <f t="shared" ca="1" si="104"/>
        <v>3.1473503156042075</v>
      </c>
      <c r="P361" s="94">
        <f t="shared" ca="1" si="105"/>
        <v>31.473503156042074</v>
      </c>
      <c r="Q361" s="94">
        <f t="shared" ca="1" si="106"/>
        <v>31.473503156042074</v>
      </c>
      <c r="R361" s="94">
        <f t="shared" ca="1" si="107"/>
        <v>3.1473503156042075</v>
      </c>
      <c r="S361" s="94">
        <f t="shared" ca="1" si="108"/>
        <v>3.1473503156042075</v>
      </c>
      <c r="T361" s="4">
        <f t="shared" ca="1" si="109"/>
        <v>5.0477204361660562E-15</v>
      </c>
      <c r="U361" s="46">
        <f t="shared" ca="1" si="110"/>
        <v>1395.5016093629556</v>
      </c>
      <c r="V361" s="4">
        <f t="shared" ca="1" si="111"/>
        <v>2.238105481096321E-12</v>
      </c>
      <c r="W361" s="13">
        <f t="shared" ca="1" si="112"/>
        <v>1469.0845684394071</v>
      </c>
      <c r="X361" s="4">
        <f t="shared" ca="1" si="113"/>
        <v>2.3561178308631344E-12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11</v>
      </c>
      <c r="O362" s="94">
        <f t="shared" ca="1" si="104"/>
        <v>2.9270676449320718</v>
      </c>
      <c r="P362" s="94">
        <f t="shared" ca="1" si="105"/>
        <v>29.270676449320725</v>
      </c>
      <c r="Q362" s="94">
        <f t="shared" ca="1" si="106"/>
        <v>29.270676449320725</v>
      </c>
      <c r="R362" s="94">
        <f t="shared" ca="1" si="107"/>
        <v>2.9270676449320723</v>
      </c>
      <c r="S362" s="94">
        <f t="shared" ca="1" si="108"/>
        <v>2.9270676449320718</v>
      </c>
      <c r="T362" s="4">
        <f t="shared" ca="1" si="109"/>
        <v>0</v>
      </c>
      <c r="U362" s="46">
        <f t="shared" ca="1" si="110"/>
        <v>1342.5079902768543</v>
      </c>
      <c r="V362" s="4">
        <f t="shared" ca="1" si="111"/>
        <v>0</v>
      </c>
      <c r="W362" s="13">
        <f t="shared" ca="1" si="112"/>
        <v>12684.660706927001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12</v>
      </c>
      <c r="O363" s="94">
        <f t="shared" ca="1" si="104"/>
        <v>3.1473503156042075</v>
      </c>
      <c r="P363" s="94">
        <f t="shared" ca="1" si="105"/>
        <v>31.473503156042074</v>
      </c>
      <c r="Q363" s="94">
        <f t="shared" ca="1" si="106"/>
        <v>29.93152446133713</v>
      </c>
      <c r="R363" s="94">
        <f t="shared" ca="1" si="107"/>
        <v>3.0702513808689602</v>
      </c>
      <c r="S363" s="94">
        <f t="shared" ca="1" si="108"/>
        <v>3.1473503156042075</v>
      </c>
      <c r="T363" s="4">
        <f t="shared" ca="1" si="109"/>
        <v>4.8003319094707852E-5</v>
      </c>
      <c r="U363" s="46">
        <f t="shared" ca="1" si="110"/>
        <v>1408.5016093629556</v>
      </c>
      <c r="V363" s="4">
        <f t="shared" ca="1" si="111"/>
        <v>2.1482436150956286E-2</v>
      </c>
      <c r="W363" s="13">
        <f t="shared" ca="1" si="112"/>
        <v>10872.566320223144</v>
      </c>
      <c r="X363" s="4">
        <f t="shared" ca="1" si="113"/>
        <v>0.16582814688928282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12</v>
      </c>
      <c r="O364" s="94">
        <f t="shared" ca="1" si="104"/>
        <v>3.1473503156042075</v>
      </c>
      <c r="P364" s="94">
        <f t="shared" ca="1" si="105"/>
        <v>31.473503156042074</v>
      </c>
      <c r="Q364" s="94">
        <f t="shared" ca="1" si="106"/>
        <v>31.473503156042074</v>
      </c>
      <c r="R364" s="94">
        <f t="shared" ca="1" si="107"/>
        <v>3.1473503156042075</v>
      </c>
      <c r="S364" s="94">
        <f t="shared" ca="1" si="108"/>
        <v>3.1473503156042075</v>
      </c>
      <c r="T364" s="4">
        <f t="shared" ca="1" si="109"/>
        <v>2.909292066345933E-6</v>
      </c>
      <c r="U364" s="46">
        <f t="shared" ca="1" si="110"/>
        <v>1394.5016093629556</v>
      </c>
      <c r="V364" s="4">
        <f t="shared" ca="1" si="111"/>
        <v>1.289024754731646E-3</v>
      </c>
      <c r="W364" s="13">
        <f t="shared" ca="1" si="112"/>
        <v>9060.4719335192858</v>
      </c>
      <c r="X364" s="4">
        <f t="shared" ca="1" si="113"/>
        <v>8.3751589338021681E-3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12</v>
      </c>
      <c r="O365" s="94">
        <f t="shared" ca="1" si="104"/>
        <v>3.1473503156042075</v>
      </c>
      <c r="P365" s="94">
        <f t="shared" ca="1" si="105"/>
        <v>31.473503156042074</v>
      </c>
      <c r="Q365" s="94">
        <f t="shared" ca="1" si="106"/>
        <v>31.473503156042074</v>
      </c>
      <c r="R365" s="94">
        <f t="shared" ca="1" si="107"/>
        <v>3.1473503156042075</v>
      </c>
      <c r="S365" s="94">
        <f t="shared" ca="1" si="108"/>
        <v>3.1473503156042075</v>
      </c>
      <c r="T365" s="4">
        <f t="shared" ca="1" si="109"/>
        <v>7.3466971372372127E-8</v>
      </c>
      <c r="U365" s="46">
        <f t="shared" ca="1" si="110"/>
        <v>1380.5016093629556</v>
      </c>
      <c r="V365" s="4">
        <f t="shared" ca="1" si="111"/>
        <v>3.2224335407389093E-5</v>
      </c>
      <c r="W365" s="13">
        <f t="shared" ca="1" si="112"/>
        <v>7248.377546815429</v>
      </c>
      <c r="X365" s="4">
        <f t="shared" ca="1" si="113"/>
        <v>1.6919512997580157E-4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12</v>
      </c>
      <c r="O366" s="94">
        <f t="shared" ca="1" si="104"/>
        <v>3.1473503156042075</v>
      </c>
      <c r="P366" s="94">
        <f t="shared" ca="1" si="105"/>
        <v>31.473503156042074</v>
      </c>
      <c r="Q366" s="94">
        <f t="shared" ca="1" si="106"/>
        <v>31.473503156042074</v>
      </c>
      <c r="R366" s="94">
        <f t="shared" ca="1" si="107"/>
        <v>3.1473503156042075</v>
      </c>
      <c r="S366" s="94">
        <f t="shared" ca="1" si="108"/>
        <v>3.1473503156042075</v>
      </c>
      <c r="T366" s="4">
        <f t="shared" ca="1" si="109"/>
        <v>9.8945415989726857E-10</v>
      </c>
      <c r="U366" s="46">
        <f t="shared" ca="1" si="110"/>
        <v>1366.5016093629556</v>
      </c>
      <c r="V366" s="4">
        <f t="shared" ca="1" si="111"/>
        <v>4.2959650700049993E-7</v>
      </c>
      <c r="W366" s="13">
        <f t="shared" ca="1" si="112"/>
        <v>5436.2831601115722</v>
      </c>
      <c r="X366" s="4">
        <f t="shared" ca="1" si="113"/>
        <v>1.7090417169272904E-6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12</v>
      </c>
      <c r="O367" s="94">
        <f t="shared" ca="1" si="104"/>
        <v>3.1473503156042075</v>
      </c>
      <c r="P367" s="94">
        <f t="shared" ca="1" si="105"/>
        <v>31.473503156042074</v>
      </c>
      <c r="Q367" s="94">
        <f t="shared" ca="1" si="106"/>
        <v>31.473503156042074</v>
      </c>
      <c r="R367" s="94">
        <f t="shared" ca="1" si="107"/>
        <v>3.1473503156042075</v>
      </c>
      <c r="S367" s="94">
        <f t="shared" ca="1" si="108"/>
        <v>3.1473503156042075</v>
      </c>
      <c r="T367" s="4">
        <f t="shared" ca="1" si="109"/>
        <v>7.4958648477065875E-12</v>
      </c>
      <c r="U367" s="46">
        <f t="shared" ca="1" si="110"/>
        <v>1352.5016093629556</v>
      </c>
      <c r="V367" s="4">
        <f t="shared" ca="1" si="111"/>
        <v>3.2211759904280328E-9</v>
      </c>
      <c r="W367" s="13">
        <f t="shared" ca="1" si="112"/>
        <v>3624.1887734077145</v>
      </c>
      <c r="X367" s="4">
        <f t="shared" ca="1" si="113"/>
        <v>8.6315238228651113E-9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13</v>
      </c>
      <c r="O368" s="94">
        <f t="shared" ca="1" si="104"/>
        <v>3.3766153875544025</v>
      </c>
      <c r="P368" s="94">
        <f t="shared" ca="1" si="105"/>
        <v>31.702768227992269</v>
      </c>
      <c r="Q368" s="94">
        <f t="shared" ca="1" si="106"/>
        <v>31.473503156042074</v>
      </c>
      <c r="R368" s="94">
        <f t="shared" ca="1" si="107"/>
        <v>3.1588135692017172</v>
      </c>
      <c r="S368" s="94">
        <f t="shared" ca="1" si="108"/>
        <v>3.3766153875544025</v>
      </c>
      <c r="T368" s="4">
        <f t="shared" ca="1" si="109"/>
        <v>3.2492494551358686E-14</v>
      </c>
      <c r="U368" s="46">
        <f t="shared" ca="1" si="110"/>
        <v>1421.757104583585</v>
      </c>
      <c r="V368" s="4">
        <f t="shared" ca="1" si="111"/>
        <v>1.3681284265986999E-11</v>
      </c>
      <c r="W368" s="13">
        <f t="shared" ca="1" si="112"/>
        <v>1812.0943867038573</v>
      </c>
      <c r="X368" s="4">
        <f t="shared" ca="1" si="113"/>
        <v>1.7437421864373975E-11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3.3766153875544025</v>
      </c>
      <c r="P369" s="94">
        <f t="shared" ca="1" si="105"/>
        <v>33.766153875544028</v>
      </c>
      <c r="Q369" s="94">
        <f t="shared" ca="1" si="106"/>
        <v>32.619828515793053</v>
      </c>
      <c r="R369" s="94">
        <f t="shared" ca="1" si="107"/>
        <v>3.3192991195668542</v>
      </c>
      <c r="S369" s="94">
        <f t="shared" ca="1" si="108"/>
        <v>3.3766153875544025</v>
      </c>
      <c r="T369" s="4">
        <f t="shared" ca="1" si="109"/>
        <v>5.4701169278381677E-17</v>
      </c>
      <c r="U369" s="46">
        <f t="shared" ca="1" si="110"/>
        <v>1407.757104583585</v>
      </c>
      <c r="V369" s="4">
        <f t="shared" ca="1" si="111"/>
        <v>2.2805665094254225E-14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10</v>
      </c>
      <c r="O370" s="94">
        <f t="shared" ca="1" si="104"/>
        <v>2.6794248042635305</v>
      </c>
      <c r="P370" s="94">
        <f t="shared" ca="1" si="105"/>
        <v>26.794248042635299</v>
      </c>
      <c r="Q370" s="94">
        <f t="shared" ca="1" si="106"/>
        <v>26.794248042635299</v>
      </c>
      <c r="R370" s="94">
        <f t="shared" ca="1" si="107"/>
        <v>2.67942480426353</v>
      </c>
      <c r="S370" s="94">
        <f t="shared" ca="1" si="108"/>
        <v>2.6794248042635305</v>
      </c>
      <c r="T370" s="4">
        <f t="shared" ca="1" si="109"/>
        <v>0</v>
      </c>
      <c r="U370" s="46">
        <f t="shared" ca="1" si="110"/>
        <v>1394.5787779362072</v>
      </c>
      <c r="V370" s="4">
        <f t="shared" ca="1" si="111"/>
        <v>0</v>
      </c>
      <c r="W370" s="13">
        <f t="shared" ca="1" si="112"/>
        <v>16056.444381405458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10</v>
      </c>
      <c r="O371" s="94">
        <f t="shared" ca="1" si="104"/>
        <v>2.6794248042635305</v>
      </c>
      <c r="P371" s="94">
        <f t="shared" ca="1" si="105"/>
        <v>26.794248042635299</v>
      </c>
      <c r="Q371" s="94">
        <f t="shared" ca="1" si="106"/>
        <v>26.794248042635299</v>
      </c>
      <c r="R371" s="94">
        <f t="shared" ca="1" si="107"/>
        <v>2.67942480426353</v>
      </c>
      <c r="S371" s="94">
        <f t="shared" ca="1" si="108"/>
        <v>2.6794248042635305</v>
      </c>
      <c r="T371" s="4">
        <f t="shared" ca="1" si="109"/>
        <v>0</v>
      </c>
      <c r="U371" s="46">
        <f t="shared" ca="1" si="110"/>
        <v>1380.5787779362072</v>
      </c>
      <c r="V371" s="4">
        <f t="shared" ca="1" si="111"/>
        <v>0</v>
      </c>
      <c r="W371" s="13">
        <f t="shared" ca="1" si="112"/>
        <v>14244.349994701603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10</v>
      </c>
      <c r="O372" s="94">
        <f t="shared" ca="1" si="104"/>
        <v>2.6794248042635305</v>
      </c>
      <c r="P372" s="94">
        <f t="shared" ca="1" si="105"/>
        <v>26.794248042635299</v>
      </c>
      <c r="Q372" s="94">
        <f t="shared" ca="1" si="106"/>
        <v>26.794248042635299</v>
      </c>
      <c r="R372" s="94">
        <f t="shared" ca="1" si="107"/>
        <v>2.67942480426353</v>
      </c>
      <c r="S372" s="94">
        <f t="shared" ca="1" si="108"/>
        <v>2.6794248042635305</v>
      </c>
      <c r="T372" s="4">
        <f t="shared" ca="1" si="109"/>
        <v>0</v>
      </c>
      <c r="U372" s="46">
        <f t="shared" ca="1" si="110"/>
        <v>1366.5787779362072</v>
      </c>
      <c r="V372" s="4">
        <f t="shared" ca="1" si="111"/>
        <v>0</v>
      </c>
      <c r="W372" s="13">
        <f t="shared" ca="1" si="112"/>
        <v>12432.255607997744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10</v>
      </c>
      <c r="O373" s="94">
        <f t="shared" ca="1" si="104"/>
        <v>2.6794248042635305</v>
      </c>
      <c r="P373" s="94">
        <f t="shared" ca="1" si="105"/>
        <v>26.794248042635299</v>
      </c>
      <c r="Q373" s="94">
        <f t="shared" ca="1" si="106"/>
        <v>26.794248042635299</v>
      </c>
      <c r="R373" s="94">
        <f t="shared" ca="1" si="107"/>
        <v>2.67942480426353</v>
      </c>
      <c r="S373" s="94">
        <f t="shared" ca="1" si="108"/>
        <v>2.6794248042635305</v>
      </c>
      <c r="T373" s="4">
        <f t="shared" ca="1" si="109"/>
        <v>0</v>
      </c>
      <c r="U373" s="46">
        <f t="shared" ca="1" si="110"/>
        <v>1352.5787779362072</v>
      </c>
      <c r="V373" s="4">
        <f t="shared" ca="1" si="111"/>
        <v>0</v>
      </c>
      <c r="W373" s="13">
        <f t="shared" ca="1" si="112"/>
        <v>10620.161221293885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10</v>
      </c>
      <c r="O374" s="94">
        <f t="shared" ca="1" si="104"/>
        <v>2.6794248042635305</v>
      </c>
      <c r="P374" s="94">
        <f t="shared" ca="1" si="105"/>
        <v>26.794248042635299</v>
      </c>
      <c r="Q374" s="94">
        <f t="shared" ca="1" si="106"/>
        <v>26.794248042635299</v>
      </c>
      <c r="R374" s="94">
        <f t="shared" ca="1" si="107"/>
        <v>2.67942480426353</v>
      </c>
      <c r="S374" s="94">
        <f t="shared" ca="1" si="108"/>
        <v>2.6794248042635305</v>
      </c>
      <c r="T374" s="4">
        <f t="shared" ca="1" si="109"/>
        <v>0</v>
      </c>
      <c r="U374" s="46">
        <f t="shared" ca="1" si="110"/>
        <v>1338.5787779362072</v>
      </c>
      <c r="V374" s="4">
        <f t="shared" ca="1" si="111"/>
        <v>0</v>
      </c>
      <c r="W374" s="13">
        <f t="shared" ca="1" si="112"/>
        <v>8808.0668345900303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11</v>
      </c>
      <c r="O375" s="94">
        <f t="shared" ca="1" si="104"/>
        <v>2.9270676449320718</v>
      </c>
      <c r="P375" s="94">
        <f t="shared" ca="1" si="105"/>
        <v>29.023033608652181</v>
      </c>
      <c r="Q375" s="94">
        <f t="shared" ca="1" si="106"/>
        <v>26.794248042635299</v>
      </c>
      <c r="R375" s="94">
        <f t="shared" ca="1" si="107"/>
        <v>2.790864082564374</v>
      </c>
      <c r="S375" s="94">
        <f t="shared" ca="1" si="108"/>
        <v>2.9270676449320718</v>
      </c>
      <c r="T375" s="4">
        <f t="shared" ca="1" si="109"/>
        <v>0</v>
      </c>
      <c r="U375" s="46">
        <f t="shared" ca="1" si="110"/>
        <v>1414.5079902768543</v>
      </c>
      <c r="V375" s="4">
        <f t="shared" ca="1" si="111"/>
        <v>0</v>
      </c>
      <c r="W375" s="13">
        <f t="shared" ca="1" si="112"/>
        <v>6995.9724478861717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11</v>
      </c>
      <c r="O376" s="94">
        <f t="shared" ca="1" si="104"/>
        <v>2.9270676449320718</v>
      </c>
      <c r="P376" s="94">
        <f t="shared" ca="1" si="105"/>
        <v>29.270676449320725</v>
      </c>
      <c r="Q376" s="94">
        <f t="shared" ca="1" si="106"/>
        <v>29.270676449320725</v>
      </c>
      <c r="R376" s="94">
        <f t="shared" ca="1" si="107"/>
        <v>2.9270676449320723</v>
      </c>
      <c r="S376" s="94">
        <f t="shared" ca="1" si="108"/>
        <v>2.9270676449320718</v>
      </c>
      <c r="T376" s="4">
        <f t="shared" ca="1" si="109"/>
        <v>0</v>
      </c>
      <c r="U376" s="46">
        <f t="shared" ca="1" si="110"/>
        <v>1400.5079902768543</v>
      </c>
      <c r="V376" s="4">
        <f t="shared" ca="1" si="111"/>
        <v>0</v>
      </c>
      <c r="W376" s="13">
        <f t="shared" ca="1" si="112"/>
        <v>5183.8780611823149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11</v>
      </c>
      <c r="O377" s="94">
        <f t="shared" ca="1" si="104"/>
        <v>2.9270676449320718</v>
      </c>
      <c r="P377" s="94">
        <f t="shared" ca="1" si="105"/>
        <v>29.270676449320725</v>
      </c>
      <c r="Q377" s="94">
        <f t="shared" ca="1" si="106"/>
        <v>29.270676449320725</v>
      </c>
      <c r="R377" s="94">
        <f t="shared" ca="1" si="107"/>
        <v>2.9270676449320723</v>
      </c>
      <c r="S377" s="94">
        <f t="shared" ca="1" si="108"/>
        <v>2.9270676449320718</v>
      </c>
      <c r="T377" s="4">
        <f t="shared" ca="1" si="109"/>
        <v>0</v>
      </c>
      <c r="U377" s="46">
        <f t="shared" ca="1" si="110"/>
        <v>1386.5079902768543</v>
      </c>
      <c r="V377" s="4">
        <f t="shared" ca="1" si="111"/>
        <v>0</v>
      </c>
      <c r="W377" s="13">
        <f t="shared" ca="1" si="112"/>
        <v>3371.7836744784572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11</v>
      </c>
      <c r="O378" s="94">
        <f t="shared" ca="1" si="104"/>
        <v>2.9270676449320718</v>
      </c>
      <c r="P378" s="94">
        <f t="shared" ca="1" si="105"/>
        <v>29.270676449320725</v>
      </c>
      <c r="Q378" s="94">
        <f t="shared" ca="1" si="106"/>
        <v>26.794248042635299</v>
      </c>
      <c r="R378" s="94">
        <f t="shared" ca="1" si="107"/>
        <v>2.8032462245978009</v>
      </c>
      <c r="S378" s="94">
        <f t="shared" ca="1" si="108"/>
        <v>2.9270676449320718</v>
      </c>
      <c r="T378" s="4">
        <f t="shared" ca="1" si="109"/>
        <v>0</v>
      </c>
      <c r="U378" s="46">
        <f t="shared" ca="1" si="110"/>
        <v>1413.5079902768543</v>
      </c>
      <c r="V378" s="4">
        <f t="shared" ca="1" si="111"/>
        <v>0</v>
      </c>
      <c r="W378" s="13">
        <f t="shared" ca="1" si="112"/>
        <v>14587.359812966051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11</v>
      </c>
      <c r="O379" s="94">
        <f t="shared" ca="1" si="104"/>
        <v>2.9270676449320718</v>
      </c>
      <c r="P379" s="94">
        <f t="shared" ca="1" si="105"/>
        <v>29.270676449320725</v>
      </c>
      <c r="Q379" s="94">
        <f t="shared" ca="1" si="106"/>
        <v>29.270676449320725</v>
      </c>
      <c r="R379" s="94">
        <f t="shared" ca="1" si="107"/>
        <v>2.9270676449320723</v>
      </c>
      <c r="S379" s="94">
        <f t="shared" ca="1" si="108"/>
        <v>2.9270676449320718</v>
      </c>
      <c r="T379" s="4">
        <f t="shared" ca="1" si="109"/>
        <v>0</v>
      </c>
      <c r="U379" s="46">
        <f t="shared" ca="1" si="110"/>
        <v>1399.5079902768543</v>
      </c>
      <c r="V379" s="4">
        <f t="shared" ca="1" si="111"/>
        <v>0</v>
      </c>
      <c r="W379" s="13">
        <f t="shared" ca="1" si="112"/>
        <v>12775.265426262195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11</v>
      </c>
      <c r="O380" s="94">
        <f t="shared" ca="1" si="104"/>
        <v>2.9270676449320718</v>
      </c>
      <c r="P380" s="94">
        <f t="shared" ca="1" si="105"/>
        <v>29.270676449320725</v>
      </c>
      <c r="Q380" s="94">
        <f t="shared" ca="1" si="106"/>
        <v>29.270676449320725</v>
      </c>
      <c r="R380" s="94">
        <f t="shared" ca="1" si="107"/>
        <v>2.9270676449320723</v>
      </c>
      <c r="S380" s="94">
        <f t="shared" ca="1" si="108"/>
        <v>2.9270676449320718</v>
      </c>
      <c r="T380" s="4">
        <f t="shared" ca="1" si="109"/>
        <v>0</v>
      </c>
      <c r="U380" s="46">
        <f t="shared" ca="1" si="110"/>
        <v>1385.5079902768543</v>
      </c>
      <c r="V380" s="4">
        <f t="shared" ca="1" si="111"/>
        <v>0</v>
      </c>
      <c r="W380" s="13">
        <f t="shared" ca="1" si="112"/>
        <v>10963.171039558336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11</v>
      </c>
      <c r="O381" s="94">
        <f t="shared" ca="1" si="104"/>
        <v>2.9270676449320718</v>
      </c>
      <c r="P381" s="94">
        <f t="shared" ca="1" si="105"/>
        <v>29.270676449320725</v>
      </c>
      <c r="Q381" s="94">
        <f t="shared" ca="1" si="106"/>
        <v>29.270676449320725</v>
      </c>
      <c r="R381" s="94">
        <f t="shared" ca="1" si="107"/>
        <v>2.9270676449320723</v>
      </c>
      <c r="S381" s="94">
        <f t="shared" ca="1" si="108"/>
        <v>2.9270676449320718</v>
      </c>
      <c r="T381" s="4">
        <f t="shared" ca="1" si="109"/>
        <v>0</v>
      </c>
      <c r="U381" s="46">
        <f t="shared" ca="1" si="110"/>
        <v>1371.5079902768543</v>
      </c>
      <c r="V381" s="4">
        <f t="shared" ca="1" si="111"/>
        <v>0</v>
      </c>
      <c r="W381" s="13">
        <f t="shared" ca="1" si="112"/>
        <v>9151.0766528544791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11</v>
      </c>
      <c r="O382" s="94">
        <f t="shared" ca="1" si="104"/>
        <v>2.9270676449320718</v>
      </c>
      <c r="P382" s="94">
        <f t="shared" ca="1" si="105"/>
        <v>29.270676449320725</v>
      </c>
      <c r="Q382" s="94">
        <f t="shared" ca="1" si="106"/>
        <v>29.270676449320725</v>
      </c>
      <c r="R382" s="94">
        <f t="shared" ca="1" si="107"/>
        <v>2.9270676449320723</v>
      </c>
      <c r="S382" s="94">
        <f t="shared" ca="1" si="108"/>
        <v>2.9270676449320718</v>
      </c>
      <c r="T382" s="4">
        <f t="shared" ca="1" si="109"/>
        <v>0</v>
      </c>
      <c r="U382" s="46">
        <f t="shared" ca="1" si="110"/>
        <v>1357.5079902768543</v>
      </c>
      <c r="V382" s="4">
        <f t="shared" ca="1" si="111"/>
        <v>0</v>
      </c>
      <c r="W382" s="13">
        <f t="shared" ca="1" si="112"/>
        <v>7338.9822661506223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11</v>
      </c>
      <c r="O383" s="94">
        <f t="shared" ca="1" si="104"/>
        <v>2.9270676449320718</v>
      </c>
      <c r="P383" s="94">
        <f t="shared" ca="1" si="105"/>
        <v>29.270676449320725</v>
      </c>
      <c r="Q383" s="94">
        <f t="shared" ca="1" si="106"/>
        <v>29.270676449320725</v>
      </c>
      <c r="R383" s="94">
        <f t="shared" ca="1" si="107"/>
        <v>2.9270676449320723</v>
      </c>
      <c r="S383" s="94">
        <f t="shared" ca="1" si="108"/>
        <v>2.9270676449320718</v>
      </c>
      <c r="T383" s="4">
        <f t="shared" ca="1" si="109"/>
        <v>0</v>
      </c>
      <c r="U383" s="46">
        <f t="shared" ca="1" si="110"/>
        <v>1343.5079902768543</v>
      </c>
      <c r="V383" s="4">
        <f t="shared" ca="1" si="111"/>
        <v>0</v>
      </c>
      <c r="W383" s="13">
        <f t="shared" ca="1" si="112"/>
        <v>5526.8878794467646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12</v>
      </c>
      <c r="O384" s="94">
        <f t="shared" ca="1" si="104"/>
        <v>3.1473503156042075</v>
      </c>
      <c r="P384" s="94">
        <f t="shared" ca="1" si="105"/>
        <v>31.473503156042074</v>
      </c>
      <c r="Q384" s="94">
        <f t="shared" ca="1" si="106"/>
        <v>29.711241790664996</v>
      </c>
      <c r="R384" s="94">
        <f t="shared" ca="1" si="107"/>
        <v>3.0592372473353535</v>
      </c>
      <c r="S384" s="94">
        <f t="shared" ca="1" si="108"/>
        <v>3.1473503156042075</v>
      </c>
      <c r="T384" s="4">
        <f t="shared" ca="1" si="109"/>
        <v>0</v>
      </c>
      <c r="U384" s="46">
        <f t="shared" ca="1" si="110"/>
        <v>1409.5016093629556</v>
      </c>
      <c r="V384" s="4">
        <f t="shared" ca="1" si="111"/>
        <v>0</v>
      </c>
      <c r="W384" s="13">
        <f t="shared" ca="1" si="112"/>
        <v>3714.7934927429073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12</v>
      </c>
      <c r="O385" s="94">
        <f t="shared" ca="1" si="104"/>
        <v>3.1473503156042075</v>
      </c>
      <c r="P385" s="94">
        <f t="shared" ca="1" si="105"/>
        <v>31.473503156042074</v>
      </c>
      <c r="Q385" s="94">
        <f t="shared" ca="1" si="106"/>
        <v>31.473503156042074</v>
      </c>
      <c r="R385" s="94">
        <f t="shared" ca="1" si="107"/>
        <v>3.1473503156042075</v>
      </c>
      <c r="S385" s="94">
        <f t="shared" ca="1" si="108"/>
        <v>3.1473503156042075</v>
      </c>
      <c r="T385" s="4">
        <f t="shared" ca="1" si="109"/>
        <v>0</v>
      </c>
      <c r="U385" s="46">
        <f t="shared" ca="1" si="110"/>
        <v>1395.5016093629556</v>
      </c>
      <c r="V385" s="4">
        <f t="shared" ca="1" si="111"/>
        <v>0</v>
      </c>
      <c r="W385" s="13">
        <f t="shared" ca="1" si="112"/>
        <v>1902.6991060390501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11</v>
      </c>
      <c r="O386" s="94">
        <f t="shared" ca="1" si="104"/>
        <v>2.9270676449320718</v>
      </c>
      <c r="P386" s="94">
        <f t="shared" ca="1" si="105"/>
        <v>29.270676449320725</v>
      </c>
      <c r="Q386" s="94">
        <f t="shared" ca="1" si="106"/>
        <v>26.794248042635299</v>
      </c>
      <c r="R386" s="94">
        <f t="shared" ca="1" si="107"/>
        <v>2.8032462245978009</v>
      </c>
      <c r="S386" s="94">
        <f t="shared" ca="1" si="108"/>
        <v>2.9270676449320718</v>
      </c>
      <c r="T386" s="4">
        <f t="shared" ca="1" si="109"/>
        <v>0</v>
      </c>
      <c r="U386" s="46">
        <f t="shared" ca="1" si="110"/>
        <v>1413.5079902768543</v>
      </c>
      <c r="V386" s="4">
        <f t="shared" ca="1" si="111"/>
        <v>0</v>
      </c>
      <c r="W386" s="13">
        <f t="shared" ca="1" si="112"/>
        <v>14153.745275366407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11</v>
      </c>
      <c r="O387" s="94">
        <f t="shared" ca="1" si="104"/>
        <v>2.9270676449320718</v>
      </c>
      <c r="P387" s="94">
        <f t="shared" ca="1" si="105"/>
        <v>29.270676449320725</v>
      </c>
      <c r="Q387" s="94">
        <f t="shared" ca="1" si="106"/>
        <v>29.270676449320725</v>
      </c>
      <c r="R387" s="94">
        <f t="shared" ca="1" si="107"/>
        <v>2.9270676449320723</v>
      </c>
      <c r="S387" s="94">
        <f t="shared" ca="1" si="108"/>
        <v>2.9270676449320718</v>
      </c>
      <c r="T387" s="4">
        <f t="shared" ca="1" si="109"/>
        <v>0</v>
      </c>
      <c r="U387" s="46">
        <f t="shared" ca="1" si="110"/>
        <v>1399.5079902768543</v>
      </c>
      <c r="V387" s="4">
        <f t="shared" ca="1" si="111"/>
        <v>0</v>
      </c>
      <c r="W387" s="13">
        <f t="shared" ca="1" si="112"/>
        <v>12341.650888662552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11</v>
      </c>
      <c r="O388" s="94">
        <f t="shared" ca="1" si="104"/>
        <v>2.9270676449320718</v>
      </c>
      <c r="P388" s="94">
        <f t="shared" ca="1" si="105"/>
        <v>29.270676449320725</v>
      </c>
      <c r="Q388" s="94">
        <f t="shared" ca="1" si="106"/>
        <v>29.270676449320725</v>
      </c>
      <c r="R388" s="94">
        <f t="shared" ca="1" si="107"/>
        <v>2.9270676449320723</v>
      </c>
      <c r="S388" s="94">
        <f t="shared" ca="1" si="108"/>
        <v>2.9270676449320718</v>
      </c>
      <c r="T388" s="4">
        <f t="shared" ca="1" si="109"/>
        <v>0</v>
      </c>
      <c r="U388" s="46">
        <f t="shared" ca="1" si="110"/>
        <v>1385.5079902768543</v>
      </c>
      <c r="V388" s="4">
        <f t="shared" ca="1" si="111"/>
        <v>0</v>
      </c>
      <c r="W388" s="13">
        <f t="shared" ca="1" si="112"/>
        <v>10529.556501958694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11</v>
      </c>
      <c r="O389" s="94">
        <f t="shared" ca="1" si="104"/>
        <v>2.9270676449320718</v>
      </c>
      <c r="P389" s="94">
        <f t="shared" ca="1" si="105"/>
        <v>29.270676449320725</v>
      </c>
      <c r="Q389" s="94">
        <f t="shared" ca="1" si="106"/>
        <v>29.270676449320725</v>
      </c>
      <c r="R389" s="94">
        <f t="shared" ca="1" si="107"/>
        <v>2.9270676449320723</v>
      </c>
      <c r="S389" s="94">
        <f t="shared" ca="1" si="108"/>
        <v>2.9270676449320718</v>
      </c>
      <c r="T389" s="4">
        <f t="shared" ca="1" si="109"/>
        <v>0</v>
      </c>
      <c r="U389" s="46">
        <f t="shared" ca="1" si="110"/>
        <v>1371.5079902768543</v>
      </c>
      <c r="V389" s="4">
        <f t="shared" ca="1" si="111"/>
        <v>0</v>
      </c>
      <c r="W389" s="13">
        <f t="shared" ca="1" si="112"/>
        <v>8717.4621152548352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11</v>
      </c>
      <c r="O390" s="94">
        <f t="shared" ca="1" si="104"/>
        <v>2.9270676449320718</v>
      </c>
      <c r="P390" s="94">
        <f t="shared" ca="1" si="105"/>
        <v>29.270676449320725</v>
      </c>
      <c r="Q390" s="94">
        <f t="shared" ca="1" si="106"/>
        <v>29.270676449320725</v>
      </c>
      <c r="R390" s="94">
        <f t="shared" ca="1" si="107"/>
        <v>2.9270676449320723</v>
      </c>
      <c r="S390" s="94">
        <f t="shared" ca="1" si="108"/>
        <v>2.9270676449320718</v>
      </c>
      <c r="T390" s="4">
        <f t="shared" ca="1" si="109"/>
        <v>0</v>
      </c>
      <c r="U390" s="46">
        <f t="shared" ca="1" si="110"/>
        <v>1357.5079902768543</v>
      </c>
      <c r="V390" s="4">
        <f t="shared" ca="1" si="111"/>
        <v>0</v>
      </c>
      <c r="W390" s="13">
        <f t="shared" ca="1" si="112"/>
        <v>6905.3677285509793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11</v>
      </c>
      <c r="O391" s="94">
        <f t="shared" ca="1" si="104"/>
        <v>2.9270676449320718</v>
      </c>
      <c r="P391" s="94">
        <f t="shared" ca="1" si="105"/>
        <v>29.270676449320725</v>
      </c>
      <c r="Q391" s="94">
        <f t="shared" ca="1" si="106"/>
        <v>29.270676449320725</v>
      </c>
      <c r="R391" s="94">
        <f t="shared" ca="1" si="107"/>
        <v>2.9270676449320723</v>
      </c>
      <c r="S391" s="94">
        <f t="shared" ca="1" si="108"/>
        <v>2.9270676449320718</v>
      </c>
      <c r="T391" s="4">
        <f t="shared" ca="1" si="109"/>
        <v>0</v>
      </c>
      <c r="U391" s="46">
        <f t="shared" ca="1" si="110"/>
        <v>1343.5079902768543</v>
      </c>
      <c r="V391" s="4">
        <f t="shared" ca="1" si="111"/>
        <v>0</v>
      </c>
      <c r="W391" s="13">
        <f t="shared" ca="1" si="112"/>
        <v>5093.2733418471216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12</v>
      </c>
      <c r="O392" s="94">
        <f t="shared" ca="1" si="104"/>
        <v>3.1473503156042075</v>
      </c>
      <c r="P392" s="94">
        <f t="shared" ca="1" si="105"/>
        <v>31.473503156042074</v>
      </c>
      <c r="Q392" s="94">
        <f t="shared" ca="1" si="106"/>
        <v>29.711241790664996</v>
      </c>
      <c r="R392" s="94">
        <f t="shared" ca="1" si="107"/>
        <v>3.0592372473353535</v>
      </c>
      <c r="S392" s="94">
        <f t="shared" ca="1" si="108"/>
        <v>3.1473503156042075</v>
      </c>
      <c r="T392" s="4">
        <f t="shared" ca="1" si="109"/>
        <v>0</v>
      </c>
      <c r="U392" s="46">
        <f t="shared" ca="1" si="110"/>
        <v>1409.5016093629556</v>
      </c>
      <c r="V392" s="4">
        <f t="shared" ca="1" si="111"/>
        <v>0</v>
      </c>
      <c r="W392" s="13">
        <f t="shared" ca="1" si="112"/>
        <v>3281.1789551432644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12</v>
      </c>
      <c r="O393" s="94">
        <f t="shared" ca="1" si="104"/>
        <v>3.1473503156042075</v>
      </c>
      <c r="P393" s="94">
        <f t="shared" ca="1" si="105"/>
        <v>31.473503156042074</v>
      </c>
      <c r="Q393" s="94">
        <f t="shared" ca="1" si="106"/>
        <v>31.473503156042074</v>
      </c>
      <c r="R393" s="94">
        <f t="shared" ca="1" si="107"/>
        <v>3.1473503156042075</v>
      </c>
      <c r="S393" s="94">
        <f t="shared" ca="1" si="108"/>
        <v>3.1473503156042075</v>
      </c>
      <c r="T393" s="4">
        <f t="shared" ca="1" si="109"/>
        <v>0</v>
      </c>
      <c r="U393" s="46">
        <f t="shared" ca="1" si="110"/>
        <v>1395.5016093629556</v>
      </c>
      <c r="V393" s="4">
        <f t="shared" ca="1" si="111"/>
        <v>0</v>
      </c>
      <c r="W393" s="13">
        <f t="shared" ca="1" si="112"/>
        <v>1469.0845684394071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11</v>
      </c>
      <c r="O394" s="94">
        <f t="shared" ca="1" si="104"/>
        <v>2.9270676449320718</v>
      </c>
      <c r="P394" s="94">
        <f t="shared" ca="1" si="105"/>
        <v>29.270676449320725</v>
      </c>
      <c r="Q394" s="94">
        <f t="shared" ca="1" si="106"/>
        <v>29.270676449320725</v>
      </c>
      <c r="R394" s="94">
        <f t="shared" ca="1" si="107"/>
        <v>2.9270676449320723</v>
      </c>
      <c r="S394" s="94">
        <f t="shared" ca="1" si="108"/>
        <v>2.9270676449320718</v>
      </c>
      <c r="T394" s="4">
        <f t="shared" ca="1" si="109"/>
        <v>0</v>
      </c>
      <c r="U394" s="46">
        <f t="shared" ca="1" si="110"/>
        <v>1342.5079902768543</v>
      </c>
      <c r="V394" s="4">
        <f t="shared" ca="1" si="111"/>
        <v>0</v>
      </c>
      <c r="W394" s="13">
        <f t="shared" ca="1" si="112"/>
        <v>12684.660706927001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12</v>
      </c>
      <c r="O395" s="94">
        <f t="shared" ca="1" si="104"/>
        <v>3.1473503156042075</v>
      </c>
      <c r="P395" s="94">
        <f t="shared" ca="1" si="105"/>
        <v>31.473503156042074</v>
      </c>
      <c r="Q395" s="94">
        <f t="shared" ca="1" si="106"/>
        <v>29.93152446133713</v>
      </c>
      <c r="R395" s="94">
        <f t="shared" ca="1" si="107"/>
        <v>3.0702513808689602</v>
      </c>
      <c r="S395" s="94">
        <f t="shared" ca="1" si="108"/>
        <v>3.1473503156042075</v>
      </c>
      <c r="T395" s="4">
        <f t="shared" ca="1" si="109"/>
        <v>0</v>
      </c>
      <c r="U395" s="46">
        <f t="shared" ca="1" si="110"/>
        <v>1408.5016093629556</v>
      </c>
      <c r="V395" s="4">
        <f t="shared" ca="1" si="111"/>
        <v>0</v>
      </c>
      <c r="W395" s="13">
        <f t="shared" ca="1" si="112"/>
        <v>10872.566320223144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12</v>
      </c>
      <c r="O396" s="94">
        <f t="shared" ca="1" si="104"/>
        <v>3.1473503156042075</v>
      </c>
      <c r="P396" s="94">
        <f t="shared" ca="1" si="105"/>
        <v>31.473503156042074</v>
      </c>
      <c r="Q396" s="94">
        <f t="shared" ca="1" si="106"/>
        <v>31.473503156042074</v>
      </c>
      <c r="R396" s="94">
        <f t="shared" ca="1" si="107"/>
        <v>3.1473503156042075</v>
      </c>
      <c r="S396" s="94">
        <f t="shared" ca="1" si="108"/>
        <v>3.1473503156042075</v>
      </c>
      <c r="T396" s="4">
        <f t="shared" ca="1" si="109"/>
        <v>0</v>
      </c>
      <c r="U396" s="46">
        <f t="shared" ca="1" si="110"/>
        <v>1394.5016093629556</v>
      </c>
      <c r="V396" s="4">
        <f t="shared" ca="1" si="111"/>
        <v>0</v>
      </c>
      <c r="W396" s="13">
        <f t="shared" ca="1" si="112"/>
        <v>9060.4719335192858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12</v>
      </c>
      <c r="O397" s="94">
        <f t="shared" ca="1" si="104"/>
        <v>3.1473503156042075</v>
      </c>
      <c r="P397" s="94">
        <f t="shared" ca="1" si="105"/>
        <v>31.473503156042074</v>
      </c>
      <c r="Q397" s="94">
        <f t="shared" ca="1" si="106"/>
        <v>31.473503156042074</v>
      </c>
      <c r="R397" s="94">
        <f t="shared" ca="1" si="107"/>
        <v>3.1473503156042075</v>
      </c>
      <c r="S397" s="94">
        <f t="shared" ca="1" si="108"/>
        <v>3.1473503156042075</v>
      </c>
      <c r="T397" s="4">
        <f t="shared" ca="1" si="109"/>
        <v>0</v>
      </c>
      <c r="U397" s="46">
        <f t="shared" ca="1" si="110"/>
        <v>1380.5016093629556</v>
      </c>
      <c r="V397" s="4">
        <f t="shared" ca="1" si="111"/>
        <v>0</v>
      </c>
      <c r="W397" s="13">
        <f t="shared" ca="1" si="112"/>
        <v>7248.377546815429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12</v>
      </c>
      <c r="O398" s="94">
        <f t="shared" ca="1" si="104"/>
        <v>3.1473503156042075</v>
      </c>
      <c r="P398" s="94">
        <f t="shared" ca="1" si="105"/>
        <v>31.473503156042074</v>
      </c>
      <c r="Q398" s="94">
        <f t="shared" ca="1" si="106"/>
        <v>31.473503156042074</v>
      </c>
      <c r="R398" s="94">
        <f t="shared" ca="1" si="107"/>
        <v>3.1473503156042075</v>
      </c>
      <c r="S398" s="94">
        <f t="shared" ca="1" si="108"/>
        <v>3.1473503156042075</v>
      </c>
      <c r="T398" s="4">
        <f t="shared" ca="1" si="109"/>
        <v>0</v>
      </c>
      <c r="U398" s="46">
        <f t="shared" ca="1" si="110"/>
        <v>1366.5016093629556</v>
      </c>
      <c r="V398" s="4">
        <f t="shared" ca="1" si="111"/>
        <v>0</v>
      </c>
      <c r="W398" s="13">
        <f t="shared" ca="1" si="112"/>
        <v>5436.2831601115722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12</v>
      </c>
      <c r="O399" s="94">
        <f t="shared" ca="1" si="104"/>
        <v>3.1473503156042075</v>
      </c>
      <c r="P399" s="94">
        <f t="shared" ca="1" si="105"/>
        <v>31.473503156042074</v>
      </c>
      <c r="Q399" s="94">
        <f t="shared" ca="1" si="106"/>
        <v>31.473503156042074</v>
      </c>
      <c r="R399" s="94">
        <f t="shared" ca="1" si="107"/>
        <v>3.1473503156042075</v>
      </c>
      <c r="S399" s="94">
        <f t="shared" ca="1" si="108"/>
        <v>3.1473503156042075</v>
      </c>
      <c r="T399" s="4">
        <f t="shared" ca="1" si="109"/>
        <v>0</v>
      </c>
      <c r="U399" s="46">
        <f t="shared" ca="1" si="110"/>
        <v>1352.5016093629556</v>
      </c>
      <c r="V399" s="4">
        <f t="shared" ca="1" si="111"/>
        <v>0</v>
      </c>
      <c r="W399" s="13">
        <f t="shared" ca="1" si="112"/>
        <v>3624.1887734077145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13</v>
      </c>
      <c r="O400" s="94">
        <f t="shared" ca="1" si="104"/>
        <v>3.3766153875544025</v>
      </c>
      <c r="P400" s="94">
        <f t="shared" ca="1" si="105"/>
        <v>31.702768227992269</v>
      </c>
      <c r="Q400" s="94">
        <f t="shared" ca="1" si="106"/>
        <v>31.473503156042074</v>
      </c>
      <c r="R400" s="94">
        <f t="shared" ca="1" si="107"/>
        <v>3.1588135692017172</v>
      </c>
      <c r="S400" s="94">
        <f t="shared" ca="1" si="108"/>
        <v>3.3766153875544025</v>
      </c>
      <c r="T400" s="4">
        <f t="shared" ca="1" si="109"/>
        <v>0</v>
      </c>
      <c r="U400" s="46">
        <f t="shared" ca="1" si="110"/>
        <v>1421.757104583585</v>
      </c>
      <c r="V400" s="4">
        <f t="shared" ca="1" si="111"/>
        <v>0</v>
      </c>
      <c r="W400" s="13">
        <f t="shared" ca="1" si="112"/>
        <v>1812.0943867038573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3.3766153875544025</v>
      </c>
      <c r="P401" s="94">
        <f t="shared" ca="1" si="105"/>
        <v>33.766153875544028</v>
      </c>
      <c r="Q401" s="94">
        <f t="shared" ca="1" si="106"/>
        <v>32.619828515793053</v>
      </c>
      <c r="R401" s="94">
        <f t="shared" ca="1" si="107"/>
        <v>3.3192991195668542</v>
      </c>
      <c r="S401" s="94">
        <f t="shared" ca="1" si="108"/>
        <v>3.3766153875544025</v>
      </c>
      <c r="T401" s="4">
        <f t="shared" ca="1" si="109"/>
        <v>0</v>
      </c>
      <c r="U401" s="46">
        <f t="shared" ca="1" si="110"/>
        <v>1407.757104583585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2.6794248042635305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26.794248042635299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26.794248042635299</v>
      </c>
      <c r="R402" s="94">
        <f t="shared" ref="R402:R465" ca="1" si="126">(P402+Q402)/20</f>
        <v>2.67942480426353</v>
      </c>
      <c r="S402" s="94">
        <f t="shared" ref="S402:S465" ca="1" si="127">R402*Set1ConserveTP + O402*(1-Set1ConserveTP)</f>
        <v>2.6794248042635305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1394.5787779362072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16056.444381405458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10</v>
      </c>
      <c r="O403" s="94">
        <f t="shared" ca="1" si="123"/>
        <v>2.6794248042635305</v>
      </c>
      <c r="P403" s="94">
        <f t="shared" ca="1" si="124"/>
        <v>26.794248042635299</v>
      </c>
      <c r="Q403" s="94">
        <f t="shared" ca="1" si="125"/>
        <v>26.794248042635299</v>
      </c>
      <c r="R403" s="94">
        <f t="shared" ca="1" si="126"/>
        <v>2.67942480426353</v>
      </c>
      <c r="S403" s="94">
        <f t="shared" ca="1" si="127"/>
        <v>2.6794248042635305</v>
      </c>
      <c r="T403" s="4">
        <f t="shared" ca="1" si="128"/>
        <v>0</v>
      </c>
      <c r="U403" s="46">
        <f t="shared" ca="1" si="129"/>
        <v>1380.5787779362072</v>
      </c>
      <c r="V403" s="4">
        <f t="shared" ca="1" si="130"/>
        <v>0</v>
      </c>
      <c r="W403" s="13">
        <f t="shared" ca="1" si="131"/>
        <v>14244.349994701603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10</v>
      </c>
      <c r="O404" s="94">
        <f t="shared" ca="1" si="123"/>
        <v>2.6794248042635305</v>
      </c>
      <c r="P404" s="94">
        <f t="shared" ca="1" si="124"/>
        <v>26.794248042635299</v>
      </c>
      <c r="Q404" s="94">
        <f t="shared" ca="1" si="125"/>
        <v>26.794248042635299</v>
      </c>
      <c r="R404" s="94">
        <f t="shared" ca="1" si="126"/>
        <v>2.67942480426353</v>
      </c>
      <c r="S404" s="94">
        <f t="shared" ca="1" si="127"/>
        <v>2.6794248042635305</v>
      </c>
      <c r="T404" s="4">
        <f t="shared" ca="1" si="128"/>
        <v>0</v>
      </c>
      <c r="U404" s="46">
        <f t="shared" ca="1" si="129"/>
        <v>1366.5787779362072</v>
      </c>
      <c r="V404" s="4">
        <f t="shared" ca="1" si="130"/>
        <v>0</v>
      </c>
      <c r="W404" s="13">
        <f t="shared" ca="1" si="131"/>
        <v>12432.255607997744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10</v>
      </c>
      <c r="O405" s="94">
        <f t="shared" ca="1" si="123"/>
        <v>2.6794248042635305</v>
      </c>
      <c r="P405" s="94">
        <f t="shared" ca="1" si="124"/>
        <v>26.794248042635299</v>
      </c>
      <c r="Q405" s="94">
        <f t="shared" ca="1" si="125"/>
        <v>26.794248042635299</v>
      </c>
      <c r="R405" s="94">
        <f t="shared" ca="1" si="126"/>
        <v>2.67942480426353</v>
      </c>
      <c r="S405" s="94">
        <f t="shared" ca="1" si="127"/>
        <v>2.6794248042635305</v>
      </c>
      <c r="T405" s="4">
        <f t="shared" ca="1" si="128"/>
        <v>0</v>
      </c>
      <c r="U405" s="46">
        <f t="shared" ca="1" si="129"/>
        <v>1352.5787779362072</v>
      </c>
      <c r="V405" s="4">
        <f t="shared" ca="1" si="130"/>
        <v>0</v>
      </c>
      <c r="W405" s="13">
        <f t="shared" ca="1" si="131"/>
        <v>10620.161221293885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10</v>
      </c>
      <c r="O406" s="94">
        <f t="shared" ca="1" si="123"/>
        <v>2.6794248042635305</v>
      </c>
      <c r="P406" s="94">
        <f t="shared" ca="1" si="124"/>
        <v>26.794248042635299</v>
      </c>
      <c r="Q406" s="94">
        <f t="shared" ca="1" si="125"/>
        <v>26.794248042635299</v>
      </c>
      <c r="R406" s="94">
        <f t="shared" ca="1" si="126"/>
        <v>2.67942480426353</v>
      </c>
      <c r="S406" s="94">
        <f t="shared" ca="1" si="127"/>
        <v>2.6794248042635305</v>
      </c>
      <c r="T406" s="4">
        <f t="shared" ca="1" si="128"/>
        <v>0</v>
      </c>
      <c r="U406" s="46">
        <f t="shared" ca="1" si="129"/>
        <v>1338.5787779362072</v>
      </c>
      <c r="V406" s="4">
        <f t="shared" ca="1" si="130"/>
        <v>0</v>
      </c>
      <c r="W406" s="13">
        <f t="shared" ca="1" si="131"/>
        <v>8808.0668345900303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11</v>
      </c>
      <c r="O407" s="94">
        <f t="shared" ca="1" si="123"/>
        <v>2.9270676449320718</v>
      </c>
      <c r="P407" s="94">
        <f t="shared" ca="1" si="124"/>
        <v>29.023033608652181</v>
      </c>
      <c r="Q407" s="94">
        <f t="shared" ca="1" si="125"/>
        <v>26.794248042635299</v>
      </c>
      <c r="R407" s="94">
        <f t="shared" ca="1" si="126"/>
        <v>2.790864082564374</v>
      </c>
      <c r="S407" s="94">
        <f t="shared" ca="1" si="127"/>
        <v>2.9270676449320718</v>
      </c>
      <c r="T407" s="4">
        <f t="shared" ca="1" si="128"/>
        <v>0</v>
      </c>
      <c r="U407" s="46">
        <f t="shared" ca="1" si="129"/>
        <v>1414.5079902768543</v>
      </c>
      <c r="V407" s="4">
        <f t="shared" ca="1" si="130"/>
        <v>0</v>
      </c>
      <c r="W407" s="13">
        <f t="shared" ca="1" si="131"/>
        <v>6995.9724478861717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11</v>
      </c>
      <c r="O408" s="94">
        <f t="shared" ca="1" si="123"/>
        <v>2.9270676449320718</v>
      </c>
      <c r="P408" s="94">
        <f t="shared" ca="1" si="124"/>
        <v>29.270676449320725</v>
      </c>
      <c r="Q408" s="94">
        <f t="shared" ca="1" si="125"/>
        <v>29.270676449320725</v>
      </c>
      <c r="R408" s="94">
        <f t="shared" ca="1" si="126"/>
        <v>2.9270676449320723</v>
      </c>
      <c r="S408" s="94">
        <f t="shared" ca="1" si="127"/>
        <v>2.9270676449320718</v>
      </c>
      <c r="T408" s="4">
        <f t="shared" ca="1" si="128"/>
        <v>0</v>
      </c>
      <c r="U408" s="46">
        <f t="shared" ca="1" si="129"/>
        <v>1400.5079902768543</v>
      </c>
      <c r="V408" s="4">
        <f t="shared" ca="1" si="130"/>
        <v>0</v>
      </c>
      <c r="W408" s="13">
        <f t="shared" ca="1" si="131"/>
        <v>5183.8780611823149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11</v>
      </c>
      <c r="O409" s="94">
        <f t="shared" ca="1" si="123"/>
        <v>2.9270676449320718</v>
      </c>
      <c r="P409" s="94">
        <f t="shared" ca="1" si="124"/>
        <v>29.270676449320725</v>
      </c>
      <c r="Q409" s="94">
        <f t="shared" ca="1" si="125"/>
        <v>29.270676449320725</v>
      </c>
      <c r="R409" s="94">
        <f t="shared" ca="1" si="126"/>
        <v>2.9270676449320723</v>
      </c>
      <c r="S409" s="94">
        <f t="shared" ca="1" si="127"/>
        <v>2.9270676449320718</v>
      </c>
      <c r="T409" s="4">
        <f t="shared" ca="1" si="128"/>
        <v>0</v>
      </c>
      <c r="U409" s="46">
        <f t="shared" ca="1" si="129"/>
        <v>1386.5079902768543</v>
      </c>
      <c r="V409" s="4">
        <f t="shared" ca="1" si="130"/>
        <v>0</v>
      </c>
      <c r="W409" s="13">
        <f t="shared" ca="1" si="131"/>
        <v>3371.7836744784572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11</v>
      </c>
      <c r="O410" s="94">
        <f t="shared" ca="1" si="123"/>
        <v>2.9270676449320718</v>
      </c>
      <c r="P410" s="94">
        <f t="shared" ca="1" si="124"/>
        <v>29.270676449320725</v>
      </c>
      <c r="Q410" s="94">
        <f t="shared" ca="1" si="125"/>
        <v>26.794248042635299</v>
      </c>
      <c r="R410" s="94">
        <f t="shared" ca="1" si="126"/>
        <v>2.8032462245978009</v>
      </c>
      <c r="S410" s="94">
        <f t="shared" ca="1" si="127"/>
        <v>2.9270676449320718</v>
      </c>
      <c r="T410" s="4">
        <f t="shared" ca="1" si="128"/>
        <v>0</v>
      </c>
      <c r="U410" s="46">
        <f t="shared" ca="1" si="129"/>
        <v>1413.5079902768543</v>
      </c>
      <c r="V410" s="4">
        <f t="shared" ca="1" si="130"/>
        <v>0</v>
      </c>
      <c r="W410" s="13">
        <f t="shared" ca="1" si="131"/>
        <v>14587.359812966051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11</v>
      </c>
      <c r="O411" s="94">
        <f t="shared" ca="1" si="123"/>
        <v>2.9270676449320718</v>
      </c>
      <c r="P411" s="94">
        <f t="shared" ca="1" si="124"/>
        <v>29.270676449320725</v>
      </c>
      <c r="Q411" s="94">
        <f t="shared" ca="1" si="125"/>
        <v>29.270676449320725</v>
      </c>
      <c r="R411" s="94">
        <f t="shared" ca="1" si="126"/>
        <v>2.9270676449320723</v>
      </c>
      <c r="S411" s="94">
        <f t="shared" ca="1" si="127"/>
        <v>2.9270676449320718</v>
      </c>
      <c r="T411" s="4">
        <f t="shared" ca="1" si="128"/>
        <v>0</v>
      </c>
      <c r="U411" s="46">
        <f t="shared" ca="1" si="129"/>
        <v>1399.5079902768543</v>
      </c>
      <c r="V411" s="4">
        <f t="shared" ca="1" si="130"/>
        <v>0</v>
      </c>
      <c r="W411" s="13">
        <f t="shared" ca="1" si="131"/>
        <v>12775.265426262195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11</v>
      </c>
      <c r="O412" s="94">
        <f t="shared" ca="1" si="123"/>
        <v>2.9270676449320718</v>
      </c>
      <c r="P412" s="94">
        <f t="shared" ca="1" si="124"/>
        <v>29.270676449320725</v>
      </c>
      <c r="Q412" s="94">
        <f t="shared" ca="1" si="125"/>
        <v>29.270676449320725</v>
      </c>
      <c r="R412" s="94">
        <f t="shared" ca="1" si="126"/>
        <v>2.9270676449320723</v>
      </c>
      <c r="S412" s="94">
        <f t="shared" ca="1" si="127"/>
        <v>2.9270676449320718</v>
      </c>
      <c r="T412" s="4">
        <f t="shared" ca="1" si="128"/>
        <v>0</v>
      </c>
      <c r="U412" s="46">
        <f t="shared" ca="1" si="129"/>
        <v>1385.5079902768543</v>
      </c>
      <c r="V412" s="4">
        <f t="shared" ca="1" si="130"/>
        <v>0</v>
      </c>
      <c r="W412" s="13">
        <f t="shared" ca="1" si="131"/>
        <v>10963.171039558336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11</v>
      </c>
      <c r="O413" s="94">
        <f t="shared" ca="1" si="123"/>
        <v>2.9270676449320718</v>
      </c>
      <c r="P413" s="94">
        <f t="shared" ca="1" si="124"/>
        <v>29.270676449320725</v>
      </c>
      <c r="Q413" s="94">
        <f t="shared" ca="1" si="125"/>
        <v>29.270676449320725</v>
      </c>
      <c r="R413" s="94">
        <f t="shared" ca="1" si="126"/>
        <v>2.9270676449320723</v>
      </c>
      <c r="S413" s="94">
        <f t="shared" ca="1" si="127"/>
        <v>2.9270676449320718</v>
      </c>
      <c r="T413" s="4">
        <f t="shared" ca="1" si="128"/>
        <v>0</v>
      </c>
      <c r="U413" s="46">
        <f t="shared" ca="1" si="129"/>
        <v>1371.5079902768543</v>
      </c>
      <c r="V413" s="4">
        <f t="shared" ca="1" si="130"/>
        <v>0</v>
      </c>
      <c r="W413" s="13">
        <f t="shared" ca="1" si="131"/>
        <v>9151.0766528544791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11</v>
      </c>
      <c r="O414" s="94">
        <f t="shared" ca="1" si="123"/>
        <v>2.9270676449320718</v>
      </c>
      <c r="P414" s="94">
        <f t="shared" ca="1" si="124"/>
        <v>29.270676449320725</v>
      </c>
      <c r="Q414" s="94">
        <f t="shared" ca="1" si="125"/>
        <v>29.270676449320725</v>
      </c>
      <c r="R414" s="94">
        <f t="shared" ca="1" si="126"/>
        <v>2.9270676449320723</v>
      </c>
      <c r="S414" s="94">
        <f t="shared" ca="1" si="127"/>
        <v>2.9270676449320718</v>
      </c>
      <c r="T414" s="4">
        <f t="shared" ca="1" si="128"/>
        <v>0</v>
      </c>
      <c r="U414" s="46">
        <f t="shared" ca="1" si="129"/>
        <v>1357.5079902768543</v>
      </c>
      <c r="V414" s="4">
        <f t="shared" ca="1" si="130"/>
        <v>0</v>
      </c>
      <c r="W414" s="13">
        <f t="shared" ca="1" si="131"/>
        <v>7338.9822661506223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11</v>
      </c>
      <c r="O415" s="94">
        <f t="shared" ca="1" si="123"/>
        <v>2.9270676449320718</v>
      </c>
      <c r="P415" s="94">
        <f t="shared" ca="1" si="124"/>
        <v>29.270676449320725</v>
      </c>
      <c r="Q415" s="94">
        <f t="shared" ca="1" si="125"/>
        <v>29.270676449320725</v>
      </c>
      <c r="R415" s="94">
        <f t="shared" ca="1" si="126"/>
        <v>2.9270676449320723</v>
      </c>
      <c r="S415" s="94">
        <f t="shared" ca="1" si="127"/>
        <v>2.9270676449320718</v>
      </c>
      <c r="T415" s="4">
        <f t="shared" ca="1" si="128"/>
        <v>0</v>
      </c>
      <c r="U415" s="46">
        <f t="shared" ca="1" si="129"/>
        <v>1343.5079902768543</v>
      </c>
      <c r="V415" s="4">
        <f t="shared" ca="1" si="130"/>
        <v>0</v>
      </c>
      <c r="W415" s="13">
        <f t="shared" ca="1" si="131"/>
        <v>5526.8878794467646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12</v>
      </c>
      <c r="O416" s="94">
        <f t="shared" ca="1" si="123"/>
        <v>3.1473503156042075</v>
      </c>
      <c r="P416" s="94">
        <f t="shared" ca="1" si="124"/>
        <v>31.473503156042074</v>
      </c>
      <c r="Q416" s="94">
        <f t="shared" ca="1" si="125"/>
        <v>29.711241790664996</v>
      </c>
      <c r="R416" s="94">
        <f t="shared" ca="1" si="126"/>
        <v>3.0592372473353535</v>
      </c>
      <c r="S416" s="94">
        <f t="shared" ca="1" si="127"/>
        <v>3.1473503156042075</v>
      </c>
      <c r="T416" s="4">
        <f t="shared" ca="1" si="128"/>
        <v>0</v>
      </c>
      <c r="U416" s="46">
        <f t="shared" ca="1" si="129"/>
        <v>1409.5016093629556</v>
      </c>
      <c r="V416" s="4">
        <f t="shared" ca="1" si="130"/>
        <v>0</v>
      </c>
      <c r="W416" s="13">
        <f t="shared" ca="1" si="131"/>
        <v>3714.7934927429073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12</v>
      </c>
      <c r="O417" s="94">
        <f t="shared" ca="1" si="123"/>
        <v>3.1473503156042075</v>
      </c>
      <c r="P417" s="94">
        <f t="shared" ca="1" si="124"/>
        <v>31.473503156042074</v>
      </c>
      <c r="Q417" s="94">
        <f t="shared" ca="1" si="125"/>
        <v>31.473503156042074</v>
      </c>
      <c r="R417" s="94">
        <f t="shared" ca="1" si="126"/>
        <v>3.1473503156042075</v>
      </c>
      <c r="S417" s="94">
        <f t="shared" ca="1" si="127"/>
        <v>3.1473503156042075</v>
      </c>
      <c r="T417" s="4">
        <f t="shared" ca="1" si="128"/>
        <v>0</v>
      </c>
      <c r="U417" s="46">
        <f t="shared" ca="1" si="129"/>
        <v>1395.5016093629556</v>
      </c>
      <c r="V417" s="4">
        <f t="shared" ca="1" si="130"/>
        <v>0</v>
      </c>
      <c r="W417" s="13">
        <f t="shared" ca="1" si="131"/>
        <v>1902.6991060390501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11</v>
      </c>
      <c r="O418" s="94">
        <f t="shared" ca="1" si="123"/>
        <v>2.9270676449320718</v>
      </c>
      <c r="P418" s="94">
        <f t="shared" ca="1" si="124"/>
        <v>29.270676449320725</v>
      </c>
      <c r="Q418" s="94">
        <f t="shared" ca="1" si="125"/>
        <v>26.794248042635299</v>
      </c>
      <c r="R418" s="94">
        <f t="shared" ca="1" si="126"/>
        <v>2.8032462245978009</v>
      </c>
      <c r="S418" s="94">
        <f t="shared" ca="1" si="127"/>
        <v>2.9270676449320718</v>
      </c>
      <c r="T418" s="4">
        <f t="shared" ca="1" si="128"/>
        <v>0</v>
      </c>
      <c r="U418" s="46">
        <f t="shared" ca="1" si="129"/>
        <v>1413.5079902768543</v>
      </c>
      <c r="V418" s="4">
        <f t="shared" ca="1" si="130"/>
        <v>0</v>
      </c>
      <c r="W418" s="13">
        <f t="shared" ca="1" si="131"/>
        <v>14153.745275366407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11</v>
      </c>
      <c r="O419" s="94">
        <f t="shared" ca="1" si="123"/>
        <v>2.9270676449320718</v>
      </c>
      <c r="P419" s="94">
        <f t="shared" ca="1" si="124"/>
        <v>29.270676449320725</v>
      </c>
      <c r="Q419" s="94">
        <f t="shared" ca="1" si="125"/>
        <v>29.270676449320725</v>
      </c>
      <c r="R419" s="94">
        <f t="shared" ca="1" si="126"/>
        <v>2.9270676449320723</v>
      </c>
      <c r="S419" s="94">
        <f t="shared" ca="1" si="127"/>
        <v>2.9270676449320718</v>
      </c>
      <c r="T419" s="4">
        <f t="shared" ca="1" si="128"/>
        <v>0</v>
      </c>
      <c r="U419" s="46">
        <f t="shared" ca="1" si="129"/>
        <v>1399.5079902768543</v>
      </c>
      <c r="V419" s="4">
        <f t="shared" ca="1" si="130"/>
        <v>0</v>
      </c>
      <c r="W419" s="13">
        <f t="shared" ca="1" si="131"/>
        <v>12341.650888662552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11</v>
      </c>
      <c r="O420" s="94">
        <f t="shared" ca="1" si="123"/>
        <v>2.9270676449320718</v>
      </c>
      <c r="P420" s="94">
        <f t="shared" ca="1" si="124"/>
        <v>29.270676449320725</v>
      </c>
      <c r="Q420" s="94">
        <f t="shared" ca="1" si="125"/>
        <v>29.270676449320725</v>
      </c>
      <c r="R420" s="94">
        <f t="shared" ca="1" si="126"/>
        <v>2.9270676449320723</v>
      </c>
      <c r="S420" s="94">
        <f t="shared" ca="1" si="127"/>
        <v>2.9270676449320718</v>
      </c>
      <c r="T420" s="4">
        <f t="shared" ca="1" si="128"/>
        <v>0</v>
      </c>
      <c r="U420" s="46">
        <f t="shared" ca="1" si="129"/>
        <v>1385.5079902768543</v>
      </c>
      <c r="V420" s="4">
        <f t="shared" ca="1" si="130"/>
        <v>0</v>
      </c>
      <c r="W420" s="13">
        <f t="shared" ca="1" si="131"/>
        <v>10529.556501958694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11</v>
      </c>
      <c r="O421" s="94">
        <f t="shared" ca="1" si="123"/>
        <v>2.9270676449320718</v>
      </c>
      <c r="P421" s="94">
        <f t="shared" ca="1" si="124"/>
        <v>29.270676449320725</v>
      </c>
      <c r="Q421" s="94">
        <f t="shared" ca="1" si="125"/>
        <v>29.270676449320725</v>
      </c>
      <c r="R421" s="94">
        <f t="shared" ca="1" si="126"/>
        <v>2.9270676449320723</v>
      </c>
      <c r="S421" s="94">
        <f t="shared" ca="1" si="127"/>
        <v>2.9270676449320718</v>
      </c>
      <c r="T421" s="4">
        <f t="shared" ca="1" si="128"/>
        <v>0</v>
      </c>
      <c r="U421" s="46">
        <f t="shared" ca="1" si="129"/>
        <v>1371.5079902768543</v>
      </c>
      <c r="V421" s="4">
        <f t="shared" ca="1" si="130"/>
        <v>0</v>
      </c>
      <c r="W421" s="13">
        <f t="shared" ca="1" si="131"/>
        <v>8717.4621152548352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11</v>
      </c>
      <c r="O422" s="94">
        <f t="shared" ca="1" si="123"/>
        <v>2.9270676449320718</v>
      </c>
      <c r="P422" s="94">
        <f t="shared" ca="1" si="124"/>
        <v>29.270676449320725</v>
      </c>
      <c r="Q422" s="94">
        <f t="shared" ca="1" si="125"/>
        <v>29.270676449320725</v>
      </c>
      <c r="R422" s="94">
        <f t="shared" ca="1" si="126"/>
        <v>2.9270676449320723</v>
      </c>
      <c r="S422" s="94">
        <f t="shared" ca="1" si="127"/>
        <v>2.9270676449320718</v>
      </c>
      <c r="T422" s="4">
        <f t="shared" ca="1" si="128"/>
        <v>0</v>
      </c>
      <c r="U422" s="46">
        <f t="shared" ca="1" si="129"/>
        <v>1357.5079902768543</v>
      </c>
      <c r="V422" s="4">
        <f t="shared" ca="1" si="130"/>
        <v>0</v>
      </c>
      <c r="W422" s="13">
        <f t="shared" ca="1" si="131"/>
        <v>6905.3677285509793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11</v>
      </c>
      <c r="O423" s="94">
        <f t="shared" ca="1" si="123"/>
        <v>2.9270676449320718</v>
      </c>
      <c r="P423" s="94">
        <f t="shared" ca="1" si="124"/>
        <v>29.270676449320725</v>
      </c>
      <c r="Q423" s="94">
        <f t="shared" ca="1" si="125"/>
        <v>29.270676449320725</v>
      </c>
      <c r="R423" s="94">
        <f t="shared" ca="1" si="126"/>
        <v>2.9270676449320723</v>
      </c>
      <c r="S423" s="94">
        <f t="shared" ca="1" si="127"/>
        <v>2.9270676449320718</v>
      </c>
      <c r="T423" s="4">
        <f t="shared" ca="1" si="128"/>
        <v>0</v>
      </c>
      <c r="U423" s="46">
        <f t="shared" ca="1" si="129"/>
        <v>1343.5079902768543</v>
      </c>
      <c r="V423" s="4">
        <f t="shared" ca="1" si="130"/>
        <v>0</v>
      </c>
      <c r="W423" s="13">
        <f t="shared" ca="1" si="131"/>
        <v>5093.2733418471216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12</v>
      </c>
      <c r="O424" s="94">
        <f t="shared" ca="1" si="123"/>
        <v>3.1473503156042075</v>
      </c>
      <c r="P424" s="94">
        <f t="shared" ca="1" si="124"/>
        <v>31.473503156042074</v>
      </c>
      <c r="Q424" s="94">
        <f t="shared" ca="1" si="125"/>
        <v>29.711241790664996</v>
      </c>
      <c r="R424" s="94">
        <f t="shared" ca="1" si="126"/>
        <v>3.0592372473353535</v>
      </c>
      <c r="S424" s="94">
        <f t="shared" ca="1" si="127"/>
        <v>3.1473503156042075</v>
      </c>
      <c r="T424" s="4">
        <f t="shared" ca="1" si="128"/>
        <v>0</v>
      </c>
      <c r="U424" s="46">
        <f t="shared" ca="1" si="129"/>
        <v>1409.5016093629556</v>
      </c>
      <c r="V424" s="4">
        <f t="shared" ca="1" si="130"/>
        <v>0</v>
      </c>
      <c r="W424" s="13">
        <f t="shared" ca="1" si="131"/>
        <v>3281.1789551432644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12</v>
      </c>
      <c r="O425" s="94">
        <f t="shared" ca="1" si="123"/>
        <v>3.1473503156042075</v>
      </c>
      <c r="P425" s="94">
        <f t="shared" ca="1" si="124"/>
        <v>31.473503156042074</v>
      </c>
      <c r="Q425" s="94">
        <f t="shared" ca="1" si="125"/>
        <v>31.473503156042074</v>
      </c>
      <c r="R425" s="94">
        <f t="shared" ca="1" si="126"/>
        <v>3.1473503156042075</v>
      </c>
      <c r="S425" s="94">
        <f t="shared" ca="1" si="127"/>
        <v>3.1473503156042075</v>
      </c>
      <c r="T425" s="4">
        <f t="shared" ca="1" si="128"/>
        <v>0</v>
      </c>
      <c r="U425" s="46">
        <f t="shared" ca="1" si="129"/>
        <v>1395.5016093629556</v>
      </c>
      <c r="V425" s="4">
        <f t="shared" ca="1" si="130"/>
        <v>0</v>
      </c>
      <c r="W425" s="13">
        <f t="shared" ca="1" si="131"/>
        <v>1469.0845684394071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11</v>
      </c>
      <c r="O426" s="94">
        <f t="shared" ca="1" si="123"/>
        <v>2.9270676449320718</v>
      </c>
      <c r="P426" s="94">
        <f t="shared" ca="1" si="124"/>
        <v>29.270676449320725</v>
      </c>
      <c r="Q426" s="94">
        <f t="shared" ca="1" si="125"/>
        <v>29.270676449320725</v>
      </c>
      <c r="R426" s="94">
        <f t="shared" ca="1" si="126"/>
        <v>2.9270676449320723</v>
      </c>
      <c r="S426" s="94">
        <f t="shared" ca="1" si="127"/>
        <v>2.9270676449320718</v>
      </c>
      <c r="T426" s="4">
        <f t="shared" ca="1" si="128"/>
        <v>0</v>
      </c>
      <c r="U426" s="46">
        <f t="shared" ca="1" si="129"/>
        <v>1342.5079902768543</v>
      </c>
      <c r="V426" s="4">
        <f t="shared" ca="1" si="130"/>
        <v>0</v>
      </c>
      <c r="W426" s="13">
        <f t="shared" ca="1" si="131"/>
        <v>12684.660706927001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12</v>
      </c>
      <c r="O427" s="94">
        <f t="shared" ca="1" si="123"/>
        <v>3.1473503156042075</v>
      </c>
      <c r="P427" s="94">
        <f t="shared" ca="1" si="124"/>
        <v>31.473503156042074</v>
      </c>
      <c r="Q427" s="94">
        <f t="shared" ca="1" si="125"/>
        <v>29.93152446133713</v>
      </c>
      <c r="R427" s="94">
        <f t="shared" ca="1" si="126"/>
        <v>3.0702513808689602</v>
      </c>
      <c r="S427" s="94">
        <f t="shared" ca="1" si="127"/>
        <v>3.1473503156042075</v>
      </c>
      <c r="T427" s="4">
        <f t="shared" ca="1" si="128"/>
        <v>0</v>
      </c>
      <c r="U427" s="46">
        <f t="shared" ca="1" si="129"/>
        <v>1408.5016093629556</v>
      </c>
      <c r="V427" s="4">
        <f t="shared" ca="1" si="130"/>
        <v>0</v>
      </c>
      <c r="W427" s="13">
        <f t="shared" ca="1" si="131"/>
        <v>10872.566320223144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12</v>
      </c>
      <c r="O428" s="94">
        <f t="shared" ca="1" si="123"/>
        <v>3.1473503156042075</v>
      </c>
      <c r="P428" s="94">
        <f t="shared" ca="1" si="124"/>
        <v>31.473503156042074</v>
      </c>
      <c r="Q428" s="94">
        <f t="shared" ca="1" si="125"/>
        <v>31.473503156042074</v>
      </c>
      <c r="R428" s="94">
        <f t="shared" ca="1" si="126"/>
        <v>3.1473503156042075</v>
      </c>
      <c r="S428" s="94">
        <f t="shared" ca="1" si="127"/>
        <v>3.1473503156042075</v>
      </c>
      <c r="T428" s="4">
        <f t="shared" ca="1" si="128"/>
        <v>0</v>
      </c>
      <c r="U428" s="46">
        <f t="shared" ca="1" si="129"/>
        <v>1394.5016093629556</v>
      </c>
      <c r="V428" s="4">
        <f t="shared" ca="1" si="130"/>
        <v>0</v>
      </c>
      <c r="W428" s="13">
        <f t="shared" ca="1" si="131"/>
        <v>9060.4719335192858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12</v>
      </c>
      <c r="O429" s="94">
        <f t="shared" ca="1" si="123"/>
        <v>3.1473503156042075</v>
      </c>
      <c r="P429" s="94">
        <f t="shared" ca="1" si="124"/>
        <v>31.473503156042074</v>
      </c>
      <c r="Q429" s="94">
        <f t="shared" ca="1" si="125"/>
        <v>31.473503156042074</v>
      </c>
      <c r="R429" s="94">
        <f t="shared" ca="1" si="126"/>
        <v>3.1473503156042075</v>
      </c>
      <c r="S429" s="94">
        <f t="shared" ca="1" si="127"/>
        <v>3.1473503156042075</v>
      </c>
      <c r="T429" s="4">
        <f t="shared" ca="1" si="128"/>
        <v>0</v>
      </c>
      <c r="U429" s="46">
        <f t="shared" ca="1" si="129"/>
        <v>1380.5016093629556</v>
      </c>
      <c r="V429" s="4">
        <f t="shared" ca="1" si="130"/>
        <v>0</v>
      </c>
      <c r="W429" s="13">
        <f t="shared" ca="1" si="131"/>
        <v>7248.377546815429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12</v>
      </c>
      <c r="O430" s="94">
        <f t="shared" ca="1" si="123"/>
        <v>3.1473503156042075</v>
      </c>
      <c r="P430" s="94">
        <f t="shared" ca="1" si="124"/>
        <v>31.473503156042074</v>
      </c>
      <c r="Q430" s="94">
        <f t="shared" ca="1" si="125"/>
        <v>31.473503156042074</v>
      </c>
      <c r="R430" s="94">
        <f t="shared" ca="1" si="126"/>
        <v>3.1473503156042075</v>
      </c>
      <c r="S430" s="94">
        <f t="shared" ca="1" si="127"/>
        <v>3.1473503156042075</v>
      </c>
      <c r="T430" s="4">
        <f t="shared" ca="1" si="128"/>
        <v>0</v>
      </c>
      <c r="U430" s="46">
        <f t="shared" ca="1" si="129"/>
        <v>1366.5016093629556</v>
      </c>
      <c r="V430" s="4">
        <f t="shared" ca="1" si="130"/>
        <v>0</v>
      </c>
      <c r="W430" s="13">
        <f t="shared" ca="1" si="131"/>
        <v>5436.2831601115722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12</v>
      </c>
      <c r="O431" s="94">
        <f t="shared" ca="1" si="123"/>
        <v>3.1473503156042075</v>
      </c>
      <c r="P431" s="94">
        <f t="shared" ca="1" si="124"/>
        <v>31.473503156042074</v>
      </c>
      <c r="Q431" s="94">
        <f t="shared" ca="1" si="125"/>
        <v>31.473503156042074</v>
      </c>
      <c r="R431" s="94">
        <f t="shared" ca="1" si="126"/>
        <v>3.1473503156042075</v>
      </c>
      <c r="S431" s="94">
        <f t="shared" ca="1" si="127"/>
        <v>3.1473503156042075</v>
      </c>
      <c r="T431" s="4">
        <f t="shared" ca="1" si="128"/>
        <v>0</v>
      </c>
      <c r="U431" s="46">
        <f t="shared" ca="1" si="129"/>
        <v>1352.5016093629556</v>
      </c>
      <c r="V431" s="4">
        <f t="shared" ca="1" si="130"/>
        <v>0</v>
      </c>
      <c r="W431" s="13">
        <f t="shared" ca="1" si="131"/>
        <v>3624.1887734077145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13</v>
      </c>
      <c r="O432" s="94">
        <f t="shared" ca="1" si="123"/>
        <v>3.3766153875544025</v>
      </c>
      <c r="P432" s="94">
        <f t="shared" ca="1" si="124"/>
        <v>31.702768227992269</v>
      </c>
      <c r="Q432" s="94">
        <f t="shared" ca="1" si="125"/>
        <v>31.473503156042074</v>
      </c>
      <c r="R432" s="94">
        <f t="shared" ca="1" si="126"/>
        <v>3.1588135692017172</v>
      </c>
      <c r="S432" s="94">
        <f t="shared" ca="1" si="127"/>
        <v>3.3766153875544025</v>
      </c>
      <c r="T432" s="4">
        <f t="shared" ca="1" si="128"/>
        <v>0</v>
      </c>
      <c r="U432" s="46">
        <f t="shared" ca="1" si="129"/>
        <v>1421.757104583585</v>
      </c>
      <c r="V432" s="4">
        <f t="shared" ca="1" si="130"/>
        <v>0</v>
      </c>
      <c r="W432" s="13">
        <f t="shared" ca="1" si="131"/>
        <v>1812.0943867038573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3.3766153875544025</v>
      </c>
      <c r="P433" s="94">
        <f t="shared" ca="1" si="124"/>
        <v>33.766153875544028</v>
      </c>
      <c r="Q433" s="94">
        <f t="shared" ca="1" si="125"/>
        <v>32.619828515793053</v>
      </c>
      <c r="R433" s="94">
        <f t="shared" ca="1" si="126"/>
        <v>3.3192991195668542</v>
      </c>
      <c r="S433" s="94">
        <f t="shared" ca="1" si="127"/>
        <v>3.3766153875544025</v>
      </c>
      <c r="T433" s="4">
        <f t="shared" ca="1" si="128"/>
        <v>0</v>
      </c>
      <c r="U433" s="46">
        <f t="shared" ca="1" si="129"/>
        <v>1407.757104583585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10</v>
      </c>
      <c r="O434" s="94">
        <f t="shared" ca="1" si="123"/>
        <v>2.6794248042635305</v>
      </c>
      <c r="P434" s="94">
        <f t="shared" ca="1" si="124"/>
        <v>26.794248042635299</v>
      </c>
      <c r="Q434" s="94">
        <f t="shared" ca="1" si="125"/>
        <v>26.794248042635299</v>
      </c>
      <c r="R434" s="94">
        <f t="shared" ca="1" si="126"/>
        <v>2.67942480426353</v>
      </c>
      <c r="S434" s="94">
        <f t="shared" ca="1" si="127"/>
        <v>2.6794248042635305</v>
      </c>
      <c r="T434" s="4">
        <f t="shared" ca="1" si="128"/>
        <v>0</v>
      </c>
      <c r="U434" s="46">
        <f t="shared" ca="1" si="129"/>
        <v>1394.5787779362072</v>
      </c>
      <c r="V434" s="4">
        <f t="shared" ca="1" si="130"/>
        <v>0</v>
      </c>
      <c r="W434" s="13">
        <f t="shared" ca="1" si="131"/>
        <v>16056.444381405458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10</v>
      </c>
      <c r="O435" s="94">
        <f t="shared" ca="1" si="123"/>
        <v>2.6794248042635305</v>
      </c>
      <c r="P435" s="94">
        <f t="shared" ca="1" si="124"/>
        <v>26.794248042635299</v>
      </c>
      <c r="Q435" s="94">
        <f t="shared" ca="1" si="125"/>
        <v>26.794248042635299</v>
      </c>
      <c r="R435" s="94">
        <f t="shared" ca="1" si="126"/>
        <v>2.67942480426353</v>
      </c>
      <c r="S435" s="94">
        <f t="shared" ca="1" si="127"/>
        <v>2.6794248042635305</v>
      </c>
      <c r="T435" s="4">
        <f t="shared" ca="1" si="128"/>
        <v>0</v>
      </c>
      <c r="U435" s="46">
        <f t="shared" ca="1" si="129"/>
        <v>1380.5787779362072</v>
      </c>
      <c r="V435" s="4">
        <f t="shared" ca="1" si="130"/>
        <v>0</v>
      </c>
      <c r="W435" s="13">
        <f t="shared" ca="1" si="131"/>
        <v>14244.349994701603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10</v>
      </c>
      <c r="O436" s="94">
        <f t="shared" ca="1" si="123"/>
        <v>2.6794248042635305</v>
      </c>
      <c r="P436" s="94">
        <f t="shared" ca="1" si="124"/>
        <v>26.794248042635299</v>
      </c>
      <c r="Q436" s="94">
        <f t="shared" ca="1" si="125"/>
        <v>26.794248042635299</v>
      </c>
      <c r="R436" s="94">
        <f t="shared" ca="1" si="126"/>
        <v>2.67942480426353</v>
      </c>
      <c r="S436" s="94">
        <f t="shared" ca="1" si="127"/>
        <v>2.6794248042635305</v>
      </c>
      <c r="T436" s="4">
        <f t="shared" ca="1" si="128"/>
        <v>0</v>
      </c>
      <c r="U436" s="46">
        <f t="shared" ca="1" si="129"/>
        <v>1366.5787779362072</v>
      </c>
      <c r="V436" s="4">
        <f t="shared" ca="1" si="130"/>
        <v>0</v>
      </c>
      <c r="W436" s="13">
        <f t="shared" ca="1" si="131"/>
        <v>12432.255607997744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10</v>
      </c>
      <c r="O437" s="94">
        <f t="shared" ca="1" si="123"/>
        <v>2.6794248042635305</v>
      </c>
      <c r="P437" s="94">
        <f t="shared" ca="1" si="124"/>
        <v>26.794248042635299</v>
      </c>
      <c r="Q437" s="94">
        <f t="shared" ca="1" si="125"/>
        <v>26.794248042635299</v>
      </c>
      <c r="R437" s="94">
        <f t="shared" ca="1" si="126"/>
        <v>2.67942480426353</v>
      </c>
      <c r="S437" s="94">
        <f t="shared" ca="1" si="127"/>
        <v>2.6794248042635305</v>
      </c>
      <c r="T437" s="4">
        <f t="shared" ca="1" si="128"/>
        <v>0</v>
      </c>
      <c r="U437" s="46">
        <f t="shared" ca="1" si="129"/>
        <v>1352.5787779362072</v>
      </c>
      <c r="V437" s="4">
        <f t="shared" ca="1" si="130"/>
        <v>0</v>
      </c>
      <c r="W437" s="13">
        <f t="shared" ca="1" si="131"/>
        <v>10620.161221293885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10</v>
      </c>
      <c r="O438" s="94">
        <f t="shared" ca="1" si="123"/>
        <v>2.6794248042635305</v>
      </c>
      <c r="P438" s="94">
        <f t="shared" ca="1" si="124"/>
        <v>26.794248042635299</v>
      </c>
      <c r="Q438" s="94">
        <f t="shared" ca="1" si="125"/>
        <v>26.794248042635299</v>
      </c>
      <c r="R438" s="94">
        <f t="shared" ca="1" si="126"/>
        <v>2.67942480426353</v>
      </c>
      <c r="S438" s="94">
        <f t="shared" ca="1" si="127"/>
        <v>2.6794248042635305</v>
      </c>
      <c r="T438" s="4">
        <f t="shared" ca="1" si="128"/>
        <v>0</v>
      </c>
      <c r="U438" s="46">
        <f t="shared" ca="1" si="129"/>
        <v>1338.5787779362072</v>
      </c>
      <c r="V438" s="4">
        <f t="shared" ca="1" si="130"/>
        <v>0</v>
      </c>
      <c r="W438" s="13">
        <f t="shared" ca="1" si="131"/>
        <v>8808.0668345900303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11</v>
      </c>
      <c r="O439" s="94">
        <f t="shared" ca="1" si="123"/>
        <v>2.9270676449320718</v>
      </c>
      <c r="P439" s="94">
        <f t="shared" ca="1" si="124"/>
        <v>29.023033608652181</v>
      </c>
      <c r="Q439" s="94">
        <f t="shared" ca="1" si="125"/>
        <v>26.794248042635299</v>
      </c>
      <c r="R439" s="94">
        <f t="shared" ca="1" si="126"/>
        <v>2.790864082564374</v>
      </c>
      <c r="S439" s="94">
        <f t="shared" ca="1" si="127"/>
        <v>2.9270676449320718</v>
      </c>
      <c r="T439" s="4">
        <f t="shared" ca="1" si="128"/>
        <v>0</v>
      </c>
      <c r="U439" s="46">
        <f t="shared" ca="1" si="129"/>
        <v>1414.5079902768543</v>
      </c>
      <c r="V439" s="4">
        <f t="shared" ca="1" si="130"/>
        <v>0</v>
      </c>
      <c r="W439" s="13">
        <f t="shared" ca="1" si="131"/>
        <v>6995.9724478861717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11</v>
      </c>
      <c r="O440" s="94">
        <f t="shared" ca="1" si="123"/>
        <v>2.9270676449320718</v>
      </c>
      <c r="P440" s="94">
        <f t="shared" ca="1" si="124"/>
        <v>29.270676449320725</v>
      </c>
      <c r="Q440" s="94">
        <f t="shared" ca="1" si="125"/>
        <v>29.270676449320725</v>
      </c>
      <c r="R440" s="94">
        <f t="shared" ca="1" si="126"/>
        <v>2.9270676449320723</v>
      </c>
      <c r="S440" s="94">
        <f t="shared" ca="1" si="127"/>
        <v>2.9270676449320718</v>
      </c>
      <c r="T440" s="4">
        <f t="shared" ca="1" si="128"/>
        <v>0</v>
      </c>
      <c r="U440" s="46">
        <f t="shared" ca="1" si="129"/>
        <v>1400.5079902768543</v>
      </c>
      <c r="V440" s="4">
        <f t="shared" ca="1" si="130"/>
        <v>0</v>
      </c>
      <c r="W440" s="13">
        <f t="shared" ca="1" si="131"/>
        <v>5183.8780611823149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11</v>
      </c>
      <c r="O441" s="94">
        <f t="shared" ca="1" si="123"/>
        <v>2.9270676449320718</v>
      </c>
      <c r="P441" s="94">
        <f t="shared" ca="1" si="124"/>
        <v>29.270676449320725</v>
      </c>
      <c r="Q441" s="94">
        <f t="shared" ca="1" si="125"/>
        <v>29.270676449320725</v>
      </c>
      <c r="R441" s="94">
        <f t="shared" ca="1" si="126"/>
        <v>2.9270676449320723</v>
      </c>
      <c r="S441" s="94">
        <f t="shared" ca="1" si="127"/>
        <v>2.9270676449320718</v>
      </c>
      <c r="T441" s="4">
        <f t="shared" ca="1" si="128"/>
        <v>0</v>
      </c>
      <c r="U441" s="46">
        <f t="shared" ca="1" si="129"/>
        <v>1386.5079902768543</v>
      </c>
      <c r="V441" s="4">
        <f t="shared" ca="1" si="130"/>
        <v>0</v>
      </c>
      <c r="W441" s="13">
        <f t="shared" ca="1" si="131"/>
        <v>3371.7836744784572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11</v>
      </c>
      <c r="O442" s="94">
        <f t="shared" ca="1" si="123"/>
        <v>2.9270676449320718</v>
      </c>
      <c r="P442" s="94">
        <f t="shared" ca="1" si="124"/>
        <v>29.270676449320725</v>
      </c>
      <c r="Q442" s="94">
        <f t="shared" ca="1" si="125"/>
        <v>26.794248042635299</v>
      </c>
      <c r="R442" s="94">
        <f t="shared" ca="1" si="126"/>
        <v>2.8032462245978009</v>
      </c>
      <c r="S442" s="94">
        <f t="shared" ca="1" si="127"/>
        <v>2.9270676449320718</v>
      </c>
      <c r="T442" s="4">
        <f t="shared" ca="1" si="128"/>
        <v>0</v>
      </c>
      <c r="U442" s="46">
        <f t="shared" ca="1" si="129"/>
        <v>1413.5079902768543</v>
      </c>
      <c r="V442" s="4">
        <f t="shared" ca="1" si="130"/>
        <v>0</v>
      </c>
      <c r="W442" s="13">
        <f t="shared" ca="1" si="131"/>
        <v>14587.359812966051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11</v>
      </c>
      <c r="O443" s="94">
        <f t="shared" ca="1" si="123"/>
        <v>2.9270676449320718</v>
      </c>
      <c r="P443" s="94">
        <f t="shared" ca="1" si="124"/>
        <v>29.270676449320725</v>
      </c>
      <c r="Q443" s="94">
        <f t="shared" ca="1" si="125"/>
        <v>29.270676449320725</v>
      </c>
      <c r="R443" s="94">
        <f t="shared" ca="1" si="126"/>
        <v>2.9270676449320723</v>
      </c>
      <c r="S443" s="94">
        <f t="shared" ca="1" si="127"/>
        <v>2.9270676449320718</v>
      </c>
      <c r="T443" s="4">
        <f t="shared" ca="1" si="128"/>
        <v>0</v>
      </c>
      <c r="U443" s="46">
        <f t="shared" ca="1" si="129"/>
        <v>1399.5079902768543</v>
      </c>
      <c r="V443" s="4">
        <f t="shared" ca="1" si="130"/>
        <v>0</v>
      </c>
      <c r="W443" s="13">
        <f t="shared" ca="1" si="131"/>
        <v>12775.265426262195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11</v>
      </c>
      <c r="O444" s="94">
        <f t="shared" ca="1" si="123"/>
        <v>2.9270676449320718</v>
      </c>
      <c r="P444" s="94">
        <f t="shared" ca="1" si="124"/>
        <v>29.270676449320725</v>
      </c>
      <c r="Q444" s="94">
        <f t="shared" ca="1" si="125"/>
        <v>29.270676449320725</v>
      </c>
      <c r="R444" s="94">
        <f t="shared" ca="1" si="126"/>
        <v>2.9270676449320723</v>
      </c>
      <c r="S444" s="94">
        <f t="shared" ca="1" si="127"/>
        <v>2.9270676449320718</v>
      </c>
      <c r="T444" s="4">
        <f t="shared" ca="1" si="128"/>
        <v>0</v>
      </c>
      <c r="U444" s="46">
        <f t="shared" ca="1" si="129"/>
        <v>1385.5079902768543</v>
      </c>
      <c r="V444" s="4">
        <f t="shared" ca="1" si="130"/>
        <v>0</v>
      </c>
      <c r="W444" s="13">
        <f t="shared" ca="1" si="131"/>
        <v>10963.171039558336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11</v>
      </c>
      <c r="O445" s="94">
        <f t="shared" ca="1" si="123"/>
        <v>2.9270676449320718</v>
      </c>
      <c r="P445" s="94">
        <f t="shared" ca="1" si="124"/>
        <v>29.270676449320725</v>
      </c>
      <c r="Q445" s="94">
        <f t="shared" ca="1" si="125"/>
        <v>29.270676449320725</v>
      </c>
      <c r="R445" s="94">
        <f t="shared" ca="1" si="126"/>
        <v>2.9270676449320723</v>
      </c>
      <c r="S445" s="94">
        <f t="shared" ca="1" si="127"/>
        <v>2.9270676449320718</v>
      </c>
      <c r="T445" s="4">
        <f t="shared" ca="1" si="128"/>
        <v>0</v>
      </c>
      <c r="U445" s="46">
        <f t="shared" ca="1" si="129"/>
        <v>1371.5079902768543</v>
      </c>
      <c r="V445" s="4">
        <f t="shared" ca="1" si="130"/>
        <v>0</v>
      </c>
      <c r="W445" s="13">
        <f t="shared" ca="1" si="131"/>
        <v>9151.0766528544791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11</v>
      </c>
      <c r="O446" s="94">
        <f t="shared" ca="1" si="123"/>
        <v>2.9270676449320718</v>
      </c>
      <c r="P446" s="94">
        <f t="shared" ca="1" si="124"/>
        <v>29.270676449320725</v>
      </c>
      <c r="Q446" s="94">
        <f t="shared" ca="1" si="125"/>
        <v>29.270676449320725</v>
      </c>
      <c r="R446" s="94">
        <f t="shared" ca="1" si="126"/>
        <v>2.9270676449320723</v>
      </c>
      <c r="S446" s="94">
        <f t="shared" ca="1" si="127"/>
        <v>2.9270676449320718</v>
      </c>
      <c r="T446" s="4">
        <f t="shared" ca="1" si="128"/>
        <v>0</v>
      </c>
      <c r="U446" s="46">
        <f t="shared" ca="1" si="129"/>
        <v>1357.5079902768543</v>
      </c>
      <c r="V446" s="4">
        <f t="shared" ca="1" si="130"/>
        <v>0</v>
      </c>
      <c r="W446" s="13">
        <f t="shared" ca="1" si="131"/>
        <v>7338.9822661506223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11</v>
      </c>
      <c r="O447" s="94">
        <f t="shared" ca="1" si="123"/>
        <v>2.9270676449320718</v>
      </c>
      <c r="P447" s="94">
        <f t="shared" ca="1" si="124"/>
        <v>29.270676449320725</v>
      </c>
      <c r="Q447" s="94">
        <f t="shared" ca="1" si="125"/>
        <v>29.270676449320725</v>
      </c>
      <c r="R447" s="94">
        <f t="shared" ca="1" si="126"/>
        <v>2.9270676449320723</v>
      </c>
      <c r="S447" s="94">
        <f t="shared" ca="1" si="127"/>
        <v>2.9270676449320718</v>
      </c>
      <c r="T447" s="4">
        <f t="shared" ca="1" si="128"/>
        <v>0</v>
      </c>
      <c r="U447" s="46">
        <f t="shared" ca="1" si="129"/>
        <v>1343.5079902768543</v>
      </c>
      <c r="V447" s="4">
        <f t="shared" ca="1" si="130"/>
        <v>0</v>
      </c>
      <c r="W447" s="13">
        <f t="shared" ca="1" si="131"/>
        <v>5526.8878794467646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12</v>
      </c>
      <c r="O448" s="94">
        <f t="shared" ca="1" si="123"/>
        <v>3.1473503156042075</v>
      </c>
      <c r="P448" s="94">
        <f t="shared" ca="1" si="124"/>
        <v>31.473503156042074</v>
      </c>
      <c r="Q448" s="94">
        <f t="shared" ca="1" si="125"/>
        <v>29.711241790664996</v>
      </c>
      <c r="R448" s="94">
        <f t="shared" ca="1" si="126"/>
        <v>3.0592372473353535</v>
      </c>
      <c r="S448" s="94">
        <f t="shared" ca="1" si="127"/>
        <v>3.1473503156042075</v>
      </c>
      <c r="T448" s="4">
        <f t="shared" ca="1" si="128"/>
        <v>0</v>
      </c>
      <c r="U448" s="46">
        <f t="shared" ca="1" si="129"/>
        <v>1409.5016093629556</v>
      </c>
      <c r="V448" s="4">
        <f t="shared" ca="1" si="130"/>
        <v>0</v>
      </c>
      <c r="W448" s="13">
        <f t="shared" ca="1" si="131"/>
        <v>3714.7934927429073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12</v>
      </c>
      <c r="O449" s="94">
        <f t="shared" ca="1" si="123"/>
        <v>3.1473503156042075</v>
      </c>
      <c r="P449" s="94">
        <f t="shared" ca="1" si="124"/>
        <v>31.473503156042074</v>
      </c>
      <c r="Q449" s="94">
        <f t="shared" ca="1" si="125"/>
        <v>31.473503156042074</v>
      </c>
      <c r="R449" s="94">
        <f t="shared" ca="1" si="126"/>
        <v>3.1473503156042075</v>
      </c>
      <c r="S449" s="94">
        <f t="shared" ca="1" si="127"/>
        <v>3.1473503156042075</v>
      </c>
      <c r="T449" s="4">
        <f t="shared" ca="1" si="128"/>
        <v>0</v>
      </c>
      <c r="U449" s="46">
        <f t="shared" ca="1" si="129"/>
        <v>1395.5016093629556</v>
      </c>
      <c r="V449" s="4">
        <f t="shared" ca="1" si="130"/>
        <v>0</v>
      </c>
      <c r="W449" s="13">
        <f t="shared" ca="1" si="131"/>
        <v>1902.6991060390501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11</v>
      </c>
      <c r="O450" s="94">
        <f t="shared" ca="1" si="123"/>
        <v>2.9270676449320718</v>
      </c>
      <c r="P450" s="94">
        <f t="shared" ca="1" si="124"/>
        <v>29.270676449320725</v>
      </c>
      <c r="Q450" s="94">
        <f t="shared" ca="1" si="125"/>
        <v>26.794248042635299</v>
      </c>
      <c r="R450" s="94">
        <f t="shared" ca="1" si="126"/>
        <v>2.8032462245978009</v>
      </c>
      <c r="S450" s="94">
        <f t="shared" ca="1" si="127"/>
        <v>2.9270676449320718</v>
      </c>
      <c r="T450" s="4">
        <f t="shared" ca="1" si="128"/>
        <v>0</v>
      </c>
      <c r="U450" s="46">
        <f t="shared" ca="1" si="129"/>
        <v>1413.5079902768543</v>
      </c>
      <c r="V450" s="4">
        <f t="shared" ca="1" si="130"/>
        <v>0</v>
      </c>
      <c r="W450" s="13">
        <f t="shared" ca="1" si="131"/>
        <v>14153.745275366407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11</v>
      </c>
      <c r="O451" s="94">
        <f t="shared" ca="1" si="123"/>
        <v>2.9270676449320718</v>
      </c>
      <c r="P451" s="94">
        <f t="shared" ca="1" si="124"/>
        <v>29.270676449320725</v>
      </c>
      <c r="Q451" s="94">
        <f t="shared" ca="1" si="125"/>
        <v>29.270676449320725</v>
      </c>
      <c r="R451" s="94">
        <f t="shared" ca="1" si="126"/>
        <v>2.9270676449320723</v>
      </c>
      <c r="S451" s="94">
        <f t="shared" ca="1" si="127"/>
        <v>2.9270676449320718</v>
      </c>
      <c r="T451" s="4">
        <f t="shared" ca="1" si="128"/>
        <v>0</v>
      </c>
      <c r="U451" s="46">
        <f t="shared" ca="1" si="129"/>
        <v>1399.5079902768543</v>
      </c>
      <c r="V451" s="4">
        <f t="shared" ca="1" si="130"/>
        <v>0</v>
      </c>
      <c r="W451" s="13">
        <f t="shared" ca="1" si="131"/>
        <v>12341.650888662552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11</v>
      </c>
      <c r="O452" s="94">
        <f t="shared" ca="1" si="123"/>
        <v>2.9270676449320718</v>
      </c>
      <c r="P452" s="94">
        <f t="shared" ca="1" si="124"/>
        <v>29.270676449320725</v>
      </c>
      <c r="Q452" s="94">
        <f t="shared" ca="1" si="125"/>
        <v>29.270676449320725</v>
      </c>
      <c r="R452" s="94">
        <f t="shared" ca="1" si="126"/>
        <v>2.9270676449320723</v>
      </c>
      <c r="S452" s="94">
        <f t="shared" ca="1" si="127"/>
        <v>2.9270676449320718</v>
      </c>
      <c r="T452" s="4">
        <f t="shared" ca="1" si="128"/>
        <v>0</v>
      </c>
      <c r="U452" s="46">
        <f t="shared" ca="1" si="129"/>
        <v>1385.5079902768543</v>
      </c>
      <c r="V452" s="4">
        <f t="shared" ca="1" si="130"/>
        <v>0</v>
      </c>
      <c r="W452" s="13">
        <f t="shared" ca="1" si="131"/>
        <v>10529.556501958694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11</v>
      </c>
      <c r="O453" s="94">
        <f t="shared" ca="1" si="123"/>
        <v>2.9270676449320718</v>
      </c>
      <c r="P453" s="94">
        <f t="shared" ca="1" si="124"/>
        <v>29.270676449320725</v>
      </c>
      <c r="Q453" s="94">
        <f t="shared" ca="1" si="125"/>
        <v>29.270676449320725</v>
      </c>
      <c r="R453" s="94">
        <f t="shared" ca="1" si="126"/>
        <v>2.9270676449320723</v>
      </c>
      <c r="S453" s="94">
        <f t="shared" ca="1" si="127"/>
        <v>2.9270676449320718</v>
      </c>
      <c r="T453" s="4">
        <f t="shared" ca="1" si="128"/>
        <v>0</v>
      </c>
      <c r="U453" s="46">
        <f t="shared" ca="1" si="129"/>
        <v>1371.5079902768543</v>
      </c>
      <c r="V453" s="4">
        <f t="shared" ca="1" si="130"/>
        <v>0</v>
      </c>
      <c r="W453" s="13">
        <f t="shared" ca="1" si="131"/>
        <v>8717.4621152548352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11</v>
      </c>
      <c r="O454" s="94">
        <f t="shared" ca="1" si="123"/>
        <v>2.9270676449320718</v>
      </c>
      <c r="P454" s="94">
        <f t="shared" ca="1" si="124"/>
        <v>29.270676449320725</v>
      </c>
      <c r="Q454" s="94">
        <f t="shared" ca="1" si="125"/>
        <v>29.270676449320725</v>
      </c>
      <c r="R454" s="94">
        <f t="shared" ca="1" si="126"/>
        <v>2.9270676449320723</v>
      </c>
      <c r="S454" s="94">
        <f t="shared" ca="1" si="127"/>
        <v>2.9270676449320718</v>
      </c>
      <c r="T454" s="4">
        <f t="shared" ca="1" si="128"/>
        <v>0</v>
      </c>
      <c r="U454" s="46">
        <f t="shared" ca="1" si="129"/>
        <v>1357.5079902768543</v>
      </c>
      <c r="V454" s="4">
        <f t="shared" ca="1" si="130"/>
        <v>0</v>
      </c>
      <c r="W454" s="13">
        <f t="shared" ca="1" si="131"/>
        <v>6905.3677285509793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11</v>
      </c>
      <c r="O455" s="94">
        <f t="shared" ca="1" si="123"/>
        <v>2.9270676449320718</v>
      </c>
      <c r="P455" s="94">
        <f t="shared" ca="1" si="124"/>
        <v>29.270676449320725</v>
      </c>
      <c r="Q455" s="94">
        <f t="shared" ca="1" si="125"/>
        <v>29.270676449320725</v>
      </c>
      <c r="R455" s="94">
        <f t="shared" ca="1" si="126"/>
        <v>2.9270676449320723</v>
      </c>
      <c r="S455" s="94">
        <f t="shared" ca="1" si="127"/>
        <v>2.9270676449320718</v>
      </c>
      <c r="T455" s="4">
        <f t="shared" ca="1" si="128"/>
        <v>0</v>
      </c>
      <c r="U455" s="46">
        <f t="shared" ca="1" si="129"/>
        <v>1343.5079902768543</v>
      </c>
      <c r="V455" s="4">
        <f t="shared" ca="1" si="130"/>
        <v>0</v>
      </c>
      <c r="W455" s="13">
        <f t="shared" ca="1" si="131"/>
        <v>5093.2733418471216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12</v>
      </c>
      <c r="O456" s="94">
        <f t="shared" ca="1" si="123"/>
        <v>3.1473503156042075</v>
      </c>
      <c r="P456" s="94">
        <f t="shared" ca="1" si="124"/>
        <v>31.473503156042074</v>
      </c>
      <c r="Q456" s="94">
        <f t="shared" ca="1" si="125"/>
        <v>29.711241790664996</v>
      </c>
      <c r="R456" s="94">
        <f t="shared" ca="1" si="126"/>
        <v>3.0592372473353535</v>
      </c>
      <c r="S456" s="94">
        <f t="shared" ca="1" si="127"/>
        <v>3.1473503156042075</v>
      </c>
      <c r="T456" s="4">
        <f t="shared" ca="1" si="128"/>
        <v>0</v>
      </c>
      <c r="U456" s="46">
        <f t="shared" ca="1" si="129"/>
        <v>1409.5016093629556</v>
      </c>
      <c r="V456" s="4">
        <f t="shared" ca="1" si="130"/>
        <v>0</v>
      </c>
      <c r="W456" s="13">
        <f t="shared" ca="1" si="131"/>
        <v>3281.1789551432644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12</v>
      </c>
      <c r="O457" s="94">
        <f t="shared" ca="1" si="123"/>
        <v>3.1473503156042075</v>
      </c>
      <c r="P457" s="94">
        <f t="shared" ca="1" si="124"/>
        <v>31.473503156042074</v>
      </c>
      <c r="Q457" s="94">
        <f t="shared" ca="1" si="125"/>
        <v>31.473503156042074</v>
      </c>
      <c r="R457" s="94">
        <f t="shared" ca="1" si="126"/>
        <v>3.1473503156042075</v>
      </c>
      <c r="S457" s="94">
        <f t="shared" ca="1" si="127"/>
        <v>3.1473503156042075</v>
      </c>
      <c r="T457" s="4">
        <f t="shared" ca="1" si="128"/>
        <v>0</v>
      </c>
      <c r="U457" s="46">
        <f t="shared" ca="1" si="129"/>
        <v>1395.5016093629556</v>
      </c>
      <c r="V457" s="4">
        <f t="shared" ca="1" si="130"/>
        <v>0</v>
      </c>
      <c r="W457" s="13">
        <f t="shared" ca="1" si="131"/>
        <v>1469.0845684394071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11</v>
      </c>
      <c r="O458" s="94">
        <f t="shared" ca="1" si="123"/>
        <v>2.9270676449320718</v>
      </c>
      <c r="P458" s="94">
        <f t="shared" ca="1" si="124"/>
        <v>29.270676449320725</v>
      </c>
      <c r="Q458" s="94">
        <f t="shared" ca="1" si="125"/>
        <v>29.270676449320725</v>
      </c>
      <c r="R458" s="94">
        <f t="shared" ca="1" si="126"/>
        <v>2.9270676449320723</v>
      </c>
      <c r="S458" s="94">
        <f t="shared" ca="1" si="127"/>
        <v>2.9270676449320718</v>
      </c>
      <c r="T458" s="4">
        <f t="shared" ca="1" si="128"/>
        <v>0</v>
      </c>
      <c r="U458" s="46">
        <f t="shared" ca="1" si="129"/>
        <v>1342.5079902768543</v>
      </c>
      <c r="V458" s="4">
        <f t="shared" ca="1" si="130"/>
        <v>0</v>
      </c>
      <c r="W458" s="13">
        <f t="shared" ca="1" si="131"/>
        <v>12684.660706927001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12</v>
      </c>
      <c r="O459" s="94">
        <f t="shared" ca="1" si="123"/>
        <v>3.1473503156042075</v>
      </c>
      <c r="P459" s="94">
        <f t="shared" ca="1" si="124"/>
        <v>31.473503156042074</v>
      </c>
      <c r="Q459" s="94">
        <f t="shared" ca="1" si="125"/>
        <v>29.93152446133713</v>
      </c>
      <c r="R459" s="94">
        <f t="shared" ca="1" si="126"/>
        <v>3.0702513808689602</v>
      </c>
      <c r="S459" s="94">
        <f t="shared" ca="1" si="127"/>
        <v>3.1473503156042075</v>
      </c>
      <c r="T459" s="4">
        <f t="shared" ca="1" si="128"/>
        <v>0</v>
      </c>
      <c r="U459" s="46">
        <f t="shared" ca="1" si="129"/>
        <v>1408.5016093629556</v>
      </c>
      <c r="V459" s="4">
        <f t="shared" ca="1" si="130"/>
        <v>0</v>
      </c>
      <c r="W459" s="13">
        <f t="shared" ca="1" si="131"/>
        <v>10872.566320223144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12</v>
      </c>
      <c r="O460" s="94">
        <f t="shared" ca="1" si="123"/>
        <v>3.1473503156042075</v>
      </c>
      <c r="P460" s="94">
        <f t="shared" ca="1" si="124"/>
        <v>31.473503156042074</v>
      </c>
      <c r="Q460" s="94">
        <f t="shared" ca="1" si="125"/>
        <v>31.473503156042074</v>
      </c>
      <c r="R460" s="94">
        <f t="shared" ca="1" si="126"/>
        <v>3.1473503156042075</v>
      </c>
      <c r="S460" s="94">
        <f t="shared" ca="1" si="127"/>
        <v>3.1473503156042075</v>
      </c>
      <c r="T460" s="4">
        <f t="shared" ca="1" si="128"/>
        <v>0</v>
      </c>
      <c r="U460" s="46">
        <f t="shared" ca="1" si="129"/>
        <v>1394.5016093629556</v>
      </c>
      <c r="V460" s="4">
        <f t="shared" ca="1" si="130"/>
        <v>0</v>
      </c>
      <c r="W460" s="13">
        <f t="shared" ca="1" si="131"/>
        <v>9060.4719335192858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12</v>
      </c>
      <c r="O461" s="94">
        <f t="shared" ca="1" si="123"/>
        <v>3.1473503156042075</v>
      </c>
      <c r="P461" s="94">
        <f t="shared" ca="1" si="124"/>
        <v>31.473503156042074</v>
      </c>
      <c r="Q461" s="94">
        <f t="shared" ca="1" si="125"/>
        <v>31.473503156042074</v>
      </c>
      <c r="R461" s="94">
        <f t="shared" ca="1" si="126"/>
        <v>3.1473503156042075</v>
      </c>
      <c r="S461" s="94">
        <f t="shared" ca="1" si="127"/>
        <v>3.1473503156042075</v>
      </c>
      <c r="T461" s="4">
        <f t="shared" ca="1" si="128"/>
        <v>0</v>
      </c>
      <c r="U461" s="46">
        <f t="shared" ca="1" si="129"/>
        <v>1380.5016093629556</v>
      </c>
      <c r="V461" s="4">
        <f t="shared" ca="1" si="130"/>
        <v>0</v>
      </c>
      <c r="W461" s="13">
        <f t="shared" ca="1" si="131"/>
        <v>7248.377546815429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12</v>
      </c>
      <c r="O462" s="94">
        <f t="shared" ca="1" si="123"/>
        <v>3.1473503156042075</v>
      </c>
      <c r="P462" s="94">
        <f t="shared" ca="1" si="124"/>
        <v>31.473503156042074</v>
      </c>
      <c r="Q462" s="94">
        <f t="shared" ca="1" si="125"/>
        <v>31.473503156042074</v>
      </c>
      <c r="R462" s="94">
        <f t="shared" ca="1" si="126"/>
        <v>3.1473503156042075</v>
      </c>
      <c r="S462" s="94">
        <f t="shared" ca="1" si="127"/>
        <v>3.1473503156042075</v>
      </c>
      <c r="T462" s="4">
        <f t="shared" ca="1" si="128"/>
        <v>0</v>
      </c>
      <c r="U462" s="46">
        <f t="shared" ca="1" si="129"/>
        <v>1366.5016093629556</v>
      </c>
      <c r="V462" s="4">
        <f t="shared" ca="1" si="130"/>
        <v>0</v>
      </c>
      <c r="W462" s="13">
        <f t="shared" ca="1" si="131"/>
        <v>5436.2831601115722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12</v>
      </c>
      <c r="O463" s="94">
        <f t="shared" ca="1" si="123"/>
        <v>3.1473503156042075</v>
      </c>
      <c r="P463" s="94">
        <f t="shared" ca="1" si="124"/>
        <v>31.473503156042074</v>
      </c>
      <c r="Q463" s="94">
        <f t="shared" ca="1" si="125"/>
        <v>31.473503156042074</v>
      </c>
      <c r="R463" s="94">
        <f t="shared" ca="1" si="126"/>
        <v>3.1473503156042075</v>
      </c>
      <c r="S463" s="94">
        <f t="shared" ca="1" si="127"/>
        <v>3.1473503156042075</v>
      </c>
      <c r="T463" s="4">
        <f t="shared" ca="1" si="128"/>
        <v>0</v>
      </c>
      <c r="U463" s="46">
        <f t="shared" ca="1" si="129"/>
        <v>1352.5016093629556</v>
      </c>
      <c r="V463" s="4">
        <f t="shared" ca="1" si="130"/>
        <v>0</v>
      </c>
      <c r="W463" s="13">
        <f t="shared" ca="1" si="131"/>
        <v>3624.1887734077145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13</v>
      </c>
      <c r="O464" s="94">
        <f t="shared" ca="1" si="123"/>
        <v>3.3766153875544025</v>
      </c>
      <c r="P464" s="94">
        <f t="shared" ca="1" si="124"/>
        <v>31.702768227992269</v>
      </c>
      <c r="Q464" s="94">
        <f t="shared" ca="1" si="125"/>
        <v>31.473503156042074</v>
      </c>
      <c r="R464" s="94">
        <f t="shared" ca="1" si="126"/>
        <v>3.1588135692017172</v>
      </c>
      <c r="S464" s="94">
        <f t="shared" ca="1" si="127"/>
        <v>3.3766153875544025</v>
      </c>
      <c r="T464" s="4">
        <f t="shared" ca="1" si="128"/>
        <v>0</v>
      </c>
      <c r="U464" s="46">
        <f t="shared" ca="1" si="129"/>
        <v>1421.757104583585</v>
      </c>
      <c r="V464" s="4">
        <f t="shared" ca="1" si="130"/>
        <v>0</v>
      </c>
      <c r="W464" s="13">
        <f t="shared" ca="1" si="131"/>
        <v>1812.0943867038573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3.3766153875544025</v>
      </c>
      <c r="P465" s="94">
        <f t="shared" ca="1" si="124"/>
        <v>33.766153875544028</v>
      </c>
      <c r="Q465" s="94">
        <f t="shared" ca="1" si="125"/>
        <v>32.619828515793053</v>
      </c>
      <c r="R465" s="94">
        <f t="shared" ca="1" si="126"/>
        <v>3.3192991195668542</v>
      </c>
      <c r="S465" s="94">
        <f t="shared" ca="1" si="127"/>
        <v>3.3766153875544025</v>
      </c>
      <c r="T465" s="4">
        <f t="shared" ca="1" si="128"/>
        <v>0</v>
      </c>
      <c r="U465" s="46">
        <f t="shared" ca="1" si="129"/>
        <v>1407.757104583585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2.6794248042635305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26.794248042635299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26.794248042635299</v>
      </c>
      <c r="R466" s="94">
        <f t="shared" ref="R466:R529" ca="1" si="145">(P466+Q466)/20</f>
        <v>2.67942480426353</v>
      </c>
      <c r="S466" s="94">
        <f t="shared" ref="S466:S529" ca="1" si="146">R466*Set1ConserveTP + O466*(1-Set1ConserveTP)</f>
        <v>2.6794248042635305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1394.5787779362072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16056.444381405458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10</v>
      </c>
      <c r="O467" s="94">
        <f t="shared" ca="1" si="142"/>
        <v>2.6794248042635305</v>
      </c>
      <c r="P467" s="94">
        <f t="shared" ca="1" si="143"/>
        <v>26.794248042635299</v>
      </c>
      <c r="Q467" s="94">
        <f t="shared" ca="1" si="144"/>
        <v>26.794248042635299</v>
      </c>
      <c r="R467" s="94">
        <f t="shared" ca="1" si="145"/>
        <v>2.67942480426353</v>
      </c>
      <c r="S467" s="94">
        <f t="shared" ca="1" si="146"/>
        <v>2.6794248042635305</v>
      </c>
      <c r="T467" s="4">
        <f t="shared" ca="1" si="147"/>
        <v>0</v>
      </c>
      <c r="U467" s="46">
        <f t="shared" ca="1" si="148"/>
        <v>1380.5787779362072</v>
      </c>
      <c r="V467" s="4">
        <f t="shared" ca="1" si="149"/>
        <v>0</v>
      </c>
      <c r="W467" s="13">
        <f t="shared" ca="1" si="150"/>
        <v>14244.349994701603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10</v>
      </c>
      <c r="O468" s="94">
        <f t="shared" ca="1" si="142"/>
        <v>2.6794248042635305</v>
      </c>
      <c r="P468" s="94">
        <f t="shared" ca="1" si="143"/>
        <v>26.794248042635299</v>
      </c>
      <c r="Q468" s="94">
        <f t="shared" ca="1" si="144"/>
        <v>26.794248042635299</v>
      </c>
      <c r="R468" s="94">
        <f t="shared" ca="1" si="145"/>
        <v>2.67942480426353</v>
      </c>
      <c r="S468" s="94">
        <f t="shared" ca="1" si="146"/>
        <v>2.6794248042635305</v>
      </c>
      <c r="T468" s="4">
        <f t="shared" ca="1" si="147"/>
        <v>0</v>
      </c>
      <c r="U468" s="46">
        <f t="shared" ca="1" si="148"/>
        <v>1366.5787779362072</v>
      </c>
      <c r="V468" s="4">
        <f t="shared" ca="1" si="149"/>
        <v>0</v>
      </c>
      <c r="W468" s="13">
        <f t="shared" ca="1" si="150"/>
        <v>12432.255607997744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10</v>
      </c>
      <c r="O469" s="94">
        <f t="shared" ca="1" si="142"/>
        <v>2.6794248042635305</v>
      </c>
      <c r="P469" s="94">
        <f t="shared" ca="1" si="143"/>
        <v>26.794248042635299</v>
      </c>
      <c r="Q469" s="94">
        <f t="shared" ca="1" si="144"/>
        <v>26.794248042635299</v>
      </c>
      <c r="R469" s="94">
        <f t="shared" ca="1" si="145"/>
        <v>2.67942480426353</v>
      </c>
      <c r="S469" s="94">
        <f t="shared" ca="1" si="146"/>
        <v>2.6794248042635305</v>
      </c>
      <c r="T469" s="4">
        <f t="shared" ca="1" si="147"/>
        <v>0</v>
      </c>
      <c r="U469" s="46">
        <f t="shared" ca="1" si="148"/>
        <v>1352.5787779362072</v>
      </c>
      <c r="V469" s="4">
        <f t="shared" ca="1" si="149"/>
        <v>0</v>
      </c>
      <c r="W469" s="13">
        <f t="shared" ca="1" si="150"/>
        <v>10620.161221293885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10</v>
      </c>
      <c r="O470" s="94">
        <f t="shared" ca="1" si="142"/>
        <v>2.6794248042635305</v>
      </c>
      <c r="P470" s="94">
        <f t="shared" ca="1" si="143"/>
        <v>26.794248042635299</v>
      </c>
      <c r="Q470" s="94">
        <f t="shared" ca="1" si="144"/>
        <v>26.794248042635299</v>
      </c>
      <c r="R470" s="94">
        <f t="shared" ca="1" si="145"/>
        <v>2.67942480426353</v>
      </c>
      <c r="S470" s="94">
        <f t="shared" ca="1" si="146"/>
        <v>2.6794248042635305</v>
      </c>
      <c r="T470" s="4">
        <f t="shared" ca="1" si="147"/>
        <v>0</v>
      </c>
      <c r="U470" s="46">
        <f t="shared" ca="1" si="148"/>
        <v>1338.5787779362072</v>
      </c>
      <c r="V470" s="4">
        <f t="shared" ca="1" si="149"/>
        <v>0</v>
      </c>
      <c r="W470" s="13">
        <f t="shared" ca="1" si="150"/>
        <v>8808.0668345900303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11</v>
      </c>
      <c r="O471" s="94">
        <f t="shared" ca="1" si="142"/>
        <v>2.9270676449320718</v>
      </c>
      <c r="P471" s="94">
        <f t="shared" ca="1" si="143"/>
        <v>29.023033608652181</v>
      </c>
      <c r="Q471" s="94">
        <f t="shared" ca="1" si="144"/>
        <v>26.794248042635299</v>
      </c>
      <c r="R471" s="94">
        <f t="shared" ca="1" si="145"/>
        <v>2.790864082564374</v>
      </c>
      <c r="S471" s="94">
        <f t="shared" ca="1" si="146"/>
        <v>2.9270676449320718</v>
      </c>
      <c r="T471" s="4">
        <f t="shared" ca="1" si="147"/>
        <v>0</v>
      </c>
      <c r="U471" s="46">
        <f t="shared" ca="1" si="148"/>
        <v>1414.5079902768543</v>
      </c>
      <c r="V471" s="4">
        <f t="shared" ca="1" si="149"/>
        <v>0</v>
      </c>
      <c r="W471" s="13">
        <f t="shared" ca="1" si="150"/>
        <v>6995.9724478861717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11</v>
      </c>
      <c r="O472" s="94">
        <f t="shared" ca="1" si="142"/>
        <v>2.9270676449320718</v>
      </c>
      <c r="P472" s="94">
        <f t="shared" ca="1" si="143"/>
        <v>29.270676449320725</v>
      </c>
      <c r="Q472" s="94">
        <f t="shared" ca="1" si="144"/>
        <v>29.270676449320725</v>
      </c>
      <c r="R472" s="94">
        <f t="shared" ca="1" si="145"/>
        <v>2.9270676449320723</v>
      </c>
      <c r="S472" s="94">
        <f t="shared" ca="1" si="146"/>
        <v>2.9270676449320718</v>
      </c>
      <c r="T472" s="4">
        <f t="shared" ca="1" si="147"/>
        <v>0</v>
      </c>
      <c r="U472" s="46">
        <f t="shared" ca="1" si="148"/>
        <v>1400.5079902768543</v>
      </c>
      <c r="V472" s="4">
        <f t="shared" ca="1" si="149"/>
        <v>0</v>
      </c>
      <c r="W472" s="13">
        <f t="shared" ca="1" si="150"/>
        <v>5183.8780611823149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11</v>
      </c>
      <c r="O473" s="94">
        <f t="shared" ca="1" si="142"/>
        <v>2.9270676449320718</v>
      </c>
      <c r="P473" s="94">
        <f t="shared" ca="1" si="143"/>
        <v>29.270676449320725</v>
      </c>
      <c r="Q473" s="94">
        <f t="shared" ca="1" si="144"/>
        <v>29.270676449320725</v>
      </c>
      <c r="R473" s="94">
        <f t="shared" ca="1" si="145"/>
        <v>2.9270676449320723</v>
      </c>
      <c r="S473" s="94">
        <f t="shared" ca="1" si="146"/>
        <v>2.9270676449320718</v>
      </c>
      <c r="T473" s="4">
        <f t="shared" ca="1" si="147"/>
        <v>0</v>
      </c>
      <c r="U473" s="46">
        <f t="shared" ca="1" si="148"/>
        <v>1386.5079902768543</v>
      </c>
      <c r="V473" s="4">
        <f t="shared" ca="1" si="149"/>
        <v>0</v>
      </c>
      <c r="W473" s="13">
        <f t="shared" ca="1" si="150"/>
        <v>3371.7836744784572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11</v>
      </c>
      <c r="O474" s="94">
        <f t="shared" ca="1" si="142"/>
        <v>2.9270676449320718</v>
      </c>
      <c r="P474" s="94">
        <f t="shared" ca="1" si="143"/>
        <v>29.270676449320725</v>
      </c>
      <c r="Q474" s="94">
        <f t="shared" ca="1" si="144"/>
        <v>26.794248042635299</v>
      </c>
      <c r="R474" s="94">
        <f t="shared" ca="1" si="145"/>
        <v>2.8032462245978009</v>
      </c>
      <c r="S474" s="94">
        <f t="shared" ca="1" si="146"/>
        <v>2.9270676449320718</v>
      </c>
      <c r="T474" s="4">
        <f t="shared" ca="1" si="147"/>
        <v>0</v>
      </c>
      <c r="U474" s="46">
        <f t="shared" ca="1" si="148"/>
        <v>1413.5079902768543</v>
      </c>
      <c r="V474" s="4">
        <f t="shared" ca="1" si="149"/>
        <v>0</v>
      </c>
      <c r="W474" s="13">
        <f t="shared" ca="1" si="150"/>
        <v>14587.359812966051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11</v>
      </c>
      <c r="O475" s="94">
        <f t="shared" ca="1" si="142"/>
        <v>2.9270676449320718</v>
      </c>
      <c r="P475" s="94">
        <f t="shared" ca="1" si="143"/>
        <v>29.270676449320725</v>
      </c>
      <c r="Q475" s="94">
        <f t="shared" ca="1" si="144"/>
        <v>29.270676449320725</v>
      </c>
      <c r="R475" s="94">
        <f t="shared" ca="1" si="145"/>
        <v>2.9270676449320723</v>
      </c>
      <c r="S475" s="94">
        <f t="shared" ca="1" si="146"/>
        <v>2.9270676449320718</v>
      </c>
      <c r="T475" s="4">
        <f t="shared" ca="1" si="147"/>
        <v>0</v>
      </c>
      <c r="U475" s="46">
        <f t="shared" ca="1" si="148"/>
        <v>1399.5079902768543</v>
      </c>
      <c r="V475" s="4">
        <f t="shared" ca="1" si="149"/>
        <v>0</v>
      </c>
      <c r="W475" s="13">
        <f t="shared" ca="1" si="150"/>
        <v>12775.265426262195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11</v>
      </c>
      <c r="O476" s="94">
        <f t="shared" ca="1" si="142"/>
        <v>2.9270676449320718</v>
      </c>
      <c r="P476" s="94">
        <f t="shared" ca="1" si="143"/>
        <v>29.270676449320725</v>
      </c>
      <c r="Q476" s="94">
        <f t="shared" ca="1" si="144"/>
        <v>29.270676449320725</v>
      </c>
      <c r="R476" s="94">
        <f t="shared" ca="1" si="145"/>
        <v>2.9270676449320723</v>
      </c>
      <c r="S476" s="94">
        <f t="shared" ca="1" si="146"/>
        <v>2.9270676449320718</v>
      </c>
      <c r="T476" s="4">
        <f t="shared" ca="1" si="147"/>
        <v>0</v>
      </c>
      <c r="U476" s="46">
        <f t="shared" ca="1" si="148"/>
        <v>1385.5079902768543</v>
      </c>
      <c r="V476" s="4">
        <f t="shared" ca="1" si="149"/>
        <v>0</v>
      </c>
      <c r="W476" s="13">
        <f t="shared" ca="1" si="150"/>
        <v>10963.171039558336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11</v>
      </c>
      <c r="O477" s="94">
        <f t="shared" ca="1" si="142"/>
        <v>2.9270676449320718</v>
      </c>
      <c r="P477" s="94">
        <f t="shared" ca="1" si="143"/>
        <v>29.270676449320725</v>
      </c>
      <c r="Q477" s="94">
        <f t="shared" ca="1" si="144"/>
        <v>29.270676449320725</v>
      </c>
      <c r="R477" s="94">
        <f t="shared" ca="1" si="145"/>
        <v>2.9270676449320723</v>
      </c>
      <c r="S477" s="94">
        <f t="shared" ca="1" si="146"/>
        <v>2.9270676449320718</v>
      </c>
      <c r="T477" s="4">
        <f t="shared" ca="1" si="147"/>
        <v>0</v>
      </c>
      <c r="U477" s="46">
        <f t="shared" ca="1" si="148"/>
        <v>1371.5079902768543</v>
      </c>
      <c r="V477" s="4">
        <f t="shared" ca="1" si="149"/>
        <v>0</v>
      </c>
      <c r="W477" s="13">
        <f t="shared" ca="1" si="150"/>
        <v>9151.0766528544791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11</v>
      </c>
      <c r="O478" s="94">
        <f t="shared" ca="1" si="142"/>
        <v>2.9270676449320718</v>
      </c>
      <c r="P478" s="94">
        <f t="shared" ca="1" si="143"/>
        <v>29.270676449320725</v>
      </c>
      <c r="Q478" s="94">
        <f t="shared" ca="1" si="144"/>
        <v>29.270676449320725</v>
      </c>
      <c r="R478" s="94">
        <f t="shared" ca="1" si="145"/>
        <v>2.9270676449320723</v>
      </c>
      <c r="S478" s="94">
        <f t="shared" ca="1" si="146"/>
        <v>2.9270676449320718</v>
      </c>
      <c r="T478" s="4">
        <f t="shared" ca="1" si="147"/>
        <v>0</v>
      </c>
      <c r="U478" s="46">
        <f t="shared" ca="1" si="148"/>
        <v>1357.5079902768543</v>
      </c>
      <c r="V478" s="4">
        <f t="shared" ca="1" si="149"/>
        <v>0</v>
      </c>
      <c r="W478" s="13">
        <f t="shared" ca="1" si="150"/>
        <v>7338.9822661506223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11</v>
      </c>
      <c r="O479" s="94">
        <f t="shared" ca="1" si="142"/>
        <v>2.9270676449320718</v>
      </c>
      <c r="P479" s="94">
        <f t="shared" ca="1" si="143"/>
        <v>29.270676449320725</v>
      </c>
      <c r="Q479" s="94">
        <f t="shared" ca="1" si="144"/>
        <v>29.270676449320725</v>
      </c>
      <c r="R479" s="94">
        <f t="shared" ca="1" si="145"/>
        <v>2.9270676449320723</v>
      </c>
      <c r="S479" s="94">
        <f t="shared" ca="1" si="146"/>
        <v>2.9270676449320718</v>
      </c>
      <c r="T479" s="4">
        <f t="shared" ca="1" si="147"/>
        <v>0</v>
      </c>
      <c r="U479" s="46">
        <f t="shared" ca="1" si="148"/>
        <v>1343.5079902768543</v>
      </c>
      <c r="V479" s="4">
        <f t="shared" ca="1" si="149"/>
        <v>0</v>
      </c>
      <c r="W479" s="13">
        <f t="shared" ca="1" si="150"/>
        <v>5526.8878794467646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12</v>
      </c>
      <c r="O480" s="94">
        <f t="shared" ca="1" si="142"/>
        <v>3.1473503156042075</v>
      </c>
      <c r="P480" s="94">
        <f t="shared" ca="1" si="143"/>
        <v>31.473503156042074</v>
      </c>
      <c r="Q480" s="94">
        <f t="shared" ca="1" si="144"/>
        <v>29.711241790664996</v>
      </c>
      <c r="R480" s="94">
        <f t="shared" ca="1" si="145"/>
        <v>3.0592372473353535</v>
      </c>
      <c r="S480" s="94">
        <f t="shared" ca="1" si="146"/>
        <v>3.1473503156042075</v>
      </c>
      <c r="T480" s="4">
        <f t="shared" ca="1" si="147"/>
        <v>0</v>
      </c>
      <c r="U480" s="46">
        <f t="shared" ca="1" si="148"/>
        <v>1409.5016093629556</v>
      </c>
      <c r="V480" s="4">
        <f t="shared" ca="1" si="149"/>
        <v>0</v>
      </c>
      <c r="W480" s="13">
        <f t="shared" ca="1" si="150"/>
        <v>3714.7934927429073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12</v>
      </c>
      <c r="O481" s="94">
        <f t="shared" ca="1" si="142"/>
        <v>3.1473503156042075</v>
      </c>
      <c r="P481" s="94">
        <f t="shared" ca="1" si="143"/>
        <v>31.473503156042074</v>
      </c>
      <c r="Q481" s="94">
        <f t="shared" ca="1" si="144"/>
        <v>31.473503156042074</v>
      </c>
      <c r="R481" s="94">
        <f t="shared" ca="1" si="145"/>
        <v>3.1473503156042075</v>
      </c>
      <c r="S481" s="94">
        <f t="shared" ca="1" si="146"/>
        <v>3.1473503156042075</v>
      </c>
      <c r="T481" s="4">
        <f t="shared" ca="1" si="147"/>
        <v>0</v>
      </c>
      <c r="U481" s="46">
        <f t="shared" ca="1" si="148"/>
        <v>1395.5016093629556</v>
      </c>
      <c r="V481" s="4">
        <f t="shared" ca="1" si="149"/>
        <v>0</v>
      </c>
      <c r="W481" s="13">
        <f t="shared" ca="1" si="150"/>
        <v>1902.6991060390501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11</v>
      </c>
      <c r="O482" s="94">
        <f t="shared" ca="1" si="142"/>
        <v>2.9270676449320718</v>
      </c>
      <c r="P482" s="94">
        <f t="shared" ca="1" si="143"/>
        <v>29.270676449320725</v>
      </c>
      <c r="Q482" s="94">
        <f t="shared" ca="1" si="144"/>
        <v>26.794248042635299</v>
      </c>
      <c r="R482" s="94">
        <f t="shared" ca="1" si="145"/>
        <v>2.8032462245978009</v>
      </c>
      <c r="S482" s="94">
        <f t="shared" ca="1" si="146"/>
        <v>2.9270676449320718</v>
      </c>
      <c r="T482" s="4">
        <f t="shared" ca="1" si="147"/>
        <v>0</v>
      </c>
      <c r="U482" s="46">
        <f t="shared" ca="1" si="148"/>
        <v>1413.5079902768543</v>
      </c>
      <c r="V482" s="4">
        <f t="shared" ca="1" si="149"/>
        <v>0</v>
      </c>
      <c r="W482" s="13">
        <f t="shared" ca="1" si="150"/>
        <v>14153.745275366407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11</v>
      </c>
      <c r="O483" s="94">
        <f t="shared" ca="1" si="142"/>
        <v>2.9270676449320718</v>
      </c>
      <c r="P483" s="94">
        <f t="shared" ca="1" si="143"/>
        <v>29.270676449320725</v>
      </c>
      <c r="Q483" s="94">
        <f t="shared" ca="1" si="144"/>
        <v>29.270676449320725</v>
      </c>
      <c r="R483" s="94">
        <f t="shared" ca="1" si="145"/>
        <v>2.9270676449320723</v>
      </c>
      <c r="S483" s="94">
        <f t="shared" ca="1" si="146"/>
        <v>2.9270676449320718</v>
      </c>
      <c r="T483" s="4">
        <f t="shared" ca="1" si="147"/>
        <v>0</v>
      </c>
      <c r="U483" s="46">
        <f t="shared" ca="1" si="148"/>
        <v>1399.5079902768543</v>
      </c>
      <c r="V483" s="4">
        <f t="shared" ca="1" si="149"/>
        <v>0</v>
      </c>
      <c r="W483" s="13">
        <f t="shared" ca="1" si="150"/>
        <v>12341.650888662552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11</v>
      </c>
      <c r="O484" s="94">
        <f t="shared" ca="1" si="142"/>
        <v>2.9270676449320718</v>
      </c>
      <c r="P484" s="94">
        <f t="shared" ca="1" si="143"/>
        <v>29.270676449320725</v>
      </c>
      <c r="Q484" s="94">
        <f t="shared" ca="1" si="144"/>
        <v>29.270676449320725</v>
      </c>
      <c r="R484" s="94">
        <f t="shared" ca="1" si="145"/>
        <v>2.9270676449320723</v>
      </c>
      <c r="S484" s="94">
        <f t="shared" ca="1" si="146"/>
        <v>2.9270676449320718</v>
      </c>
      <c r="T484" s="4">
        <f t="shared" ca="1" si="147"/>
        <v>0</v>
      </c>
      <c r="U484" s="46">
        <f t="shared" ca="1" si="148"/>
        <v>1385.5079902768543</v>
      </c>
      <c r="V484" s="4">
        <f t="shared" ca="1" si="149"/>
        <v>0</v>
      </c>
      <c r="W484" s="13">
        <f t="shared" ca="1" si="150"/>
        <v>10529.556501958694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11</v>
      </c>
      <c r="O485" s="94">
        <f t="shared" ca="1" si="142"/>
        <v>2.9270676449320718</v>
      </c>
      <c r="P485" s="94">
        <f t="shared" ca="1" si="143"/>
        <v>29.270676449320725</v>
      </c>
      <c r="Q485" s="94">
        <f t="shared" ca="1" si="144"/>
        <v>29.270676449320725</v>
      </c>
      <c r="R485" s="94">
        <f t="shared" ca="1" si="145"/>
        <v>2.9270676449320723</v>
      </c>
      <c r="S485" s="94">
        <f t="shared" ca="1" si="146"/>
        <v>2.9270676449320718</v>
      </c>
      <c r="T485" s="4">
        <f t="shared" ca="1" si="147"/>
        <v>0</v>
      </c>
      <c r="U485" s="46">
        <f t="shared" ca="1" si="148"/>
        <v>1371.5079902768543</v>
      </c>
      <c r="V485" s="4">
        <f t="shared" ca="1" si="149"/>
        <v>0</v>
      </c>
      <c r="W485" s="13">
        <f t="shared" ca="1" si="150"/>
        <v>8717.4621152548352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11</v>
      </c>
      <c r="O486" s="94">
        <f t="shared" ca="1" si="142"/>
        <v>2.9270676449320718</v>
      </c>
      <c r="P486" s="94">
        <f t="shared" ca="1" si="143"/>
        <v>29.270676449320725</v>
      </c>
      <c r="Q486" s="94">
        <f t="shared" ca="1" si="144"/>
        <v>29.270676449320725</v>
      </c>
      <c r="R486" s="94">
        <f t="shared" ca="1" si="145"/>
        <v>2.9270676449320723</v>
      </c>
      <c r="S486" s="94">
        <f t="shared" ca="1" si="146"/>
        <v>2.9270676449320718</v>
      </c>
      <c r="T486" s="4">
        <f t="shared" ca="1" si="147"/>
        <v>0</v>
      </c>
      <c r="U486" s="46">
        <f t="shared" ca="1" si="148"/>
        <v>1357.5079902768543</v>
      </c>
      <c r="V486" s="4">
        <f t="shared" ca="1" si="149"/>
        <v>0</v>
      </c>
      <c r="W486" s="13">
        <f t="shared" ca="1" si="150"/>
        <v>6905.3677285509793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11</v>
      </c>
      <c r="O487" s="94">
        <f t="shared" ca="1" si="142"/>
        <v>2.9270676449320718</v>
      </c>
      <c r="P487" s="94">
        <f t="shared" ca="1" si="143"/>
        <v>29.270676449320725</v>
      </c>
      <c r="Q487" s="94">
        <f t="shared" ca="1" si="144"/>
        <v>29.270676449320725</v>
      </c>
      <c r="R487" s="94">
        <f t="shared" ca="1" si="145"/>
        <v>2.9270676449320723</v>
      </c>
      <c r="S487" s="94">
        <f t="shared" ca="1" si="146"/>
        <v>2.9270676449320718</v>
      </c>
      <c r="T487" s="4">
        <f t="shared" ca="1" si="147"/>
        <v>0</v>
      </c>
      <c r="U487" s="46">
        <f t="shared" ca="1" si="148"/>
        <v>1343.5079902768543</v>
      </c>
      <c r="V487" s="4">
        <f t="shared" ca="1" si="149"/>
        <v>0</v>
      </c>
      <c r="W487" s="13">
        <f t="shared" ca="1" si="150"/>
        <v>5093.2733418471216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12</v>
      </c>
      <c r="O488" s="94">
        <f t="shared" ca="1" si="142"/>
        <v>3.1473503156042075</v>
      </c>
      <c r="P488" s="94">
        <f t="shared" ca="1" si="143"/>
        <v>31.473503156042074</v>
      </c>
      <c r="Q488" s="94">
        <f t="shared" ca="1" si="144"/>
        <v>29.711241790664996</v>
      </c>
      <c r="R488" s="94">
        <f t="shared" ca="1" si="145"/>
        <v>3.0592372473353535</v>
      </c>
      <c r="S488" s="94">
        <f t="shared" ca="1" si="146"/>
        <v>3.1473503156042075</v>
      </c>
      <c r="T488" s="4">
        <f t="shared" ca="1" si="147"/>
        <v>0</v>
      </c>
      <c r="U488" s="46">
        <f t="shared" ca="1" si="148"/>
        <v>1409.5016093629556</v>
      </c>
      <c r="V488" s="4">
        <f t="shared" ca="1" si="149"/>
        <v>0</v>
      </c>
      <c r="W488" s="13">
        <f t="shared" ca="1" si="150"/>
        <v>3281.1789551432644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12</v>
      </c>
      <c r="O489" s="94">
        <f t="shared" ca="1" si="142"/>
        <v>3.1473503156042075</v>
      </c>
      <c r="P489" s="94">
        <f t="shared" ca="1" si="143"/>
        <v>31.473503156042074</v>
      </c>
      <c r="Q489" s="94">
        <f t="shared" ca="1" si="144"/>
        <v>31.473503156042074</v>
      </c>
      <c r="R489" s="94">
        <f t="shared" ca="1" si="145"/>
        <v>3.1473503156042075</v>
      </c>
      <c r="S489" s="94">
        <f t="shared" ca="1" si="146"/>
        <v>3.1473503156042075</v>
      </c>
      <c r="T489" s="4">
        <f t="shared" ca="1" si="147"/>
        <v>0</v>
      </c>
      <c r="U489" s="46">
        <f t="shared" ca="1" si="148"/>
        <v>1395.5016093629556</v>
      </c>
      <c r="V489" s="4">
        <f t="shared" ca="1" si="149"/>
        <v>0</v>
      </c>
      <c r="W489" s="13">
        <f t="shared" ca="1" si="150"/>
        <v>1469.0845684394071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11</v>
      </c>
      <c r="O490" s="94">
        <f t="shared" ca="1" si="142"/>
        <v>2.9270676449320718</v>
      </c>
      <c r="P490" s="94">
        <f t="shared" ca="1" si="143"/>
        <v>29.270676449320725</v>
      </c>
      <c r="Q490" s="94">
        <f t="shared" ca="1" si="144"/>
        <v>29.270676449320725</v>
      </c>
      <c r="R490" s="94">
        <f t="shared" ca="1" si="145"/>
        <v>2.9270676449320723</v>
      </c>
      <c r="S490" s="94">
        <f t="shared" ca="1" si="146"/>
        <v>2.9270676449320718</v>
      </c>
      <c r="T490" s="4">
        <f t="shared" ca="1" si="147"/>
        <v>0</v>
      </c>
      <c r="U490" s="46">
        <f t="shared" ca="1" si="148"/>
        <v>1342.5079902768543</v>
      </c>
      <c r="V490" s="4">
        <f t="shared" ca="1" si="149"/>
        <v>0</v>
      </c>
      <c r="W490" s="13">
        <f t="shared" ca="1" si="150"/>
        <v>12684.660706927001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12</v>
      </c>
      <c r="O491" s="94">
        <f t="shared" ca="1" si="142"/>
        <v>3.1473503156042075</v>
      </c>
      <c r="P491" s="94">
        <f t="shared" ca="1" si="143"/>
        <v>31.473503156042074</v>
      </c>
      <c r="Q491" s="94">
        <f t="shared" ca="1" si="144"/>
        <v>29.93152446133713</v>
      </c>
      <c r="R491" s="94">
        <f t="shared" ca="1" si="145"/>
        <v>3.0702513808689602</v>
      </c>
      <c r="S491" s="94">
        <f t="shared" ca="1" si="146"/>
        <v>3.1473503156042075</v>
      </c>
      <c r="T491" s="4">
        <f t="shared" ca="1" si="147"/>
        <v>0</v>
      </c>
      <c r="U491" s="46">
        <f t="shared" ca="1" si="148"/>
        <v>1408.5016093629556</v>
      </c>
      <c r="V491" s="4">
        <f t="shared" ca="1" si="149"/>
        <v>0</v>
      </c>
      <c r="W491" s="13">
        <f t="shared" ca="1" si="150"/>
        <v>10872.566320223144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12</v>
      </c>
      <c r="O492" s="94">
        <f t="shared" ca="1" si="142"/>
        <v>3.1473503156042075</v>
      </c>
      <c r="P492" s="94">
        <f t="shared" ca="1" si="143"/>
        <v>31.473503156042074</v>
      </c>
      <c r="Q492" s="94">
        <f t="shared" ca="1" si="144"/>
        <v>31.473503156042074</v>
      </c>
      <c r="R492" s="94">
        <f t="shared" ca="1" si="145"/>
        <v>3.1473503156042075</v>
      </c>
      <c r="S492" s="94">
        <f t="shared" ca="1" si="146"/>
        <v>3.1473503156042075</v>
      </c>
      <c r="T492" s="4">
        <f t="shared" ca="1" si="147"/>
        <v>0</v>
      </c>
      <c r="U492" s="46">
        <f t="shared" ca="1" si="148"/>
        <v>1394.5016093629556</v>
      </c>
      <c r="V492" s="4">
        <f t="shared" ca="1" si="149"/>
        <v>0</v>
      </c>
      <c r="W492" s="13">
        <f t="shared" ca="1" si="150"/>
        <v>9060.4719335192858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12</v>
      </c>
      <c r="O493" s="94">
        <f t="shared" ca="1" si="142"/>
        <v>3.1473503156042075</v>
      </c>
      <c r="P493" s="94">
        <f t="shared" ca="1" si="143"/>
        <v>31.473503156042074</v>
      </c>
      <c r="Q493" s="94">
        <f t="shared" ca="1" si="144"/>
        <v>31.473503156042074</v>
      </c>
      <c r="R493" s="94">
        <f t="shared" ca="1" si="145"/>
        <v>3.1473503156042075</v>
      </c>
      <c r="S493" s="94">
        <f t="shared" ca="1" si="146"/>
        <v>3.1473503156042075</v>
      </c>
      <c r="T493" s="4">
        <f t="shared" ca="1" si="147"/>
        <v>0</v>
      </c>
      <c r="U493" s="46">
        <f t="shared" ca="1" si="148"/>
        <v>1380.5016093629556</v>
      </c>
      <c r="V493" s="4">
        <f t="shared" ca="1" si="149"/>
        <v>0</v>
      </c>
      <c r="W493" s="13">
        <f t="shared" ca="1" si="150"/>
        <v>7248.377546815429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12</v>
      </c>
      <c r="O494" s="94">
        <f t="shared" ca="1" si="142"/>
        <v>3.1473503156042075</v>
      </c>
      <c r="P494" s="94">
        <f t="shared" ca="1" si="143"/>
        <v>31.473503156042074</v>
      </c>
      <c r="Q494" s="94">
        <f t="shared" ca="1" si="144"/>
        <v>31.473503156042074</v>
      </c>
      <c r="R494" s="94">
        <f t="shared" ca="1" si="145"/>
        <v>3.1473503156042075</v>
      </c>
      <c r="S494" s="94">
        <f t="shared" ca="1" si="146"/>
        <v>3.1473503156042075</v>
      </c>
      <c r="T494" s="4">
        <f t="shared" ca="1" si="147"/>
        <v>0</v>
      </c>
      <c r="U494" s="46">
        <f t="shared" ca="1" si="148"/>
        <v>1366.5016093629556</v>
      </c>
      <c r="V494" s="4">
        <f t="shared" ca="1" si="149"/>
        <v>0</v>
      </c>
      <c r="W494" s="13">
        <f t="shared" ca="1" si="150"/>
        <v>5436.2831601115722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12</v>
      </c>
      <c r="O495" s="94">
        <f t="shared" ca="1" si="142"/>
        <v>3.1473503156042075</v>
      </c>
      <c r="P495" s="94">
        <f t="shared" ca="1" si="143"/>
        <v>31.473503156042074</v>
      </c>
      <c r="Q495" s="94">
        <f t="shared" ca="1" si="144"/>
        <v>31.473503156042074</v>
      </c>
      <c r="R495" s="94">
        <f t="shared" ca="1" si="145"/>
        <v>3.1473503156042075</v>
      </c>
      <c r="S495" s="94">
        <f t="shared" ca="1" si="146"/>
        <v>3.1473503156042075</v>
      </c>
      <c r="T495" s="4">
        <f t="shared" ca="1" si="147"/>
        <v>0</v>
      </c>
      <c r="U495" s="46">
        <f t="shared" ca="1" si="148"/>
        <v>1352.5016093629556</v>
      </c>
      <c r="V495" s="4">
        <f t="shared" ca="1" si="149"/>
        <v>0</v>
      </c>
      <c r="W495" s="13">
        <f t="shared" ca="1" si="150"/>
        <v>3624.1887734077145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13</v>
      </c>
      <c r="O496" s="94">
        <f t="shared" ca="1" si="142"/>
        <v>3.3766153875544025</v>
      </c>
      <c r="P496" s="94">
        <f t="shared" ca="1" si="143"/>
        <v>31.702768227992269</v>
      </c>
      <c r="Q496" s="94">
        <f t="shared" ca="1" si="144"/>
        <v>31.473503156042074</v>
      </c>
      <c r="R496" s="94">
        <f t="shared" ca="1" si="145"/>
        <v>3.1588135692017172</v>
      </c>
      <c r="S496" s="94">
        <f t="shared" ca="1" si="146"/>
        <v>3.3766153875544025</v>
      </c>
      <c r="T496" s="4">
        <f t="shared" ca="1" si="147"/>
        <v>0</v>
      </c>
      <c r="U496" s="46">
        <f t="shared" ca="1" si="148"/>
        <v>1421.757104583585</v>
      </c>
      <c r="V496" s="4">
        <f t="shared" ca="1" si="149"/>
        <v>0</v>
      </c>
      <c r="W496" s="13">
        <f t="shared" ca="1" si="150"/>
        <v>1812.0943867038573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3.3766153875544025</v>
      </c>
      <c r="P497" s="94">
        <f t="shared" ca="1" si="143"/>
        <v>33.766153875544028</v>
      </c>
      <c r="Q497" s="94">
        <f t="shared" ca="1" si="144"/>
        <v>32.619828515793053</v>
      </c>
      <c r="R497" s="94">
        <f t="shared" ca="1" si="145"/>
        <v>3.3192991195668542</v>
      </c>
      <c r="S497" s="94">
        <f t="shared" ca="1" si="146"/>
        <v>3.3766153875544025</v>
      </c>
      <c r="T497" s="4">
        <f t="shared" ca="1" si="147"/>
        <v>0</v>
      </c>
      <c r="U497" s="46">
        <f t="shared" ca="1" si="148"/>
        <v>1407.757104583585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10</v>
      </c>
      <c r="O498" s="94">
        <f t="shared" ca="1" si="142"/>
        <v>2.6794248042635305</v>
      </c>
      <c r="P498" s="94">
        <f t="shared" ca="1" si="143"/>
        <v>26.794248042635299</v>
      </c>
      <c r="Q498" s="94">
        <f t="shared" ca="1" si="144"/>
        <v>26.794248042635299</v>
      </c>
      <c r="R498" s="94">
        <f t="shared" ca="1" si="145"/>
        <v>2.67942480426353</v>
      </c>
      <c r="S498" s="94">
        <f t="shared" ca="1" si="146"/>
        <v>2.6794248042635305</v>
      </c>
      <c r="T498" s="4">
        <f t="shared" ca="1" si="147"/>
        <v>0</v>
      </c>
      <c r="U498" s="46">
        <f t="shared" ca="1" si="148"/>
        <v>1394.5787779362072</v>
      </c>
      <c r="V498" s="4">
        <f t="shared" ca="1" si="149"/>
        <v>0</v>
      </c>
      <c r="W498" s="13">
        <f t="shared" ca="1" si="150"/>
        <v>16056.444381405458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10</v>
      </c>
      <c r="O499" s="94">
        <f t="shared" ca="1" si="142"/>
        <v>2.6794248042635305</v>
      </c>
      <c r="P499" s="94">
        <f t="shared" ca="1" si="143"/>
        <v>26.794248042635299</v>
      </c>
      <c r="Q499" s="94">
        <f t="shared" ca="1" si="144"/>
        <v>26.794248042635299</v>
      </c>
      <c r="R499" s="94">
        <f t="shared" ca="1" si="145"/>
        <v>2.67942480426353</v>
      </c>
      <c r="S499" s="94">
        <f t="shared" ca="1" si="146"/>
        <v>2.6794248042635305</v>
      </c>
      <c r="T499" s="4">
        <f t="shared" ca="1" si="147"/>
        <v>0</v>
      </c>
      <c r="U499" s="46">
        <f t="shared" ca="1" si="148"/>
        <v>1380.5787779362072</v>
      </c>
      <c r="V499" s="4">
        <f t="shared" ca="1" si="149"/>
        <v>0</v>
      </c>
      <c r="W499" s="13">
        <f t="shared" ca="1" si="150"/>
        <v>14244.349994701603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10</v>
      </c>
      <c r="O500" s="94">
        <f t="shared" ca="1" si="142"/>
        <v>2.6794248042635305</v>
      </c>
      <c r="P500" s="94">
        <f t="shared" ca="1" si="143"/>
        <v>26.794248042635299</v>
      </c>
      <c r="Q500" s="94">
        <f t="shared" ca="1" si="144"/>
        <v>26.794248042635299</v>
      </c>
      <c r="R500" s="94">
        <f t="shared" ca="1" si="145"/>
        <v>2.67942480426353</v>
      </c>
      <c r="S500" s="94">
        <f t="shared" ca="1" si="146"/>
        <v>2.6794248042635305</v>
      </c>
      <c r="T500" s="4">
        <f t="shared" ca="1" si="147"/>
        <v>0</v>
      </c>
      <c r="U500" s="46">
        <f t="shared" ca="1" si="148"/>
        <v>1366.5787779362072</v>
      </c>
      <c r="V500" s="4">
        <f t="shared" ca="1" si="149"/>
        <v>0</v>
      </c>
      <c r="W500" s="13">
        <f t="shared" ca="1" si="150"/>
        <v>12432.255607997744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10</v>
      </c>
      <c r="O501" s="94">
        <f t="shared" ca="1" si="142"/>
        <v>2.6794248042635305</v>
      </c>
      <c r="P501" s="94">
        <f t="shared" ca="1" si="143"/>
        <v>26.794248042635299</v>
      </c>
      <c r="Q501" s="94">
        <f t="shared" ca="1" si="144"/>
        <v>26.794248042635299</v>
      </c>
      <c r="R501" s="94">
        <f t="shared" ca="1" si="145"/>
        <v>2.67942480426353</v>
      </c>
      <c r="S501" s="94">
        <f t="shared" ca="1" si="146"/>
        <v>2.6794248042635305</v>
      </c>
      <c r="T501" s="4">
        <f t="shared" ca="1" si="147"/>
        <v>0</v>
      </c>
      <c r="U501" s="46">
        <f t="shared" ca="1" si="148"/>
        <v>1352.5787779362072</v>
      </c>
      <c r="V501" s="4">
        <f t="shared" ca="1" si="149"/>
        <v>0</v>
      </c>
      <c r="W501" s="13">
        <f t="shared" ca="1" si="150"/>
        <v>10620.161221293885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10</v>
      </c>
      <c r="O502" s="94">
        <f t="shared" ca="1" si="142"/>
        <v>2.6794248042635305</v>
      </c>
      <c r="P502" s="94">
        <f t="shared" ca="1" si="143"/>
        <v>26.794248042635299</v>
      </c>
      <c r="Q502" s="94">
        <f t="shared" ca="1" si="144"/>
        <v>26.794248042635299</v>
      </c>
      <c r="R502" s="94">
        <f t="shared" ca="1" si="145"/>
        <v>2.67942480426353</v>
      </c>
      <c r="S502" s="94">
        <f t="shared" ca="1" si="146"/>
        <v>2.6794248042635305</v>
      </c>
      <c r="T502" s="4">
        <f t="shared" ca="1" si="147"/>
        <v>0</v>
      </c>
      <c r="U502" s="46">
        <f t="shared" ca="1" si="148"/>
        <v>1338.5787779362072</v>
      </c>
      <c r="V502" s="4">
        <f t="shared" ca="1" si="149"/>
        <v>0</v>
      </c>
      <c r="W502" s="13">
        <f t="shared" ca="1" si="150"/>
        <v>8808.0668345900303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11</v>
      </c>
      <c r="O503" s="94">
        <f t="shared" ca="1" si="142"/>
        <v>2.9270676449320718</v>
      </c>
      <c r="P503" s="94">
        <f t="shared" ca="1" si="143"/>
        <v>29.023033608652181</v>
      </c>
      <c r="Q503" s="94">
        <f t="shared" ca="1" si="144"/>
        <v>26.794248042635299</v>
      </c>
      <c r="R503" s="94">
        <f t="shared" ca="1" si="145"/>
        <v>2.790864082564374</v>
      </c>
      <c r="S503" s="94">
        <f t="shared" ca="1" si="146"/>
        <v>2.9270676449320718</v>
      </c>
      <c r="T503" s="4">
        <f t="shared" ca="1" si="147"/>
        <v>0</v>
      </c>
      <c r="U503" s="46">
        <f t="shared" ca="1" si="148"/>
        <v>1414.5079902768543</v>
      </c>
      <c r="V503" s="4">
        <f t="shared" ca="1" si="149"/>
        <v>0</v>
      </c>
      <c r="W503" s="13">
        <f t="shared" ca="1" si="150"/>
        <v>6995.9724478861717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11</v>
      </c>
      <c r="O504" s="94">
        <f t="shared" ca="1" si="142"/>
        <v>2.9270676449320718</v>
      </c>
      <c r="P504" s="94">
        <f t="shared" ca="1" si="143"/>
        <v>29.270676449320725</v>
      </c>
      <c r="Q504" s="94">
        <f t="shared" ca="1" si="144"/>
        <v>29.270676449320725</v>
      </c>
      <c r="R504" s="94">
        <f t="shared" ca="1" si="145"/>
        <v>2.9270676449320723</v>
      </c>
      <c r="S504" s="94">
        <f t="shared" ca="1" si="146"/>
        <v>2.9270676449320718</v>
      </c>
      <c r="T504" s="4">
        <f t="shared" ca="1" si="147"/>
        <v>0</v>
      </c>
      <c r="U504" s="46">
        <f t="shared" ca="1" si="148"/>
        <v>1400.5079902768543</v>
      </c>
      <c r="V504" s="4">
        <f t="shared" ca="1" si="149"/>
        <v>0</v>
      </c>
      <c r="W504" s="13">
        <f t="shared" ca="1" si="150"/>
        <v>5183.8780611823149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11</v>
      </c>
      <c r="O505" s="94">
        <f t="shared" ca="1" si="142"/>
        <v>2.9270676449320718</v>
      </c>
      <c r="P505" s="94">
        <f t="shared" ca="1" si="143"/>
        <v>29.270676449320725</v>
      </c>
      <c r="Q505" s="94">
        <f t="shared" ca="1" si="144"/>
        <v>29.270676449320725</v>
      </c>
      <c r="R505" s="94">
        <f t="shared" ca="1" si="145"/>
        <v>2.9270676449320723</v>
      </c>
      <c r="S505" s="94">
        <f t="shared" ca="1" si="146"/>
        <v>2.9270676449320718</v>
      </c>
      <c r="T505" s="4">
        <f t="shared" ca="1" si="147"/>
        <v>0</v>
      </c>
      <c r="U505" s="46">
        <f t="shared" ca="1" si="148"/>
        <v>1386.5079902768543</v>
      </c>
      <c r="V505" s="4">
        <f t="shared" ca="1" si="149"/>
        <v>0</v>
      </c>
      <c r="W505" s="13">
        <f t="shared" ca="1" si="150"/>
        <v>3371.7836744784572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11</v>
      </c>
      <c r="O506" s="94">
        <f t="shared" ca="1" si="142"/>
        <v>2.9270676449320718</v>
      </c>
      <c r="P506" s="94">
        <f t="shared" ca="1" si="143"/>
        <v>29.270676449320725</v>
      </c>
      <c r="Q506" s="94">
        <f t="shared" ca="1" si="144"/>
        <v>26.794248042635299</v>
      </c>
      <c r="R506" s="94">
        <f t="shared" ca="1" si="145"/>
        <v>2.8032462245978009</v>
      </c>
      <c r="S506" s="94">
        <f t="shared" ca="1" si="146"/>
        <v>2.9270676449320718</v>
      </c>
      <c r="T506" s="4">
        <f t="shared" ca="1" si="147"/>
        <v>0</v>
      </c>
      <c r="U506" s="46">
        <f t="shared" ca="1" si="148"/>
        <v>1413.5079902768543</v>
      </c>
      <c r="V506" s="4">
        <f t="shared" ca="1" si="149"/>
        <v>0</v>
      </c>
      <c r="W506" s="13">
        <f t="shared" ca="1" si="150"/>
        <v>14587.359812966051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11</v>
      </c>
      <c r="O507" s="94">
        <f t="shared" ca="1" si="142"/>
        <v>2.9270676449320718</v>
      </c>
      <c r="P507" s="94">
        <f t="shared" ca="1" si="143"/>
        <v>29.270676449320725</v>
      </c>
      <c r="Q507" s="94">
        <f t="shared" ca="1" si="144"/>
        <v>29.270676449320725</v>
      </c>
      <c r="R507" s="94">
        <f t="shared" ca="1" si="145"/>
        <v>2.9270676449320723</v>
      </c>
      <c r="S507" s="94">
        <f t="shared" ca="1" si="146"/>
        <v>2.9270676449320718</v>
      </c>
      <c r="T507" s="4">
        <f t="shared" ca="1" si="147"/>
        <v>0</v>
      </c>
      <c r="U507" s="46">
        <f t="shared" ca="1" si="148"/>
        <v>1399.5079902768543</v>
      </c>
      <c r="V507" s="4">
        <f t="shared" ca="1" si="149"/>
        <v>0</v>
      </c>
      <c r="W507" s="13">
        <f t="shared" ca="1" si="150"/>
        <v>12775.265426262195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11</v>
      </c>
      <c r="O508" s="94">
        <f t="shared" ca="1" si="142"/>
        <v>2.9270676449320718</v>
      </c>
      <c r="P508" s="94">
        <f t="shared" ca="1" si="143"/>
        <v>29.270676449320725</v>
      </c>
      <c r="Q508" s="94">
        <f t="shared" ca="1" si="144"/>
        <v>29.270676449320725</v>
      </c>
      <c r="R508" s="94">
        <f t="shared" ca="1" si="145"/>
        <v>2.9270676449320723</v>
      </c>
      <c r="S508" s="94">
        <f t="shared" ca="1" si="146"/>
        <v>2.9270676449320718</v>
      </c>
      <c r="T508" s="4">
        <f t="shared" ca="1" si="147"/>
        <v>0</v>
      </c>
      <c r="U508" s="46">
        <f t="shared" ca="1" si="148"/>
        <v>1385.5079902768543</v>
      </c>
      <c r="V508" s="4">
        <f t="shared" ca="1" si="149"/>
        <v>0</v>
      </c>
      <c r="W508" s="13">
        <f t="shared" ca="1" si="150"/>
        <v>10963.171039558336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11</v>
      </c>
      <c r="O509" s="94">
        <f t="shared" ca="1" si="142"/>
        <v>2.9270676449320718</v>
      </c>
      <c r="P509" s="94">
        <f t="shared" ca="1" si="143"/>
        <v>29.270676449320725</v>
      </c>
      <c r="Q509" s="94">
        <f t="shared" ca="1" si="144"/>
        <v>29.270676449320725</v>
      </c>
      <c r="R509" s="94">
        <f t="shared" ca="1" si="145"/>
        <v>2.9270676449320723</v>
      </c>
      <c r="S509" s="94">
        <f t="shared" ca="1" si="146"/>
        <v>2.9270676449320718</v>
      </c>
      <c r="T509" s="4">
        <f t="shared" ca="1" si="147"/>
        <v>0</v>
      </c>
      <c r="U509" s="46">
        <f t="shared" ca="1" si="148"/>
        <v>1371.5079902768543</v>
      </c>
      <c r="V509" s="4">
        <f t="shared" ca="1" si="149"/>
        <v>0</v>
      </c>
      <c r="W509" s="13">
        <f t="shared" ca="1" si="150"/>
        <v>9151.0766528544791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11</v>
      </c>
      <c r="O510" s="94">
        <f t="shared" ca="1" si="142"/>
        <v>2.9270676449320718</v>
      </c>
      <c r="P510" s="94">
        <f t="shared" ca="1" si="143"/>
        <v>29.270676449320725</v>
      </c>
      <c r="Q510" s="94">
        <f t="shared" ca="1" si="144"/>
        <v>29.270676449320725</v>
      </c>
      <c r="R510" s="94">
        <f t="shared" ca="1" si="145"/>
        <v>2.9270676449320723</v>
      </c>
      <c r="S510" s="94">
        <f t="shared" ca="1" si="146"/>
        <v>2.9270676449320718</v>
      </c>
      <c r="T510" s="4">
        <f t="shared" ca="1" si="147"/>
        <v>0</v>
      </c>
      <c r="U510" s="46">
        <f t="shared" ca="1" si="148"/>
        <v>1357.5079902768543</v>
      </c>
      <c r="V510" s="4">
        <f t="shared" ca="1" si="149"/>
        <v>0</v>
      </c>
      <c r="W510" s="13">
        <f t="shared" ca="1" si="150"/>
        <v>7338.9822661506223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11</v>
      </c>
      <c r="O511" s="94">
        <f t="shared" ca="1" si="142"/>
        <v>2.9270676449320718</v>
      </c>
      <c r="P511" s="94">
        <f t="shared" ca="1" si="143"/>
        <v>29.270676449320725</v>
      </c>
      <c r="Q511" s="94">
        <f t="shared" ca="1" si="144"/>
        <v>29.270676449320725</v>
      </c>
      <c r="R511" s="94">
        <f t="shared" ca="1" si="145"/>
        <v>2.9270676449320723</v>
      </c>
      <c r="S511" s="94">
        <f t="shared" ca="1" si="146"/>
        <v>2.9270676449320718</v>
      </c>
      <c r="T511" s="4">
        <f t="shared" ca="1" si="147"/>
        <v>0</v>
      </c>
      <c r="U511" s="46">
        <f t="shared" ca="1" si="148"/>
        <v>1343.5079902768543</v>
      </c>
      <c r="V511" s="4">
        <f t="shared" ca="1" si="149"/>
        <v>0</v>
      </c>
      <c r="W511" s="13">
        <f t="shared" ca="1" si="150"/>
        <v>5526.8878794467646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12</v>
      </c>
      <c r="O512" s="94">
        <f t="shared" ca="1" si="142"/>
        <v>3.1473503156042075</v>
      </c>
      <c r="P512" s="94">
        <f t="shared" ca="1" si="143"/>
        <v>31.473503156042074</v>
      </c>
      <c r="Q512" s="94">
        <f t="shared" ca="1" si="144"/>
        <v>29.711241790664996</v>
      </c>
      <c r="R512" s="94">
        <f t="shared" ca="1" si="145"/>
        <v>3.0592372473353535</v>
      </c>
      <c r="S512" s="94">
        <f t="shared" ca="1" si="146"/>
        <v>3.1473503156042075</v>
      </c>
      <c r="T512" s="4">
        <f t="shared" ca="1" si="147"/>
        <v>0</v>
      </c>
      <c r="U512" s="46">
        <f t="shared" ca="1" si="148"/>
        <v>1409.5016093629556</v>
      </c>
      <c r="V512" s="4">
        <f t="shared" ca="1" si="149"/>
        <v>0</v>
      </c>
      <c r="W512" s="13">
        <f t="shared" ca="1" si="150"/>
        <v>3714.7934927429073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12</v>
      </c>
      <c r="O513" s="94">
        <f t="shared" ca="1" si="142"/>
        <v>3.1473503156042075</v>
      </c>
      <c r="P513" s="94">
        <f t="shared" ca="1" si="143"/>
        <v>31.473503156042074</v>
      </c>
      <c r="Q513" s="94">
        <f t="shared" ca="1" si="144"/>
        <v>31.473503156042074</v>
      </c>
      <c r="R513" s="94">
        <f t="shared" ca="1" si="145"/>
        <v>3.1473503156042075</v>
      </c>
      <c r="S513" s="94">
        <f t="shared" ca="1" si="146"/>
        <v>3.1473503156042075</v>
      </c>
      <c r="T513" s="4">
        <f t="shared" ca="1" si="147"/>
        <v>0</v>
      </c>
      <c r="U513" s="46">
        <f t="shared" ca="1" si="148"/>
        <v>1395.5016093629556</v>
      </c>
      <c r="V513" s="4">
        <f t="shared" ca="1" si="149"/>
        <v>0</v>
      </c>
      <c r="W513" s="13">
        <f t="shared" ca="1" si="150"/>
        <v>1902.6991060390501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11</v>
      </c>
      <c r="O514" s="94">
        <f t="shared" ca="1" si="142"/>
        <v>2.9270676449320718</v>
      </c>
      <c r="P514" s="94">
        <f t="shared" ca="1" si="143"/>
        <v>29.270676449320725</v>
      </c>
      <c r="Q514" s="94">
        <f t="shared" ca="1" si="144"/>
        <v>26.794248042635299</v>
      </c>
      <c r="R514" s="94">
        <f t="shared" ca="1" si="145"/>
        <v>2.8032462245978009</v>
      </c>
      <c r="S514" s="94">
        <f t="shared" ca="1" si="146"/>
        <v>2.9270676449320718</v>
      </c>
      <c r="T514" s="4">
        <f t="shared" ca="1" si="147"/>
        <v>0</v>
      </c>
      <c r="U514" s="46">
        <f t="shared" ca="1" si="148"/>
        <v>1413.5079902768543</v>
      </c>
      <c r="V514" s="4">
        <f t="shared" ca="1" si="149"/>
        <v>0</v>
      </c>
      <c r="W514" s="13">
        <f t="shared" ca="1" si="150"/>
        <v>14153.745275366407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11</v>
      </c>
      <c r="O515" s="94">
        <f t="shared" ca="1" si="142"/>
        <v>2.9270676449320718</v>
      </c>
      <c r="P515" s="94">
        <f t="shared" ca="1" si="143"/>
        <v>29.270676449320725</v>
      </c>
      <c r="Q515" s="94">
        <f t="shared" ca="1" si="144"/>
        <v>29.270676449320725</v>
      </c>
      <c r="R515" s="94">
        <f t="shared" ca="1" si="145"/>
        <v>2.9270676449320723</v>
      </c>
      <c r="S515" s="94">
        <f t="shared" ca="1" si="146"/>
        <v>2.9270676449320718</v>
      </c>
      <c r="T515" s="4">
        <f t="shared" ca="1" si="147"/>
        <v>0</v>
      </c>
      <c r="U515" s="46">
        <f t="shared" ca="1" si="148"/>
        <v>1399.5079902768543</v>
      </c>
      <c r="V515" s="4">
        <f t="shared" ca="1" si="149"/>
        <v>0</v>
      </c>
      <c r="W515" s="13">
        <f t="shared" ca="1" si="150"/>
        <v>12341.650888662552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11</v>
      </c>
      <c r="O516" s="94">
        <f t="shared" ca="1" si="142"/>
        <v>2.9270676449320718</v>
      </c>
      <c r="P516" s="94">
        <f t="shared" ca="1" si="143"/>
        <v>29.270676449320725</v>
      </c>
      <c r="Q516" s="94">
        <f t="shared" ca="1" si="144"/>
        <v>29.270676449320725</v>
      </c>
      <c r="R516" s="94">
        <f t="shared" ca="1" si="145"/>
        <v>2.9270676449320723</v>
      </c>
      <c r="S516" s="94">
        <f t="shared" ca="1" si="146"/>
        <v>2.9270676449320718</v>
      </c>
      <c r="T516" s="4">
        <f t="shared" ca="1" si="147"/>
        <v>0</v>
      </c>
      <c r="U516" s="46">
        <f t="shared" ca="1" si="148"/>
        <v>1385.5079902768543</v>
      </c>
      <c r="V516" s="4">
        <f t="shared" ca="1" si="149"/>
        <v>0</v>
      </c>
      <c r="W516" s="13">
        <f t="shared" ca="1" si="150"/>
        <v>10529.556501958694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11</v>
      </c>
      <c r="O517" s="94">
        <f t="shared" ca="1" si="142"/>
        <v>2.9270676449320718</v>
      </c>
      <c r="P517" s="94">
        <f t="shared" ca="1" si="143"/>
        <v>29.270676449320725</v>
      </c>
      <c r="Q517" s="94">
        <f t="shared" ca="1" si="144"/>
        <v>29.270676449320725</v>
      </c>
      <c r="R517" s="94">
        <f t="shared" ca="1" si="145"/>
        <v>2.9270676449320723</v>
      </c>
      <c r="S517" s="94">
        <f t="shared" ca="1" si="146"/>
        <v>2.9270676449320718</v>
      </c>
      <c r="T517" s="4">
        <f t="shared" ca="1" si="147"/>
        <v>0</v>
      </c>
      <c r="U517" s="46">
        <f t="shared" ca="1" si="148"/>
        <v>1371.5079902768543</v>
      </c>
      <c r="V517" s="4">
        <f t="shared" ca="1" si="149"/>
        <v>0</v>
      </c>
      <c r="W517" s="13">
        <f t="shared" ca="1" si="150"/>
        <v>8717.4621152548352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11</v>
      </c>
      <c r="O518" s="94">
        <f t="shared" ca="1" si="142"/>
        <v>2.9270676449320718</v>
      </c>
      <c r="P518" s="94">
        <f t="shared" ca="1" si="143"/>
        <v>29.270676449320725</v>
      </c>
      <c r="Q518" s="94">
        <f t="shared" ca="1" si="144"/>
        <v>29.270676449320725</v>
      </c>
      <c r="R518" s="94">
        <f t="shared" ca="1" si="145"/>
        <v>2.9270676449320723</v>
      </c>
      <c r="S518" s="94">
        <f t="shared" ca="1" si="146"/>
        <v>2.9270676449320718</v>
      </c>
      <c r="T518" s="4">
        <f t="shared" ca="1" si="147"/>
        <v>0</v>
      </c>
      <c r="U518" s="46">
        <f t="shared" ca="1" si="148"/>
        <v>1357.5079902768543</v>
      </c>
      <c r="V518" s="4">
        <f t="shared" ca="1" si="149"/>
        <v>0</v>
      </c>
      <c r="W518" s="13">
        <f t="shared" ca="1" si="150"/>
        <v>6905.3677285509793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11</v>
      </c>
      <c r="O519" s="94">
        <f t="shared" ca="1" si="142"/>
        <v>2.9270676449320718</v>
      </c>
      <c r="P519" s="94">
        <f t="shared" ca="1" si="143"/>
        <v>29.270676449320725</v>
      </c>
      <c r="Q519" s="94">
        <f t="shared" ca="1" si="144"/>
        <v>29.270676449320725</v>
      </c>
      <c r="R519" s="94">
        <f t="shared" ca="1" si="145"/>
        <v>2.9270676449320723</v>
      </c>
      <c r="S519" s="94">
        <f t="shared" ca="1" si="146"/>
        <v>2.9270676449320718</v>
      </c>
      <c r="T519" s="4">
        <f t="shared" ca="1" si="147"/>
        <v>0</v>
      </c>
      <c r="U519" s="46">
        <f t="shared" ca="1" si="148"/>
        <v>1343.5079902768543</v>
      </c>
      <c r="V519" s="4">
        <f t="shared" ca="1" si="149"/>
        <v>0</v>
      </c>
      <c r="W519" s="13">
        <f t="shared" ca="1" si="150"/>
        <v>5093.2733418471216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12</v>
      </c>
      <c r="O520" s="94">
        <f t="shared" ca="1" si="142"/>
        <v>3.1473503156042075</v>
      </c>
      <c r="P520" s="94">
        <f t="shared" ca="1" si="143"/>
        <v>31.473503156042074</v>
      </c>
      <c r="Q520" s="94">
        <f t="shared" ca="1" si="144"/>
        <v>29.711241790664996</v>
      </c>
      <c r="R520" s="94">
        <f t="shared" ca="1" si="145"/>
        <v>3.0592372473353535</v>
      </c>
      <c r="S520" s="94">
        <f t="shared" ca="1" si="146"/>
        <v>3.1473503156042075</v>
      </c>
      <c r="T520" s="4">
        <f t="shared" ca="1" si="147"/>
        <v>0</v>
      </c>
      <c r="U520" s="46">
        <f t="shared" ca="1" si="148"/>
        <v>1409.5016093629556</v>
      </c>
      <c r="V520" s="4">
        <f t="shared" ca="1" si="149"/>
        <v>0</v>
      </c>
      <c r="W520" s="13">
        <f t="shared" ca="1" si="150"/>
        <v>3281.1789551432644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12</v>
      </c>
      <c r="O521" s="94">
        <f t="shared" ca="1" si="142"/>
        <v>3.1473503156042075</v>
      </c>
      <c r="P521" s="94">
        <f t="shared" ca="1" si="143"/>
        <v>31.473503156042074</v>
      </c>
      <c r="Q521" s="94">
        <f t="shared" ca="1" si="144"/>
        <v>31.473503156042074</v>
      </c>
      <c r="R521" s="94">
        <f t="shared" ca="1" si="145"/>
        <v>3.1473503156042075</v>
      </c>
      <c r="S521" s="94">
        <f t="shared" ca="1" si="146"/>
        <v>3.1473503156042075</v>
      </c>
      <c r="T521" s="4">
        <f t="shared" ca="1" si="147"/>
        <v>0</v>
      </c>
      <c r="U521" s="46">
        <f t="shared" ca="1" si="148"/>
        <v>1395.5016093629556</v>
      </c>
      <c r="V521" s="4">
        <f t="shared" ca="1" si="149"/>
        <v>0</v>
      </c>
      <c r="W521" s="13">
        <f t="shared" ca="1" si="150"/>
        <v>1469.0845684394071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11</v>
      </c>
      <c r="O522" s="94">
        <f t="shared" ca="1" si="142"/>
        <v>2.9270676449320718</v>
      </c>
      <c r="P522" s="94">
        <f t="shared" ca="1" si="143"/>
        <v>29.270676449320725</v>
      </c>
      <c r="Q522" s="94">
        <f t="shared" ca="1" si="144"/>
        <v>29.270676449320725</v>
      </c>
      <c r="R522" s="94">
        <f t="shared" ca="1" si="145"/>
        <v>2.9270676449320723</v>
      </c>
      <c r="S522" s="94">
        <f t="shared" ca="1" si="146"/>
        <v>2.9270676449320718</v>
      </c>
      <c r="T522" s="4">
        <f t="shared" ca="1" si="147"/>
        <v>0</v>
      </c>
      <c r="U522" s="46">
        <f t="shared" ca="1" si="148"/>
        <v>1342.5079902768543</v>
      </c>
      <c r="V522" s="4">
        <f t="shared" ca="1" si="149"/>
        <v>0</v>
      </c>
      <c r="W522" s="13">
        <f t="shared" ca="1" si="150"/>
        <v>12684.660706927001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12</v>
      </c>
      <c r="O523" s="94">
        <f t="shared" ca="1" si="142"/>
        <v>3.1473503156042075</v>
      </c>
      <c r="P523" s="94">
        <f t="shared" ca="1" si="143"/>
        <v>31.473503156042074</v>
      </c>
      <c r="Q523" s="94">
        <f t="shared" ca="1" si="144"/>
        <v>29.93152446133713</v>
      </c>
      <c r="R523" s="94">
        <f t="shared" ca="1" si="145"/>
        <v>3.0702513808689602</v>
      </c>
      <c r="S523" s="94">
        <f t="shared" ca="1" si="146"/>
        <v>3.1473503156042075</v>
      </c>
      <c r="T523" s="4">
        <f t="shared" ca="1" si="147"/>
        <v>0</v>
      </c>
      <c r="U523" s="46">
        <f t="shared" ca="1" si="148"/>
        <v>1408.5016093629556</v>
      </c>
      <c r="V523" s="4">
        <f t="shared" ca="1" si="149"/>
        <v>0</v>
      </c>
      <c r="W523" s="13">
        <f t="shared" ca="1" si="150"/>
        <v>10872.566320223144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12</v>
      </c>
      <c r="O524" s="94">
        <f t="shared" ca="1" si="142"/>
        <v>3.1473503156042075</v>
      </c>
      <c r="P524" s="94">
        <f t="shared" ca="1" si="143"/>
        <v>31.473503156042074</v>
      </c>
      <c r="Q524" s="94">
        <f t="shared" ca="1" si="144"/>
        <v>31.473503156042074</v>
      </c>
      <c r="R524" s="94">
        <f t="shared" ca="1" si="145"/>
        <v>3.1473503156042075</v>
      </c>
      <c r="S524" s="94">
        <f t="shared" ca="1" si="146"/>
        <v>3.1473503156042075</v>
      </c>
      <c r="T524" s="4">
        <f t="shared" ca="1" si="147"/>
        <v>0</v>
      </c>
      <c r="U524" s="46">
        <f t="shared" ca="1" si="148"/>
        <v>1394.5016093629556</v>
      </c>
      <c r="V524" s="4">
        <f t="shared" ca="1" si="149"/>
        <v>0</v>
      </c>
      <c r="W524" s="13">
        <f t="shared" ca="1" si="150"/>
        <v>9060.4719335192858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12</v>
      </c>
      <c r="O525" s="94">
        <f t="shared" ca="1" si="142"/>
        <v>3.1473503156042075</v>
      </c>
      <c r="P525" s="94">
        <f t="shared" ca="1" si="143"/>
        <v>31.473503156042074</v>
      </c>
      <c r="Q525" s="94">
        <f t="shared" ca="1" si="144"/>
        <v>31.473503156042074</v>
      </c>
      <c r="R525" s="94">
        <f t="shared" ca="1" si="145"/>
        <v>3.1473503156042075</v>
      </c>
      <c r="S525" s="94">
        <f t="shared" ca="1" si="146"/>
        <v>3.1473503156042075</v>
      </c>
      <c r="T525" s="4">
        <f t="shared" ca="1" si="147"/>
        <v>0</v>
      </c>
      <c r="U525" s="46">
        <f t="shared" ca="1" si="148"/>
        <v>1380.5016093629556</v>
      </c>
      <c r="V525" s="4">
        <f t="shared" ca="1" si="149"/>
        <v>0</v>
      </c>
      <c r="W525" s="13">
        <f t="shared" ca="1" si="150"/>
        <v>7248.377546815429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12</v>
      </c>
      <c r="O526" s="94">
        <f t="shared" ca="1" si="142"/>
        <v>3.1473503156042075</v>
      </c>
      <c r="P526" s="94">
        <f t="shared" ca="1" si="143"/>
        <v>31.473503156042074</v>
      </c>
      <c r="Q526" s="94">
        <f t="shared" ca="1" si="144"/>
        <v>31.473503156042074</v>
      </c>
      <c r="R526" s="94">
        <f t="shared" ca="1" si="145"/>
        <v>3.1473503156042075</v>
      </c>
      <c r="S526" s="94">
        <f t="shared" ca="1" si="146"/>
        <v>3.1473503156042075</v>
      </c>
      <c r="T526" s="4">
        <f t="shared" ca="1" si="147"/>
        <v>0</v>
      </c>
      <c r="U526" s="46">
        <f t="shared" ca="1" si="148"/>
        <v>1366.5016093629556</v>
      </c>
      <c r="V526" s="4">
        <f t="shared" ca="1" si="149"/>
        <v>0</v>
      </c>
      <c r="W526" s="13">
        <f t="shared" ca="1" si="150"/>
        <v>5436.2831601115722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12</v>
      </c>
      <c r="O527" s="94">
        <f t="shared" ca="1" si="142"/>
        <v>3.1473503156042075</v>
      </c>
      <c r="P527" s="94">
        <f t="shared" ca="1" si="143"/>
        <v>31.473503156042074</v>
      </c>
      <c r="Q527" s="94">
        <f t="shared" ca="1" si="144"/>
        <v>31.473503156042074</v>
      </c>
      <c r="R527" s="94">
        <f t="shared" ca="1" si="145"/>
        <v>3.1473503156042075</v>
      </c>
      <c r="S527" s="94">
        <f t="shared" ca="1" si="146"/>
        <v>3.1473503156042075</v>
      </c>
      <c r="T527" s="4">
        <f t="shared" ca="1" si="147"/>
        <v>0</v>
      </c>
      <c r="U527" s="46">
        <f t="shared" ca="1" si="148"/>
        <v>1352.5016093629556</v>
      </c>
      <c r="V527" s="4">
        <f t="shared" ca="1" si="149"/>
        <v>0</v>
      </c>
      <c r="W527" s="13">
        <f t="shared" ca="1" si="150"/>
        <v>3624.1887734077145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13</v>
      </c>
      <c r="O528" s="94">
        <f t="shared" ca="1" si="142"/>
        <v>3.3766153875544025</v>
      </c>
      <c r="P528" s="94">
        <f t="shared" ca="1" si="143"/>
        <v>31.702768227992269</v>
      </c>
      <c r="Q528" s="94">
        <f t="shared" ca="1" si="144"/>
        <v>31.473503156042074</v>
      </c>
      <c r="R528" s="94">
        <f t="shared" ca="1" si="145"/>
        <v>3.1588135692017172</v>
      </c>
      <c r="S528" s="94">
        <f t="shared" ca="1" si="146"/>
        <v>3.3766153875544025</v>
      </c>
      <c r="T528" s="4">
        <f t="shared" ca="1" si="147"/>
        <v>0</v>
      </c>
      <c r="U528" s="46">
        <f t="shared" ca="1" si="148"/>
        <v>1421.757104583585</v>
      </c>
      <c r="V528" s="4">
        <f t="shared" ca="1" si="149"/>
        <v>0</v>
      </c>
      <c r="W528" s="13">
        <f t="shared" ca="1" si="150"/>
        <v>1812.0943867038573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3.3766153875544025</v>
      </c>
      <c r="P529" s="94">
        <f t="shared" ca="1" si="143"/>
        <v>33.766153875544028</v>
      </c>
      <c r="Q529" s="94">
        <f t="shared" ca="1" si="144"/>
        <v>32.619828515793053</v>
      </c>
      <c r="R529" s="94">
        <f t="shared" ca="1" si="145"/>
        <v>3.3192991195668542</v>
      </c>
      <c r="S529" s="94">
        <f t="shared" ca="1" si="146"/>
        <v>3.3766153875544025</v>
      </c>
      <c r="T529" s="4">
        <f t="shared" ca="1" si="147"/>
        <v>0</v>
      </c>
      <c r="U529" s="46">
        <f t="shared" ca="1" si="148"/>
        <v>1407.757104583585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2.694325245911573</v>
      </c>
      <c r="U531" t="s">
        <v>159</v>
      </c>
      <c r="V531" s="4">
        <f ca="1">SUM(V18:V529)</f>
        <v>1366.5377612594193</v>
      </c>
      <c r="W531" t="s">
        <v>337</v>
      </c>
      <c r="X531" s="4">
        <f ca="1">SUM(X18:X529)</f>
        <v>12168.146206349275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0.39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0.49410000000000004</v>
      </c>
      <c r="F6" s="40">
        <f ca="1">IF($D6&gt;=F$4, POWER($B$3, F$4) * POWER((1-$B$3), $D6-F$4) * COMBIN($D6,F$4) * $E6, 0)</f>
        <v>4.9410000000000044E-3</v>
      </c>
      <c r="G6" s="40">
        <f t="shared" ca="1" si="0"/>
        <v>0.48915900000000001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0.1159</v>
      </c>
      <c r="F7" s="40">
        <f t="shared" ca="1" si="0"/>
        <v>1.1590000000000021E-5</v>
      </c>
      <c r="G7" s="40">
        <f ca="1">IF($D7&gt;=G$4, POWER($B$3, G$4) * POWER((1-$B$3), $D7-G$4) * COMBIN($D7,G$4) * $E7, 0)</f>
        <v>2.2948200000000021E-3</v>
      </c>
      <c r="H7" s="40">
        <f t="shared" ca="1" si="0"/>
        <v>0.11359358999999999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0.39</v>
      </c>
      <c r="F8" s="40">
        <f t="shared" ca="1" si="0"/>
        <v>3.9000000000000108E-7</v>
      </c>
      <c r="G8" s="40">
        <f ca="1">IF($D8&gt;=G$4, POWER($B$3, G$4) * POWER((1-$B$3), $D8-G$4) * COMBIN($D8,G$4) * $E8, 0)</f>
        <v>1.1583000000000022E-4</v>
      </c>
      <c r="H8" s="40">
        <f t="shared" ca="1" si="0"/>
        <v>1.1467170000000009E-2</v>
      </c>
      <c r="I8" s="40">
        <f t="shared" ca="1" si="0"/>
        <v>0.37841660999999999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1.0000309489264867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1.0037928784578449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4.9529800000000044E-3</v>
      </c>
      <c r="G15" s="48">
        <f ca="1">SUM(G5:G13)</f>
        <v>0.49156964999999997</v>
      </c>
      <c r="H15" s="48">
        <f t="shared" ca="1" si="2"/>
        <v>0.12506075999999999</v>
      </c>
      <c r="I15" s="48">
        <f t="shared" ca="1" si="2"/>
        <v>0.37841660999999999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1.0750835111802544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1.2939851557329736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1.2357685100000012E-3</v>
      </c>
      <c r="G17" s="153">
        <f ca="1">G15*F16+F15*G16</f>
        <v>0.12636383916499999</v>
      </c>
      <c r="H17" s="153">
        <f ca="1">H15*F16+G15*G16</f>
        <v>0.40012568194499998</v>
      </c>
      <c r="I17" s="153">
        <f ca="1">I15*F16+H15*G16</f>
        <v>0.18827304457499999</v>
      </c>
      <c r="J17" s="153">
        <f ca="1">J15*F16+I15*G16</f>
        <v>0.28400166580499997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1.5040380595327807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2.6274409999999997</v>
      </c>
      <c r="G18" t="s">
        <v>813</v>
      </c>
      <c r="H18">
        <f ca="1">F4*F15+G4*G15+H4*H15+I4*I15+J4*J15+K4*K15+L4*L15+M4*M15+N4*N15</f>
        <v>1.876941</v>
      </c>
      <c r="I18" t="s">
        <v>849</v>
      </c>
      <c r="J18">
        <f ca="1">F4*F17+G4*G17+H4*H17+I4*I17+J17*J4+K17*K4+L17*L4+M17*M4+N17*N4</f>
        <v>2.6274409999999997</v>
      </c>
      <c r="Q18">
        <v>6</v>
      </c>
      <c r="R18" s="3">
        <f t="shared" ca="1" si="3"/>
        <v>1.8374317848113426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2.0247437047467463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2.2563933408673895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2.4599700498101651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2.6794248042635305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0.49410000000000004</v>
      </c>
      <c r="F23" s="40">
        <f t="shared" ca="1" si="4"/>
        <v>2.4705000000000026E-2</v>
      </c>
      <c r="G23" s="40">
        <f t="shared" ca="1" si="4"/>
        <v>0.46939500000000001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2.9270676449320718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0.1159</v>
      </c>
      <c r="F24" s="40">
        <f t="shared" ca="1" si="4"/>
        <v>2.8975000000000051E-4</v>
      </c>
      <c r="G24" s="40">
        <f t="shared" ca="1" si="4"/>
        <v>1.101050000000001E-2</v>
      </c>
      <c r="H24" s="40">
        <f t="shared" ca="1" si="4"/>
        <v>0.10459975000000001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3.1473503156042075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0.39</v>
      </c>
      <c r="F25" s="40">
        <f t="shared" ca="1" si="4"/>
        <v>4.8750000000000128E-5</v>
      </c>
      <c r="G25" s="40">
        <f t="shared" ca="1" si="4"/>
        <v>2.7787500000000047E-3</v>
      </c>
      <c r="H25" s="40">
        <f t="shared" ca="1" si="4"/>
        <v>5.2796250000000051E-2</v>
      </c>
      <c r="I25" s="40">
        <f t="shared" ca="1" si="4"/>
        <v>0.33437624999999999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3.3766153875544025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3.5958076567799515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3.8213213489716216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4.0500578477089419</v>
      </c>
      <c r="T28">
        <v>16</v>
      </c>
      <c r="U28" s="3">
        <f t="shared" ca="1" si="1"/>
        <v>4.0204083422071664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4.2752002847725477</v>
      </c>
      <c r="T29">
        <v>17</v>
      </c>
      <c r="U29" s="3">
        <f t="shared" ca="1" si="1"/>
        <v>4.2445015654982976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4.5023232626223333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4.7265267690481627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2.5043500000000028E-2</v>
      </c>
      <c r="G32" s="48">
        <f t="shared" ca="1" si="5"/>
        <v>0.48318425000000004</v>
      </c>
      <c r="H32" s="48">
        <f t="shared" ca="1" si="5"/>
        <v>0.15739600000000006</v>
      </c>
      <c r="I32" s="48">
        <f ca="1">SUM(I22:I30)</f>
        <v>0.33437624999999999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1.0000000000000002</v>
      </c>
      <c r="Q32">
        <v>20</v>
      </c>
      <c r="R32" s="3">
        <f t="shared" ca="1" si="3"/>
        <v>4.9524001316604949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1.8011050000000002</v>
      </c>
      <c r="I33" s="44"/>
      <c r="J33" s="44"/>
      <c r="K33" s="40"/>
      <c r="O33" s="40"/>
      <c r="P33" s="1"/>
      <c r="Q33">
        <v>21</v>
      </c>
      <c r="R33" s="3">
        <f t="shared" ca="1" si="3"/>
        <v>5.1784663596552267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5.4042842156045383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5.6304005210853925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5.8558760134717298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6.0817311859461416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3.0947968680185063E-5</v>
      </c>
      <c r="F38" s="40">
        <f ca="1">F17*G32+G17*F32</f>
        <v>3.761696686806649E-3</v>
      </c>
      <c r="G38" s="40">
        <f ca="1">F17*H32+G17*G32+H17*F32</f>
        <v>7.1272069390250728E-2</v>
      </c>
      <c r="H38" s="40">
        <f ca="1">F17*I32+G17*H32+H17*G32+I17*F32</f>
        <v>0.21835181799760361</v>
      </c>
      <c r="I38" s="40">
        <f ca="1">F17*J32+G17*I32+H17*H32+I17*G32+J17*F32</f>
        <v>0.20331421406678657</v>
      </c>
      <c r="J38" s="40">
        <f ca="1">F17*K32+G17*J32+H17*I32+I17*H32+J17*G32+K17*F32</f>
        <v>0.30065108107212807</v>
      </c>
      <c r="K38" s="40">
        <f ca="1">F17*L32+G17*K32+H17*J32+I17*I32+J17*H32+K17*G32+L17*F32</f>
        <v>0.10765476081211514</v>
      </c>
      <c r="L38" s="1">
        <f ca="1">F17*M32+G17*L32+H17*K32+I17*J32+J17*I32+K17*H32+L17*G32+M17*F32</f>
        <v>9.4963412005629119E-2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6.3075172920660609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4.4285459999999999</v>
      </c>
      <c r="Q39">
        <v>27</v>
      </c>
      <c r="R39" s="3">
        <f t="shared" ca="1" si="3"/>
        <v>6.5333556217025341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6.7592231495123967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6.9849725012787758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7.2107943591234331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7.4365843150299673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7.6624037734035761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7.8882207157220128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8.1140200992948799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8.3398310432255194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8.5656332196809579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8.7914441628016338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9.0172528583462057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9.2430598579266494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9.4688681690618672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9.6946745969611889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9.9204830736939122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10.146290800902865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10.372098607425864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10.597906423609532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10.823713912313023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165" t="s">
        <v>813</v>
      </c>
      <c r="H59" s="165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11.049521803209529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11.27532950689111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11.501137306715069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11.726945055059792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11.952752761069338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12.178560532764413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12.404368265907587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12.630176030822197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12.855983775937572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13.081791519039655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13.307599270124678</v>
      </c>
      <c r="T69">
        <v>57</v>
      </c>
      <c r="U69" s="3">
        <f t="shared" ca="1" si="7"/>
        <v>13.204677938304936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13.533407014692822</v>
      </c>
      <c r="T70">
        <v>58</v>
      </c>
      <c r="U70" s="3">
        <f t="shared" ca="1" si="7"/>
        <v>13.428689866243595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13.759214766980119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13.985022513972241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14.210830261975055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14.436638010267931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14.662445757756016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14.888253506783185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15.114061254647707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15.339869002967665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15.565676751072068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15.791484499152411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16.017292247484004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16.243099995600065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16.468907743842067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16.694715491992959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16.920523240169324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17.146330988375443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17.372138736549164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17.597946484750448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17.823754232926891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18.049561981113996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18.275369729301836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18.501177477486507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18.72698522567611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18.952792973860266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19.178600722047346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19.404408470233506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19.630216218419818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19.856023966606802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20.081831714792791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20.307639462979434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20.533447211165701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20.759254959352159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20.985062707538656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21.210870455725015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21.436678203911494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21.662485952097871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21.888293700284319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22.114101448470745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22.339909196657164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22.565716944843597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22.791524693030013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23.017332441216446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0.06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2021-03-18T04:06:15Z</dcterms:modified>
</cp:coreProperties>
</file>