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4" i="2"/>
  <c r="AU6" i="2"/>
  <c r="AU30" i="2"/>
  <c r="AU38" i="2"/>
  <c r="AU11" i="2"/>
  <c r="AU32" i="2"/>
  <c r="W40" i="2"/>
  <c r="AU17" i="2"/>
  <c r="W31" i="2"/>
  <c r="W33" i="2"/>
  <c r="AU9" i="2"/>
  <c r="W8" i="2"/>
  <c r="W15" i="2"/>
  <c r="W38" i="2"/>
  <c r="W35" i="2"/>
  <c r="AU35" i="2"/>
  <c r="AU39" i="2"/>
  <c r="W16" i="2"/>
  <c r="AU8" i="2"/>
  <c r="W34" i="2"/>
  <c r="AU3" i="2"/>
  <c r="W4" i="2"/>
  <c r="AU41" i="2"/>
  <c r="W7" i="2"/>
  <c r="AU36" i="2"/>
  <c r="AU42" i="2"/>
  <c r="AU31" i="2"/>
  <c r="W32" i="2"/>
  <c r="AU34" i="2"/>
  <c r="W41" i="2"/>
  <c r="AU37" i="2"/>
  <c r="W42" i="2"/>
  <c r="W3" i="2"/>
  <c r="AU15" i="2"/>
  <c r="V3" i="2"/>
  <c r="AU40" i="2"/>
  <c r="W12" i="2"/>
  <c r="W11" i="2"/>
  <c r="W6" i="2"/>
  <c r="W36" i="2"/>
  <c r="AU12" i="2"/>
  <c r="AU33" i="2"/>
  <c r="AU13" i="2"/>
  <c r="W37" i="2"/>
  <c r="W30" i="2"/>
  <c r="W9" i="2"/>
  <c r="W17" i="2"/>
  <c r="AU10" i="2"/>
  <c r="AU4" i="2"/>
  <c r="W18" i="2"/>
  <c r="AU7" i="2"/>
  <c r="AT3" i="2"/>
  <c r="W14" i="2"/>
  <c r="AU16" i="2"/>
  <c r="AU18" i="2"/>
  <c r="W13" i="2"/>
  <c r="W10" i="2"/>
  <c r="W39" i="2"/>
  <c r="W22" i="2" l="1"/>
  <c r="AU22" i="2"/>
  <c r="AT8" i="2"/>
  <c r="K118" i="14"/>
  <c r="K120" i="14"/>
  <c r="K121" i="14"/>
  <c r="L120" i="14"/>
  <c r="B75" i="23"/>
  <c r="B139" i="23"/>
  <c r="L119" i="14"/>
  <c r="L121" i="14"/>
  <c r="K119" i="14"/>
  <c r="B79" i="23" l="1"/>
  <c r="B78" i="23"/>
  <c r="B259" i="23"/>
  <c r="K115" i="14"/>
  <c r="K124" i="14"/>
  <c r="L110" i="14"/>
  <c r="L115" i="14"/>
  <c r="L112" i="14"/>
  <c r="L114" i="14"/>
  <c r="L122" i="14"/>
  <c r="K113" i="14"/>
  <c r="K123" i="14"/>
  <c r="K110" i="14"/>
  <c r="K111" i="14"/>
  <c r="K114" i="14"/>
  <c r="L124" i="14"/>
  <c r="K112" i="14"/>
  <c r="K122" i="14"/>
  <c r="L123" i="14"/>
  <c r="L113" i="14"/>
  <c r="L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7" i="2"/>
  <c r="T11" i="2"/>
  <c r="U15" i="2"/>
  <c r="AS17" i="2"/>
  <c r="U16" i="2"/>
  <c r="AR3" i="2"/>
  <c r="AR15" i="2"/>
  <c r="AS15" i="2"/>
  <c r="U8" i="2"/>
  <c r="AR17" i="2"/>
  <c r="AR9" i="2"/>
  <c r="T7" i="2"/>
  <c r="AR14" i="2"/>
  <c r="U14" i="2"/>
  <c r="U17" i="2"/>
  <c r="T8" i="2"/>
  <c r="AS8" i="2"/>
  <c r="AR18" i="2"/>
  <c r="T17" i="2"/>
  <c r="U7" i="2"/>
  <c r="AS4" i="2"/>
  <c r="AR8" i="2"/>
  <c r="U11" i="2"/>
  <c r="T13" i="2"/>
  <c r="T15" i="2"/>
  <c r="T10" i="2"/>
  <c r="AR12" i="2"/>
  <c r="U18" i="2"/>
  <c r="T18" i="2"/>
  <c r="AR11" i="2"/>
  <c r="AR4" i="2"/>
  <c r="AS18" i="2"/>
  <c r="AS10" i="2"/>
  <c r="AR16" i="2"/>
  <c r="AS9" i="2"/>
  <c r="U13" i="2"/>
  <c r="U12" i="2"/>
  <c r="AR10" i="2"/>
  <c r="AR6" i="2"/>
  <c r="AS16" i="2"/>
  <c r="AS13" i="2"/>
  <c r="AS12" i="2"/>
  <c r="T9" i="2"/>
  <c r="U6" i="2"/>
  <c r="AS11" i="2"/>
  <c r="AS14" i="2"/>
  <c r="U10" i="2"/>
  <c r="T14" i="2"/>
  <c r="AR13" i="2"/>
  <c r="AS3" i="2"/>
  <c r="T16" i="2"/>
  <c r="T6" i="2"/>
  <c r="T12" i="2"/>
  <c r="AS6" i="2"/>
  <c r="AS7" i="2"/>
  <c r="U9" i="2"/>
  <c r="U5" i="2" l="1"/>
  <c r="T5" i="2"/>
  <c r="T4" i="2"/>
  <c r="U3" i="2"/>
  <c r="U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6" i="2"/>
  <c r="AQ14" i="2"/>
  <c r="H26" i="23"/>
  <c r="AQ10" i="2"/>
  <c r="AQ17" i="2"/>
  <c r="AQ9" i="2"/>
  <c r="AQ6" i="2"/>
  <c r="AQ12" i="2"/>
  <c r="C75" i="23"/>
  <c r="C139" i="23"/>
  <c r="AQ18" i="2"/>
  <c r="AQ8" i="2"/>
  <c r="AQ11" i="2"/>
  <c r="AQ7" i="2"/>
  <c r="G25" i="23"/>
  <c r="AQ13" i="2"/>
  <c r="C79" i="23" l="1"/>
  <c r="C78" i="23"/>
  <c r="C212" i="23"/>
  <c r="C213" i="23" s="1"/>
  <c r="B208" i="23"/>
  <c r="AQ5" i="2"/>
  <c r="S19" i="2"/>
  <c r="S5" i="2"/>
  <c r="S10" i="2"/>
  <c r="S18" i="2"/>
  <c r="S17" i="2"/>
  <c r="S7" i="2"/>
  <c r="S4" i="2"/>
  <c r="AQ3" i="2"/>
  <c r="S13" i="2"/>
  <c r="S8" i="2"/>
  <c r="H25" i="23"/>
  <c r="AQ4" i="2"/>
  <c r="S11" i="2"/>
  <c r="S12" i="2"/>
  <c r="S6" i="2"/>
  <c r="S3" i="2"/>
  <c r="S15" i="2"/>
  <c r="S14" i="2"/>
  <c r="S9" i="2"/>
  <c r="S16" i="2"/>
  <c r="G26" i="23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2" i="14"/>
  <c r="N111" i="14"/>
  <c r="N122" i="14"/>
  <c r="W27" i="2"/>
  <c r="M114" i="14"/>
  <c r="N110" i="14"/>
  <c r="M115" i="14"/>
  <c r="N113" i="14"/>
  <c r="M123" i="14"/>
  <c r="N123" i="14"/>
  <c r="N121" i="14"/>
  <c r="M119" i="14"/>
  <c r="G27" i="23"/>
  <c r="N119" i="14"/>
  <c r="N124" i="14"/>
  <c r="M124" i="14"/>
  <c r="AU27" i="2"/>
  <c r="M120" i="14"/>
  <c r="N115" i="14"/>
  <c r="M113" i="14"/>
  <c r="AG28" i="2"/>
  <c r="N114" i="14"/>
  <c r="W28" i="2"/>
  <c r="AU28" i="2"/>
  <c r="H27" i="23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M110" i="14"/>
  <c r="E139" i="23"/>
  <c r="E75" i="23"/>
  <c r="D139" i="23"/>
  <c r="D75" i="23"/>
  <c r="M112" i="14"/>
  <c r="N120" i="14"/>
  <c r="M121" i="14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AI35" i="2"/>
  <c r="E30" i="2"/>
  <c r="B20" i="34"/>
  <c r="P7" i="2"/>
  <c r="P35" i="2"/>
  <c r="AT13" i="2"/>
  <c r="N125" i="14"/>
  <c r="S39" i="2"/>
  <c r="I8" i="2"/>
  <c r="AG8" i="2"/>
  <c r="B18" i="34"/>
  <c r="AT16" i="2"/>
  <c r="AG13" i="2"/>
  <c r="N38" i="2"/>
  <c r="AC33" i="2"/>
  <c r="O12" i="2"/>
  <c r="F6" i="2"/>
  <c r="AO37" i="2"/>
  <c r="AD6" i="2"/>
  <c r="AL37" i="2"/>
  <c r="AL28" i="2"/>
  <c r="K38" i="2"/>
  <c r="AF42" i="2"/>
  <c r="I18" i="2"/>
  <c r="AJ30" i="2"/>
  <c r="AD28" i="2"/>
  <c r="AC12" i="2"/>
  <c r="AD11" i="2"/>
  <c r="AA3" i="2"/>
  <c r="H18" i="2"/>
  <c r="AK3" i="2"/>
  <c r="AO7" i="2"/>
  <c r="D7" i="2"/>
  <c r="B13" i="34"/>
  <c r="I4" i="2"/>
  <c r="L4" i="2"/>
  <c r="AM7" i="2"/>
  <c r="AK32" i="2"/>
  <c r="AT31" i="2"/>
  <c r="G11" i="2"/>
  <c r="H7" i="2"/>
  <c r="AB17" i="2"/>
  <c r="O15" i="2"/>
  <c r="V40" i="2"/>
  <c r="AN6" i="2"/>
  <c r="K32" i="2"/>
  <c r="AJ42" i="2"/>
  <c r="H16" i="2"/>
  <c r="AT9" i="2"/>
  <c r="AT30" i="2"/>
  <c r="AM40" i="2"/>
  <c r="AF37" i="2"/>
  <c r="AI18" i="2"/>
  <c r="J6" i="2"/>
  <c r="C30" i="2"/>
  <c r="AM12" i="2"/>
  <c r="G15" i="23"/>
  <c r="AK14" i="2"/>
  <c r="AC31" i="2"/>
  <c r="E14" i="2"/>
  <c r="AE10" i="2"/>
  <c r="F33" i="2"/>
  <c r="AK16" i="2"/>
  <c r="V4" i="2"/>
  <c r="AP12" i="2"/>
  <c r="AH36" i="2"/>
  <c r="L128" i="14"/>
  <c r="AA6" i="2"/>
  <c r="I11" i="2"/>
  <c r="O18" i="2"/>
  <c r="AN11" i="2"/>
  <c r="AL27" i="2"/>
  <c r="C7" i="2"/>
  <c r="E16" i="2"/>
  <c r="AD14" i="2"/>
  <c r="B17" i="34"/>
  <c r="K126" i="14"/>
  <c r="AO32" i="2"/>
  <c r="K15" i="2"/>
  <c r="AM33" i="2"/>
  <c r="AC36" i="2"/>
  <c r="M14" i="2"/>
  <c r="I42" i="2"/>
  <c r="V34" i="2"/>
  <c r="Q35" i="2"/>
  <c r="AB11" i="2"/>
  <c r="F28" i="2"/>
  <c r="AK37" i="2"/>
  <c r="AF17" i="2"/>
  <c r="G32" i="2"/>
  <c r="M126" i="14"/>
  <c r="AO12" i="2"/>
  <c r="M117" i="14"/>
  <c r="V37" i="2"/>
  <c r="AD30" i="2"/>
  <c r="G31" i="2"/>
  <c r="R14" i="2"/>
  <c r="M34" i="2"/>
  <c r="K37" i="2"/>
  <c r="AM38" i="2"/>
  <c r="AO11" i="2"/>
  <c r="AE42" i="2"/>
  <c r="D8" i="2"/>
  <c r="P12" i="2"/>
  <c r="V31" i="2"/>
  <c r="AT18" i="2"/>
  <c r="Q11" i="2"/>
  <c r="AG17" i="2"/>
  <c r="O10" i="2"/>
  <c r="AT10" i="2"/>
  <c r="AK34" i="2"/>
  <c r="AK12" i="2"/>
  <c r="AK27" i="2"/>
  <c r="Q39" i="2"/>
  <c r="AJ3" i="2"/>
  <c r="AN8" i="2"/>
  <c r="I14" i="2"/>
  <c r="O7" i="2"/>
  <c r="G20" i="23"/>
  <c r="M7" i="2"/>
  <c r="AC42" i="2"/>
  <c r="AA8" i="2"/>
  <c r="O36" i="2"/>
  <c r="R31" i="2"/>
  <c r="AH12" i="2"/>
  <c r="AE17" i="2"/>
  <c r="AB41" i="2"/>
  <c r="M33" i="2"/>
  <c r="G35" i="2"/>
  <c r="AD7" i="2"/>
  <c r="AF39" i="2"/>
  <c r="F17" i="2"/>
  <c r="C39" i="2"/>
  <c r="AF30" i="2"/>
  <c r="AN14" i="2"/>
  <c r="D41" i="2"/>
  <c r="AH42" i="2"/>
  <c r="AB3" i="2"/>
  <c r="AB9" i="2"/>
  <c r="AI9" i="2"/>
  <c r="Q18" i="2"/>
  <c r="AG40" i="2"/>
  <c r="S27" i="2"/>
  <c r="P28" i="2"/>
  <c r="P4" i="2"/>
  <c r="AN4" i="2"/>
  <c r="K3" i="2"/>
  <c r="J8" i="2"/>
  <c r="AF31" i="2"/>
  <c r="C28" i="2"/>
  <c r="AK18" i="2"/>
  <c r="L9" i="2"/>
  <c r="N18" i="2"/>
  <c r="AM41" i="2"/>
  <c r="G14" i="2"/>
  <c r="AG39" i="2"/>
  <c r="AT35" i="2"/>
  <c r="AI31" i="2"/>
  <c r="AA32" i="2"/>
  <c r="E17" i="2"/>
  <c r="N118" i="14"/>
  <c r="AI12" i="2"/>
  <c r="P16" i="2"/>
  <c r="N28" i="2"/>
  <c r="AF4" i="2"/>
  <c r="G28" i="2"/>
  <c r="AO14" i="2"/>
  <c r="S33" i="2"/>
  <c r="Q32" i="2"/>
  <c r="M8" i="2"/>
  <c r="J38" i="2"/>
  <c r="AB27" i="2"/>
  <c r="J31" i="2"/>
  <c r="L35" i="2"/>
  <c r="AA38" i="2"/>
  <c r="AO38" i="2"/>
  <c r="L39" i="2"/>
  <c r="AG10" i="2"/>
  <c r="E9" i="2"/>
  <c r="AP28" i="2"/>
  <c r="M37" i="2"/>
  <c r="H38" i="2"/>
  <c r="AK36" i="2"/>
  <c r="G30" i="2"/>
  <c r="AJ8" i="2"/>
  <c r="AL13" i="2"/>
  <c r="AP4" i="2"/>
  <c r="AG11" i="2"/>
  <c r="S35" i="2"/>
  <c r="C33" i="2"/>
  <c r="G18" i="2"/>
  <c r="J10" i="2"/>
  <c r="L118" i="14"/>
  <c r="D35" i="2"/>
  <c r="P13" i="2"/>
  <c r="AJ15" i="2"/>
  <c r="K116" i="14"/>
  <c r="AQ38" i="2"/>
  <c r="AG38" i="2"/>
  <c r="L6" i="2"/>
  <c r="Q16" i="2"/>
  <c r="AL33" i="2"/>
  <c r="E10" i="2"/>
  <c r="AI39" i="2"/>
  <c r="B23" i="34"/>
  <c r="D15" i="2"/>
  <c r="N116" i="14"/>
  <c r="AQ34" i="2"/>
  <c r="AM16" i="2"/>
  <c r="AM14" i="2"/>
  <c r="AD41" i="2"/>
  <c r="G7" i="2"/>
  <c r="M28" i="2"/>
  <c r="O41" i="2"/>
  <c r="AG36" i="2"/>
  <c r="AG3" i="2"/>
  <c r="L33" i="2"/>
  <c r="AT36" i="2"/>
  <c r="AL30" i="2"/>
  <c r="AO30" i="2"/>
  <c r="AO16" i="2"/>
  <c r="S41" i="2"/>
  <c r="AD40" i="2"/>
  <c r="N34" i="2"/>
  <c r="L32" i="2"/>
  <c r="D31" i="2"/>
  <c r="G27" i="2"/>
  <c r="E18" i="2"/>
  <c r="O13" i="2"/>
  <c r="R7" i="2"/>
  <c r="B53" i="34"/>
  <c r="F11" i="2"/>
  <c r="AC37" i="2"/>
  <c r="AK28" i="2"/>
  <c r="G6" i="2"/>
  <c r="B54" i="34"/>
  <c r="AT34" i="2"/>
  <c r="AK4" i="2"/>
  <c r="AL10" i="2"/>
  <c r="AJ31" i="2"/>
  <c r="AD8" i="2"/>
  <c r="K17" i="2"/>
  <c r="AN10" i="2"/>
  <c r="J34" i="2"/>
  <c r="C9" i="2"/>
  <c r="AB32" i="2"/>
  <c r="AP33" i="2"/>
  <c r="H32" i="2"/>
  <c r="I30" i="2"/>
  <c r="L116" i="14"/>
  <c r="G4" i="2"/>
  <c r="AH38" i="2"/>
  <c r="AK35" i="2"/>
  <c r="D28" i="2"/>
  <c r="M118" i="14"/>
  <c r="AF6" i="2"/>
  <c r="I17" i="2"/>
  <c r="AM3" i="2"/>
  <c r="F18" i="2"/>
  <c r="G34" i="2"/>
  <c r="O3" i="2"/>
  <c r="L38" i="2"/>
  <c r="P8" i="2"/>
  <c r="AH10" i="2"/>
  <c r="AF33" i="2"/>
  <c r="AK8" i="2"/>
  <c r="AD16" i="2"/>
  <c r="I39" i="2"/>
  <c r="AE31" i="2"/>
  <c r="N7" i="2"/>
  <c r="H9" i="2"/>
  <c r="AL42" i="2"/>
  <c r="AG42" i="2"/>
  <c r="H41" i="2"/>
  <c r="AE16" i="2"/>
  <c r="AK15" i="2"/>
  <c r="AG6" i="2"/>
  <c r="B58" i="34"/>
  <c r="J33" i="2"/>
  <c r="AM37" i="2"/>
  <c r="D37" i="2"/>
  <c r="AC28" i="2"/>
  <c r="O34" i="2"/>
  <c r="AC27" i="2"/>
  <c r="G36" i="2"/>
  <c r="K13" i="2"/>
  <c r="P30" i="2"/>
  <c r="I35" i="2"/>
  <c r="B19" i="34"/>
  <c r="B55" i="34"/>
  <c r="D10" i="2"/>
  <c r="J40" i="2"/>
  <c r="AI6" i="2"/>
  <c r="F12" i="2"/>
  <c r="K34" i="2"/>
  <c r="AP39" i="2"/>
  <c r="AH41" i="2"/>
  <c r="O42" i="2"/>
  <c r="Q15" i="2"/>
  <c r="AI42" i="2"/>
  <c r="E6" i="2"/>
  <c r="H30" i="2"/>
  <c r="AT7" i="2"/>
  <c r="AC38" i="2"/>
  <c r="F38" i="2"/>
  <c r="AN27" i="2"/>
  <c r="R8" i="2"/>
  <c r="O11" i="2"/>
  <c r="D30" i="2"/>
  <c r="H37" i="2"/>
  <c r="N6" i="2"/>
  <c r="L11" i="2"/>
  <c r="AD37" i="2"/>
  <c r="AB37" i="2"/>
  <c r="D18" i="2"/>
  <c r="AF14" i="2"/>
  <c r="S36" i="2"/>
  <c r="AQ37" i="2"/>
  <c r="K6" i="2"/>
  <c r="AG4" i="2"/>
  <c r="AA28" i="2"/>
  <c r="K127" i="14"/>
  <c r="E33" i="2"/>
  <c r="P9" i="2"/>
  <c r="B56" i="34"/>
  <c r="F35" i="2"/>
  <c r="F42" i="2"/>
  <c r="AP41" i="2"/>
  <c r="C14" i="2"/>
  <c r="AP3" i="2"/>
  <c r="AD32" i="2"/>
  <c r="AJ10" i="2"/>
  <c r="G22" i="23"/>
  <c r="AA37" i="2"/>
  <c r="AB7" i="2"/>
  <c r="AH3" i="2"/>
  <c r="AI11" i="2"/>
  <c r="S38" i="2"/>
  <c r="S30" i="2"/>
  <c r="D3" i="2"/>
  <c r="K33" i="2"/>
  <c r="AG16" i="2"/>
  <c r="AI7" i="2"/>
  <c r="AL36" i="2"/>
  <c r="AQ31" i="2"/>
  <c r="H12" i="2"/>
  <c r="J9" i="2"/>
  <c r="AF8" i="2"/>
  <c r="R35" i="2"/>
  <c r="K30" i="2"/>
  <c r="AP6" i="2"/>
  <c r="I28" i="2"/>
  <c r="P31" i="2"/>
  <c r="K35" i="2"/>
  <c r="AL4" i="2"/>
  <c r="AL31" i="2"/>
  <c r="M12" i="2"/>
  <c r="L27" i="2"/>
  <c r="AM8" i="2"/>
  <c r="AE12" i="2"/>
  <c r="H20" i="23"/>
  <c r="K42" i="2"/>
  <c r="I7" i="2"/>
  <c r="AH39" i="2"/>
  <c r="AB35" i="2"/>
  <c r="AB31" i="2"/>
  <c r="V30" i="2"/>
  <c r="AA10" i="2"/>
  <c r="K28" i="2"/>
  <c r="AT40" i="2"/>
  <c r="E42" i="2"/>
  <c r="AH15" i="2"/>
  <c r="G37" i="2"/>
  <c r="K14" i="2"/>
  <c r="V14" i="2"/>
  <c r="AL8" i="2"/>
  <c r="AF40" i="2"/>
  <c r="AJ7" i="2"/>
  <c r="Q42" i="2"/>
  <c r="AG9" i="2"/>
  <c r="AO33" i="2"/>
  <c r="AO31" i="2"/>
  <c r="AJ11" i="2"/>
  <c r="AT33" i="2"/>
  <c r="E4" i="2"/>
  <c r="AN16" i="2"/>
  <c r="AN42" i="2"/>
  <c r="I27" i="2"/>
  <c r="L8" i="2"/>
  <c r="H28" i="2"/>
  <c r="M40" i="2"/>
  <c r="AG35" i="2"/>
  <c r="N129" i="14"/>
  <c r="V10" i="2"/>
  <c r="H15" i="2"/>
  <c r="L125" i="14"/>
  <c r="D14" i="2"/>
  <c r="F7" i="2"/>
  <c r="AI8" i="2"/>
  <c r="C11" i="2"/>
  <c r="AK10" i="2"/>
  <c r="V13" i="2"/>
  <c r="AO18" i="2"/>
  <c r="AH4" i="2"/>
  <c r="J13" i="2"/>
  <c r="AJ36" i="2"/>
  <c r="AP37" i="2"/>
  <c r="AA16" i="2"/>
  <c r="F41" i="2"/>
  <c r="AA7" i="2"/>
  <c r="AP16" i="2"/>
  <c r="E3" i="2"/>
  <c r="AC7" i="2"/>
  <c r="AN7" i="2"/>
  <c r="V41" i="2"/>
  <c r="AN31" i="2"/>
  <c r="H10" i="2"/>
  <c r="R36" i="2"/>
  <c r="AA14" i="2"/>
  <c r="AT37" i="2"/>
  <c r="AP7" i="2"/>
  <c r="AO13" i="2"/>
  <c r="AB16" i="2"/>
  <c r="K11" i="2"/>
  <c r="AN15" i="2"/>
  <c r="AJ16" i="2"/>
  <c r="K40" i="2"/>
  <c r="J28" i="2"/>
  <c r="AH27" i="2"/>
  <c r="I15" i="2"/>
  <c r="N36" i="2"/>
  <c r="D13" i="2"/>
  <c r="AJ13" i="2"/>
  <c r="R13" i="2"/>
  <c r="R39" i="2"/>
  <c r="N35" i="2"/>
  <c r="AH30" i="2"/>
  <c r="AG32" i="2"/>
  <c r="AN41" i="2"/>
  <c r="AE7" i="2"/>
  <c r="V27" i="2"/>
  <c r="AJ18" i="2"/>
  <c r="N127" i="14"/>
  <c r="R33" i="2"/>
  <c r="Q38" i="2"/>
  <c r="G8" i="2"/>
  <c r="S37" i="2"/>
  <c r="AB4" i="2"/>
  <c r="AB13" i="2"/>
  <c r="J39" i="2"/>
  <c r="C37" i="2"/>
  <c r="AM28" i="2"/>
  <c r="V38" i="2"/>
  <c r="AG34" i="2"/>
  <c r="AI16" i="2"/>
  <c r="J17" i="2"/>
  <c r="AJ12" i="2"/>
  <c r="K36" i="2"/>
  <c r="AL32" i="2"/>
  <c r="AH13" i="2"/>
  <c r="I16" i="2"/>
  <c r="AM18" i="2"/>
  <c r="N8" i="2"/>
  <c r="AE14" i="2"/>
  <c r="V33" i="2"/>
  <c r="AN35" i="2"/>
  <c r="AO17" i="2"/>
  <c r="J4" i="2"/>
  <c r="O38" i="2"/>
  <c r="AJ40" i="2"/>
  <c r="Q27" i="2"/>
  <c r="AD9" i="2"/>
  <c r="P32" i="2"/>
  <c r="AQ41" i="2"/>
  <c r="B59" i="34"/>
  <c r="N17" i="2"/>
  <c r="AO3" i="2"/>
  <c r="AP32" i="2"/>
  <c r="M15" i="2"/>
  <c r="AI4" i="2"/>
  <c r="AN3" i="2"/>
  <c r="AD33" i="2"/>
  <c r="R6" i="2"/>
  <c r="N12" i="2"/>
  <c r="C36" i="2"/>
  <c r="AO4" i="2"/>
  <c r="C38" i="2"/>
  <c r="AL34" i="2"/>
  <c r="L17" i="2"/>
  <c r="AE28" i="2"/>
  <c r="AF36" i="2"/>
  <c r="P42" i="2"/>
  <c r="AP31" i="2"/>
  <c r="H34" i="2"/>
  <c r="F13" i="2"/>
  <c r="L129" i="14"/>
  <c r="M42" i="2"/>
  <c r="AO9" i="2"/>
  <c r="L41" i="2"/>
  <c r="AN13" i="2"/>
  <c r="B62" i="34"/>
  <c r="E31" i="2"/>
  <c r="AC11" i="2"/>
  <c r="AE13" i="2"/>
  <c r="AE6" i="2"/>
  <c r="L37" i="2"/>
  <c r="AG18" i="2"/>
  <c r="Q33" i="2"/>
  <c r="P40" i="2"/>
  <c r="AB34" i="2"/>
  <c r="AB28" i="2"/>
  <c r="V17" i="2"/>
  <c r="AQ32" i="2"/>
  <c r="L18" i="2"/>
  <c r="AA17" i="2"/>
  <c r="R4" i="2"/>
  <c r="H36" i="2"/>
  <c r="AA42" i="2"/>
  <c r="M128" i="14"/>
  <c r="AL35" i="2"/>
  <c r="AP8" i="2"/>
  <c r="Q14" i="2"/>
  <c r="C3" i="2"/>
  <c r="AP38" i="2"/>
  <c r="AT41" i="2"/>
  <c r="AD27" i="2"/>
  <c r="AE37" i="2"/>
  <c r="AM15" i="2"/>
  <c r="G16" i="23"/>
  <c r="E32" i="2"/>
  <c r="AE32" i="2"/>
  <c r="AA9" i="2"/>
  <c r="O40" i="2"/>
  <c r="P18" i="2"/>
  <c r="M30" i="2"/>
  <c r="AC15" i="2"/>
  <c r="Q10" i="2"/>
  <c r="K128" i="14"/>
  <c r="AQ28" i="2"/>
  <c r="E8" i="2"/>
  <c r="O39" i="2"/>
  <c r="E34" i="2"/>
  <c r="P38" i="2"/>
  <c r="H3" i="2"/>
  <c r="AJ9" i="2"/>
  <c r="AD12" i="2"/>
  <c r="K12" i="2"/>
  <c r="R12" i="2"/>
  <c r="P14" i="2"/>
  <c r="B16" i="34"/>
  <c r="AD17" i="2"/>
  <c r="AC41" i="2"/>
  <c r="AI3" i="2"/>
  <c r="AC10" i="2"/>
  <c r="N13" i="2"/>
  <c r="L3" i="2"/>
  <c r="S32" i="2"/>
  <c r="AI13" i="2"/>
  <c r="M3" i="2"/>
  <c r="J30" i="2"/>
  <c r="K18" i="2"/>
  <c r="AI41" i="2"/>
  <c r="H14" i="2"/>
  <c r="V6" i="2"/>
  <c r="B51" i="34"/>
  <c r="AL17" i="2"/>
  <c r="AI32" i="2"/>
  <c r="L14" i="2"/>
  <c r="AA11" i="2"/>
  <c r="N126" i="14"/>
  <c r="F40" i="2"/>
  <c r="AJ17" i="2"/>
  <c r="AD13" i="2"/>
  <c r="O16" i="2"/>
  <c r="Q40" i="2"/>
  <c r="AA40" i="2"/>
  <c r="F34" i="2"/>
  <c r="G13" i="2"/>
  <c r="C40" i="2"/>
  <c r="AB15" i="2"/>
  <c r="AC35" i="2"/>
  <c r="AF34" i="2"/>
  <c r="O33" i="2"/>
  <c r="R34" i="2"/>
  <c r="C8" i="2"/>
  <c r="Q6" i="2"/>
  <c r="AC8" i="2"/>
  <c r="AA4" i="2"/>
  <c r="L126" i="14"/>
  <c r="AT14" i="2"/>
  <c r="AM9" i="2"/>
  <c r="AL40" i="2"/>
  <c r="M9" i="2"/>
  <c r="AN32" i="2"/>
  <c r="AL9" i="2"/>
  <c r="D12" i="2"/>
  <c r="AK39" i="2"/>
  <c r="R42" i="2"/>
  <c r="G39" i="2"/>
  <c r="H17" i="2"/>
  <c r="O4" i="2"/>
  <c r="AB42" i="2"/>
  <c r="AL3" i="2"/>
  <c r="AF9" i="2"/>
  <c r="R38" i="2"/>
  <c r="D33" i="2"/>
  <c r="AP34" i="2"/>
  <c r="R3" i="2"/>
  <c r="G41" i="2"/>
  <c r="AH6" i="2"/>
  <c r="R17" i="2"/>
  <c r="AH8" i="2"/>
  <c r="AK41" i="2"/>
  <c r="P27" i="2"/>
  <c r="AC3" i="2"/>
  <c r="AA41" i="2"/>
  <c r="F37" i="2"/>
  <c r="AE33" i="2"/>
  <c r="D16" i="2"/>
  <c r="AF27" i="2"/>
  <c r="I9" i="2"/>
  <c r="AF10" i="2"/>
  <c r="D40" i="2"/>
  <c r="V35" i="2"/>
  <c r="H8" i="2"/>
  <c r="K39" i="2"/>
  <c r="C27" i="2"/>
  <c r="F27" i="2"/>
  <c r="Q30" i="2"/>
  <c r="AF41" i="2"/>
  <c r="J37" i="2"/>
  <c r="AJ37" i="2"/>
  <c r="AI34" i="2"/>
  <c r="D27" i="2"/>
  <c r="AQ40" i="2"/>
  <c r="O32" i="2"/>
  <c r="AJ38" i="2"/>
  <c r="AI40" i="2"/>
  <c r="J7" i="2"/>
  <c r="E13" i="2"/>
  <c r="AE40" i="2"/>
  <c r="AM11" i="2"/>
  <c r="AK9" i="2"/>
  <c r="AM27" i="2"/>
  <c r="AD38" i="2"/>
  <c r="AD4" i="2"/>
  <c r="AP11" i="2"/>
  <c r="Q28" i="2"/>
  <c r="J41" i="2"/>
  <c r="Q4" i="2"/>
  <c r="Q12" i="2"/>
  <c r="Q34" i="2"/>
  <c r="V12" i="2"/>
  <c r="AA27" i="2"/>
  <c r="H15" i="23"/>
  <c r="E11" i="2"/>
  <c r="P33" i="2"/>
  <c r="AM6" i="2"/>
  <c r="J16" i="2"/>
  <c r="K27" i="2"/>
  <c r="N11" i="2"/>
  <c r="AA33" i="2"/>
  <c r="AG37" i="2"/>
  <c r="AE39" i="2"/>
  <c r="R16" i="2"/>
  <c r="AD39" i="2"/>
  <c r="AE15" i="2"/>
  <c r="N41" i="2"/>
  <c r="O27" i="2"/>
  <c r="AB40" i="2"/>
  <c r="AP30" i="2"/>
  <c r="O35" i="2"/>
  <c r="L117" i="14"/>
  <c r="R30" i="2"/>
  <c r="AT32" i="2"/>
  <c r="E28" i="2"/>
  <c r="AC13" i="2"/>
  <c r="E38" i="2"/>
  <c r="H42" i="2"/>
  <c r="AG15" i="2"/>
  <c r="AL18" i="2"/>
  <c r="I3" i="2"/>
  <c r="AP10" i="2"/>
  <c r="AC6" i="2"/>
  <c r="F39" i="2"/>
  <c r="E15" i="2"/>
  <c r="AT28" i="2"/>
  <c r="Q7" i="2"/>
  <c r="AJ33" i="2"/>
  <c r="AO10" i="2"/>
  <c r="L28" i="2"/>
  <c r="D17" i="2"/>
  <c r="AA31" i="2"/>
  <c r="N15" i="2"/>
  <c r="AK30" i="2"/>
  <c r="L15" i="2"/>
  <c r="AJ32" i="2"/>
  <c r="AP9" i="2"/>
  <c r="AM10" i="2"/>
  <c r="AN36" i="2"/>
  <c r="C18" i="2"/>
  <c r="V18" i="2"/>
  <c r="AE36" i="2"/>
  <c r="AE8" i="2"/>
  <c r="AK33" i="2"/>
  <c r="AI27" i="2"/>
  <c r="AE27" i="2"/>
  <c r="AG30" i="2"/>
  <c r="R40" i="2"/>
  <c r="AM36" i="2"/>
  <c r="I36" i="2"/>
  <c r="AL11" i="2"/>
  <c r="AM17" i="2"/>
  <c r="AM4" i="2"/>
  <c r="AN18" i="2"/>
  <c r="N10" i="2"/>
  <c r="J11" i="2"/>
  <c r="AG12" i="2"/>
  <c r="AB33" i="2"/>
  <c r="B49" i="34"/>
  <c r="AF35" i="2"/>
  <c r="AH28" i="2"/>
  <c r="AF32" i="2"/>
  <c r="AB38" i="2"/>
  <c r="AE34" i="2"/>
  <c r="AI38" i="2"/>
  <c r="B10" i="34"/>
  <c r="AG33" i="2"/>
  <c r="M10" i="2"/>
  <c r="AJ14" i="2"/>
  <c r="AD3" i="2"/>
  <c r="J27" i="2"/>
  <c r="AA15" i="2"/>
  <c r="AJ27" i="2"/>
  <c r="AC32" i="2"/>
  <c r="AL38" i="2"/>
  <c r="AB6" i="2"/>
  <c r="AC4" i="2"/>
  <c r="AT12" i="2"/>
  <c r="J15" i="2"/>
  <c r="AF16" i="2"/>
  <c r="V36" i="2"/>
  <c r="AO39" i="2"/>
  <c r="AA35" i="2"/>
  <c r="M11" i="2"/>
  <c r="AD42" i="2"/>
  <c r="AA12" i="2"/>
  <c r="K16" i="2"/>
  <c r="M17" i="2"/>
  <c r="H6" i="2"/>
  <c r="AK7" i="2"/>
  <c r="AP15" i="2"/>
  <c r="AQ27" i="2"/>
  <c r="S40" i="2"/>
  <c r="V9" i="2"/>
  <c r="P11" i="2"/>
  <c r="AQ30" i="2"/>
  <c r="AD15" i="2"/>
  <c r="AB14" i="2"/>
  <c r="B22" i="34"/>
  <c r="AF7" i="2"/>
  <c r="H39" i="2"/>
  <c r="B11" i="34"/>
  <c r="AN37" i="2"/>
  <c r="AB39" i="2"/>
  <c r="R41" i="2"/>
  <c r="N3" i="2"/>
  <c r="AA34" i="2"/>
  <c r="B21" i="34"/>
  <c r="S42" i="2"/>
  <c r="C15" i="2"/>
  <c r="AM34" i="2"/>
  <c r="O9" i="2"/>
  <c r="AO27" i="2"/>
  <c r="P6" i="2"/>
  <c r="AJ39" i="2"/>
  <c r="N9" i="2"/>
  <c r="B52" i="34"/>
  <c r="L7" i="2"/>
  <c r="E36" i="2"/>
  <c r="H31" i="2"/>
  <c r="AC18" i="2"/>
  <c r="M6" i="2"/>
  <c r="AL41" i="2"/>
  <c r="N4" i="2"/>
  <c r="K117" i="14"/>
  <c r="K4" i="2"/>
  <c r="AN40" i="2"/>
  <c r="H22" i="23"/>
  <c r="AP40" i="2"/>
  <c r="D39" i="2"/>
  <c r="AI15" i="2"/>
  <c r="AO42" i="2"/>
  <c r="M39" i="2"/>
  <c r="AP17" i="2"/>
  <c r="AL16" i="2"/>
  <c r="F31" i="2"/>
  <c r="F15" i="2"/>
  <c r="AT11" i="2"/>
  <c r="C31" i="2"/>
  <c r="F9" i="2"/>
  <c r="AB12" i="2"/>
  <c r="C4" i="2"/>
  <c r="M116" i="14"/>
  <c r="B14" i="34"/>
  <c r="L36" i="2"/>
  <c r="C41" i="2"/>
  <c r="Q41" i="2"/>
  <c r="I33" i="2"/>
  <c r="AO34" i="2"/>
  <c r="AH14" i="2"/>
  <c r="K125" i="14"/>
  <c r="AK42" i="2"/>
  <c r="P36" i="2"/>
  <c r="AJ35" i="2"/>
  <c r="AE18" i="2"/>
  <c r="J18" i="2"/>
  <c r="E35" i="2"/>
  <c r="AM42" i="2"/>
  <c r="M32" i="2"/>
  <c r="D32" i="2"/>
  <c r="H33" i="2"/>
  <c r="I41" i="2"/>
  <c r="AI10" i="2"/>
  <c r="AH7" i="2"/>
  <c r="F4" i="2"/>
  <c r="AK40" i="2"/>
  <c r="AF15" i="2"/>
  <c r="J32" i="2"/>
  <c r="L13" i="2"/>
  <c r="AH34" i="2"/>
  <c r="AN33" i="2"/>
  <c r="O37" i="2"/>
  <c r="AH18" i="2"/>
  <c r="R32" i="2"/>
  <c r="AG7" i="2"/>
  <c r="F10" i="2"/>
  <c r="AF18" i="2"/>
  <c r="AT39" i="2"/>
  <c r="AD35" i="2"/>
  <c r="F30" i="2"/>
  <c r="C16" i="2"/>
  <c r="C17" i="2"/>
  <c r="AK31" i="2"/>
  <c r="S34" i="2"/>
  <c r="Q17" i="2"/>
  <c r="O8" i="2"/>
  <c r="AC39" i="2"/>
  <c r="I38" i="2"/>
  <c r="AK13" i="2"/>
  <c r="N37" i="2"/>
  <c r="AN12" i="2"/>
  <c r="J42" i="2"/>
  <c r="AM39" i="2"/>
  <c r="N40" i="2"/>
  <c r="AB10" i="2"/>
  <c r="AN39" i="2"/>
  <c r="B12" i="34"/>
  <c r="J14" i="2"/>
  <c r="AA39" i="2"/>
  <c r="AH11" i="2"/>
  <c r="AL14" i="2"/>
  <c r="AN17" i="2"/>
  <c r="D11" i="2"/>
  <c r="E37" i="2"/>
  <c r="AM35" i="2"/>
  <c r="AP42" i="2"/>
  <c r="H40" i="2"/>
  <c r="R15" i="2"/>
  <c r="AJ41" i="2"/>
  <c r="R28" i="2"/>
  <c r="AI37" i="2"/>
  <c r="K7" i="2"/>
  <c r="AJ4" i="2"/>
  <c r="G12" i="2"/>
  <c r="L30" i="2"/>
  <c r="AA18" i="2"/>
  <c r="H27" i="2"/>
  <c r="K41" i="2"/>
  <c r="AJ34" i="2"/>
  <c r="K129" i="14"/>
  <c r="E41" i="2"/>
  <c r="R37" i="2"/>
  <c r="AH9" i="2"/>
  <c r="G40" i="2"/>
  <c r="H35" i="2"/>
  <c r="C34" i="2"/>
  <c r="G14" i="23"/>
  <c r="M35" i="2"/>
  <c r="AO35" i="2"/>
  <c r="AG31" i="2"/>
  <c r="AL6" i="2"/>
  <c r="D34" i="2"/>
  <c r="AJ28" i="2"/>
  <c r="N39" i="2"/>
  <c r="AE4" i="2"/>
  <c r="AT42" i="2"/>
  <c r="G16" i="2"/>
  <c r="AD10" i="2"/>
  <c r="D9" i="2"/>
  <c r="L31" i="2"/>
  <c r="AT38" i="2"/>
  <c r="B63" i="34"/>
  <c r="AH35" i="2"/>
  <c r="AE11" i="2"/>
  <c r="H4" i="2"/>
  <c r="P17" i="2"/>
  <c r="D36" i="2"/>
  <c r="AP35" i="2"/>
  <c r="AG41" i="2"/>
  <c r="F16" i="2"/>
  <c r="AJ6" i="2"/>
  <c r="V15" i="2"/>
  <c r="M4" i="2"/>
  <c r="G17" i="2"/>
  <c r="AN38" i="2"/>
  <c r="L42" i="2"/>
  <c r="Q13" i="2"/>
  <c r="M31" i="2"/>
  <c r="AH33" i="2"/>
  <c r="AL39" i="2"/>
  <c r="S28" i="2"/>
  <c r="AK6" i="2"/>
  <c r="N31" i="2"/>
  <c r="AP27" i="2"/>
  <c r="AF12" i="2"/>
  <c r="G42" i="2"/>
  <c r="AP36" i="2"/>
  <c r="C12" i="2"/>
  <c r="AE35" i="2"/>
  <c r="J35" i="2"/>
  <c r="R27" i="2"/>
  <c r="AM32" i="2"/>
  <c r="AN30" i="2"/>
  <c r="K10" i="2"/>
  <c r="M13" i="2"/>
  <c r="AQ35" i="2"/>
  <c r="N128" i="14"/>
  <c r="M41" i="2"/>
  <c r="B15" i="34"/>
  <c r="K9" i="2"/>
  <c r="AI30" i="2"/>
  <c r="AC40" i="2"/>
  <c r="P10" i="2"/>
  <c r="O30" i="2"/>
  <c r="AF13" i="2"/>
  <c r="AN34" i="2"/>
  <c r="V39" i="2"/>
  <c r="F3" i="2"/>
  <c r="V11" i="2"/>
  <c r="AH16" i="2"/>
  <c r="O28" i="2"/>
  <c r="O14" i="2"/>
  <c r="AL7" i="2"/>
  <c r="AL12" i="2"/>
  <c r="V7" i="2"/>
  <c r="N30" i="2"/>
  <c r="AI14" i="2"/>
  <c r="AI28" i="2"/>
  <c r="AI33" i="2"/>
  <c r="G15" i="2"/>
  <c r="G38" i="2"/>
  <c r="Q3" i="2"/>
  <c r="M18" i="2"/>
  <c r="J3" i="2"/>
  <c r="R18" i="2"/>
  <c r="D6" i="2"/>
  <c r="AO28" i="2"/>
  <c r="AB30" i="2"/>
  <c r="AD31" i="2"/>
  <c r="N32" i="2"/>
  <c r="AN9" i="2"/>
  <c r="AA36" i="2"/>
  <c r="S31" i="2"/>
  <c r="AF11" i="2"/>
  <c r="J36" i="2"/>
  <c r="AC16" i="2"/>
  <c r="AQ33" i="2"/>
  <c r="H11" i="2"/>
  <c r="AT17" i="2"/>
  <c r="P39" i="2"/>
  <c r="E39" i="2"/>
  <c r="F36" i="2"/>
  <c r="E7" i="2"/>
  <c r="H14" i="23"/>
  <c r="AA13" i="2"/>
  <c r="N42" i="2"/>
  <c r="AT27" i="2"/>
  <c r="AO8" i="2"/>
  <c r="H16" i="23"/>
  <c r="V16" i="2"/>
  <c r="AO15" i="2"/>
  <c r="G3" i="2"/>
  <c r="P15" i="2"/>
  <c r="B60" i="34"/>
  <c r="AP18" i="2"/>
  <c r="AT6" i="2"/>
  <c r="I10" i="2"/>
  <c r="K31" i="2"/>
  <c r="AK11" i="2"/>
  <c r="C35" i="2"/>
  <c r="L12" i="2"/>
  <c r="V32" i="2"/>
  <c r="N27" i="2"/>
  <c r="E40" i="2"/>
  <c r="L10" i="2"/>
  <c r="AH32" i="2"/>
  <c r="AM13" i="2"/>
  <c r="AH31" i="2"/>
  <c r="AM31" i="2"/>
  <c r="M36" i="2"/>
  <c r="I32" i="2"/>
  <c r="AO41" i="2"/>
  <c r="AE41" i="2"/>
  <c r="AF38" i="2"/>
  <c r="P37" i="2"/>
  <c r="I40" i="2"/>
  <c r="M129" i="14"/>
  <c r="N16" i="2"/>
  <c r="AC17" i="2"/>
  <c r="R10" i="2"/>
  <c r="B61" i="34"/>
  <c r="K8" i="2"/>
  <c r="B64" i="34"/>
  <c r="D38" i="2"/>
  <c r="AA30" i="2"/>
  <c r="F8" i="2"/>
  <c r="AD34" i="2"/>
  <c r="Q9" i="2"/>
  <c r="AP14" i="2"/>
  <c r="L34" i="2"/>
  <c r="N14" i="2"/>
  <c r="AL15" i="2"/>
  <c r="M125" i="14"/>
  <c r="I12" i="2"/>
  <c r="AQ42" i="2"/>
  <c r="AG27" i="2"/>
  <c r="I31" i="2"/>
  <c r="B57" i="34"/>
  <c r="E27" i="2"/>
  <c r="AF28" i="2"/>
  <c r="AT4" i="2"/>
  <c r="AI17" i="2"/>
  <c r="N33" i="2"/>
  <c r="V28" i="2"/>
  <c r="L16" i="2"/>
  <c r="AE3" i="2"/>
  <c r="I34" i="2"/>
  <c r="D42" i="2"/>
  <c r="G33" i="2"/>
  <c r="L40" i="2"/>
  <c r="Q8" i="2"/>
  <c r="I13" i="2"/>
  <c r="F14" i="2"/>
  <c r="AG14" i="2"/>
  <c r="C32" i="2"/>
  <c r="Q31" i="2"/>
  <c r="H13" i="2"/>
  <c r="AD36" i="2"/>
  <c r="AB8" i="2"/>
  <c r="L127" i="14"/>
  <c r="C6" i="2"/>
  <c r="M16" i="2"/>
  <c r="AP13" i="2"/>
  <c r="B9" i="34"/>
  <c r="AE30" i="2"/>
  <c r="P34" i="2"/>
  <c r="J12" i="2"/>
  <c r="AC9" i="2"/>
  <c r="AB36" i="2"/>
  <c r="G10" i="2"/>
  <c r="AK38" i="2"/>
  <c r="G21" i="23"/>
  <c r="AE38" i="2"/>
  <c r="G9" i="2"/>
  <c r="O31" i="2"/>
  <c r="R9" i="2"/>
  <c r="Q37" i="2"/>
  <c r="AO36" i="2"/>
  <c r="D4" i="2"/>
  <c r="O17" i="2"/>
  <c r="AC14" i="2"/>
  <c r="M38" i="2"/>
  <c r="AH40" i="2"/>
  <c r="AM30" i="2"/>
  <c r="B50" i="34"/>
  <c r="AO40" i="2"/>
  <c r="V42" i="2"/>
  <c r="AC30" i="2"/>
  <c r="AC34" i="2"/>
  <c r="AK17" i="2"/>
  <c r="M27" i="2"/>
  <c r="AT15" i="2"/>
  <c r="AB18" i="2"/>
  <c r="N117" i="14"/>
  <c r="P41" i="2"/>
  <c r="AQ36" i="2"/>
  <c r="AD18" i="2"/>
  <c r="AQ39" i="2"/>
  <c r="F32" i="2"/>
  <c r="R11" i="2"/>
  <c r="AO6" i="2"/>
  <c r="M127" i="14"/>
  <c r="AN28" i="2"/>
  <c r="C42" i="2"/>
  <c r="O6" i="2"/>
  <c r="Q36" i="2"/>
  <c r="AH37" i="2"/>
  <c r="P3" i="2"/>
  <c r="AH17" i="2"/>
  <c r="I37" i="2"/>
  <c r="AI36" i="2"/>
  <c r="E12" i="2"/>
  <c r="AE9" i="2"/>
  <c r="H21" i="23"/>
  <c r="C13" i="2"/>
  <c r="C10" i="2"/>
  <c r="B8" i="34"/>
  <c r="AF3" i="2"/>
  <c r="V8" i="2"/>
  <c r="I6" i="2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J3" i="33"/>
  <c r="E36" i="23"/>
  <c r="C36" i="23"/>
  <c r="C245" i="23"/>
  <c r="B235" i="23"/>
  <c r="B268" i="23"/>
  <c r="B119" i="23"/>
  <c r="E231" i="23"/>
  <c r="C226" i="23"/>
  <c r="B228" i="23"/>
  <c r="C227" i="23"/>
  <c r="E274" i="23"/>
  <c r="C235" i="23"/>
  <c r="D37" i="23"/>
  <c r="B37" i="23"/>
  <c r="B220" i="23"/>
  <c r="E277" i="23"/>
  <c r="D34" i="23"/>
  <c r="C119" i="23"/>
  <c r="D276" i="23"/>
  <c r="C231" i="23"/>
  <c r="C54" i="23"/>
  <c r="B231" i="23"/>
  <c r="E235" i="23"/>
  <c r="D235" i="23"/>
  <c r="E276" i="23"/>
  <c r="D275" i="23"/>
  <c r="C214" i="23"/>
  <c r="C37" i="23"/>
  <c r="B214" i="23"/>
  <c r="E275" i="23"/>
  <c r="D226" i="23"/>
  <c r="D35" i="23"/>
  <c r="C220" i="23"/>
  <c r="C34" i="23"/>
  <c r="E37" i="23"/>
  <c r="E226" i="23"/>
  <c r="D228" i="23"/>
  <c r="D119" i="23"/>
  <c r="E227" i="23"/>
  <c r="B245" i="23"/>
  <c r="E228" i="23"/>
  <c r="B54" i="23"/>
  <c r="D280" i="23"/>
  <c r="D227" i="23"/>
  <c r="E54" i="23"/>
  <c r="B34" i="23"/>
  <c r="B35" i="23"/>
  <c r="E34" i="23"/>
  <c r="D274" i="23"/>
  <c r="B36" i="23"/>
  <c r="B227" i="23"/>
  <c r="B226" i="23"/>
  <c r="E245" i="23"/>
  <c r="E119" i="23"/>
  <c r="E35" i="23"/>
  <c r="D36" i="23"/>
  <c r="D54" i="23"/>
  <c r="C228" i="23"/>
  <c r="D277" i="23"/>
  <c r="D245" i="23"/>
  <c r="C35" i="23"/>
  <c r="D231" i="23"/>
  <c r="C268" i="23"/>
  <c r="E280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M10" i="33"/>
  <c r="D60" i="23"/>
  <c r="C125" i="23"/>
  <c r="C124" i="23"/>
  <c r="J2" i="33"/>
  <c r="D240" i="23"/>
  <c r="E59" i="23"/>
  <c r="C241" i="23"/>
  <c r="E124" i="23"/>
  <c r="E125" i="23"/>
  <c r="C60" i="23"/>
  <c r="D124" i="23"/>
  <c r="B240" i="23"/>
  <c r="B241" i="23"/>
  <c r="B125" i="23"/>
  <c r="D125" i="23"/>
  <c r="D241" i="23"/>
  <c r="C59" i="23"/>
  <c r="C240" i="23"/>
  <c r="C187" i="23"/>
  <c r="C188" i="23"/>
  <c r="E240" i="23"/>
  <c r="J535" i="33"/>
  <c r="B187" i="23"/>
  <c r="B59" i="23"/>
  <c r="D59" i="23"/>
  <c r="B124" i="23"/>
  <c r="B188" i="23"/>
  <c r="B60" i="23"/>
  <c r="E241" i="23"/>
  <c r="E60" i="23"/>
  <c r="J4" i="33" l="1"/>
  <c r="J537" i="33"/>
  <c r="M544" i="33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M140" i="33" s="1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M275" i="33" s="1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M503" i="33" s="1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M208" i="33" s="1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M513" i="33" s="1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M200" i="33" s="1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M102" i="33" s="1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M519" i="33" s="1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M197" i="33" s="1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M109" i="33" s="1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M420" i="33" s="1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M328" i="33" s="1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M264" i="33" s="1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M463" i="33" s="1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M432" i="33" s="1"/>
  <c r="L271" i="33"/>
  <c r="L78" i="33"/>
  <c r="L69" i="33"/>
  <c r="L488" i="33"/>
  <c r="L410" i="33"/>
  <c r="L338" i="33"/>
  <c r="L300" i="33"/>
  <c r="L417" i="33"/>
  <c r="L58" i="33"/>
  <c r="L280" i="33"/>
  <c r="L156" i="33"/>
  <c r="L296" i="33"/>
  <c r="M296" i="33" s="1"/>
  <c r="L55" i="33"/>
  <c r="L502" i="33"/>
  <c r="L201" i="33"/>
  <c r="L242" i="33"/>
  <c r="L168" i="33"/>
  <c r="L288" i="33"/>
  <c r="L479" i="33"/>
  <c r="L104" i="33"/>
  <c r="L28" i="33"/>
  <c r="L355" i="33"/>
  <c r="L114" i="33"/>
  <c r="L331" i="33"/>
  <c r="M331" i="33" s="1"/>
  <c r="L94" i="33"/>
  <c r="L340" i="33"/>
  <c r="L379" i="33"/>
  <c r="L257" i="33"/>
  <c r="L107" i="33"/>
  <c r="L357" i="33"/>
  <c r="L455" i="33"/>
  <c r="L181" i="33"/>
  <c r="L319" i="33"/>
  <c r="L157" i="33"/>
  <c r="L131" i="33"/>
  <c r="L220" i="33"/>
  <c r="M220" i="33" s="1"/>
  <c r="L501" i="33"/>
  <c r="L27" i="33"/>
  <c r="L186" i="33"/>
  <c r="L460" i="33"/>
  <c r="E26" i="34"/>
  <c r="L321" i="33"/>
  <c r="L216" i="33"/>
  <c r="L475" i="33"/>
  <c r="L353" i="33"/>
  <c r="L88" i="33"/>
  <c r="L470" i="33"/>
  <c r="L370" i="33"/>
  <c r="M370" i="33" s="1"/>
  <c r="L354" i="33"/>
  <c r="L381" i="33"/>
  <c r="L436" i="33"/>
  <c r="L146" i="33"/>
  <c r="L439" i="33"/>
  <c r="L170" i="33"/>
  <c r="L244" i="33"/>
  <c r="L132" i="33"/>
  <c r="L205" i="33"/>
  <c r="L518" i="33"/>
  <c r="L48" i="33"/>
  <c r="L34" i="33"/>
  <c r="M34" i="33" s="1"/>
  <c r="L226" i="33"/>
  <c r="L497" i="33"/>
  <c r="L223" i="33"/>
  <c r="L73" i="33"/>
  <c r="L330" i="33"/>
  <c r="L259" i="33"/>
  <c r="L196" i="33"/>
  <c r="L63" i="33"/>
  <c r="L123" i="33"/>
  <c r="L344" i="33"/>
  <c r="L426" i="33"/>
  <c r="L18" i="33"/>
  <c r="M18" i="33" s="1"/>
  <c r="L304" i="33"/>
  <c r="L260" i="33"/>
  <c r="L147" i="33"/>
  <c r="L98" i="33"/>
  <c r="L70" i="33"/>
  <c r="L161" i="33"/>
  <c r="L428" i="33"/>
  <c r="L506" i="33"/>
  <c r="L49" i="33"/>
  <c r="L210" i="33"/>
  <c r="B4" i="33"/>
  <c r="L365" i="33"/>
  <c r="M365" i="33" s="1"/>
  <c r="E29" i="34"/>
  <c r="L478" i="33"/>
  <c r="L406" i="33"/>
  <c r="L241" i="33"/>
  <c r="L377" i="33"/>
  <c r="L358" i="33"/>
  <c r="L310" i="33"/>
  <c r="L390" i="33"/>
  <c r="L284" i="33"/>
  <c r="L64" i="33"/>
  <c r="L103" i="33"/>
  <c r="L159" i="33"/>
  <c r="M159" i="33" s="1"/>
  <c r="L382" i="33"/>
  <c r="L279" i="33"/>
  <c r="L352" i="33"/>
  <c r="L413" i="33"/>
  <c r="L185" i="33"/>
  <c r="L373" i="33"/>
  <c r="L472" i="33"/>
  <c r="L180" i="33"/>
  <c r="L173" i="33"/>
  <c r="L447" i="33"/>
  <c r="L192" i="33"/>
  <c r="L329" i="33"/>
  <c r="M329" i="33" s="1"/>
  <c r="L391" i="33"/>
  <c r="L383" i="33"/>
  <c r="L163" i="33"/>
  <c r="L84" i="33"/>
  <c r="L388" i="33"/>
  <c r="L399" i="33"/>
  <c r="L393" i="33"/>
  <c r="L351" i="33"/>
  <c r="L125" i="33"/>
  <c r="L378" i="33"/>
  <c r="L526" i="33"/>
  <c r="L187" i="33"/>
  <c r="M187" i="33" s="1"/>
  <c r="L444" i="33"/>
  <c r="L117" i="33"/>
  <c r="L219" i="33"/>
  <c r="L421" i="33"/>
  <c r="L124" i="33"/>
  <c r="L212" i="33"/>
  <c r="L108" i="33"/>
  <c r="E8" i="34"/>
  <c r="L51" i="33"/>
  <c r="L71" i="33"/>
  <c r="L326" i="33"/>
  <c r="L115" i="33"/>
  <c r="M115" i="33" s="1"/>
  <c r="L490" i="33"/>
  <c r="L387" i="33"/>
  <c r="L218" i="33"/>
  <c r="L148" i="33"/>
  <c r="L65" i="33"/>
  <c r="L293" i="33"/>
  <c r="L507" i="33"/>
  <c r="L122" i="33"/>
  <c r="L30" i="33"/>
  <c r="L74" i="33"/>
  <c r="L448" i="33"/>
  <c r="L431" i="33"/>
  <c r="M431" i="33" s="1"/>
  <c r="L363" i="33"/>
  <c r="L240" i="33"/>
  <c r="L496" i="33"/>
  <c r="L261" i="33"/>
  <c r="L61" i="33"/>
  <c r="L459" i="33"/>
  <c r="L217" i="33"/>
  <c r="L99" i="33"/>
  <c r="L366" i="33"/>
  <c r="L268" i="33"/>
  <c r="L183" i="33"/>
  <c r="L86" i="33"/>
  <c r="M86" i="33" s="1"/>
  <c r="L232" i="33"/>
  <c r="L511" i="33"/>
  <c r="L230" i="33"/>
  <c r="L41" i="33"/>
  <c r="L350" i="33"/>
  <c r="L492" i="33"/>
  <c r="L341" i="33"/>
  <c r="L263" i="33"/>
  <c r="L277" i="33"/>
  <c r="L337" i="33"/>
  <c r="L76" i="33"/>
  <c r="L367" i="33"/>
  <c r="M367" i="33" s="1"/>
  <c r="L281" i="33"/>
  <c r="L437" i="33"/>
  <c r="E12" i="34"/>
  <c r="L512" i="33"/>
  <c r="L325" i="33"/>
  <c r="L153" i="33"/>
  <c r="L56" i="33"/>
  <c r="L100" i="33"/>
  <c r="L471" i="33"/>
  <c r="L384" i="33"/>
  <c r="L228" i="33"/>
  <c r="L308" i="33"/>
  <c r="M308" i="33" s="1"/>
  <c r="L97" i="33"/>
  <c r="L348" i="33"/>
  <c r="L385" i="33"/>
  <c r="L112" i="33"/>
  <c r="L214" i="33"/>
  <c r="L462" i="33"/>
  <c r="L95" i="33"/>
  <c r="L129" i="33"/>
  <c r="L345" i="33"/>
  <c r="L96" i="33"/>
  <c r="L60" i="33"/>
  <c r="L189" i="33"/>
  <c r="M189" i="33" s="1"/>
  <c r="L491" i="33"/>
  <c r="L150" i="33"/>
  <c r="L414" i="33"/>
  <c r="L516" i="33"/>
  <c r="L116" i="33"/>
  <c r="L188" i="33"/>
  <c r="L39" i="33"/>
  <c r="L144" i="33"/>
  <c r="L155" i="33"/>
  <c r="L335" i="33"/>
  <c r="L316" i="33"/>
  <c r="L285" i="33"/>
  <c r="M285" i="33" s="1"/>
  <c r="L254" i="33"/>
  <c r="L110" i="33"/>
  <c r="L474" i="33"/>
  <c r="L286" i="33"/>
  <c r="L169" i="33"/>
  <c r="L396" i="33"/>
  <c r="L403" i="33"/>
  <c r="L215" i="33"/>
  <c r="L294" i="33"/>
  <c r="L346" i="33"/>
  <c r="E30" i="34"/>
  <c r="L456" i="33"/>
  <c r="M456" i="33" s="1"/>
  <c r="L229" i="33"/>
  <c r="L90" i="33"/>
  <c r="L66" i="33"/>
  <c r="L195" i="33"/>
  <c r="L339" i="33"/>
  <c r="L302" i="33"/>
  <c r="L323" i="33"/>
  <c r="L449" i="33"/>
  <c r="L521" i="33"/>
  <c r="L29" i="33"/>
  <c r="L397" i="33"/>
  <c r="L278" i="33"/>
  <c r="M278" i="33" s="1"/>
  <c r="L211" i="33"/>
  <c r="L250" i="33"/>
  <c r="L411" i="33"/>
  <c r="L504" i="33"/>
  <c r="L318" i="33"/>
  <c r="L505" i="33"/>
  <c r="L154" i="33"/>
  <c r="L517" i="33"/>
  <c r="L317" i="33"/>
  <c r="L37" i="33"/>
  <c r="L498" i="33"/>
  <c r="L113" i="33"/>
  <c r="M113" i="33" s="1"/>
  <c r="L309" i="33"/>
  <c r="L143" i="33"/>
  <c r="L500" i="33"/>
  <c r="L369" i="33"/>
  <c r="L322" i="33"/>
  <c r="L509" i="33"/>
  <c r="L193" i="33"/>
  <c r="L422" i="33"/>
  <c r="L46" i="33"/>
  <c r="L120" i="33"/>
  <c r="L467" i="33"/>
  <c r="L441" i="33"/>
  <c r="M441" i="33" s="1"/>
  <c r="L336" i="33"/>
  <c r="L419" i="33"/>
  <c r="L23" i="33"/>
  <c r="L386" i="33"/>
  <c r="L54" i="33"/>
  <c r="L389" i="33"/>
  <c r="E11" i="34"/>
  <c r="E9" i="34"/>
  <c r="L138" i="33"/>
  <c r="L292" i="33"/>
  <c r="L301" i="33"/>
  <c r="L152" i="33"/>
  <c r="M152" i="33" s="1"/>
  <c r="L231" i="33"/>
  <c r="L454" i="33"/>
  <c r="L190" i="33"/>
  <c r="L141" i="33"/>
  <c r="L38" i="33"/>
  <c r="L182" i="33"/>
  <c r="L400" i="33"/>
  <c r="L253" i="33"/>
  <c r="L101" i="33"/>
  <c r="L415" i="33"/>
  <c r="L477" i="33"/>
  <c r="L332" i="33"/>
  <c r="M332" i="33" s="1"/>
  <c r="L149" i="33"/>
  <c r="L438" i="33"/>
  <c r="L160" i="33"/>
  <c r="L514" i="33"/>
  <c r="L22" i="33"/>
  <c r="L360" i="33"/>
  <c r="L305" i="33"/>
  <c r="L179" i="33"/>
  <c r="L333" i="33"/>
  <c r="L26" i="33"/>
  <c r="L486" i="33"/>
  <c r="L524" i="33"/>
  <c r="M524" i="33" s="1"/>
  <c r="L481" i="33"/>
  <c r="L375" i="33"/>
  <c r="L334" i="33"/>
  <c r="L50" i="33"/>
  <c r="L136" i="33"/>
  <c r="L177" i="33"/>
  <c r="L494" i="33"/>
  <c r="L297" i="33"/>
  <c r="L40" i="33"/>
  <c r="L36" i="33"/>
  <c r="L42" i="33"/>
  <c r="L222" i="33"/>
  <c r="M222" i="33" s="1"/>
  <c r="L59" i="33"/>
  <c r="L44" i="33"/>
  <c r="L401" i="33"/>
  <c r="E23" i="34"/>
  <c r="E6" i="34"/>
  <c r="L167" i="33"/>
  <c r="L312" i="33"/>
  <c r="L306" i="33"/>
  <c r="L442" i="33"/>
  <c r="L166" i="33"/>
  <c r="L443" i="33"/>
  <c r="L233" i="33"/>
  <c r="M233" i="33" s="1"/>
  <c r="L452" i="33"/>
  <c r="L81" i="33"/>
  <c r="L408" i="33"/>
  <c r="L499" i="33"/>
  <c r="L221" i="33"/>
  <c r="L527" i="33"/>
  <c r="L402" i="33"/>
  <c r="L67" i="33"/>
  <c r="L52" i="33"/>
  <c r="L466" i="33"/>
  <c r="L362" i="33"/>
  <c r="L178" i="33"/>
  <c r="M178" i="33" s="1"/>
  <c r="L483" i="33"/>
  <c r="L251" i="33"/>
  <c r="L482" i="33"/>
  <c r="L213" i="33"/>
  <c r="L128" i="33"/>
  <c r="L53" i="33"/>
  <c r="L267" i="33"/>
  <c r="L43" i="33"/>
  <c r="L75" i="33"/>
  <c r="L461" i="33"/>
  <c r="L19" i="33"/>
  <c r="L87" i="33"/>
  <c r="M87" i="33" s="1"/>
  <c r="L298" i="33"/>
  <c r="L270" i="33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J544" i="33"/>
  <c r="J543" i="33"/>
  <c r="C177" i="23"/>
  <c r="C178" i="23" s="1"/>
  <c r="B210" i="23"/>
  <c r="B211" i="23" s="1"/>
  <c r="M270" i="33" l="1"/>
  <c r="M81" i="33"/>
  <c r="M44" i="33"/>
  <c r="M375" i="33"/>
  <c r="M454" i="33"/>
  <c r="M143" i="33"/>
  <c r="M90" i="33"/>
  <c r="M348" i="33"/>
  <c r="M511" i="33"/>
  <c r="M117" i="33"/>
  <c r="M279" i="33"/>
  <c r="M497" i="33"/>
  <c r="M27" i="33"/>
  <c r="M78" i="33"/>
  <c r="M251" i="33"/>
  <c r="M438" i="33"/>
  <c r="M419" i="33"/>
  <c r="M250" i="33"/>
  <c r="M110" i="33"/>
  <c r="M150" i="33"/>
  <c r="M437" i="33"/>
  <c r="M240" i="33"/>
  <c r="M387" i="33"/>
  <c r="M383" i="33"/>
  <c r="M478" i="33"/>
  <c r="M260" i="33"/>
  <c r="M381" i="33"/>
  <c r="M340" i="33"/>
  <c r="M502" i="33"/>
  <c r="M174" i="33"/>
  <c r="M83" i="33"/>
  <c r="M75" i="33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G48" i="34" l="1"/>
  <c r="H50" i="34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Q685" i="33"/>
  <c r="Q817" i="33"/>
  <c r="Q854" i="33"/>
  <c r="Q710" i="33"/>
  <c r="N681" i="33"/>
  <c r="O681" i="33" s="1"/>
  <c r="P975" i="33"/>
  <c r="P789" i="33"/>
  <c r="Q836" i="33"/>
  <c r="Q852" i="33"/>
  <c r="Q561" i="33"/>
  <c r="P615" i="33"/>
  <c r="Q662" i="33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R751" i="33" s="1"/>
  <c r="P646" i="33"/>
  <c r="N588" i="33"/>
  <c r="O588" i="33" s="1"/>
  <c r="P606" i="33"/>
  <c r="P565" i="33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P667" i="33"/>
  <c r="N630" i="33"/>
  <c r="O630" i="33" s="1"/>
  <c r="Q580" i="33"/>
  <c r="Q864" i="33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O715" i="33" s="1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R1041" i="33" s="1"/>
  <c r="Q727" i="33"/>
  <c r="P1038" i="33"/>
  <c r="Q998" i="33"/>
  <c r="Q879" i="33"/>
  <c r="R879" i="33" s="1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Q968" i="33"/>
  <c r="P1050" i="33"/>
  <c r="P979" i="33"/>
  <c r="P906" i="33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R898" i="33" s="1"/>
  <c r="S898" i="33" s="1"/>
  <c r="U898" i="33" s="1"/>
  <c r="V898" i="33" s="1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R694" i="33" s="1"/>
  <c r="P797" i="33"/>
  <c r="R797" i="33" s="1"/>
  <c r="P598" i="33"/>
  <c r="R598" i="33" s="1"/>
  <c r="N676" i="33"/>
  <c r="O676" i="33" s="1"/>
  <c r="P873" i="33"/>
  <c r="P1035" i="33"/>
  <c r="R1035" i="33" s="1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R622" i="33" s="1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R885" i="33" s="1"/>
  <c r="Q1060" i="33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R870" i="33" s="1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R615" i="33" s="1"/>
  <c r="P995" i="33"/>
  <c r="P817" i="33"/>
  <c r="P894" i="33"/>
  <c r="Q732" i="33"/>
  <c r="R732" i="33" s="1"/>
  <c r="S732" i="33" s="1"/>
  <c r="U732" i="33" s="1"/>
  <c r="V732" i="33" s="1"/>
  <c r="P651" i="33"/>
  <c r="P752" i="33"/>
  <c r="P551" i="33"/>
  <c r="Q825" i="33"/>
  <c r="P976" i="33"/>
  <c r="Q823" i="33"/>
  <c r="P597" i="33"/>
  <c r="N790" i="33"/>
  <c r="O790" i="33" s="1"/>
  <c r="N586" i="33"/>
  <c r="O586" i="33" s="1"/>
  <c r="P965" i="33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P684" i="33"/>
  <c r="Q589" i="33"/>
  <c r="Q699" i="33"/>
  <c r="Q954" i="33"/>
  <c r="N831" i="33"/>
  <c r="O831" i="33" s="1"/>
  <c r="Q748" i="33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O581" i="33"/>
  <c r="Q737" i="33"/>
  <c r="P1034" i="33"/>
  <c r="N891" i="33"/>
  <c r="O891" i="33" s="1"/>
  <c r="Q634" i="33"/>
  <c r="N935" i="33"/>
  <c r="O935" i="33" s="1"/>
  <c r="P653" i="33"/>
  <c r="R653" i="33" s="1"/>
  <c r="S653" i="33" s="1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N885" i="33"/>
  <c r="O885" i="33" s="1"/>
  <c r="P561" i="33"/>
  <c r="R561" i="33" s="1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Q914" i="33"/>
  <c r="Q985" i="33"/>
  <c r="N709" i="33"/>
  <c r="O709" i="33" s="1"/>
  <c r="N671" i="33"/>
  <c r="O671" i="33" s="1"/>
  <c r="N865" i="33"/>
  <c r="O865" i="33" s="1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R608" i="33" s="1"/>
  <c r="N1023" i="33"/>
  <c r="O1023" i="33" s="1"/>
  <c r="Q814" i="33"/>
  <c r="R814" i="33" s="1"/>
  <c r="P913" i="33"/>
  <c r="Q907" i="33"/>
  <c r="P940" i="33"/>
  <c r="P921" i="33"/>
  <c r="Q887" i="33"/>
  <c r="Q594" i="33"/>
  <c r="Q602" i="33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R860" i="33" s="1"/>
  <c r="S860" i="33" s="1"/>
  <c r="T860" i="33" s="1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P707" i="33"/>
  <c r="N880" i="33"/>
  <c r="O880" i="33" s="1"/>
  <c r="N669" i="33"/>
  <c r="O669" i="33" s="1"/>
  <c r="Q1010" i="33"/>
  <c r="R1010" i="33" s="1"/>
  <c r="N858" i="33"/>
  <c r="O858" i="33" s="1"/>
  <c r="N916" i="33"/>
  <c r="O916" i="33" s="1"/>
  <c r="N937" i="33"/>
  <c r="O937" i="33" s="1"/>
  <c r="Q567" i="33"/>
  <c r="P948" i="33"/>
  <c r="Q621" i="33"/>
  <c r="Q952" i="33"/>
  <c r="N572" i="33"/>
  <c r="O572" i="33" s="1"/>
  <c r="N998" i="33"/>
  <c r="O998" i="33" s="1"/>
  <c r="Q916" i="33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Q988" i="33"/>
  <c r="P832" i="33"/>
  <c r="R832" i="33" s="1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P902" i="33"/>
  <c r="N602" i="33"/>
  <c r="O602" i="33" s="1"/>
  <c r="P905" i="33"/>
  <c r="Q840" i="33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R562" i="33" s="1"/>
  <c r="Q670" i="33"/>
  <c r="N835" i="33"/>
  <c r="O835" i="33" s="1"/>
  <c r="N613" i="33"/>
  <c r="O613" i="33" s="1"/>
  <c r="Q740" i="33"/>
  <c r="Q695" i="33"/>
  <c r="Q721" i="33"/>
  <c r="Q775" i="33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O875" i="33" s="1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Q1054" i="33"/>
  <c r="N565" i="33"/>
  <c r="O565" i="33" s="1"/>
  <c r="P841" i="33"/>
  <c r="R841" i="33" s="1"/>
  <c r="Q908" i="33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R743" i="33" s="1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R953" i="33" s="1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P1003" i="33"/>
  <c r="R1003" i="33" s="1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P848" i="33"/>
  <c r="P624" i="33"/>
  <c r="P955" i="33"/>
  <c r="N571" i="33"/>
  <c r="O571" i="33" s="1"/>
  <c r="Q815" i="33"/>
  <c r="P637" i="33"/>
  <c r="R637" i="33" s="1"/>
  <c r="P760" i="33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P826" i="33"/>
  <c r="N623" i="33"/>
  <c r="O623" i="33" s="1"/>
  <c r="Q583" i="33"/>
  <c r="Q963" i="33"/>
  <c r="Q664" i="33"/>
  <c r="Q1042" i="33"/>
  <c r="Q979" i="33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R729" i="33" s="1"/>
  <c r="Q913" i="33"/>
  <c r="P962" i="33"/>
  <c r="N663" i="33"/>
  <c r="O663" i="33" s="1"/>
  <c r="P1007" i="33"/>
  <c r="N946" i="33"/>
  <c r="O946" i="33" s="1"/>
  <c r="N805" i="33"/>
  <c r="O805" i="33" s="1"/>
  <c r="P829" i="33"/>
  <c r="P909" i="33"/>
  <c r="Q728" i="33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R1031" i="33" s="1"/>
  <c r="P648" i="33"/>
  <c r="R648" i="33" s="1"/>
  <c r="N765" i="33"/>
  <c r="O765" i="33" s="1"/>
  <c r="N591" i="33"/>
  <c r="O591" i="33" s="1"/>
  <c r="P634" i="33"/>
  <c r="R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R1000" i="33" s="1"/>
  <c r="N803" i="33"/>
  <c r="O803" i="33" s="1"/>
  <c r="N644" i="33"/>
  <c r="O644" i="33" s="1"/>
  <c r="N1015" i="33"/>
  <c r="O1015" i="33" s="1"/>
  <c r="N616" i="33"/>
  <c r="O616" i="33" s="1"/>
  <c r="P678" i="33"/>
  <c r="R678" i="33" s="1"/>
  <c r="Q735" i="33"/>
  <c r="N883" i="33"/>
  <c r="O883" i="33" s="1"/>
  <c r="P980" i="33"/>
  <c r="P553" i="33"/>
  <c r="Q909" i="33"/>
  <c r="P746" i="33"/>
  <c r="P630" i="33"/>
  <c r="P867" i="33"/>
  <c r="Q1052" i="33"/>
  <c r="P828" i="33"/>
  <c r="Q957" i="33"/>
  <c r="P903" i="33"/>
  <c r="N736" i="33"/>
  <c r="O736" i="33" s="1"/>
  <c r="P842" i="33"/>
  <c r="Q838" i="33"/>
  <c r="N1036" i="33"/>
  <c r="O1036" i="33" s="1"/>
  <c r="P698" i="33"/>
  <c r="Q896" i="33"/>
  <c r="R896" i="33" s="1"/>
  <c r="S896" i="33" s="1"/>
  <c r="U896" i="33" s="1"/>
  <c r="V896" i="33" s="1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Q1006" i="33"/>
  <c r="Q590" i="33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Q1034" i="33"/>
  <c r="Q1017" i="33"/>
  <c r="P711" i="33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P633" i="33"/>
  <c r="P934" i="33"/>
  <c r="P1053" i="33"/>
  <c r="P595" i="33"/>
  <c r="Q692" i="33"/>
  <c r="Q859" i="33"/>
  <c r="P1025" i="33"/>
  <c r="P640" i="33"/>
  <c r="P614" i="33"/>
  <c r="Q842" i="33"/>
  <c r="Q1046" i="33"/>
  <c r="Q921" i="33"/>
  <c r="Q632" i="33"/>
  <c r="Q798" i="33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N1039" i="33"/>
  <c r="O1039" i="33" s="1"/>
  <c r="P769" i="33"/>
  <c r="P912" i="33"/>
  <c r="P786" i="33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P771" i="33"/>
  <c r="Q966" i="33"/>
  <c r="Q938" i="33"/>
  <c r="N948" i="33"/>
  <c r="O948" i="33" s="1"/>
  <c r="Q818" i="33"/>
  <c r="P1023" i="33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O802" i="33"/>
  <c r="Q691" i="33"/>
  <c r="Q989" i="33"/>
  <c r="Q584" i="33"/>
  <c r="Q753" i="33"/>
  <c r="P884" i="33"/>
  <c r="Q800" i="33"/>
  <c r="Q750" i="33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R424" i="33" s="1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73" i="33"/>
  <c r="C33" i="24"/>
  <c r="R760" i="33"/>
  <c r="R785" i="33"/>
  <c r="R697" i="33"/>
  <c r="R719" i="33"/>
  <c r="R886" i="33"/>
  <c r="S886" i="33" s="1"/>
  <c r="R703" i="33"/>
  <c r="R853" i="33"/>
  <c r="R992" i="33"/>
  <c r="S992" i="33" s="1"/>
  <c r="R822" i="33"/>
  <c r="R661" i="33"/>
  <c r="R582" i="33"/>
  <c r="R555" i="33" l="1"/>
  <c r="R568" i="33"/>
  <c r="S568" i="33" s="1"/>
  <c r="T568" i="33" s="1"/>
  <c r="R518" i="33"/>
  <c r="S518" i="33" s="1"/>
  <c r="U518" i="33" s="1"/>
  <c r="V518" i="33" s="1"/>
  <c r="R551" i="33"/>
  <c r="S551" i="33" s="1"/>
  <c r="U551" i="33" s="1"/>
  <c r="V551" i="33" s="1"/>
  <c r="R867" i="33"/>
  <c r="S867" i="33" s="1"/>
  <c r="U867" i="33" s="1"/>
  <c r="V867" i="33" s="1"/>
  <c r="S973" i="33"/>
  <c r="R880" i="33"/>
  <c r="R669" i="33"/>
  <c r="S669" i="33" s="1"/>
  <c r="U669" i="33" s="1"/>
  <c r="V669" i="33" s="1"/>
  <c r="R816" i="33"/>
  <c r="S816" i="33" s="1"/>
  <c r="T816" i="33" s="1"/>
  <c r="R943" i="33"/>
  <c r="S943" i="33" s="1"/>
  <c r="T943" i="33" s="1"/>
  <c r="R854" i="33"/>
  <c r="S854" i="33" s="1"/>
  <c r="U854" i="33" s="1"/>
  <c r="V854" i="33" s="1"/>
  <c r="R698" i="33"/>
  <c r="S698" i="33" s="1"/>
  <c r="U698" i="33" s="1"/>
  <c r="V698" i="33" s="1"/>
  <c r="R926" i="33"/>
  <c r="S926" i="33" s="1"/>
  <c r="T926" i="33" s="1"/>
  <c r="R590" i="33"/>
  <c r="S590" i="33" s="1"/>
  <c r="U590" i="33" s="1"/>
  <c r="V590" i="33" s="1"/>
  <c r="R904" i="33"/>
  <c r="S904" i="33" s="1"/>
  <c r="R826" i="33"/>
  <c r="S826" i="33" s="1"/>
  <c r="T826" i="33" s="1"/>
  <c r="R966" i="33"/>
  <c r="S966" i="33" s="1"/>
  <c r="U966" i="33" s="1"/>
  <c r="V966" i="33" s="1"/>
  <c r="R869" i="33"/>
  <c r="S869" i="33" s="1"/>
  <c r="U869" i="33" s="1"/>
  <c r="V869" i="33" s="1"/>
  <c r="R882" i="33"/>
  <c r="S882" i="33" s="1"/>
  <c r="T882" i="33" s="1"/>
  <c r="R821" i="33"/>
  <c r="S821" i="33" s="1"/>
  <c r="U821" i="33" s="1"/>
  <c r="V821" i="33" s="1"/>
  <c r="R812" i="33"/>
  <c r="S812" i="33" s="1"/>
  <c r="U812" i="33" s="1"/>
  <c r="V812" i="33" s="1"/>
  <c r="R724" i="33"/>
  <c r="S724" i="33" s="1"/>
  <c r="T724" i="33" s="1"/>
  <c r="R733" i="33"/>
  <c r="S733" i="33" s="1"/>
  <c r="U733" i="33" s="1"/>
  <c r="V733" i="33" s="1"/>
  <c r="R988" i="33"/>
  <c r="S988" i="33" s="1"/>
  <c r="U988" i="33" s="1"/>
  <c r="V988" i="33" s="1"/>
  <c r="R923" i="33"/>
  <c r="S923" i="33" s="1"/>
  <c r="U923" i="33" s="1"/>
  <c r="V923" i="33" s="1"/>
  <c r="R586" i="33"/>
  <c r="S586" i="33" s="1"/>
  <c r="U586" i="33" s="1"/>
  <c r="V586" i="33" s="1"/>
  <c r="R936" i="33"/>
  <c r="S936" i="33" s="1"/>
  <c r="U936" i="33" s="1"/>
  <c r="V936" i="33" s="1"/>
  <c r="R858" i="33"/>
  <c r="S858" i="33" s="1"/>
  <c r="U858" i="33" s="1"/>
  <c r="V858" i="33" s="1"/>
  <c r="S841" i="33"/>
  <c r="T841" i="33" s="1"/>
  <c r="R823" i="33"/>
  <c r="S823" i="33" s="1"/>
  <c r="U823" i="33" s="1"/>
  <c r="V823" i="33" s="1"/>
  <c r="R1060" i="33"/>
  <c r="S1060" i="33" s="1"/>
  <c r="T1060" i="33" s="1"/>
  <c r="R748" i="33"/>
  <c r="S748" i="33" s="1"/>
  <c r="U748" i="33" s="1"/>
  <c r="V748" i="33" s="1"/>
  <c r="S580" i="33"/>
  <c r="U580" i="33" s="1"/>
  <c r="V580" i="33" s="1"/>
  <c r="S661" i="33"/>
  <c r="T661" i="33" s="1"/>
  <c r="R704" i="33"/>
  <c r="S704" i="33" s="1"/>
  <c r="T704" i="33" s="1"/>
  <c r="R1034" i="33"/>
  <c r="S1034" i="33" s="1"/>
  <c r="U1034" i="33" s="1"/>
  <c r="V1034" i="33" s="1"/>
  <c r="R908" i="33"/>
  <c r="S908" i="33" s="1"/>
  <c r="T908" i="33" s="1"/>
  <c r="R1061" i="33"/>
  <c r="S1061" i="33" s="1"/>
  <c r="U1061" i="33" s="1"/>
  <c r="V1061" i="33" s="1"/>
  <c r="R606" i="33"/>
  <c r="S606" i="33" s="1"/>
  <c r="U606" i="33" s="1"/>
  <c r="V606" i="33" s="1"/>
  <c r="R840" i="33"/>
  <c r="S840" i="33" s="1"/>
  <c r="U840" i="33" s="1"/>
  <c r="V840" i="33" s="1"/>
  <c r="R720" i="33"/>
  <c r="S720" i="33" s="1"/>
  <c r="T720" i="33" s="1"/>
  <c r="R916" i="33"/>
  <c r="S916" i="33" s="1"/>
  <c r="U916" i="33" s="1"/>
  <c r="V916" i="33" s="1"/>
  <c r="R564" i="33"/>
  <c r="S564" i="33" s="1"/>
  <c r="T564" i="33" s="1"/>
  <c r="R576" i="33"/>
  <c r="S576" i="33" s="1"/>
  <c r="U576" i="33" s="1"/>
  <c r="V576" i="33" s="1"/>
  <c r="R930" i="33"/>
  <c r="S930" i="33" s="1"/>
  <c r="T930" i="33" s="1"/>
  <c r="R621" i="33"/>
  <c r="S621" i="33" s="1"/>
  <c r="U621" i="33" s="1"/>
  <c r="V621" i="33" s="1"/>
  <c r="R711" i="33"/>
  <c r="S711" i="33" s="1"/>
  <c r="T711" i="33" s="1"/>
  <c r="S678" i="33"/>
  <c r="U678" i="33" s="1"/>
  <c r="V678" i="33" s="1"/>
  <c r="R960" i="33"/>
  <c r="S960" i="33" s="1"/>
  <c r="T960" i="33" s="1"/>
  <c r="R692" i="33"/>
  <c r="S692" i="33" s="1"/>
  <c r="U692" i="33" s="1"/>
  <c r="V692" i="33" s="1"/>
  <c r="R1023" i="33"/>
  <c r="S1023" i="33" s="1"/>
  <c r="T1023" i="33" s="1"/>
  <c r="R1002" i="33"/>
  <c r="S1002" i="33" s="1"/>
  <c r="U1002" i="33" s="1"/>
  <c r="V1002" i="33" s="1"/>
  <c r="R178" i="33"/>
  <c r="S178" i="33" s="1"/>
  <c r="U178" i="33" s="1"/>
  <c r="V178" i="33" s="1"/>
  <c r="R871" i="33"/>
  <c r="S871" i="33" s="1"/>
  <c r="U871" i="33" s="1"/>
  <c r="V871" i="33" s="1"/>
  <c r="R976" i="33"/>
  <c r="S976" i="33" s="1"/>
  <c r="U976" i="33" s="1"/>
  <c r="V976" i="33" s="1"/>
  <c r="R800" i="33"/>
  <c r="S800" i="33" s="1"/>
  <c r="U800" i="33" s="1"/>
  <c r="V800" i="33" s="1"/>
  <c r="S608" i="33"/>
  <c r="U608" i="33" s="1"/>
  <c r="V608" i="33" s="1"/>
  <c r="R906" i="33"/>
  <c r="S906" i="33" s="1"/>
  <c r="U906" i="33" s="1"/>
  <c r="V906" i="33" s="1"/>
  <c r="R864" i="33"/>
  <c r="S864" i="33" s="1"/>
  <c r="T864" i="33" s="1"/>
  <c r="R554" i="33"/>
  <c r="S554" i="33" s="1"/>
  <c r="U554" i="33" s="1"/>
  <c r="V554" i="33" s="1"/>
  <c r="R947" i="33"/>
  <c r="S947" i="33" s="1"/>
  <c r="R1056" i="33"/>
  <c r="S1056" i="33" s="1"/>
  <c r="U1056" i="33" s="1"/>
  <c r="V1056" i="33" s="1"/>
  <c r="R1058" i="33"/>
  <c r="S1058" i="33" s="1"/>
  <c r="U1058" i="33" s="1"/>
  <c r="V1058" i="33" s="1"/>
  <c r="R776" i="33"/>
  <c r="S776" i="33" s="1"/>
  <c r="U776" i="33" s="1"/>
  <c r="V776" i="33" s="1"/>
  <c r="R794" i="33"/>
  <c r="S794" i="33" s="1"/>
  <c r="U794" i="33" s="1"/>
  <c r="V794" i="33" s="1"/>
  <c r="R682" i="33"/>
  <c r="S682" i="33" s="1"/>
  <c r="T682" i="33" s="1"/>
  <c r="R662" i="33"/>
  <c r="S662" i="33" s="1"/>
  <c r="R565" i="33"/>
  <c r="S565" i="33" s="1"/>
  <c r="U565" i="33" s="1"/>
  <c r="V565" i="33" s="1"/>
  <c r="R727" i="33"/>
  <c r="S727" i="33" s="1"/>
  <c r="T727" i="33" s="1"/>
  <c r="R990" i="33"/>
  <c r="S990" i="33" s="1"/>
  <c r="U990" i="33" s="1"/>
  <c r="V990" i="33" s="1"/>
  <c r="R570" i="33"/>
  <c r="S570" i="33" s="1"/>
  <c r="U570" i="33" s="1"/>
  <c r="V570" i="33" s="1"/>
  <c r="R862" i="33"/>
  <c r="S862" i="33" s="1"/>
  <c r="T862" i="33" s="1"/>
  <c r="R1048" i="33"/>
  <c r="S1048" i="33" s="1"/>
  <c r="U1048" i="33" s="1"/>
  <c r="V1048" i="33" s="1"/>
  <c r="S648" i="33"/>
  <c r="U648" i="33" s="1"/>
  <c r="V648" i="33" s="1"/>
  <c r="R752" i="33"/>
  <c r="S752" i="33" s="1"/>
  <c r="U752" i="33" s="1"/>
  <c r="V752" i="33" s="1"/>
  <c r="R964" i="33"/>
  <c r="S964" i="33" s="1"/>
  <c r="U964" i="33" s="1"/>
  <c r="V964" i="33" s="1"/>
  <c r="R558" i="33"/>
  <c r="S558" i="33" s="1"/>
  <c r="U558" i="33" s="1"/>
  <c r="V558" i="33" s="1"/>
  <c r="S870" i="33"/>
  <c r="U870" i="33" s="1"/>
  <c r="V870" i="33" s="1"/>
  <c r="R767" i="33"/>
  <c r="S767" i="33" s="1"/>
  <c r="U767" i="33" s="1"/>
  <c r="V767" i="33" s="1"/>
  <c r="R726" i="33"/>
  <c r="S726" i="33" s="1"/>
  <c r="U726" i="33" s="1"/>
  <c r="V726" i="33" s="1"/>
  <c r="R583" i="33"/>
  <c r="S583" i="33" s="1"/>
  <c r="U583" i="33" s="1"/>
  <c r="V583" i="33" s="1"/>
  <c r="R740" i="33"/>
  <c r="S740" i="33" s="1"/>
  <c r="U740" i="33" s="1"/>
  <c r="V740" i="33" s="1"/>
  <c r="R780" i="33"/>
  <c r="S780" i="33" s="1"/>
  <c r="U780" i="33" s="1"/>
  <c r="V780" i="33" s="1"/>
  <c r="R996" i="33"/>
  <c r="S996" i="33" s="1"/>
  <c r="U996" i="33" s="1"/>
  <c r="V996" i="33" s="1"/>
  <c r="R667" i="33"/>
  <c r="S667" i="33" s="1"/>
  <c r="U667" i="33" s="1"/>
  <c r="V667" i="33" s="1"/>
  <c r="R815" i="33"/>
  <c r="S815" i="33" s="1"/>
  <c r="U815" i="33" s="1"/>
  <c r="V815" i="33" s="1"/>
  <c r="R779" i="33"/>
  <c r="S779" i="33" s="1"/>
  <c r="U779" i="33" s="1"/>
  <c r="V779" i="33" s="1"/>
  <c r="R571" i="33"/>
  <c r="S571" i="33" s="1"/>
  <c r="U571" i="33" s="1"/>
  <c r="V571" i="33" s="1"/>
  <c r="R679" i="33"/>
  <c r="S679" i="33" s="1"/>
  <c r="T679" i="33" s="1"/>
  <c r="R681" i="33"/>
  <c r="S681" i="33" s="1"/>
  <c r="U681" i="33" s="1"/>
  <c r="V681" i="33" s="1"/>
  <c r="R753" i="33"/>
  <c r="S753" i="33" s="1"/>
  <c r="U753" i="33" s="1"/>
  <c r="V753" i="33" s="1"/>
  <c r="R690" i="33"/>
  <c r="S690" i="33" s="1"/>
  <c r="U690" i="33" s="1"/>
  <c r="V690" i="33" s="1"/>
  <c r="R559" i="33"/>
  <c r="S559" i="33" s="1"/>
  <c r="U559" i="33" s="1"/>
  <c r="V559" i="33" s="1"/>
  <c r="R567" i="33"/>
  <c r="S567" i="33" s="1"/>
  <c r="T567" i="33" s="1"/>
  <c r="R699" i="33"/>
  <c r="S699" i="33" s="1"/>
  <c r="U699" i="33" s="1"/>
  <c r="V699" i="33" s="1"/>
  <c r="R984" i="33"/>
  <c r="S984" i="33" s="1"/>
  <c r="R595" i="33"/>
  <c r="S595" i="33" s="1"/>
  <c r="U595" i="33" s="1"/>
  <c r="V595" i="33" s="1"/>
  <c r="R934" i="33"/>
  <c r="S934" i="33" s="1"/>
  <c r="U934" i="33" s="1"/>
  <c r="V934" i="33" s="1"/>
  <c r="R789" i="33"/>
  <c r="S789" i="33" s="1"/>
  <c r="T789" i="33" s="1"/>
  <c r="R282" i="33"/>
  <c r="S282" i="33" s="1"/>
  <c r="U282" i="33" s="1"/>
  <c r="V282" i="33" s="1"/>
  <c r="R83" i="33"/>
  <c r="S83" i="33" s="1"/>
  <c r="U83" i="33" s="1"/>
  <c r="V83" i="33" s="1"/>
  <c r="R440" i="33"/>
  <c r="S440" i="33" s="1"/>
  <c r="U440" i="33" s="1"/>
  <c r="V440" i="33" s="1"/>
  <c r="R467" i="33"/>
  <c r="S467" i="33" s="1"/>
  <c r="U467" i="33" s="1"/>
  <c r="V467" i="33" s="1"/>
  <c r="R670" i="33"/>
  <c r="S670" i="33" s="1"/>
  <c r="U670" i="33" s="1"/>
  <c r="V670" i="33" s="1"/>
  <c r="R921" i="33"/>
  <c r="S921" i="33" s="1"/>
  <c r="U921" i="33" s="1"/>
  <c r="V921" i="33" s="1"/>
  <c r="R1036" i="33"/>
  <c r="S1036" i="33" s="1"/>
  <c r="T1036" i="33" s="1"/>
  <c r="R649" i="33"/>
  <c r="S649" i="33" s="1"/>
  <c r="U649" i="33" s="1"/>
  <c r="V649" i="33" s="1"/>
  <c r="R1009" i="33"/>
  <c r="S1009" i="33" s="1"/>
  <c r="U1009" i="33" s="1"/>
  <c r="V1009" i="33" s="1"/>
  <c r="R884" i="33"/>
  <c r="S884" i="33" s="1"/>
  <c r="U884" i="33" s="1"/>
  <c r="V884" i="33" s="1"/>
  <c r="R330" i="33"/>
  <c r="S330" i="33" s="1"/>
  <c r="T330" i="33" s="1"/>
  <c r="R851" i="33"/>
  <c r="S851" i="33" s="1"/>
  <c r="R587" i="33"/>
  <c r="S587" i="33" s="1"/>
  <c r="U587" i="33" s="1"/>
  <c r="V587" i="33" s="1"/>
  <c r="R784" i="33"/>
  <c r="S784" i="33" s="1"/>
  <c r="T784" i="33" s="1"/>
  <c r="S598" i="33"/>
  <c r="U598" i="33" s="1"/>
  <c r="V598" i="33" s="1"/>
  <c r="R737" i="33"/>
  <c r="S737" i="33" s="1"/>
  <c r="R986" i="33"/>
  <c r="S986" i="33" s="1"/>
  <c r="U986" i="33" s="1"/>
  <c r="V986" i="33" s="1"/>
  <c r="R618" i="33"/>
  <c r="S618" i="33" s="1"/>
  <c r="T618" i="33" s="1"/>
  <c r="R959" i="33"/>
  <c r="S959" i="33" s="1"/>
  <c r="U959" i="33" s="1"/>
  <c r="V959" i="33" s="1"/>
  <c r="R1026" i="33"/>
  <c r="S1026" i="33" s="1"/>
  <c r="T1026" i="33" s="1"/>
  <c r="R910" i="33"/>
  <c r="S910" i="33" s="1"/>
  <c r="R577" i="33"/>
  <c r="S577" i="33" s="1"/>
  <c r="U577" i="33" s="1"/>
  <c r="V577" i="33" s="1"/>
  <c r="R701" i="33"/>
  <c r="S701" i="33" s="1"/>
  <c r="U701" i="33" s="1"/>
  <c r="V701" i="33" s="1"/>
  <c r="R1020" i="33"/>
  <c r="S1020" i="33" s="1"/>
  <c r="T1020" i="33" s="1"/>
  <c r="R638" i="33"/>
  <c r="S638" i="33" s="1"/>
  <c r="U638" i="33" s="1"/>
  <c r="V638" i="33" s="1"/>
  <c r="R770" i="33"/>
  <c r="S770" i="33" s="1"/>
  <c r="U770" i="33" s="1"/>
  <c r="V770" i="33" s="1"/>
  <c r="R818" i="33"/>
  <c r="S818" i="33" s="1"/>
  <c r="U818" i="33" s="1"/>
  <c r="V818" i="33" s="1"/>
  <c r="R1052" i="33"/>
  <c r="S1052" i="33" s="1"/>
  <c r="R747" i="33"/>
  <c r="S747" i="33" s="1"/>
  <c r="R728" i="33"/>
  <c r="S728" i="33" s="1"/>
  <c r="U728" i="33" s="1"/>
  <c r="V728" i="33" s="1"/>
  <c r="R866" i="33"/>
  <c r="S866" i="33" s="1"/>
  <c r="U866" i="33" s="1"/>
  <c r="V866" i="33" s="1"/>
  <c r="R915" i="33"/>
  <c r="S915" i="33" s="1"/>
  <c r="U915" i="33" s="1"/>
  <c r="V915" i="33" s="1"/>
  <c r="S953" i="33"/>
  <c r="T953" i="33" s="1"/>
  <c r="R834" i="33"/>
  <c r="S834" i="33" s="1"/>
  <c r="R584" i="33"/>
  <c r="S584" i="33" s="1"/>
  <c r="U584" i="33" s="1"/>
  <c r="V584" i="33" s="1"/>
  <c r="R978" i="33"/>
  <c r="S978" i="33" s="1"/>
  <c r="S637" i="33"/>
  <c r="U637" i="33" s="1"/>
  <c r="V637" i="33" s="1"/>
  <c r="R848" i="33"/>
  <c r="S848" i="33" s="1"/>
  <c r="T848" i="33" s="1"/>
  <c r="R847" i="33"/>
  <c r="S847" i="33" s="1"/>
  <c r="T847" i="33" s="1"/>
  <c r="R974" i="33"/>
  <c r="S974" i="33" s="1"/>
  <c r="U974" i="33" s="1"/>
  <c r="V974" i="33" s="1"/>
  <c r="R642" i="33"/>
  <c r="S642" i="33" s="1"/>
  <c r="T642" i="33" s="1"/>
  <c r="R889" i="33"/>
  <c r="S889" i="33" s="1"/>
  <c r="T889" i="33" s="1"/>
  <c r="R941" i="33"/>
  <c r="S941" i="33" s="1"/>
  <c r="U941" i="33" s="1"/>
  <c r="V941" i="33" s="1"/>
  <c r="R781" i="33"/>
  <c r="S781" i="33" s="1"/>
  <c r="U781" i="33" s="1"/>
  <c r="V781" i="33" s="1"/>
  <c r="S853" i="33"/>
  <c r="T853" i="33" s="1"/>
  <c r="R989" i="33"/>
  <c r="S989" i="33" s="1"/>
  <c r="U989" i="33" s="1"/>
  <c r="V989" i="33" s="1"/>
  <c r="R605" i="33"/>
  <c r="S605" i="33" s="1"/>
  <c r="U605" i="33" s="1"/>
  <c r="V605" i="33" s="1"/>
  <c r="S832" i="33"/>
  <c r="U832" i="33" s="1"/>
  <c r="V832" i="33" s="1"/>
  <c r="R689" i="33"/>
  <c r="S689" i="33" s="1"/>
  <c r="T689" i="33" s="1"/>
  <c r="R846" i="33"/>
  <c r="S846" i="33" s="1"/>
  <c r="T846" i="33" s="1"/>
  <c r="R631" i="33"/>
  <c r="S631" i="33" s="1"/>
  <c r="T631" i="33" s="1"/>
  <c r="R695" i="33"/>
  <c r="S695" i="33" s="1"/>
  <c r="U695" i="33" s="1"/>
  <c r="V695" i="33" s="1"/>
  <c r="R713" i="33"/>
  <c r="S713" i="33" s="1"/>
  <c r="U713" i="33" s="1"/>
  <c r="V713" i="33" s="1"/>
  <c r="R895" i="33"/>
  <c r="S895" i="33" s="1"/>
  <c r="U895" i="33" s="1"/>
  <c r="V895" i="33" s="1"/>
  <c r="R663" i="33"/>
  <c r="S663" i="33" s="1"/>
  <c r="U663" i="33" s="1"/>
  <c r="V663" i="33" s="1"/>
  <c r="R965" i="33"/>
  <c r="S965" i="33" s="1"/>
  <c r="U965" i="33" s="1"/>
  <c r="V965" i="33" s="1"/>
  <c r="R817" i="33"/>
  <c r="S817" i="33" s="1"/>
  <c r="T817" i="33" s="1"/>
  <c r="R750" i="33"/>
  <c r="S750" i="33" s="1"/>
  <c r="U750" i="33" s="1"/>
  <c r="V750" i="33" s="1"/>
  <c r="R778" i="33"/>
  <c r="S778" i="33" s="1"/>
  <c r="U778" i="33" s="1"/>
  <c r="V778" i="33" s="1"/>
  <c r="R861" i="33"/>
  <c r="S861" i="33" s="1"/>
  <c r="T861" i="33" s="1"/>
  <c r="R782" i="33"/>
  <c r="S782" i="33" s="1"/>
  <c r="U782" i="33" s="1"/>
  <c r="V782" i="33" s="1"/>
  <c r="R783" i="33"/>
  <c r="S783" i="33" s="1"/>
  <c r="T783" i="33" s="1"/>
  <c r="R935" i="33"/>
  <c r="S935" i="33" s="1"/>
  <c r="U935" i="33" s="1"/>
  <c r="V935" i="33" s="1"/>
  <c r="R746" i="33"/>
  <c r="S746" i="33" s="1"/>
  <c r="R994" i="33"/>
  <c r="S994" i="33" s="1"/>
  <c r="U994" i="33" s="1"/>
  <c r="V994" i="33" s="1"/>
  <c r="R969" i="33"/>
  <c r="S969" i="33" s="1"/>
  <c r="R962" i="33"/>
  <c r="S962" i="33" s="1"/>
  <c r="U962" i="33" s="1"/>
  <c r="V962" i="33" s="1"/>
  <c r="R775" i="33"/>
  <c r="S775" i="33" s="1"/>
  <c r="T775" i="33" s="1"/>
  <c r="R786" i="33"/>
  <c r="S786" i="33" s="1"/>
  <c r="U786" i="33" s="1"/>
  <c r="V786" i="33" s="1"/>
  <c r="R798" i="33"/>
  <c r="S798" i="33" s="1"/>
  <c r="U798" i="33" s="1"/>
  <c r="V798" i="33" s="1"/>
  <c r="R1032" i="33"/>
  <c r="S1032" i="33" s="1"/>
  <c r="U1032" i="33" s="1"/>
  <c r="V1032" i="33" s="1"/>
  <c r="R979" i="33"/>
  <c r="S979" i="33" s="1"/>
  <c r="U979" i="33" s="1"/>
  <c r="V979" i="33" s="1"/>
  <c r="R710" i="33"/>
  <c r="S710" i="33" s="1"/>
  <c r="T710" i="33" s="1"/>
  <c r="R828" i="33"/>
  <c r="S828" i="33" s="1"/>
  <c r="U828" i="33" s="1"/>
  <c r="V828" i="33" s="1"/>
  <c r="S634" i="33"/>
  <c r="T634" i="33" s="1"/>
  <c r="R602" i="33"/>
  <c r="S602" i="33" s="1"/>
  <c r="U602" i="33" s="1"/>
  <c r="V602" i="33" s="1"/>
  <c r="R956" i="33"/>
  <c r="S956" i="33" s="1"/>
  <c r="T956" i="33" s="1"/>
  <c r="R772" i="33"/>
  <c r="S772" i="33" s="1"/>
  <c r="U772" i="33" s="1"/>
  <c r="V772" i="33" s="1"/>
  <c r="R614" i="33"/>
  <c r="S614" i="33" s="1"/>
  <c r="U614" i="33" s="1"/>
  <c r="V614" i="33" s="1"/>
  <c r="R1021" i="33"/>
  <c r="S1021" i="33" s="1"/>
  <c r="T1021" i="33" s="1"/>
  <c r="R874" i="33"/>
  <c r="S874" i="33" s="1"/>
  <c r="T874" i="33" s="1"/>
  <c r="S1000" i="33"/>
  <c r="U1000" i="33" s="1"/>
  <c r="V1000" i="33" s="1"/>
  <c r="R1042" i="33"/>
  <c r="S1042" i="33" s="1"/>
  <c r="R829" i="33"/>
  <c r="S829" i="33" s="1"/>
  <c r="T829" i="33" s="1"/>
  <c r="R929" i="33"/>
  <c r="S929" i="33" s="1"/>
  <c r="R999" i="33"/>
  <c r="S999" i="33" s="1"/>
  <c r="U999" i="33" s="1"/>
  <c r="V999" i="33" s="1"/>
  <c r="R585" i="33"/>
  <c r="S585" i="33" s="1"/>
  <c r="U585" i="33" s="1"/>
  <c r="V585" i="33" s="1"/>
  <c r="R665" i="33"/>
  <c r="S665" i="33" s="1"/>
  <c r="U665" i="33" s="1"/>
  <c r="V665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S879" i="33"/>
  <c r="U879" i="33" s="1"/>
  <c r="V879" i="33" s="1"/>
  <c r="R757" i="33"/>
  <c r="S757" i="33" s="1"/>
  <c r="U757" i="33" s="1"/>
  <c r="V757" i="33" s="1"/>
  <c r="R787" i="33"/>
  <c r="S787" i="33" s="1"/>
  <c r="R975" i="33"/>
  <c r="S975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U771" i="33" s="1"/>
  <c r="V771" i="33" s="1"/>
  <c r="R876" i="33"/>
  <c r="S876" i="33" s="1"/>
  <c r="R1062" i="33"/>
  <c r="S1062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U569" i="33" s="1"/>
  <c r="V569" i="33" s="1"/>
  <c r="R610" i="33"/>
  <c r="S610" i="33" s="1"/>
  <c r="U610" i="33" s="1"/>
  <c r="V610" i="33" s="1"/>
  <c r="R948" i="33"/>
  <c r="S948" i="33" s="1"/>
  <c r="U948" i="33" s="1"/>
  <c r="V948" i="33" s="1"/>
  <c r="S1010" i="33"/>
  <c r="T1010" i="33" s="1"/>
  <c r="S729" i="33"/>
  <c r="U729" i="33" s="1"/>
  <c r="V729" i="33" s="1"/>
  <c r="S622" i="33"/>
  <c r="T622" i="33" s="1"/>
  <c r="R589" i="33"/>
  <c r="S589" i="33" s="1"/>
  <c r="S566" i="33"/>
  <c r="U566" i="33" s="1"/>
  <c r="V566" i="33" s="1"/>
  <c r="S517" i="33"/>
  <c r="T517" i="33" s="1"/>
  <c r="R739" i="33"/>
  <c r="S739" i="33" s="1"/>
  <c r="T739" i="33" s="1"/>
  <c r="R1015" i="33"/>
  <c r="S1015" i="33" s="1"/>
  <c r="U1015" i="33" s="1"/>
  <c r="V1015" i="33" s="1"/>
  <c r="R575" i="33"/>
  <c r="S575" i="33" s="1"/>
  <c r="U575" i="33" s="1"/>
  <c r="V575" i="33" s="1"/>
  <c r="R745" i="33"/>
  <c r="S745" i="33" s="1"/>
  <c r="T745" i="33" s="1"/>
  <c r="R635" i="33"/>
  <c r="S635" i="33" s="1"/>
  <c r="S743" i="33"/>
  <c r="U743" i="33" s="1"/>
  <c r="V743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T799" i="33" s="1"/>
  <c r="R890" i="33"/>
  <c r="S890" i="33" s="1"/>
  <c r="T890" i="33" s="1"/>
  <c r="R1046" i="33"/>
  <c r="S1046" i="33" s="1"/>
  <c r="T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U599" i="33" s="1"/>
  <c r="V599" i="33" s="1"/>
  <c r="R723" i="33"/>
  <c r="S723" i="33" s="1"/>
  <c r="T723" i="33" s="1"/>
  <c r="R914" i="33"/>
  <c r="S914" i="33" s="1"/>
  <c r="U914" i="33" s="1"/>
  <c r="V914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R717" i="33"/>
  <c r="S717" i="33" s="1"/>
  <c r="U717" i="33" s="1"/>
  <c r="V717" i="33" s="1"/>
  <c r="R581" i="33"/>
  <c r="S581" i="33" s="1"/>
  <c r="T581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R639" i="33"/>
  <c r="S639" i="33" s="1"/>
  <c r="U639" i="33" s="1"/>
  <c r="V639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R963" i="33"/>
  <c r="S963" i="33" s="1"/>
  <c r="T963" i="33" s="1"/>
  <c r="S615" i="33"/>
  <c r="U615" i="33" s="1"/>
  <c r="V615" i="33" s="1"/>
  <c r="R650" i="33"/>
  <c r="S650" i="33" s="1"/>
  <c r="U650" i="33" s="1"/>
  <c r="V650" i="33" s="1"/>
  <c r="R578" i="33"/>
  <c r="S578" i="33" s="1"/>
  <c r="R1053" i="33"/>
  <c r="S1053" i="33" s="1"/>
  <c r="U1053" i="33" s="1"/>
  <c r="V1053" i="33" s="1"/>
  <c r="S697" i="33"/>
  <c r="T697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U1004" i="33" s="1"/>
  <c r="V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U810" i="33" s="1"/>
  <c r="V810" i="33" s="1"/>
  <c r="R687" i="33"/>
  <c r="S687" i="33" s="1"/>
  <c r="U687" i="33" s="1"/>
  <c r="V687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R790" i="33"/>
  <c r="S790" i="33" s="1"/>
  <c r="U790" i="33" s="1"/>
  <c r="V790" i="33" s="1"/>
  <c r="S703" i="33"/>
  <c r="T703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R991" i="33"/>
  <c r="S991" i="33" s="1"/>
  <c r="U991" i="33" s="1"/>
  <c r="V991" i="33" s="1"/>
  <c r="R415" i="33"/>
  <c r="S415" i="33" s="1"/>
  <c r="U415" i="33" s="1"/>
  <c r="V4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760" i="33"/>
  <c r="U760" i="33" s="1"/>
  <c r="V760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T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S751" i="33"/>
  <c r="T751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T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R706" i="33"/>
  <c r="S706" i="33" s="1"/>
  <c r="U706" i="33" s="1"/>
  <c r="V706" i="33" s="1"/>
  <c r="R940" i="33"/>
  <c r="S940" i="33" s="1"/>
  <c r="U940" i="33" s="1"/>
  <c r="V940" i="33" s="1"/>
  <c r="S561" i="33"/>
  <c r="U561" i="33" s="1"/>
  <c r="V561" i="33" s="1"/>
  <c r="S885" i="33"/>
  <c r="U885" i="33" s="1"/>
  <c r="V885" i="33" s="1"/>
  <c r="R875" i="33"/>
  <c r="S875" i="33" s="1"/>
  <c r="R632" i="33"/>
  <c r="S632" i="33" s="1"/>
  <c r="U632" i="33" s="1"/>
  <c r="V632" i="33" s="1"/>
  <c r="R907" i="33"/>
  <c r="S907" i="33" s="1"/>
  <c r="U907" i="33" s="1"/>
  <c r="V907" i="33" s="1"/>
  <c r="R951" i="33"/>
  <c r="S951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R671" i="33"/>
  <c r="S671" i="33" s="1"/>
  <c r="U671" i="33" s="1"/>
  <c r="V671" i="33" s="1"/>
  <c r="R1024" i="33"/>
  <c r="S1024" i="33" s="1"/>
  <c r="U1024" i="33" s="1"/>
  <c r="V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T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S797" i="33"/>
  <c r="U797" i="33" s="1"/>
  <c r="V797" i="33" s="1"/>
  <c r="R613" i="33"/>
  <c r="S613" i="33" s="1"/>
  <c r="T613" i="33" s="1"/>
  <c r="R918" i="33"/>
  <c r="S918" i="33" s="1"/>
  <c r="U918" i="33" s="1"/>
  <c r="V918" i="33" s="1"/>
  <c r="R1038" i="33"/>
  <c r="S1038" i="33" s="1"/>
  <c r="U1038" i="33" s="1"/>
  <c r="V1038" i="33" s="1"/>
  <c r="R603" i="33"/>
  <c r="S603" i="33" s="1"/>
  <c r="U603" i="33" s="1"/>
  <c r="V603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1041" i="33"/>
  <c r="U1041" i="33" s="1"/>
  <c r="V1041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R809" i="33"/>
  <c r="S809" i="33" s="1"/>
  <c r="U809" i="33" s="1"/>
  <c r="V809" i="33" s="1"/>
  <c r="R920" i="33"/>
  <c r="S920" i="33" s="1"/>
  <c r="T920" i="33" s="1"/>
  <c r="S1031" i="33"/>
  <c r="U1031" i="33" s="1"/>
  <c r="V1031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R563" i="33"/>
  <c r="S563" i="33" s="1"/>
  <c r="U563" i="33" s="1"/>
  <c r="V563" i="33" s="1"/>
  <c r="R912" i="33"/>
  <c r="S912" i="33" s="1"/>
  <c r="U912" i="33" s="1"/>
  <c r="V912" i="33" s="1"/>
  <c r="S719" i="33"/>
  <c r="T719" i="33" s="1"/>
  <c r="S588" i="33"/>
  <c r="U588" i="33" s="1"/>
  <c r="V588" i="33" s="1"/>
  <c r="R132" i="33"/>
  <c r="S132" i="33" s="1"/>
  <c r="T132" i="33" s="1"/>
  <c r="S880" i="33"/>
  <c r="T880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S424" i="33"/>
  <c r="T424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U860" i="33"/>
  <c r="V860" i="33" s="1"/>
  <c r="T896" i="33"/>
  <c r="T898" i="33"/>
  <c r="T732" i="33"/>
  <c r="T973" i="33"/>
  <c r="U973" i="33"/>
  <c r="V973" i="33" s="1"/>
  <c r="U992" i="33"/>
  <c r="V992" i="33" s="1"/>
  <c r="T992" i="33"/>
  <c r="T886" i="33"/>
  <c r="U886" i="33"/>
  <c r="V886" i="33" s="1"/>
  <c r="U897" i="33"/>
  <c r="V897" i="33" s="1"/>
  <c r="T897" i="33"/>
  <c r="U653" i="33"/>
  <c r="V653" i="33" s="1"/>
  <c r="T653" i="33"/>
  <c r="T554" i="33" l="1"/>
  <c r="T1034" i="33"/>
  <c r="U661" i="33"/>
  <c r="V661" i="33" s="1"/>
  <c r="T580" i="33"/>
  <c r="T941" i="33"/>
  <c r="T648" i="33"/>
  <c r="T692" i="33"/>
  <c r="T678" i="33"/>
  <c r="T590" i="33"/>
  <c r="T867" i="33"/>
  <c r="U841" i="33"/>
  <c r="V841" i="33" s="1"/>
  <c r="T1058" i="33"/>
  <c r="T858" i="33"/>
  <c r="U1060" i="33"/>
  <c r="V1060" i="33" s="1"/>
  <c r="T976" i="33"/>
  <c r="U904" i="33"/>
  <c r="V904" i="33" s="1"/>
  <c r="T904" i="33"/>
  <c r="T840" i="33"/>
  <c r="T821" i="33"/>
  <c r="T608" i="33"/>
  <c r="U727" i="33"/>
  <c r="V727" i="33" s="1"/>
  <c r="T915" i="33"/>
  <c r="T1056" i="33"/>
  <c r="U817" i="33"/>
  <c r="V817" i="33" s="1"/>
  <c r="T966" i="33"/>
  <c r="U633" i="33"/>
  <c r="V633" i="33" s="1"/>
  <c r="T947" i="33"/>
  <c r="U947" i="33"/>
  <c r="V947" i="33" s="1"/>
  <c r="T599" i="33"/>
  <c r="T780" i="33"/>
  <c r="T570" i="33"/>
  <c r="U517" i="33"/>
  <c r="V517" i="33" s="1"/>
  <c r="U634" i="33"/>
  <c r="V634" i="33" s="1"/>
  <c r="U882" i="33"/>
  <c r="V882" i="33" s="1"/>
  <c r="U662" i="33"/>
  <c r="V662" i="33" s="1"/>
  <c r="T662" i="33"/>
  <c r="U862" i="33"/>
  <c r="V862" i="33" s="1"/>
  <c r="U689" i="33"/>
  <c r="V689" i="33" s="1"/>
  <c r="T740" i="33"/>
  <c r="T760" i="33"/>
  <c r="T778" i="33"/>
  <c r="T699" i="33"/>
  <c r="T586" i="33"/>
  <c r="T870" i="33"/>
  <c r="U799" i="33"/>
  <c r="V799" i="33" s="1"/>
  <c r="T587" i="33"/>
  <c r="U784" i="33"/>
  <c r="V784" i="33" s="1"/>
  <c r="T936" i="33"/>
  <c r="U816" i="33"/>
  <c r="V816" i="33" s="1"/>
  <c r="T655" i="33"/>
  <c r="T781" i="33"/>
  <c r="U949" i="33"/>
  <c r="V949" i="33" s="1"/>
  <c r="T965" i="33"/>
  <c r="T638" i="33"/>
  <c r="U853" i="33"/>
  <c r="V853" i="33" s="1"/>
  <c r="T690" i="33"/>
  <c r="T569" i="33"/>
  <c r="T832" i="33"/>
  <c r="T990" i="33"/>
  <c r="T1002" i="33"/>
  <c r="U1021" i="33"/>
  <c r="V1021" i="33" s="1"/>
  <c r="U984" i="33"/>
  <c r="V984" i="33" s="1"/>
  <c r="T984" i="33"/>
  <c r="T637" i="33"/>
  <c r="T598" i="33"/>
  <c r="T1039" i="33"/>
  <c r="T559" i="33"/>
  <c r="T605" i="33"/>
  <c r="T738" i="33"/>
  <c r="U847" i="33"/>
  <c r="V847" i="33" s="1"/>
  <c r="T771" i="33"/>
  <c r="T851" i="33"/>
  <c r="U851" i="33"/>
  <c r="V851" i="33" s="1"/>
  <c r="T565" i="33"/>
  <c r="U704" i="33"/>
  <c r="V704" i="33" s="1"/>
  <c r="U889" i="33"/>
  <c r="V889" i="33" s="1"/>
  <c r="U1026" i="33"/>
  <c r="V1026" i="33" s="1"/>
  <c r="U567" i="33"/>
  <c r="V567" i="33" s="1"/>
  <c r="U631" i="33"/>
  <c r="V631" i="33" s="1"/>
  <c r="U919" i="33"/>
  <c r="V919" i="33" s="1"/>
  <c r="T728" i="33"/>
  <c r="T974" i="33"/>
  <c r="T610" i="33"/>
  <c r="T994" i="33"/>
  <c r="T879" i="33"/>
  <c r="U724" i="33"/>
  <c r="V724" i="33" s="1"/>
  <c r="U953" i="33"/>
  <c r="V953" i="33" s="1"/>
  <c r="T606" i="33"/>
  <c r="U682" i="33"/>
  <c r="V682" i="33" s="1"/>
  <c r="U1057" i="33"/>
  <c r="V1057" i="33" s="1"/>
  <c r="U978" i="33"/>
  <c r="V978" i="33" s="1"/>
  <c r="T978" i="33"/>
  <c r="T729" i="33"/>
  <c r="T910" i="33"/>
  <c r="U910" i="33"/>
  <c r="V910" i="33" s="1"/>
  <c r="U737" i="33"/>
  <c r="V737" i="33" s="1"/>
  <c r="T737" i="33"/>
  <c r="U642" i="33"/>
  <c r="V642" i="33" s="1"/>
  <c r="T1000" i="33"/>
  <c r="T695" i="33"/>
  <c r="T916" i="33"/>
  <c r="U834" i="33"/>
  <c r="V834" i="33" s="1"/>
  <c r="T834" i="33"/>
  <c r="T747" i="33"/>
  <c r="U747" i="33"/>
  <c r="V747" i="33" s="1"/>
  <c r="T979" i="33"/>
  <c r="U703" i="33"/>
  <c r="V703" i="33" s="1"/>
  <c r="T969" i="33"/>
  <c r="U969" i="33"/>
  <c r="V969" i="33" s="1"/>
  <c r="U929" i="33"/>
  <c r="V929" i="33" s="1"/>
  <c r="T929" i="33"/>
  <c r="T746" i="33"/>
  <c r="U746" i="33"/>
  <c r="V746" i="33" s="1"/>
  <c r="T1052" i="33"/>
  <c r="U1052" i="33"/>
  <c r="V1052" i="33" s="1"/>
  <c r="T1024" i="33"/>
  <c r="U711" i="33"/>
  <c r="V711" i="33" s="1"/>
  <c r="U848" i="33"/>
  <c r="V848" i="33" s="1"/>
  <c r="T924" i="33"/>
  <c r="U982" i="33"/>
  <c r="V982" i="33" s="1"/>
  <c r="T935" i="33"/>
  <c r="U1010" i="33"/>
  <c r="V1010" i="33" s="1"/>
  <c r="T701" i="33"/>
  <c r="U1046" i="33"/>
  <c r="V1046" i="33" s="1"/>
  <c r="T996" i="33"/>
  <c r="U830" i="33"/>
  <c r="V830" i="33" s="1"/>
  <c r="T614" i="33"/>
  <c r="T563" i="33"/>
  <c r="T934" i="33"/>
  <c r="T1042" i="33"/>
  <c r="U1042" i="33"/>
  <c r="V1042" i="33" s="1"/>
  <c r="T810" i="33"/>
  <c r="U917" i="33"/>
  <c r="V917" i="33" s="1"/>
  <c r="T991" i="33"/>
  <c r="T868" i="33"/>
  <c r="T726" i="33"/>
  <c r="T914" i="33"/>
  <c r="U696" i="33"/>
  <c r="V696" i="33" s="1"/>
  <c r="T772" i="33"/>
  <c r="U723" i="33"/>
  <c r="V723" i="33" s="1"/>
  <c r="T1004" i="33"/>
  <c r="T693" i="33"/>
  <c r="U826" i="33"/>
  <c r="V826" i="33" s="1"/>
  <c r="T762" i="33"/>
  <c r="T561" i="33"/>
  <c r="T575" i="33"/>
  <c r="T794" i="33"/>
  <c r="T748" i="33"/>
  <c r="T1013" i="33"/>
  <c r="U601" i="33"/>
  <c r="V601" i="33" s="1"/>
  <c r="T955" i="33"/>
  <c r="U751" i="33"/>
  <c r="V751" i="33" s="1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l="1"/>
  <c r="K13" i="33"/>
  <c r="K11" i="33"/>
  <c r="E284" i="23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70" i="23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<sst xmlns="http://schemas.openxmlformats.org/spreadsheetml/2006/main" count="2770" uniqueCount="973">
  <si>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</si>
  <si>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</si>
  <si>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</si>
  <si>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</si>
  <si>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</si>
  <si>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</si>
  <si>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</si>
  <si>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</si>
  <si>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</si>
  <si>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</si>
  <si>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</si>
  <si>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</si>
  <si>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</si>
  <si>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</si>
  <si>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</si>
  <si>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</si>
  <si>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</si>
  <si>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</si>
  <si>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</si>
  <si>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</si>
  <si>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</si>
  <si>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</si>
  <si>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</si>
  <si>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</si>
  <si>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</si>
  <si>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</si>
  <si>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</si>
  <si>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</si>
  <si>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</si>
  <si>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</si>
  <si>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</si>
  <si>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</si>
  <si>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</si>
  <si>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</si>
  <si>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</si>
  <si>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</si>
  <si>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</si>
  <si>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</si>
  <si>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</si>
  <si>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</si>
  <si>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</si>
  <si>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</si>
  <si>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</si>
  <si>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</si>
  <si>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</si>
  <si>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</si>
  <si>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</si>
  <si>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</si>
  <si>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</si>
  <si>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</si>
  <si>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</si>
  <si>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</si>
  <si>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</si>
  <si>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</si>
  <si>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</si>
  <si>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</si>
  <si>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</si>
  <si>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</si>
  <si>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</si>
  <si>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</si>
  <si>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</si>
  <si>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</si>
  <si>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</si>
  <si>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</si>
  <si>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</si>
  <si>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</si>
  <si>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</si>
  <si>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</si>
  <si>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</si>
  <si>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</si>
  <si>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</si>
  <si>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</si>
  <si>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</si>
  <si>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</si>
  <si>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</si>
  <si>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</si>
  <si>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</si>
  <si>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</si>
  <si>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</si>
  <si>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</si>
  <si>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</si>
  <si>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</si>
  <si>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</si>
  <si>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</si>
  <si>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</si>
  <si>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</si>
  <si>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</si>
  <si>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</si>
  <si>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</si>
  <si>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</si>
  <si>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</si>
  <si>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</si>
  <si>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</si>
  <si>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</si>
  <si>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</si>
  <si>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</si>
  <si>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</si>
  <si>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</si>
  <si>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</si>
  <si>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</si>
  <si>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</si>
  <si>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</si>
  <si>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</si>
  <si>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</si>
  <si>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</si>
  <si>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</si>
  <si>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</si>
  <si>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</si>
  <si>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</si>
  <si>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</si>
  <si>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</si>
  <si>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</si>
  <si>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</si>
  <si>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</si>
  <si>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</si>
  <si>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</si>
  <si>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</si>
  <si>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</si>
  <si>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</si>
  <si>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</si>
  <si>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</si>
  <si>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</si>
  <si>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</si>
  <si>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</si>
  <si>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</si>
  <si>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</si>
  <si>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</si>
  <si>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</si>
  <si>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</si>
  <si>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</si>
  <si>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</si>
  <si>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</si>
  <si>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</si>
  <si>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</si>
  <si>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</si>
  <si>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</si>
  <si>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</si>
  <si>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</si>
  <si>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</si>
  <si>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</si>
  <si>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</si>
  <si>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</si>
  <si>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</si>
  <si>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</si>
  <si>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</si>
  <si>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</si>
  <si>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</si>
  <si>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</si>
  <si>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</si>
  <si>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</si>
  <si>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</si>
  <si>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</si>
  <si>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</si>
  <si>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</si>
  <si>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</si>
  <si>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</si>
  <si>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</si>
  <si>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</si>
  <si>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</si>
  <si>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</si>
  <si>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</si>
  <si>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</si>
  <si>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</si>
  <si>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</si>
  <si>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</si>
  <si>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</si>
  <si>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</si>
  <si>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</si>
  <si>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</si>
  <si>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</si>
  <si>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</si>
  <si>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</si>
  <si>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</si>
  <si>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</si>
  <si>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</si>
  <si>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</si>
  <si>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</si>
  <si>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</si>
  <si>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</si>
  <si>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</si>
  <si>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</si>
  <si>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</si>
  <si>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</si>
  <si>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</si>
  <si>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</si>
  <si>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</si>
  <si>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</si>
  <si>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</si>
  <si>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</si>
  <si>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</si>
  <si>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</si>
  <si>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</si>
  <si>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</si>
  <si>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</si>
  <si>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</si>
  <si>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</si>
  <si>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</si>
  <si>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</si>
  <si>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</si>
  <si>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</si>
  <si>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</si>
  <si>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</si>
  <si>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</si>
  <si>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</si>
  <si>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</si>
  <si>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</si>
  <si>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</si>
  <si>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</si>
  <si>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</si>
  <si>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</si>
  <si>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</si>
  <si>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</si>
  <si>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</si>
  <si>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</si>
  <si>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</si>
  <si>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</si>
  <si>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</si>
  <si>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</si>
  <si>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</si>
  <si>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</si>
  <si>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</si>
  <si>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</si>
  <si>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</si>
  <si>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</si>
  <si>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</si>
  <si>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</si>
  <si>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</si>
  <si>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</si>
  <si>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</si>
  <si>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</si>
  <si>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</si>
  <si>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</si>
  <si>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</si>
  <si>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</si>
  <si>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</si>
  <si>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</si>
  <si>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</si>
  <si>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</si>
  <si>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</si>
  <si>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</si>
  <si>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</si>
  <si>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</si>
  <si>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</si>
  <si>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</si>
  <si>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</si>
  <si>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</si>
  <si>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</si>
  <si>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</si>
  <si>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</si>
  <si>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</si>
  <si>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</si>
  <si>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</si>
  <si>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</si>
  <si>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</si>
  <si>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</si>
  <si>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</si>
  <si>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</si>
  <si>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</si>
  <si>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</si>
  <si>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</si>
  <si>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</si>
  <si>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</si>
  <si>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</si>
  <si>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</si>
  <si>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</si>
  <si>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</si>
  <si>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</si>
  <si>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</si>
  <si>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</si>
  <si>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</si>
  <si>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</si>
  <si>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</si>
  <si>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</si>
  <si>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</si>
  <si>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</si>
  <si>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</si>
  <si>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</si>
  <si>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</si>
  <si>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</si>
  <si>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</si>
  <si>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</si>
  <si>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</si>
  <si>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</si>
  <si>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</si>
  <si>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</si>
  <si>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</si>
  <si>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</si>
  <si>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</si>
  <si>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</si>
  <si>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</si>
  <si>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</si>
  <si>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</si>
  <si>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</si>
  <si>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</si>
  <si>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</si>
  <si>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</si>
  <si>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</si>
  <si>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</si>
  <si>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</si>
  <si>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</si>
  <si>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</si>
  <si>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</si>
  <si>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</si>
  <si>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</si>
  <si>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</si>
  <si>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</si>
  <si>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</si>
  <si>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</si>
  <si>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</si>
  <si>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</si>
  <si>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</si>
  <si>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</si>
  <si>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</si>
  <si>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</si>
  <si>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</si>
  <si>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</si>
  <si>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</si>
  <si>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</si>
  <si>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</si>
  <si>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</si>
  <si>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</si>
  <si>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</si>
  <si>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</si>
  <si>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</si>
  <si>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</si>
  <si>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</si>
  <si>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</si>
  <si>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</si>
  <si>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</si>
  <si>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</si>
  <si>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</si>
  <si>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</si>
  <si>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</si>
  <si>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</si>
  <si>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</si>
  <si>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</si>
  <si>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</si>
  <si>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</si>
  <si>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</si>
  <si>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</si>
  <si>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</si>
  <si>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</si>
  <si>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</si>
  <si>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</si>
  <si>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</si>
  <si>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</si>
  <si>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</si>
  <si>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</si>
  <si>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</si>
  <si>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</si>
  <si>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</si>
  <si>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</si>
  <si>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</si>
  <si>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</si>
  <si>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</si>
  <si>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</si>
  <si>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</si>
  <si>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</si>
  <si>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</si>
  <si>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</si>
  <si>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</si>
  <si>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</si>
  <si>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</si>
  <si>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</si>
  <si>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</si>
  <si>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</si>
  <si>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</si>
  <si>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</si>
  <si>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</si>
  <si>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</si>
  <si>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</si>
  <si>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</si>
  <si>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</si>
  <si>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</si>
  <si>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</si>
  <si>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</si>
  <si>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</si>
  <si>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</si>
  <si>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</si>
  <si>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</si>
  <si>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</si>
  <si>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</si>
  <si>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</si>
  <si>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</si>
  <si>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</si>
  <si>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</si>
  <si>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</si>
  <si>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</si>
  <si>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</si>
  <si>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</si>
  <si>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</si>
  <si>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</si>
  <si>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</si>
  <si>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</si>
  <si>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</si>
  <si>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</si>
  <si>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</si>
  <si>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</si>
  <si>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</si>
  <si>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</si>
  <si>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</si>
  <si>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</si>
  <si>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</si>
  <si>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</si>
  <si>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</si>
  <si>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</si>
  <si>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</si>
  <si>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</si>
  <si>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</si>
  <si>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</si>
  <si>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</si>
  <si>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</si>
  <si>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</si>
  <si>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</si>
  <si>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</si>
  <si>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</si>
  <si>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</si>
  <si>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</si>
  <si>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</si>
  <si>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</si>
  <si>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</si>
  <si>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</si>
  <si>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</si>
  <si>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</si>
  <si>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</si>
  <si>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</si>
  <si>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</si>
  <si>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</si>
  <si>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</si>
  <si>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</si>
  <si>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</si>
  <si>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</si>
  <si>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</si>
  <si>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</si>
  <si>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</si>
  <si>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</si>
  <si>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</si>
  <si>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</si>
  <si>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</si>
  <si>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</si>
  <si>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</si>
  <si>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</si>
  <si>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</si>
  <si>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</si>
  <si>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</si>
  <si>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</si>
  <si>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</si>
  <si>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</si>
  <si>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</si>
  <si>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</si>
  <si>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</si>
  <si>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</si>
  <si>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</si>
  <si>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</si>
  <si>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</si>
  <si>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</si>
  <si>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</si>
  <si>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</si>
  <si>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</si>
  <si>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</si>
  <si>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</si>
  <si>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</si>
  <si>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</si>
  <si>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</si>
  <si>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</si>
  <si>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</si>
  <si>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</si>
  <si>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</si>
  <si>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</si>
  <si>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</si>
  <si>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</si>
  <si>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</si>
  <si>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</si>
  <si>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</si>
  <si>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</si>
  <si>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</si>
  <si>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</si>
  <si>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</si>
  <si>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</si>
  <si>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</si>
  <si>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</si>
  <si>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</si>
  <si>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</si>
  <si>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</si>
  <si>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</si>
  <si>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</si>
  <si>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</si>
  <si>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</si>
  <si>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</si>
  <si>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</si>
  <si>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</si>
  <si>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</si>
  <si>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</si>
  <si>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</si>
  <si>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</si>
  <si>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</si>
  <si>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</si>
  <si>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</si>
  <si>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</si>
  <si>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</si>
  <si>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</si>
  <si>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</si>
  <si>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</si>
  <si>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</si>
  <si>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</si>
  <si>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</si>
  <si>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</si>
  <si>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</si>
  <si>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</si>
  <si>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</si>
  <si>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</si>
  <si>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</si>
  <si>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</si>
  <si>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</si>
  <si>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</si>
  <si>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</si>
  <si>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</si>
  <si>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</si>
  <si>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</si>
  <si>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</si>
  <si>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</si>
  <si>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</si>
  <si>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</si>
  <si>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</si>
  <si>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</si>
  <si>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</si>
  <si>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</si>
  <si>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</si>
  <si>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</si>
  <si>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</si>
  <si>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</si>
  <si>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</si>
  <si>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</si>
  <si>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</si>
  <si>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</si>
  <si>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</si>
  <si>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</si>
  <si>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</si>
  <si>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</si>
  <si>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</si>
  <si>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</si>
  <si>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</si>
  <si>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</si>
  <si>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</si>
  <si>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</si>
  <si>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</si>
  <si>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</si>
  <si>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</si>
  <si>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</si>
  <si>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</si>
  <si>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</si>
  <si>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</si>
  <si>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</si>
  <si>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</si>
  <si>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</si>
  <si>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</si>
  <si>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</si>
  <si>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</si>
  <si>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</si>
  <si>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</si>
  <si>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</si>
  <si>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</si>
  <si>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</si>
  <si>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</si>
  <si>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</si>
  <si>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</si>
  <si>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</si>
  <si>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</si>
  <si>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</si>
  <si>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</si>
  <si>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</si>
  <si>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</si>
  <si>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</si>
  <si>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</si>
  <si>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</si>
  <si>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</si>
  <si>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</si>
  <si>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</si>
  <si>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</si>
  <si>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</si>
  <si>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</si>
  <si>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</si>
  <si>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</si>
  <si>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</si>
  <si>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</si>
  <si>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</si>
  <si>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</si>
  <si>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</si>
  <si>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</si>
  <si>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</si>
  <si>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</si>
  <si>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</si>
  <si>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</si>
  <si>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</si>
  <si>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</si>
  <si>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</si>
  <si>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</si>
  <si>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</si>
  <si>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</si>
  <si>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</si>
  <si>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</si>
  <si>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</si>
  <si>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</si>
  <si>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</si>
  <si>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</si>
  <si>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</si>
  <si>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</si>
  <si>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</si>
  <si>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</si>
  <si>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</si>
  <si>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</si>
  <si>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</si>
  <si>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</si>
  <si>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</si>
  <si>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</si>
  <si>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</si>
  <si>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</si>
  <si>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</si>
  <si>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</si>
  <si>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</si>
  <si>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</si>
  <si>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</si>
  <si>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</si>
  <si>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</si>
  <si>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</si>
  <si>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</si>
  <si>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</si>
  <si>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</si>
  <si>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</si>
  <si>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</si>
  <si>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</si>
  <si>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</si>
  <si>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</si>
  <si>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</si>
  <si>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</si>
  <si>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</si>
  <si>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</si>
  <si>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</si>
  <si>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</si>
  <si>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</si>
  <si>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</si>
  <si>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</si>
  <si>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</si>
  <si>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</si>
  <si>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</si>
  <si>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</si>
  <si>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</si>
  <si>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</si>
  <si>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</si>
  <si>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</si>
  <si>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</si>
  <si>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</si>
  <si>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</si>
  <si>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</si>
  <si>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</si>
  <si>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</si>
  <si>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</si>
  <si>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</si>
  <si>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</si>
  <si>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</si>
  <si>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</si>
  <si>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</si>
  <si>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</si>
  <si>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</si>
  <si>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</si>
  <si>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</si>
  <si>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</si>
  <si>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</si>
  <si>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</si>
  <si>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</si>
  <si>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</si>
  <si>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</si>
  <si>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</si>
  <si>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</si>
  <si>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</si>
  <si>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</si>
  <si>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</si>
  <si>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</si>
  <si>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</si>
  <si>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</si>
  <si>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</si>
  <si>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</si>
  <si>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</si>
  <si>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</si>
  <si>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</si>
  <si>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</si>
  <si>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</si>
  <si>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</si>
  <si>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</si>
  <si>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</si>
  <si>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</si>
  <si>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</si>
  <si>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</si>
  <si>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</si>
  <si>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</si>
  <si>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</si>
  <si>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</si>
  <si>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</si>
  <si>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</si>
  <si>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</si>
  <si>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</si>
  <si>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</si>
  <si>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</si>
  <si>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</si>
  <si>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</si>
  <si>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</si>
  <si>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</si>
  <si>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</si>
  <si>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</si>
  <si>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</si>
  <si>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</si>
  <si>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</si>
  <si>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</si>
  <si>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</si>
  <si>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</si>
  <si>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</si>
  <si>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</si>
  <si>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</si>
  <si>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</si>
  <si>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</si>
  <si>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</si>
  <si>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</si>
  <si>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</si>
  <si>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</si>
  <si>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</si>
  <si>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</si>
  <si>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</si>
  <si>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</si>
  <si>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</si>
  <si>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</si>
  <si>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</si>
  <si>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</si>
  <si>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</si>
  <si>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</si>
  <si>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</si>
  <si>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</si>
  <si>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</si>
  <si>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</si>
  <si>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</si>
  <si>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</si>
  <si>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</si>
  <si>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</si>
  <si>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</si>
  <si>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</si>
  <si>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</si>
  <si>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</si>
  <si>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</si>
  <si>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</si>
  <si>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</si>
  <si>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</si>
  <si>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</si>
  <si>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</si>
  <si>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</si>
  <si>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</si>
  <si>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</si>
  <si>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</si>
  <si>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</si>
  <si>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</si>
  <si>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</si>
  <si>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</si>
  <si>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</si>
  <si>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</si>
  <si>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</si>
  <si>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</si>
  <si>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</si>
  <si>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</si>
  <si>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</si>
  <si>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</si>
  <si>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</si>
  <si>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</si>
  <si>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</si>
  <si>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</si>
  <si>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</si>
  <si>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</si>
  <si>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</si>
  <si>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</si>
  <si>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</si>
  <si>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</si>
  <si>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</si>
  <si>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</si>
  <si>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</si>
  <si>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</si>
  <si>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</si>
  <si>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</si>
  <si>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</si>
  <si>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</si>
  <si>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</si>
  <si>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</si>
  <si>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</si>
  <si>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</si>
  <si>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</si>
  <si>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</si>
  <si>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</si>
  <si>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</si>
  <si>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</si>
  <si>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</si>
  <si>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</si>
  <si>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</si>
  <si>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</si>
  <si>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</si>
  <si>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</si>
  <si>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</si>
  <si>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</si>
  <si>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</si>
  <si>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</si>
  <si>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</si>
  <si>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</si>
  <si>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</si>
  <si>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</si>
  <si>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</si>
  <si>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</si>
  <si>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</si>
  <si>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</si>
  <si>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</si>
  <si>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</si>
  <si>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</si>
  <si>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</si>
  <si>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</si>
  <si>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</si>
  <si>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</si>
  <si>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</si>
  <si>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</si>
  <si>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</si>
  <si>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</si>
  <si>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</si>
  <si>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</si>
  <si>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</si>
  <si>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</si>
  <si>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</si>
  <si>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</si>
  <si>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</si>
  <si>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</si>
  <si>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</si>
  <si>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</si>
  <si>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</si>
  <si>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</si>
  <si>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</si>
  <si>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</si>
  <si>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</si>
  <si>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</si>
  <si>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</si>
  <si>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</si>
  <si>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</si>
  <si>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</si>
  <si>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</si>
  <si>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</si>
  <si>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</si>
  <si>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</si>
  <si>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</si>
  <si>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</si>
  <si>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</si>
  <si>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</si>
  <si>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</si>
  <si>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</si>
  <si>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</si>
  <si>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</si>
  <si>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</si>
  <si>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</si>
  <si>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</si>
  <si>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</si>
  <si>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</si>
  <si>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</si>
  <si>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</si>
  <si>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</si>
  <si>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</si>
  <si>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</si>
  <si>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</si>
  <si>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</si>
  <si>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</si>
  <si>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</si>
  <si>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</si>
  <si>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</si>
  <si>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</si>
  <si>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</si>
  <si>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</si>
  <si>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</si>
  <si>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</si>
  <si>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</si>
  <si>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</si>
  <si>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</si>
  <si>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</si>
  <si>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</si>
  <si>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</si>
  <si>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</si>
  <si>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</si>
  <si>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</si>
  <si>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</si>
  <si>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</si>
  <si>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</si>
  <si>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</si>
  <si>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</si>
  <si>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</si>
  <si>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</si>
  <si>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</si>
  <si>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</si>
  <si>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</si>
  <si>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</si>
  <si>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</si>
  <si>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</si>
  <si>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</si>
  <si>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</si>
  <si>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</si>
  <si>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</si>
  <si>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</si>
  <si>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</si>
  <si>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</si>
  <si>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</si>
  <si>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</si>
  <si>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</si>
  <si>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</si>
  <si>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</si>
  <si>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</si>
  <si>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</si>
  <si>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</si>
  <si>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</si>
  <si>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</si>
  <si>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</si>
  <si>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</si>
  <si>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</si>
  <si>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</si>
  <si>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</si>
  <si>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</si>
  <si>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</si>
  <si>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</si>
  <si>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</si>
  <si>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</si>
  <si>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</si>
  <si>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</si>
  <si>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</si>
  <si>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</si>
  <si>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</si>
  <si>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</si>
  <si>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</si>
  <si>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</si>
  <si>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</si>
  <si>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</si>
  <si>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</si>
  <si>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</si>
  <si>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</si>
  <si>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</si>
  <si>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</si>
  <si>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</si>
  <si>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</si>
  <si>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</si>
  <si>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</si>
  <si>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</si>
  <si>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</si>
  <si>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</si>
  <si>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</si>
  <si>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</si>
  <si>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</si>
  <si>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</si>
  <si>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</si>
  <si>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</si>
  <si>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</si>
  <si>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</si>
  <si>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</si>
  <si>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</si>
  <si>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</si>
  <si>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</si>
  <si>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</si>
  <si>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</si>
  <si>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</si>
  <si>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</si>
  <si>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</si>
  <si>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</si>
  <si>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</si>
  <si>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</si>
  <si>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</si>
  <si>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Accuracy boosted by 31 and Ranged Accuracy boosted by 90</t>
  </si>
  <si>
    <t>Blade: Shun Set 1</t>
  </si>
  <si>
    <t>Blade: Shun Set 2</t>
  </si>
  <si>
    <t>Herc Boots only BiS if perfect Augment of DEX10/TA4, otherwise Malignance Boots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</si>
</sst>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F10" sqref="F10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585.18861834648658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405.61810369142756</v>
      </c>
      <c r="C34" s="6">
        <f ca="1">Data!C273</f>
        <v>685.00080163751761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0.94749155405405416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3.0295894601303099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13982.799215373741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15755.680485704475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382.24883764252996</v>
      </c>
      <c r="C40" s="7">
        <f ca="1">Data!E284</f>
        <v>375.71790986323862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2473.1032145775389</v>
      </c>
      <c r="C43" s="8">
        <f ca="1">Data!E286</f>
        <v>2691.2297960953319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2618.5209355894012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874</v>
      </c>
      <c r="C7">
        <f t="shared" ca="1" si="9"/>
        <v>0</v>
      </c>
      <c r="D7">
        <f t="shared" ca="1" si="9"/>
        <v>0</v>
      </c>
      <c r="E7">
        <f t="shared" ca="1" si="1"/>
        <v>11</v>
      </c>
      <c r="F7">
        <f t="shared" ca="1" si="1"/>
        <v>40</v>
      </c>
      <c r="G7">
        <f t="shared" ca="1" si="1"/>
        <v>33</v>
      </c>
      <c r="H7">
        <f t="shared" ca="1" si="1"/>
        <v>25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50</v>
      </c>
      <c r="V7">
        <f t="shared" ca="1" si="9"/>
        <v>8</v>
      </c>
      <c r="W7" s="165">
        <f t="shared" ca="1" si="10"/>
        <v>0.03</v>
      </c>
      <c r="X7" t="str">
        <f t="shared" si="4"/>
        <v>-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876</v>
      </c>
      <c r="C11">
        <f t="shared" ca="1" si="9"/>
        <v>0</v>
      </c>
      <c r="D11">
        <f t="shared" ca="1" si="9"/>
        <v>0</v>
      </c>
      <c r="E11">
        <f t="shared" ca="1" si="1"/>
        <v>19</v>
      </c>
      <c r="F11">
        <f t="shared" ca="1" si="1"/>
        <v>49</v>
      </c>
      <c r="G11">
        <f t="shared" ca="1" si="1"/>
        <v>42</v>
      </c>
      <c r="H11">
        <f t="shared" ca="1" si="1"/>
        <v>19</v>
      </c>
      <c r="I11">
        <f t="shared" ca="1" si="1"/>
        <v>0</v>
      </c>
      <c r="J11">
        <f t="shared" ca="1" si="1"/>
        <v>50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50</v>
      </c>
      <c r="V11">
        <f t="shared" ca="1" si="9"/>
        <v>11</v>
      </c>
      <c r="W11" s="165">
        <f t="shared" ca="1" si="10"/>
        <v>0.06</v>
      </c>
      <c r="X11" t="str">
        <f t="shared" si="4"/>
        <v>-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877</v>
      </c>
      <c r="C12">
        <f t="shared" ca="1" si="9"/>
        <v>0</v>
      </c>
      <c r="D12">
        <f t="shared" ca="1" si="9"/>
        <v>0</v>
      </c>
      <c r="E12">
        <f t="shared" ca="1" si="1"/>
        <v>25</v>
      </c>
      <c r="F12">
        <f t="shared" ca="1" si="1"/>
        <v>56</v>
      </c>
      <c r="G12">
        <f t="shared" ca="1" si="1"/>
        <v>24</v>
      </c>
      <c r="H12">
        <f t="shared" ca="1" si="1"/>
        <v>11</v>
      </c>
      <c r="I12">
        <f t="shared" ca="1" si="1"/>
        <v>0</v>
      </c>
      <c r="J12">
        <f t="shared" ca="1" si="1"/>
        <v>50</v>
      </c>
      <c r="K12" s="2">
        <f t="shared" ca="1" si="1"/>
        <v>0</v>
      </c>
      <c r="L12" s="2">
        <f t="shared" ca="1" si="1"/>
        <v>0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50</v>
      </c>
      <c r="V12">
        <f t="shared" ca="1" si="9"/>
        <v>12</v>
      </c>
      <c r="W12" s="165">
        <f t="shared" ca="1" si="10"/>
        <v>0.04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879</v>
      </c>
      <c r="C17">
        <f t="shared" ca="1" si="9"/>
        <v>0</v>
      </c>
      <c r="D17">
        <f t="shared" ca="1" si="9"/>
        <v>0</v>
      </c>
      <c r="E17">
        <f t="shared" ca="1" si="9"/>
        <v>28</v>
      </c>
      <c r="F17">
        <f t="shared" ca="1" si="9"/>
        <v>0</v>
      </c>
      <c r="G17">
        <f t="shared" ca="1" si="9"/>
        <v>42</v>
      </c>
      <c r="H17">
        <f t="shared" ca="1" si="9"/>
        <v>26</v>
      </c>
      <c r="I17">
        <f t="shared" ca="1" si="9"/>
        <v>0</v>
      </c>
      <c r="J17">
        <f t="shared" ca="1" si="9"/>
        <v>50</v>
      </c>
      <c r="K17" s="2">
        <f t="shared" ca="1" si="9"/>
        <v>0</v>
      </c>
      <c r="L17" s="2">
        <f t="shared" ca="1" si="9"/>
        <v>0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50</v>
      </c>
      <c r="V17">
        <f t="shared" ca="1" si="9"/>
        <v>10</v>
      </c>
      <c r="W17" s="165">
        <f t="shared" ca="1" si="10"/>
        <v>0.05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880</v>
      </c>
      <c r="C18">
        <f t="shared" ca="1" si="9"/>
        <v>0</v>
      </c>
      <c r="D18">
        <f t="shared" ca="1" si="9"/>
        <v>0</v>
      </c>
      <c r="E18">
        <f t="shared" ca="1" si="9"/>
        <v>6</v>
      </c>
      <c r="F18">
        <f t="shared" ca="1" si="9"/>
        <v>40</v>
      </c>
      <c r="G18">
        <f t="shared" ca="1" si="9"/>
        <v>49</v>
      </c>
      <c r="H18">
        <f t="shared" ca="1" si="9"/>
        <v>0</v>
      </c>
      <c r="I18">
        <f t="shared" ca="1" si="9"/>
        <v>0</v>
      </c>
      <c r="J18">
        <f t="shared" ca="1" si="9"/>
        <v>50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50</v>
      </c>
      <c r="V18">
        <f t="shared" ca="1" si="9"/>
        <v>9</v>
      </c>
      <c r="W18" s="165">
        <f t="shared" ca="1" si="10"/>
        <v>0.02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114</v>
      </c>
      <c r="F22">
        <f t="shared" ca="1" si="18"/>
        <v>250</v>
      </c>
      <c r="G22">
        <f t="shared" ca="1" si="18"/>
        <v>225</v>
      </c>
      <c r="H22">
        <f t="shared" ca="1" si="18"/>
        <v>81</v>
      </c>
      <c r="I22">
        <f t="shared" ca="1" si="18"/>
        <v>116</v>
      </c>
      <c r="J22">
        <f t="shared" ca="1" si="18"/>
        <v>375</v>
      </c>
      <c r="K22" s="2">
        <f t="shared" ca="1" si="18"/>
        <v>0.09</v>
      </c>
      <c r="L22" s="2">
        <f t="shared" ca="1" si="18"/>
        <v>0.16</v>
      </c>
      <c r="M22" s="2">
        <f t="shared" ca="1" si="18"/>
        <v>0</v>
      </c>
      <c r="N22" s="2">
        <f t="shared" ca="1" si="18"/>
        <v>0</v>
      </c>
      <c r="O22" s="2">
        <f t="shared" ca="1" si="18"/>
        <v>0.05</v>
      </c>
      <c r="P22" s="2">
        <f t="shared" ca="1" si="18"/>
        <v>0</v>
      </c>
      <c r="Q22" s="2">
        <f ca="1">SUM(Q3:Q20)/1024</f>
        <v>0.365234375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280</v>
      </c>
      <c r="V22">
        <f ca="1">SUM(V3:V20)</f>
        <v>90</v>
      </c>
      <c r="W22" s="165">
        <f ca="1">SUM(W3:W20)</f>
        <v>0.30000000000000004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2473.1032145775389</v>
      </c>
      <c r="Y23" s="9" t="s">
        <v>102</v>
      </c>
      <c r="Z23" s="8">
        <f ca="1">Data!E286</f>
        <v>2691.2297960953319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13982.799215373741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3.0295894601303099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970</v>
      </c>
    </row>
    <row r="2" spans="1:1">
      <c r="A2" s="167"/>
    </row>
    <row r="3" spans="1:1" s="165" customFormat="1">
      <c r="A3" s="167"/>
    </row>
    <row r="4" spans="1:1">
      <c r="A4" s="9" t="s">
        <v>971</v>
      </c>
    </row>
    <row r="5" spans="1:1">
      <c r="A5" s="167" t="s">
        <v>969</v>
      </c>
    </row>
    <row r="6" spans="1:1">
      <c r="A6" s="167" t="s">
        <v>968</v>
      </c>
    </row>
    <row r="7" spans="1:1">
      <c r="A7" s="167" t="s">
        <v>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228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364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331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163.05000000000001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-53</v>
      </c>
      <c r="C38" s="67">
        <f ca="1">C34-$L$6</f>
        <v>13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18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1141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1342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2090</v>
      </c>
      <c r="E66" s="29">
        <f ca="1">TRUNC((VLOOKUP(Setup!C$24, WeaponskillData, MATCH("Att Bonus", WeaponskillDataCols, 0), 0) + Weaponskill!N538) * E59)</f>
        <v>2079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1141</v>
      </c>
      <c r="C72" s="125">
        <f ca="1">C59+C61+C63+C64+C67+C68+C65</f>
        <v>1331</v>
      </c>
      <c r="D72" s="39">
        <f ca="1">D59+D61+D63+D64+D67+D68+D65+D66</f>
        <v>3641</v>
      </c>
      <c r="E72" s="39">
        <f ca="1">E59+E61+E63+E64+E67+E66+E68+E65</f>
        <v>3645</v>
      </c>
      <c r="M72" s="165"/>
    </row>
    <row r="73" spans="1:13">
      <c r="A73" s="26" t="s">
        <v>504</v>
      </c>
      <c r="B73" s="126">
        <f ca="1">B60+B62</f>
        <v>1447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0.30000000000000004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0.99476896251089797</v>
      </c>
      <c r="C76" s="189">
        <f ca="1">MAX(C72/$P$3-$N$3, 0)</f>
        <v>1.1604184829991282</v>
      </c>
      <c r="D76" s="151">
        <f ca="1">MAX(D72/FLOOR(($O$3-$N$3)*IF(Setup!$B$24="Blade: Kamu",0.75,1),1), 0)</f>
        <v>3.1743679163034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5.3550000000000004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4.3550000000000004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0.99476896251089797</v>
      </c>
      <c r="C80" s="139">
        <f ca="1">C76</f>
        <v>1.1604184829991282</v>
      </c>
      <c r="D80" s="137">
        <f ca="1">D76</f>
        <v>3.1743679163034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0.40805498038360932</v>
      </c>
      <c r="C81" s="139">
        <f ca="1">C80+MIN(C80*(152/1024) - (752/1024), -0.375)</f>
        <v>0.59829310156931126</v>
      </c>
      <c r="D81" s="137">
        <f ca="1">D80+MIN(D80*(152/1024) - (752/1024), -0.375)</f>
        <v>2.7993679163034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0.70492998038360932</v>
      </c>
      <c r="C82" s="139">
        <f ca="1">C80+MIN(1-C80, C80*152/1024 - 448/1024)</f>
        <v>0.89516810156931126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0.70492998038360932</v>
      </c>
      <c r="C83" s="139">
        <f ca="1">MAX(C81,C82)</f>
        <v>0.89516810156931126</v>
      </c>
      <c r="D83" s="137">
        <f ca="1">MAX(D81,D82)</f>
        <v>2.7993679163034</v>
      </c>
      <c r="E83" s="137">
        <f ca="1">MAX(E81,E82)</f>
        <v>2.8028552746294682</v>
      </c>
      <c r="F83" s="44"/>
    </row>
    <row r="84" spans="1:6">
      <c r="A84" s="31" t="s">
        <v>552</v>
      </c>
      <c r="B84" s="191">
        <f ca="1">MIN(MAX(MAX(B81,B82), 0),B$79)</f>
        <v>0.70492998038360932</v>
      </c>
      <c r="C84" s="192">
        <f ca="1">MIN(MAX(MAX(C81,C82), 0),C$79)</f>
        <v>0.89516810156931126</v>
      </c>
      <c r="D84" s="191">
        <f ca="1">MIN(MAX(MAX(D81,D82), 0),D$79)</f>
        <v>2.7993679163034</v>
      </c>
      <c r="E84" s="191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1.244768962510898</v>
      </c>
      <c r="C85" s="139">
        <f ca="1">C80 + MAX(MIN(C80 * 0.25, 0.375), 0.25)</f>
        <v>1.4505231037489104</v>
      </c>
      <c r="D85" s="137">
        <f ca="1">D80 + MAX(MIN(D80 * 0.25, 0.375), 0.25)</f>
        <v>3.5493679163034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1.244768962510898</v>
      </c>
      <c r="C87" s="139">
        <f ca="1">MAX(C85,C86)</f>
        <v>1.4505231037489104</v>
      </c>
      <c r="D87" s="137">
        <f ca="1">MAX(D85,D86)</f>
        <v>3.5493679163034</v>
      </c>
      <c r="E87" s="137">
        <f ca="1">MAX(E85,E86)</f>
        <v>3.5528552746294682</v>
      </c>
      <c r="F87" s="44"/>
    </row>
    <row r="88" spans="1:6">
      <c r="A88" s="31" t="s">
        <v>556</v>
      </c>
      <c r="B88" s="191">
        <f ca="1">MIN(MAX(B85,B86),$B$79)</f>
        <v>1.244768962510898</v>
      </c>
      <c r="C88" s="192">
        <f ca="1">MIN(MAX(C85,C86),$C$79)</f>
        <v>1.4505231037489104</v>
      </c>
      <c r="D88" s="191">
        <f ca="1">MIN(MAX(D85,D86),$D$79)</f>
        <v>3.35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0.53983898212728865</v>
      </c>
      <c r="C89" s="139">
        <f t="shared" ca="1" si="2"/>
        <v>0.5553550021795991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0.53983898212728865</v>
      </c>
      <c r="C90" s="139">
        <f t="shared" ca="1" si="2"/>
        <v>0.5553550021795991</v>
      </c>
      <c r="D90" s="137">
        <f t="shared" ca="1" si="2"/>
        <v>0.55063208369660011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0.26582388840453319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1.0028976405841326</v>
      </c>
      <c r="C94" s="196">
        <f ca="1">((0 * C91) + (C79 * C92) + (1 * C93) + (1 - C91 - C92 - C93) * ((C88 + C84) / 2)) * 1.02</f>
        <v>1.1375350098081953</v>
      </c>
      <c r="D94" s="195">
        <f t="shared" ref="D94:E94" ca="1" si="3">((0 * D91) + (D79 * D92) + (1 * D93) + (1 - D91 - D92 - D93) * ((D88 + D84) / 2)) * 1.02</f>
        <v>3.2108269297146794</v>
      </c>
      <c r="E94" s="195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1.994768962510898</v>
      </c>
      <c r="C96" s="139">
        <f ca="1">C76+1</f>
        <v>2.1604184829991282</v>
      </c>
      <c r="D96" s="137">
        <f ca="1">D76+1</f>
        <v>4.1743679163033995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1.5564924803836093</v>
      </c>
      <c r="C97" s="139">
        <f ca="1">C96+MIN(C96*(152/1024) - (752/1024), -0.375)</f>
        <v>1.7467306015693114</v>
      </c>
      <c r="D97" s="137">
        <f ca="1">D96+MIN(D96*(152/1024) - (752/1024), -0.375)</f>
        <v>3.7993679163033995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1.5564924803836093</v>
      </c>
      <c r="C99" s="139">
        <f ca="1">MAX(C97,C98)</f>
        <v>1.7467306015693114</v>
      </c>
      <c r="D99" s="137">
        <f ca="1">MAX(D97,D98)</f>
        <v>3.7993679163033995</v>
      </c>
      <c r="E99" s="137">
        <f ca="1">MAX(E97,E98)</f>
        <v>3.8028552746294686</v>
      </c>
      <c r="F99" s="44"/>
    </row>
    <row r="100" spans="1:6">
      <c r="A100" s="31" t="s">
        <v>552</v>
      </c>
      <c r="B100" s="191">
        <f ca="1">MIN(MAX(MAX(B97,B98),0),$B$78)</f>
        <v>1.5564924803836093</v>
      </c>
      <c r="C100" s="192">
        <f ca="1">MIN(MAX(MAX(C97,C98),0),C$78)</f>
        <v>1.7467306015693114</v>
      </c>
      <c r="D100" s="198">
        <f t="shared" ref="D100:E100" ca="1" si="4">MIN(MAX(MAX(D97,D98),0),D$78)</f>
        <v>3.7993679163033995</v>
      </c>
      <c r="E100" s="198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2.3697689625108982</v>
      </c>
      <c r="C101" s="139">
        <f ca="1">C96 + MAX(MIN(C96 * 0.25, 0.375), 0.25)</f>
        <v>2.5354184829991282</v>
      </c>
      <c r="D101" s="137">
        <f ca="1">D96 + MAX(MIN(D96 * 0.25, 0.375), 0.25)</f>
        <v>4.5493679163033995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2.3697689625108982</v>
      </c>
      <c r="C103" s="139">
        <f ca="1">MAX(C101,C102)</f>
        <v>2.5354184829991282</v>
      </c>
      <c r="D103" s="137">
        <f ca="1">MAX(D101,D102)</f>
        <v>4.5493679163033995</v>
      </c>
      <c r="E103" s="137">
        <f ca="1">MAX(E101,E102)</f>
        <v>4.5528552746294686</v>
      </c>
      <c r="F103" s="44"/>
    </row>
    <row r="104" spans="1:6">
      <c r="A104" s="31" t="s">
        <v>556</v>
      </c>
      <c r="B104" s="191">
        <f ca="1">MIN(MAX(B101,B102),B$78)</f>
        <v>2.3697689625108982</v>
      </c>
      <c r="C104" s="192">
        <f t="shared" ref="C104:E104" ca="1" si="5">MIN(MAX(C101,C102),C$78)</f>
        <v>2.5354184829991282</v>
      </c>
      <c r="D104" s="191">
        <f t="shared" ca="1" si="5"/>
        <v>4.3499999999999996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0.81327648212728887</v>
      </c>
      <c r="C105" s="139">
        <f t="shared" ca="1" si="6"/>
        <v>0.78868788142981683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0.81327648212728887</v>
      </c>
      <c r="C106" s="139">
        <f t="shared" ca="1" si="6"/>
        <v>0.78868788142981683</v>
      </c>
      <c r="D106" s="137">
        <f t="shared" ca="1" si="6"/>
        <v>0.55063208369660011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0.26582388840453319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2.0023933358761989</v>
      </c>
      <c r="C110" s="194">
        <f t="shared" ref="C110:E110" ca="1" si="7">((0 * C107) + (C78 * C108) + (1 * C109) + (1 - C107 - C108 - C109) * ((C104 + C100) / 2)) * 1.02</f>
        <v>2.1838960331299044</v>
      </c>
      <c r="D110" s="193">
        <f t="shared" ca="1" si="7"/>
        <v>4.230826929714679</v>
      </c>
      <c r="E110" s="193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1.7149999999999999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-8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158</v>
      </c>
      <c r="C116" s="71">
        <f ca="1">C113+C115</f>
        <v>170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967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1288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1782</v>
      </c>
      <c r="E131" s="29">
        <f ca="1">TRUNC((VLOOKUP(Setup!C$24, WeaponskillData, MATCH("Att Bonus", WeaponskillDataCols, 0), 0) + Weaponskill!N538) * E124)</f>
        <v>1776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967</v>
      </c>
      <c r="C137" s="125">
        <f ca="1">C124+C126+C128+C129+C132+C133+C130</f>
        <v>1124</v>
      </c>
      <c r="D137" s="39">
        <f ca="1">D124+D126+D128+D129+D132+D133+D130+D131</f>
        <v>3104</v>
      </c>
      <c r="E137" s="39">
        <f ca="1">E124+E126+E128+E129+E132+E133+E130+E131</f>
        <v>3114</v>
      </c>
      <c r="F137" s="44"/>
      <c r="M137" s="165"/>
    </row>
    <row r="138" spans="1:13">
      <c r="A138" s="26" t="s">
        <v>504</v>
      </c>
      <c r="B138" s="126">
        <f ca="1">B125+B127</f>
        <v>1393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1.3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0.84306887532693986</v>
      </c>
      <c r="C140" s="129">
        <f ca="1">MAX(C137/$P$3-$N$3, 0)</f>
        <v>0.97994768962510903</v>
      </c>
      <c r="D140" s="128">
        <f ca="1">MAX(D137/FLOOR(($O$3-$N$3)*IF(Setup!$B$24="Blade: Kamu",0.75,1),1), 0)</f>
        <v>2.7061900610287708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0.84306887532693986</v>
      </c>
      <c r="C142" s="139">
        <f ca="1">C140</f>
        <v>0.97994768962510903</v>
      </c>
      <c r="D142" s="137">
        <f ca="1">D140</f>
        <v>2.7061900610287708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0.23383691150828245</v>
      </c>
      <c r="C143" s="139">
        <f ca="1">C142+MIN(C142*(152/1024) - (752/1024), -0.375)</f>
        <v>0.39103367480383622</v>
      </c>
      <c r="D143" s="137">
        <f ca="1">D142+MIN(D142*(152/1024) - (752/1024), -0.375)</f>
        <v>2.3311900610287708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0.53071191150828256</v>
      </c>
      <c r="C144" s="139">
        <f ca="1">C142+MIN(1-C142, C142*152/1024 - 448/1024)</f>
        <v>0.68790867480383611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0.53071191150828256</v>
      </c>
      <c r="C145" s="139">
        <f ca="1">MAX(C143,C144)</f>
        <v>0.68790867480383611</v>
      </c>
      <c r="D145" s="137">
        <f ca="1">MAX(D143,D144)</f>
        <v>2.3311900610287708</v>
      </c>
      <c r="E145" s="137">
        <f ca="1">MAX(E143,E144)</f>
        <v>2.3399084568439408</v>
      </c>
      <c r="F145" s="44"/>
    </row>
    <row r="146" spans="1:6">
      <c r="A146" s="31" t="s">
        <v>552</v>
      </c>
      <c r="B146" s="191">
        <f ca="1">MIN(MAX(MAX(B143,B144), 0),B$79)</f>
        <v>0.53071191150828256</v>
      </c>
      <c r="C146" s="192">
        <f t="shared" ref="C146:E146" ca="1" si="8">MIN(MAX(MAX(C143,C144), 0),C$79)</f>
        <v>0.68790867480383611</v>
      </c>
      <c r="D146" s="191">
        <f t="shared" ca="1" si="8"/>
        <v>2.3311900610287708</v>
      </c>
      <c r="E146" s="191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1.09306887532694</v>
      </c>
      <c r="C147" s="139">
        <f ca="1">C142 + MAX(MIN(C142 * 0.25, 0.375), 0.25)</f>
        <v>1.2299476896251091</v>
      </c>
      <c r="D147" s="137">
        <f ca="1">D142 + MAX(MIN(D142 * 0.25, 0.375), 0.25)</f>
        <v>3.0811900610287708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1.09306887532694</v>
      </c>
      <c r="C149" s="139">
        <f ca="1">MAX(C147,C148)</f>
        <v>1.2299476896251091</v>
      </c>
      <c r="D149" s="137">
        <f ca="1">MAX(D147,D148)</f>
        <v>3.0811900610287708</v>
      </c>
      <c r="E149" s="137">
        <f ca="1">MAX(E147,E148)</f>
        <v>3.0899084568439408</v>
      </c>
      <c r="F149" s="44"/>
    </row>
    <row r="150" spans="1:6">
      <c r="A150" s="31" t="s">
        <v>556</v>
      </c>
      <c r="B150" s="191">
        <f ca="1">MIN(MAX(B147,B148),B$79)</f>
        <v>1.09306887532694</v>
      </c>
      <c r="C150" s="192">
        <f t="shared" ref="C150:E150" ca="1" si="9">MIN(MAX(C147,C148),C$79)</f>
        <v>1.2299476896251091</v>
      </c>
      <c r="D150" s="191">
        <f t="shared" ca="1" si="9"/>
        <v>3.0811900610287708</v>
      </c>
      <c r="E150" s="191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0.56235696381865741</v>
      </c>
      <c r="C151" s="139">
        <f t="shared" ref="C151:E152" ca="1" si="10">C149-C145</f>
        <v>0.54203901482127304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0.56235696381865741</v>
      </c>
      <c r="C152" s="139">
        <f t="shared" ca="1" si="10"/>
        <v>0.54203901482127304</v>
      </c>
      <c r="D152" s="137">
        <f t="shared" ca="1" si="10"/>
        <v>0.75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0.89208546752397577</v>
      </c>
      <c r="C156" s="196">
        <f t="shared" ref="C156:E156" ca="1" si="11">((0 * C153) + (C79 * C154) + (1 * C155) + (1 - C153 - C154 - C155) * ((C150 + C146) / 2)) * 1.02</f>
        <v>0.99207116390584138</v>
      </c>
      <c r="D156" s="195">
        <f t="shared" ca="1" si="11"/>
        <v>2.7603138622493462</v>
      </c>
      <c r="E156" s="195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1.84306887532694</v>
      </c>
      <c r="C158" s="139">
        <f ca="1">C140+1</f>
        <v>1.9799476896251091</v>
      </c>
      <c r="D158" s="137">
        <f ca="1">D140+1</f>
        <v>3.7061900610287708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1.3822744115082826</v>
      </c>
      <c r="C159" s="139">
        <f ca="1">C158+MIN(C158*(152/1024) - (752/1024), -0.375)</f>
        <v>1.5394711748038363</v>
      </c>
      <c r="D159" s="137">
        <f ca="1">D158+MIN(D158*(152/1024) - (752/1024), -0.375)</f>
        <v>3.3311900610287708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1.3822744115082826</v>
      </c>
      <c r="C161" s="139">
        <f ca="1">MAX(C159,C160)</f>
        <v>1.5394711748038363</v>
      </c>
      <c r="D161" s="137">
        <f ca="1">MAX(D159,D160)</f>
        <v>3.3311900610287708</v>
      </c>
      <c r="E161" s="137">
        <f ca="1">MAX(E159,E160)</f>
        <v>3.3399084568439408</v>
      </c>
      <c r="F161" s="44"/>
    </row>
    <row r="162" spans="1:6">
      <c r="A162" s="31" t="s">
        <v>552</v>
      </c>
      <c r="B162" s="191">
        <f ca="1">MIN(MAX(MAX(B159,B160), 0),B$78)</f>
        <v>1.3822744115082826</v>
      </c>
      <c r="C162" s="192">
        <f t="shared" ref="C162:E162" ca="1" si="12">MIN(MAX(MAX(C159,C160), 0),C$78)</f>
        <v>1.5394711748038363</v>
      </c>
      <c r="D162" s="191">
        <f t="shared" ca="1" si="12"/>
        <v>3.3311900610287708</v>
      </c>
      <c r="E162" s="191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2.21806887532694</v>
      </c>
      <c r="C163" s="139">
        <f ca="1">C158 + MAX(MIN(C158 * 0.25, 0.375), 0.25)</f>
        <v>2.3549476896251091</v>
      </c>
      <c r="D163" s="137">
        <f ca="1">D158 + MAX(MIN(D158 * 0.25, 0.375), 0.25)</f>
        <v>4.0811900610287708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2.21806887532694</v>
      </c>
      <c r="C165" s="139">
        <f ca="1">MAX(C163,C164)</f>
        <v>2.3549476896251091</v>
      </c>
      <c r="D165" s="137">
        <f ca="1">MAX(D163,D164)</f>
        <v>4.0811900610287708</v>
      </c>
      <c r="E165" s="137">
        <f ca="1">MAX(E163,E164)</f>
        <v>4.0899084568439408</v>
      </c>
      <c r="F165" s="44"/>
    </row>
    <row r="166" spans="1:6">
      <c r="A166" s="31" t="s">
        <v>556</v>
      </c>
      <c r="B166" s="191">
        <f ca="1">MIN(MAX(B163,B164),B$78)</f>
        <v>2.21806887532694</v>
      </c>
      <c r="C166" s="192">
        <f t="shared" ref="C166:E166" ca="1" si="13">MIN(MAX(C163,C164),C$78)</f>
        <v>2.3549476896251091</v>
      </c>
      <c r="D166" s="191">
        <f t="shared" ca="1" si="13"/>
        <v>4.0811900610287708</v>
      </c>
      <c r="E166" s="191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0.83579446381865741</v>
      </c>
      <c r="C167" s="139">
        <f t="shared" ref="C167:E168" ca="1" si="14">C165-C161</f>
        <v>0.81547651482127281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0.83579446381865741</v>
      </c>
      <c r="C168" s="139">
        <f t="shared" ca="1" si="14"/>
        <v>0.81547651482127281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1.8361750762859637</v>
      </c>
      <c r="C172" s="194">
        <f t="shared" ref="C172:E172" ca="1" si="15">((0 * C169) + (C78 * C170) + (1 * C171) + (1 - C169 - C170 - C171) * ((C166 + C162) / 2)) * 1.02</f>
        <v>1.986153620858762</v>
      </c>
      <c r="D172" s="193">
        <f t="shared" ca="1" si="15"/>
        <v>3.7803138622493462</v>
      </c>
      <c r="E172" s="193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1.4449999999999998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-8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134</v>
      </c>
      <c r="C178" s="71">
        <f ca="1">C175+C177</f>
        <v>146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998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1197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998</v>
      </c>
      <c r="C201" s="125">
        <f ca="1">C187+C189+C193+C194+C196+C197</f>
        <v>1110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1402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0.87009590235396683</v>
      </c>
      <c r="C203" s="188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1.0876198779424586</v>
      </c>
      <c r="C204" s="189">
        <f ca="1">C203*1.25</f>
        <v>1.2096774193548387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1.49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-17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108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100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126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41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0.05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0.19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106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0.16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126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20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5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100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111</v>
      </c>
      <c r="C236" s="71">
        <f ca="1">TRUNC(C234*(1+C235/100)+I230)</f>
        <v>90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74</v>
      </c>
      <c r="C237" s="88">
        <f ca="1">C35-$L$5</f>
        <v>62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0.25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0.25</v>
      </c>
      <c r="C243" s="15">
        <f ca="1">MAX(MIN(C240+C242 + $L$8, 100%), 1%)</f>
        <v>0.38000000000000006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0.3</v>
      </c>
      <c r="C244" s="15">
        <f ca="1">MAX(MIN(C241+C242 + $L$8, 100%), 1%)</f>
        <v>0.43000000000000005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197.93790717632956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157.49185492044467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98.433949433304292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1.464804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1.4056200000000001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0.31600799999999996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0.30323999999999995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585.18861834648658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405.61810369142756</v>
      </c>
      <c r="C273" s="80">
        <f ca="1">C265/(C272/60)</f>
        <v>685.00080163751761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13982.799215373741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3.0295894601303099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382.24883764252996</v>
      </c>
      <c r="E284" s="6">
        <f ca="1">E283*$C$272+120</f>
        <v>375.71790986323862</v>
      </c>
    </row>
    <row r="285" spans="1:7">
      <c r="A285" t="s">
        <v>287</v>
      </c>
      <c r="D285" s="6">
        <f ca="1">B265*D283+D282</f>
        <v>15755.680485704475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2473.1032145775389</v>
      </c>
      <c r="E286" s="6">
        <f ca="1">E285/(E284/60)</f>
        <v>2691.2297960953319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3.0295894601303099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111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12711.635650339764</v>
      </c>
      <c r="R3" s="46">
        <f ca="1">X1064</f>
        <v>12666.3069803215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1.3479999999999999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2174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3.1743679163034</v>
      </c>
      <c r="K14" s="31" t="s">
        <v>565</v>
      </c>
      <c r="L14" s="6">
        <f ca="1">Data!D94</f>
        <v>3.2108269297146794</v>
      </c>
      <c r="M14" s="6">
        <f ca="1">Data!D110</f>
        <v>4.230826929714679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2.7603138622493462</v>
      </c>
      <c r="M15" s="6">
        <f ca="1">Data!D172</f>
        <v>3.7803138622493462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7</v>
      </c>
      <c r="O18" s="94">
        <f ca="1">VLOOKUP(N18,AvgRoundsSet1,2)</f>
        <v>2.3464633885909376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23.464633885909375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23.464633885909375</v>
      </c>
      <c r="R18" s="94">
        <f t="shared" ref="R18:R81" ca="1" si="2">(P18+Q18)/20</f>
        <v>2.3464633885909376</v>
      </c>
      <c r="S18" s="94">
        <f ca="1">R18*Set1ConserveTP + O18*(1-Set1ConserveTP)</f>
        <v>2.3464633885909376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1384.057863474598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16769.751108755299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7</v>
      </c>
      <c r="O19" s="94">
        <f t="shared" ref="O19:O81" ca="1" si="14">VLOOKUP(N19,AvgRoundsSet1,2)</f>
        <v>2.3464633885909376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23.464633885909375</v>
      </c>
      <c r="Q19" s="94">
        <f t="shared" ca="1" si="1"/>
        <v>23.464633885909375</v>
      </c>
      <c r="R19" s="94">
        <f t="shared" ca="1" si="2"/>
        <v>2.3464633885909376</v>
      </c>
      <c r="S19" s="94">
        <f ca="1">R19*Set1ConserveTP + O19*(1-Set1ConserveTP)</f>
        <v>2.3464633885909376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1370.057863474598</v>
      </c>
      <c r="V19" s="4">
        <f t="shared" ca="1" si="4"/>
        <v>0</v>
      </c>
      <c r="W19" s="13">
        <f t="shared" ca="1" si="5"/>
        <v>14878.574047153354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8</v>
      </c>
      <c r="O20" s="94">
        <f t="shared" ca="1" si="14"/>
        <v>2.6161742666123966</v>
      </c>
      <c r="P20" s="94">
        <f t="shared" ca="1" si="0"/>
        <v>26.161742666123967</v>
      </c>
      <c r="Q20" s="94">
        <f t="shared" ca="1" si="1"/>
        <v>23.464633885909375</v>
      </c>
      <c r="R20" s="94">
        <f t="shared" ca="1" si="2"/>
        <v>2.4813188276016671</v>
      </c>
      <c r="S20" s="94">
        <f t="shared" ref="S20:S81" ca="1" si="18">R20*Set1ConserveTP + O20*(1-Set1ConserveTP)</f>
        <v>2.6161742666123966</v>
      </c>
      <c r="T20" s="4">
        <f ca="1">K20*S20</f>
        <v>0</v>
      </c>
      <c r="U20" s="46">
        <f ca="1">MIN(L20+(S20+Set1OverTP)*AvgHitsPerRound1*Set1MeleeTP + Set1Regain + 10.5*Set1ConserveTP, 3000)</f>
        <v>1464.460751107674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12987.396985551408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8</v>
      </c>
      <c r="O21" s="94">
        <f t="shared" ca="1" si="14"/>
        <v>2.6161742666123966</v>
      </c>
      <c r="P21" s="94">
        <f t="shared" ca="1" si="0"/>
        <v>26.161742666123967</v>
      </c>
      <c r="Q21" s="94">
        <f t="shared" ca="1" si="1"/>
        <v>26.161742666123967</v>
      </c>
      <c r="R21" s="94">
        <f t="shared" ca="1" si="2"/>
        <v>2.6161742666123966</v>
      </c>
      <c r="S21" s="94">
        <f t="shared" ca="1" si="18"/>
        <v>2.6161742666123966</v>
      </c>
      <c r="T21" s="4">
        <f t="shared" ca="1" si="3"/>
        <v>0.94227008381776656</v>
      </c>
      <c r="U21" s="46">
        <f t="shared" ca="1" si="15"/>
        <v>1450.460751107674</v>
      </c>
      <c r="V21" s="4">
        <f t="shared" ca="1" si="4"/>
        <v>522.41388922854128</v>
      </c>
      <c r="W21" s="13">
        <f t="shared" ca="1" si="5"/>
        <v>11096.219923949462</v>
      </c>
      <c r="X21" s="4">
        <f t="shared" ca="1" si="6"/>
        <v>3996.5365500437065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8</v>
      </c>
      <c r="O22" s="94">
        <f t="shared" ca="1" si="14"/>
        <v>2.6161742666123966</v>
      </c>
      <c r="P22" s="94">
        <f t="shared" ca="1" si="0"/>
        <v>26.161742666123967</v>
      </c>
      <c r="Q22" s="94">
        <f t="shared" ca="1" si="1"/>
        <v>26.161742666123967</v>
      </c>
      <c r="R22" s="94">
        <f t="shared" ca="1" si="2"/>
        <v>2.6161742666123966</v>
      </c>
      <c r="S22" s="94">
        <f t="shared" ca="1" si="18"/>
        <v>2.6161742666123966</v>
      </c>
      <c r="T22" s="4">
        <f t="shared" ca="1" si="3"/>
        <v>3.8071518538091612E-2</v>
      </c>
      <c r="U22" s="46">
        <f t="shared" ca="1" si="15"/>
        <v>1436.460751107674</v>
      </c>
      <c r="V22" s="4">
        <f t="shared" ca="1" si="4"/>
        <v>20.903898800996515</v>
      </c>
      <c r="W22" s="13">
        <f t="shared" ca="1" si="5"/>
        <v>9205.0428623475163</v>
      </c>
      <c r="X22" s="4">
        <f t="shared" ca="1" si="6"/>
        <v>133.95512846763768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8</v>
      </c>
      <c r="O23" s="94">
        <f t="shared" ca="1" si="14"/>
        <v>2.6161742666123966</v>
      </c>
      <c r="P23" s="94">
        <f t="shared" ca="1" si="0"/>
        <v>26.161742666123967</v>
      </c>
      <c r="Q23" s="94">
        <f t="shared" ca="1" si="1"/>
        <v>26.161742666123967</v>
      </c>
      <c r="R23" s="94">
        <f t="shared" ca="1" si="2"/>
        <v>2.6161742666123966</v>
      </c>
      <c r="S23" s="94">
        <f t="shared" ca="1" si="18"/>
        <v>2.6161742666123966</v>
      </c>
      <c r="T23" s="4">
        <f t="shared" ca="1" si="3"/>
        <v>5.7684118997108566E-4</v>
      </c>
      <c r="U23" s="46">
        <f t="shared" ca="1" si="15"/>
        <v>1422.460751107674</v>
      </c>
      <c r="V23" s="4">
        <f t="shared" ca="1" si="4"/>
        <v>0.31363887445410854</v>
      </c>
      <c r="W23" s="13">
        <f t="shared" ca="1" si="5"/>
        <v>7313.8658007455697</v>
      </c>
      <c r="X23" s="4">
        <f t="shared" ca="1" si="6"/>
        <v>1.6126368589558353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8</v>
      </c>
      <c r="O24" s="94">
        <f t="shared" ca="1" si="14"/>
        <v>2.6161742666123966</v>
      </c>
      <c r="P24" s="94">
        <f t="shared" ca="1" si="0"/>
        <v>26.161742666123967</v>
      </c>
      <c r="Q24" s="94">
        <f t="shared" ca="1" si="1"/>
        <v>26.161742666123967</v>
      </c>
      <c r="R24" s="94">
        <f t="shared" ca="1" si="2"/>
        <v>2.6161742666123966</v>
      </c>
      <c r="S24" s="94">
        <f t="shared" ca="1" si="18"/>
        <v>2.6161742666123966</v>
      </c>
      <c r="T24" s="4">
        <f t="shared" ca="1" si="3"/>
        <v>3.8844524577177516E-6</v>
      </c>
      <c r="U24" s="46">
        <f ca="1">MIN(L24+(S24+Set1OverTP)*AvgHitsPerRound1*Set1MeleeTP + Set1Regain + 10.5*Set1ConserveTP, 3000)</f>
        <v>1408.460751107674</v>
      </c>
      <c r="V24" s="4">
        <f t="shared" ca="1" si="4"/>
        <v>2.0912593232267941E-3</v>
      </c>
      <c r="W24" s="13">
        <f t="shared" ca="1" si="5"/>
        <v>5422.688739143623</v>
      </c>
      <c r="X24" s="4">
        <f t="shared" ca="1" si="6"/>
        <v>8.0515189179198587E-3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8</v>
      </c>
      <c r="O25" s="94">
        <f t="shared" ca="1" si="14"/>
        <v>2.6161742666123966</v>
      </c>
      <c r="P25" s="94">
        <f t="shared" ca="1" si="0"/>
        <v>26.161742666123967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26.161742666123967</v>
      </c>
      <c r="R25" s="94">
        <f ca="1">(P25+Q25)/20</f>
        <v>2.6161742666123966</v>
      </c>
      <c r="S25" s="94">
        <f ca="1">R25*Set1ConserveTP + O25*(1-Set1ConserveTP)</f>
        <v>2.6161742666123966</v>
      </c>
      <c r="T25" s="4">
        <f ca="1">K25*S25</f>
        <v>9.8092233780751399E-9</v>
      </c>
      <c r="U25" s="46">
        <f ca="1">MIN(L25+(S25+Set1OverTP)*AvgHitsPerRound1*Set1MeleeTP + Set1Regain + 10.5*Set1ConserveTP, 3000)</f>
        <v>1394.460751107674</v>
      </c>
      <c r="V25" s="4">
        <f ca="1">U25*K25</f>
        <v>5.2284655399831533E-6</v>
      </c>
      <c r="W25" s="13">
        <f t="shared" ca="1" si="5"/>
        <v>3531.5116775416773</v>
      </c>
      <c r="X25" s="4">
        <f t="shared" ca="1" si="6"/>
        <v>1.3241238303342553E-5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8</v>
      </c>
      <c r="O26" s="94">
        <f t="shared" ca="1" si="14"/>
        <v>2.6161742666123966</v>
      </c>
      <c r="P26" s="94">
        <f t="shared" ca="1" si="0"/>
        <v>26.161742666123967</v>
      </c>
      <c r="Q26" s="94">
        <f t="shared" ca="1" si="1"/>
        <v>26.161742666123967</v>
      </c>
      <c r="R26" s="94">
        <f t="shared" ca="1" si="2"/>
        <v>2.6161742666123966</v>
      </c>
      <c r="S26" s="94">
        <f t="shared" ca="1" si="18"/>
        <v>2.6161742666123966</v>
      </c>
      <c r="T26" s="4">
        <f t="shared" ca="1" si="3"/>
        <v>0</v>
      </c>
      <c r="U26" s="46">
        <f t="shared" ca="1" si="15"/>
        <v>1421.460751107674</v>
      </c>
      <c r="V26" s="4">
        <f t="shared" ca="1" si="4"/>
        <v>0</v>
      </c>
      <c r="W26" s="13">
        <f t="shared" ca="1" si="5"/>
        <v>15223.975345895667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8</v>
      </c>
      <c r="O27" s="94">
        <f t="shared" ca="1" si="14"/>
        <v>2.6161742666123966</v>
      </c>
      <c r="P27" s="94">
        <f t="shared" ca="1" si="0"/>
        <v>26.161742666123967</v>
      </c>
      <c r="Q27" s="94">
        <f t="shared" ca="1" si="1"/>
        <v>26.161742666123967</v>
      </c>
      <c r="R27" s="94">
        <f t="shared" ca="1" si="2"/>
        <v>2.6161742666123966</v>
      </c>
      <c r="S27" s="94">
        <f t="shared" ca="1" si="18"/>
        <v>2.6161742666123966</v>
      </c>
      <c r="T27" s="4">
        <f t="shared" ca="1" si="3"/>
        <v>0</v>
      </c>
      <c r="U27" s="46">
        <f t="shared" ca="1" si="15"/>
        <v>1407.460751107674</v>
      </c>
      <c r="V27" s="4">
        <f t="shared" ca="1" si="4"/>
        <v>0</v>
      </c>
      <c r="W27" s="13">
        <f t="shared" ca="1" si="5"/>
        <v>13332.79828429372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8</v>
      </c>
      <c r="O28" s="94">
        <f t="shared" ca="1" si="14"/>
        <v>2.6161742666123966</v>
      </c>
      <c r="P28" s="94">
        <f t="shared" ca="1" si="0"/>
        <v>26.161742666123967</v>
      </c>
      <c r="Q28" s="94">
        <f t="shared" ca="1" si="1"/>
        <v>26.161742666123967</v>
      </c>
      <c r="R28" s="94">
        <f t="shared" ca="1" si="2"/>
        <v>2.6161742666123966</v>
      </c>
      <c r="S28" s="94">
        <f t="shared" ca="1" si="18"/>
        <v>2.6161742666123966</v>
      </c>
      <c r="T28" s="4">
        <f t="shared" ca="1" si="3"/>
        <v>0</v>
      </c>
      <c r="U28" s="46">
        <f t="shared" ca="1" si="15"/>
        <v>1393.460751107674</v>
      </c>
      <c r="V28" s="4">
        <f t="shared" ca="1" si="4"/>
        <v>0</v>
      </c>
      <c r="W28" s="13">
        <f t="shared" ca="1" si="5"/>
        <v>11441.621222691774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8</v>
      </c>
      <c r="O29" s="94">
        <f t="shared" ca="1" si="14"/>
        <v>2.6161742666123966</v>
      </c>
      <c r="P29" s="94">
        <f t="shared" ca="1" si="0"/>
        <v>26.161742666123967</v>
      </c>
      <c r="Q29" s="94">
        <f t="shared" ca="1" si="1"/>
        <v>26.161742666123967</v>
      </c>
      <c r="R29" s="94">
        <f t="shared" ca="1" si="2"/>
        <v>2.6161742666123966</v>
      </c>
      <c r="S29" s="94">
        <f t="shared" ca="1" si="18"/>
        <v>2.6161742666123966</v>
      </c>
      <c r="T29" s="4">
        <f t="shared" ca="1" si="3"/>
        <v>9.5178796345229029E-3</v>
      </c>
      <c r="U29" s="46">
        <f t="shared" ca="1" si="15"/>
        <v>1379.460751107674</v>
      </c>
      <c r="V29" s="4">
        <f t="shared" ca="1" si="4"/>
        <v>5.0186035223840175</v>
      </c>
      <c r="W29" s="13">
        <f t="shared" ca="1" si="5"/>
        <v>9550.4441610898284</v>
      </c>
      <c r="X29" s="4">
        <f t="shared" ca="1" si="6"/>
        <v>34.745383417897706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8</v>
      </c>
      <c r="O30" s="94">
        <f t="shared" ca="1" si="14"/>
        <v>2.6161742666123966</v>
      </c>
      <c r="P30" s="94">
        <f t="shared" ca="1" si="0"/>
        <v>26.161742666123967</v>
      </c>
      <c r="Q30" s="94">
        <f t="shared" ca="1" si="1"/>
        <v>26.161742666123967</v>
      </c>
      <c r="R30" s="94">
        <f t="shared" ca="1" si="2"/>
        <v>2.6161742666123966</v>
      </c>
      <c r="S30" s="94">
        <f t="shared" ca="1" si="18"/>
        <v>2.6161742666123966</v>
      </c>
      <c r="T30" s="4">
        <f t="shared" ca="1" si="3"/>
        <v>3.8456079331405707E-4</v>
      </c>
      <c r="U30" s="46">
        <f t="shared" ca="1" si="15"/>
        <v>1365.460751107674</v>
      </c>
      <c r="V30" s="4">
        <f t="shared" ca="1" si="4"/>
        <v>0.2007139495203103</v>
      </c>
      <c r="W30" s="13">
        <f t="shared" ca="1" si="5"/>
        <v>7659.2670994878818</v>
      </c>
      <c r="X30" s="4">
        <f t="shared" ca="1" si="6"/>
        <v>1.1258630090407906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9</v>
      </c>
      <c r="O31" s="94">
        <f t="shared" ca="1" si="14"/>
        <v>2.9021123215017131</v>
      </c>
      <c r="P31" s="94">
        <f t="shared" ca="1" si="0"/>
        <v>29.021123215017127</v>
      </c>
      <c r="Q31" s="94">
        <f t="shared" ca="1" si="1"/>
        <v>26.733618775902602</v>
      </c>
      <c r="R31" s="94">
        <f t="shared" ca="1" si="2"/>
        <v>2.7877370995459865</v>
      </c>
      <c r="S31" s="94">
        <f t="shared" ca="1" si="18"/>
        <v>2.9021123215017131</v>
      </c>
      <c r="T31" s="4">
        <f t="shared" ca="1" si="3"/>
        <v>6.4635128575136039E-6</v>
      </c>
      <c r="U31" s="46">
        <f t="shared" ca="1" si="15"/>
        <v>1466.3857072739606</v>
      </c>
      <c r="V31" s="4">
        <f t="shared" ca="1" si="4"/>
        <v>3.2658980160130339E-3</v>
      </c>
      <c r="W31" s="13">
        <f t="shared" ca="1" si="5"/>
        <v>5768.090037885936</v>
      </c>
      <c r="X31" s="4">
        <f t="shared" ca="1" si="6"/>
        <v>1.2846547615317677E-2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9</v>
      </c>
      <c r="O32" s="94">
        <f t="shared" ca="1" si="14"/>
        <v>2.9021123215017131</v>
      </c>
      <c r="P32" s="94">
        <f t="shared" ca="1" si="0"/>
        <v>29.021123215017127</v>
      </c>
      <c r="Q32" s="94">
        <f t="shared" ca="1" si="1"/>
        <v>29.021123215017127</v>
      </c>
      <c r="R32" s="94">
        <f t="shared" ca="1" si="2"/>
        <v>2.9021123215017126</v>
      </c>
      <c r="S32" s="94">
        <f t="shared" ca="1" si="18"/>
        <v>2.9021123215017131</v>
      </c>
      <c r="T32" s="4">
        <f t="shared" ca="1" si="3"/>
        <v>4.3525339107835758E-8</v>
      </c>
      <c r="U32" s="46">
        <f t="shared" ca="1" si="15"/>
        <v>1452.3857072739606</v>
      </c>
      <c r="V32" s="4">
        <f t="shared" ca="1" si="4"/>
        <v>2.1782609844598224E-5</v>
      </c>
      <c r="W32" s="13">
        <f t="shared" ca="1" si="5"/>
        <v>3876.9129762839898</v>
      </c>
      <c r="X32" s="4">
        <f t="shared" ca="1" si="6"/>
        <v>5.8145217445275185E-5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9</v>
      </c>
      <c r="O33" s="94">
        <f t="shared" ca="1" si="14"/>
        <v>2.9021123215017131</v>
      </c>
      <c r="P33" s="94">
        <f t="shared" ca="1" si="0"/>
        <v>29.021123215017127</v>
      </c>
      <c r="Q33" s="94">
        <f t="shared" ca="1" si="1"/>
        <v>29.021123215017127</v>
      </c>
      <c r="R33" s="94">
        <f t="shared" ca="1" si="2"/>
        <v>2.9021123215017126</v>
      </c>
      <c r="S33" s="94">
        <f t="shared" ca="1" si="18"/>
        <v>2.9021123215017131</v>
      </c>
      <c r="T33" s="4">
        <f t="shared" ca="1" si="3"/>
        <v>1.0991247249453484E-10</v>
      </c>
      <c r="U33" s="46">
        <f t="shared" ca="1" si="15"/>
        <v>1438.3857072739606</v>
      </c>
      <c r="V33" s="4">
        <f t="shared" ca="1" si="4"/>
        <v>5.4476364789862228E-8</v>
      </c>
      <c r="W33" s="13">
        <f t="shared" ca="1" si="5"/>
        <v>1985.7359146820436</v>
      </c>
      <c r="X33" s="4">
        <f t="shared" ca="1" si="6"/>
        <v>7.5206304899653859E-8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8</v>
      </c>
      <c r="O34" s="94">
        <f t="shared" ca="1" si="14"/>
        <v>2.6161742666123966</v>
      </c>
      <c r="P34" s="94">
        <f t="shared" ca="1" si="0"/>
        <v>26.161742666123967</v>
      </c>
      <c r="Q34" s="94">
        <f t="shared" ca="1" si="1"/>
        <v>26.161742666123967</v>
      </c>
      <c r="R34" s="94">
        <f t="shared" ca="1" si="2"/>
        <v>2.6161742666123966</v>
      </c>
      <c r="S34" s="94">
        <f t="shared" ca="1" si="18"/>
        <v>2.6161742666123966</v>
      </c>
      <c r="T34" s="4">
        <f t="shared" ca="1" si="3"/>
        <v>0</v>
      </c>
      <c r="U34" s="46">
        <f t="shared" ca="1" si="15"/>
        <v>1421.460751107674</v>
      </c>
      <c r="V34" s="4">
        <f t="shared" ca="1" si="4"/>
        <v>0</v>
      </c>
      <c r="W34" s="13">
        <f t="shared" ca="1" si="5"/>
        <v>14784.015194073258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8</v>
      </c>
      <c r="O35" s="94">
        <f ca="1">VLOOKUP(N35,AvgRoundsSet1,2)</f>
        <v>2.6161742666123966</v>
      </c>
      <c r="P35" s="94">
        <f t="shared" ca="1" si="0"/>
        <v>26.161742666123967</v>
      </c>
      <c r="Q35" s="94">
        <f t="shared" ca="1" si="1"/>
        <v>26.161742666123967</v>
      </c>
      <c r="R35" s="94">
        <f t="shared" ca="1" si="2"/>
        <v>2.6161742666123966</v>
      </c>
      <c r="S35" s="94">
        <f t="shared" ca="1" si="18"/>
        <v>2.6161742666123966</v>
      </c>
      <c r="T35" s="4">
        <f t="shared" ca="1" si="3"/>
        <v>0</v>
      </c>
      <c r="U35" s="46">
        <f t="shared" ca="1" si="15"/>
        <v>1407.460751107674</v>
      </c>
      <c r="V35" s="4">
        <f t="shared" ca="1" si="4"/>
        <v>0</v>
      </c>
      <c r="W35" s="13">
        <f t="shared" ca="1" si="5"/>
        <v>12892.83813247131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8</v>
      </c>
      <c r="O36" s="94">
        <f t="shared" ca="1" si="14"/>
        <v>2.6161742666123966</v>
      </c>
      <c r="P36" s="94">
        <f t="shared" ca="1" si="0"/>
        <v>26.161742666123967</v>
      </c>
      <c r="Q36" s="94">
        <f t="shared" ca="1" si="1"/>
        <v>26.161742666123967</v>
      </c>
      <c r="R36" s="94">
        <f t="shared" ca="1" si="2"/>
        <v>2.6161742666123966</v>
      </c>
      <c r="S36" s="94">
        <f t="shared" ca="1" si="18"/>
        <v>2.6161742666123966</v>
      </c>
      <c r="T36" s="4">
        <f t="shared" ca="1" si="3"/>
        <v>0</v>
      </c>
      <c r="U36" s="46">
        <f t="shared" ca="1" si="15"/>
        <v>1393.460751107674</v>
      </c>
      <c r="V36" s="4">
        <f t="shared" ca="1" si="4"/>
        <v>0</v>
      </c>
      <c r="W36" s="13">
        <f t="shared" ca="1" si="5"/>
        <v>11001.661070869364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8</v>
      </c>
      <c r="O37" s="94">
        <f t="shared" ca="1" si="14"/>
        <v>2.6161742666123966</v>
      </c>
      <c r="P37" s="94">
        <f t="shared" ca="1" si="0"/>
        <v>26.161742666123967</v>
      </c>
      <c r="Q37" s="94">
        <f t="shared" ca="1" si="1"/>
        <v>26.161742666123967</v>
      </c>
      <c r="R37" s="94">
        <f t="shared" ca="1" si="2"/>
        <v>2.6161742666123966</v>
      </c>
      <c r="S37" s="94">
        <f t="shared" ca="1" si="18"/>
        <v>2.6161742666123966</v>
      </c>
      <c r="T37" s="4">
        <f t="shared" ca="1" si="3"/>
        <v>4.9593162306198244E-2</v>
      </c>
      <c r="U37" s="46">
        <f t="shared" ca="1" si="15"/>
        <v>1379.460751107674</v>
      </c>
      <c r="V37" s="4">
        <f t="shared" ca="1" si="4"/>
        <v>26.149565721895648</v>
      </c>
      <c r="W37" s="13">
        <f t="shared" ca="1" si="5"/>
        <v>9110.4840092674185</v>
      </c>
      <c r="X37" s="4">
        <f t="shared" ca="1" si="6"/>
        <v>172.70168808160764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8</v>
      </c>
      <c r="O38" s="94">
        <f t="shared" ca="1" si="14"/>
        <v>2.6161742666123966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26.161742666123967</v>
      </c>
      <c r="Q38" s="94">
        <f t="shared" ca="1" si="1"/>
        <v>26.161742666123967</v>
      </c>
      <c r="R38" s="94">
        <f t="shared" ca="1" si="2"/>
        <v>2.6161742666123966</v>
      </c>
      <c r="S38" s="94">
        <f t="shared" ca="1" si="18"/>
        <v>2.6161742666123966</v>
      </c>
      <c r="T38" s="4">
        <f t="shared" ca="1" si="3"/>
        <v>2.0037641335837694E-3</v>
      </c>
      <c r="U38" s="46">
        <f t="shared" ca="1" si="15"/>
        <v>1365.460751107674</v>
      </c>
      <c r="V38" s="4">
        <f t="shared" ca="1" si="4"/>
        <v>1.045825315921616</v>
      </c>
      <c r="W38" s="13">
        <f t="shared" ca="1" si="5"/>
        <v>7219.3069476654719</v>
      </c>
      <c r="X38" s="4">
        <f t="shared" ca="1" si="6"/>
        <v>5.529367258013548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9</v>
      </c>
      <c r="O39" s="94">
        <f t="shared" ca="1" si="14"/>
        <v>2.9021123215017131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29.021123215017127</v>
      </c>
      <c r="Q39" s="94">
        <f t="shared" ca="1" si="1"/>
        <v>26.733618775902602</v>
      </c>
      <c r="R39" s="94">
        <f ca="1">(P39+Q39)/20</f>
        <v>2.7877370995459865</v>
      </c>
      <c r="S39" s="94">
        <f t="shared" ca="1" si="18"/>
        <v>2.9021123215017131</v>
      </c>
      <c r="T39" s="4">
        <f t="shared" ca="1" si="3"/>
        <v>3.367830383651822E-5</v>
      </c>
      <c r="U39" s="46">
        <f t="shared" ca="1" si="15"/>
        <v>1466.3857072739606</v>
      </c>
      <c r="V39" s="4">
        <f t="shared" ca="1" si="4"/>
        <v>1.7017047557120531E-2</v>
      </c>
      <c r="W39" s="13">
        <f t="shared" ca="1" si="5"/>
        <v>5328.1298860635261</v>
      </c>
      <c r="X39" s="4">
        <f t="shared" ca="1" si="6"/>
        <v>6.1831644438361109E-2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9</v>
      </c>
      <c r="O40" s="94">
        <f t="shared" ca="1" si="14"/>
        <v>2.9021123215017131</v>
      </c>
      <c r="P40" s="94">
        <f t="shared" ca="1" si="0"/>
        <v>29.021123215017127</v>
      </c>
      <c r="Q40" s="94">
        <f t="shared" ca="1" si="1"/>
        <v>29.021123215017127</v>
      </c>
      <c r="R40" s="94">
        <f t="shared" ca="1" si="2"/>
        <v>2.9021123215017126</v>
      </c>
      <c r="S40" s="94">
        <f t="shared" ca="1" si="18"/>
        <v>2.9021123215017131</v>
      </c>
      <c r="T40" s="4">
        <f t="shared" ca="1" si="3"/>
        <v>2.2678992482503875E-7</v>
      </c>
      <c r="U40" s="46">
        <f t="shared" ca="1" si="15"/>
        <v>1452.3857072739606</v>
      </c>
      <c r="V40" s="4">
        <f t="shared" ca="1" si="4"/>
        <v>1.1349886182185379E-4</v>
      </c>
      <c r="W40" s="13">
        <f t="shared" ca="1" si="5"/>
        <v>3436.9528244615803</v>
      </c>
      <c r="X40" s="4">
        <f t="shared" ca="1" si="6"/>
        <v>2.6858583898072821E-4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9</v>
      </c>
      <c r="O41" s="94">
        <f t="shared" ca="1" si="14"/>
        <v>2.9021123215017131</v>
      </c>
      <c r="P41" s="94">
        <f t="shared" ca="1" si="0"/>
        <v>29.021123215017127</v>
      </c>
      <c r="Q41" s="94">
        <f t="shared" ca="1" si="1"/>
        <v>29.021123215017127</v>
      </c>
      <c r="R41" s="94">
        <f t="shared" ca="1" si="2"/>
        <v>2.9021123215017126</v>
      </c>
      <c r="S41" s="94">
        <f t="shared" ca="1" si="18"/>
        <v>2.9021123215017131</v>
      </c>
      <c r="T41" s="4">
        <f t="shared" ca="1" si="3"/>
        <v>5.7270183036626005E-10</v>
      </c>
      <c r="U41" s="46">
        <f t="shared" ca="1" si="15"/>
        <v>1438.3857072739606</v>
      </c>
      <c r="V41" s="4">
        <f t="shared" ca="1" si="4"/>
        <v>2.83850532326124E-7</v>
      </c>
      <c r="W41" s="13">
        <f t="shared" ca="1" si="5"/>
        <v>1545.7757628596339</v>
      </c>
      <c r="X41" s="4">
        <f t="shared" ca="1" si="6"/>
        <v>3.0504284833035941E-7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9</v>
      </c>
      <c r="O42" s="94">
        <f t="shared" ca="1" si="14"/>
        <v>2.9021123215017131</v>
      </c>
      <c r="P42" s="94">
        <f t="shared" ca="1" si="0"/>
        <v>29.021123215017127</v>
      </c>
      <c r="Q42" s="94">
        <f t="shared" ca="1" si="1"/>
        <v>27.019556830791917</v>
      </c>
      <c r="R42" s="94">
        <f t="shared" ca="1" si="2"/>
        <v>2.8020340022904522</v>
      </c>
      <c r="S42" s="94">
        <f t="shared" ca="1" si="18"/>
        <v>2.9021123215017131</v>
      </c>
      <c r="T42" s="4">
        <f t="shared" ca="1" si="3"/>
        <v>0</v>
      </c>
      <c r="U42" s="46">
        <f t="shared" ca="1" si="15"/>
        <v>1465.3857072739606</v>
      </c>
      <c r="V42" s="4">
        <f t="shared" ca="1" si="4"/>
        <v>0</v>
      </c>
      <c r="W42" s="13">
        <f t="shared" ca="1" si="5"/>
        <v>13238.239431213624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9</v>
      </c>
      <c r="O43" s="94">
        <f t="shared" ca="1" si="14"/>
        <v>2.9021123215017131</v>
      </c>
      <c r="P43" s="94">
        <f t="shared" ca="1" si="0"/>
        <v>29.021123215017127</v>
      </c>
      <c r="Q43" s="94">
        <f t="shared" ca="1" si="1"/>
        <v>29.021123215017127</v>
      </c>
      <c r="R43" s="94">
        <f t="shared" ca="1" si="2"/>
        <v>2.9021123215017126</v>
      </c>
      <c r="S43" s="94">
        <f t="shared" ca="1" si="18"/>
        <v>2.9021123215017131</v>
      </c>
      <c r="T43" s="4">
        <f t="shared" ca="1" si="3"/>
        <v>0</v>
      </c>
      <c r="U43" s="46">
        <f t="shared" ca="1" si="15"/>
        <v>1451.3857072739606</v>
      </c>
      <c r="V43" s="4">
        <f t="shared" ca="1" si="4"/>
        <v>0</v>
      </c>
      <c r="W43" s="13">
        <f t="shared" ca="1" si="5"/>
        <v>11347.062369611676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9</v>
      </c>
      <c r="O44" s="94">
        <f t="shared" ca="1" si="14"/>
        <v>2.9021123215017131</v>
      </c>
      <c r="P44" s="94">
        <f t="shared" ca="1" si="0"/>
        <v>29.021123215017127</v>
      </c>
      <c r="Q44" s="94">
        <f t="shared" ca="1" si="1"/>
        <v>29.021123215017127</v>
      </c>
      <c r="R44" s="94">
        <f t="shared" ca="1" si="2"/>
        <v>2.9021123215017126</v>
      </c>
      <c r="S44" s="94">
        <f t="shared" ca="1" si="18"/>
        <v>2.9021123215017131</v>
      </c>
      <c r="T44" s="4">
        <f t="shared" ca="1" si="3"/>
        <v>0</v>
      </c>
      <c r="U44" s="46">
        <f t="shared" ca="1" si="15"/>
        <v>1437.3857072739606</v>
      </c>
      <c r="V44" s="4">
        <f t="shared" ca="1" si="4"/>
        <v>0</v>
      </c>
      <c r="W44" s="13">
        <f t="shared" ca="1" si="5"/>
        <v>9455.8853080097306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9</v>
      </c>
      <c r="O45" s="94">
        <f t="shared" ca="1" si="14"/>
        <v>2.9021123215017131</v>
      </c>
      <c r="P45" s="94">
        <f t="shared" ca="1" si="0"/>
        <v>29.021123215017127</v>
      </c>
      <c r="Q45" s="94">
        <f t="shared" ca="1" si="1"/>
        <v>29.021123215017127</v>
      </c>
      <c r="R45" s="94">
        <f t="shared" ca="1" si="2"/>
        <v>2.9021123215017126</v>
      </c>
      <c r="S45" s="94">
        <f t="shared" ca="1" si="18"/>
        <v>2.9021123215017131</v>
      </c>
      <c r="T45" s="4">
        <f t="shared" ca="1" si="3"/>
        <v>5.5569201330255013E-4</v>
      </c>
      <c r="U45" s="46">
        <f t="shared" ca="1" si="15"/>
        <v>1423.3857072739606</v>
      </c>
      <c r="V45" s="4">
        <f t="shared" ca="1" si="4"/>
        <v>0.27254771068676387</v>
      </c>
      <c r="W45" s="13">
        <f t="shared" ca="1" si="5"/>
        <v>7564.7082464077848</v>
      </c>
      <c r="X45" s="4">
        <f t="shared" ca="1" si="6"/>
        <v>1.4484787250817177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9</v>
      </c>
      <c r="O46" s="94">
        <f t="shared" ca="1" si="14"/>
        <v>2.9021123215017131</v>
      </c>
      <c r="P46" s="94">
        <f t="shared" ca="1" si="0"/>
        <v>29.021123215017127</v>
      </c>
      <c r="Q46" s="94">
        <f t="shared" ca="1" si="1"/>
        <v>29.021123215017127</v>
      </c>
      <c r="R46" s="94">
        <f t="shared" ca="1" si="2"/>
        <v>2.9021123215017126</v>
      </c>
      <c r="S46" s="94">
        <f t="shared" ca="1" si="18"/>
        <v>2.9021123215017131</v>
      </c>
      <c r="T46" s="4">
        <f t="shared" ca="1" si="3"/>
        <v>2.2452202557678812E-5</v>
      </c>
      <c r="U46" s="46">
        <f t="shared" ca="1" si="15"/>
        <v>1409.3857072739606</v>
      </c>
      <c r="V46" s="4">
        <f t="shared" ca="1" si="4"/>
        <v>1.0903717663566558E-2</v>
      </c>
      <c r="W46" s="13">
        <f t="shared" ca="1" si="5"/>
        <v>5673.5311848058382</v>
      </c>
      <c r="X46" s="4">
        <f t="shared" ca="1" si="6"/>
        <v>4.3893294699446021E-2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9</v>
      </c>
      <c r="O47" s="94">
        <f t="shared" ca="1" si="14"/>
        <v>2.9021123215017131</v>
      </c>
      <c r="P47" s="94">
        <f t="shared" ca="1" si="0"/>
        <v>29.021123215017127</v>
      </c>
      <c r="Q47" s="94">
        <f t="shared" ca="1" si="1"/>
        <v>29.021123215017127</v>
      </c>
      <c r="R47" s="94">
        <f t="shared" ca="1" si="2"/>
        <v>2.9021123215017126</v>
      </c>
      <c r="S47" s="94">
        <f t="shared" ca="1" si="18"/>
        <v>2.9021123215017131</v>
      </c>
      <c r="T47" s="4">
        <f t="shared" ca="1" si="3"/>
        <v>3.4018488723755813E-7</v>
      </c>
      <c r="U47" s="46">
        <f t="shared" ca="1" si="15"/>
        <v>1395.3857072739606</v>
      </c>
      <c r="V47" s="4">
        <f t="shared" ca="1" si="4"/>
        <v>1.6356676685630906E-4</v>
      </c>
      <c r="W47" s="13">
        <f t="shared" ca="1" si="5"/>
        <v>3782.3541232038924</v>
      </c>
      <c r="X47" s="4">
        <f t="shared" ca="1" si="6"/>
        <v>4.4336661312571794E-4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9</v>
      </c>
      <c r="O48" s="94">
        <f t="shared" ca="1" si="14"/>
        <v>2.9021123215017131</v>
      </c>
      <c r="P48" s="94">
        <f t="shared" ca="1" si="0"/>
        <v>29.021123215017127</v>
      </c>
      <c r="Q48" s="94">
        <f t="shared" ca="1" si="1"/>
        <v>29.021123215017127</v>
      </c>
      <c r="R48" s="94">
        <f t="shared" ca="1" si="2"/>
        <v>2.9021123215017126</v>
      </c>
      <c r="S48" s="94">
        <f t="shared" ca="1" si="18"/>
        <v>2.9021123215017131</v>
      </c>
      <c r="T48" s="4">
        <f t="shared" ca="1" si="3"/>
        <v>2.2908073214650394E-9</v>
      </c>
      <c r="U48" s="46">
        <f t="shared" ca="1" si="15"/>
        <v>1381.3857072739606</v>
      </c>
      <c r="V48" s="4">
        <f t="shared" ca="1" si="4"/>
        <v>1.0904086890588955E-6</v>
      </c>
      <c r="W48" s="13">
        <f t="shared" ca="1" si="5"/>
        <v>1891.1770616019462</v>
      </c>
      <c r="X48" s="4">
        <f t="shared" ca="1" si="6"/>
        <v>1.4928168792111726E-6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10</v>
      </c>
      <c r="O49" s="94">
        <f t="shared" ca="1" si="14"/>
        <v>3.1747473279098655</v>
      </c>
      <c r="P49" s="94">
        <f t="shared" ca="1" si="0"/>
        <v>29.021123215017127</v>
      </c>
      <c r="Q49" s="94">
        <f t="shared" ca="1" si="1"/>
        <v>29.021123215017127</v>
      </c>
      <c r="R49" s="94">
        <f t="shared" ca="1" si="2"/>
        <v>2.9021123215017126</v>
      </c>
      <c r="S49" s="94">
        <f t="shared" ca="1" si="18"/>
        <v>3.1747473279098655</v>
      </c>
      <c r="T49" s="4">
        <f t="shared" ca="1" si="3"/>
        <v>6.3283184561931345E-12</v>
      </c>
      <c r="U49" s="46">
        <f t="shared" ca="1" si="15"/>
        <v>1476.9638680856817</v>
      </c>
      <c r="V49" s="4">
        <f t="shared" ca="1" si="4"/>
        <v>2.9440760917784712E-9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7</v>
      </c>
      <c r="O50" s="94">
        <f t="shared" ca="1" si="14"/>
        <v>2.3464633885909376</v>
      </c>
      <c r="P50" s="94">
        <f t="shared" ca="1" si="0"/>
        <v>23.464633885909375</v>
      </c>
      <c r="Q50" s="94">
        <f t="shared" ca="1" si="1"/>
        <v>23.464633885909375</v>
      </c>
      <c r="R50" s="94">
        <f t="shared" ca="1" si="2"/>
        <v>2.3464633885909376</v>
      </c>
      <c r="S50" s="94">
        <f t="shared" ca="1" si="18"/>
        <v>2.3464633885909376</v>
      </c>
      <c r="T50" s="4">
        <f t="shared" ca="1" si="3"/>
        <v>0</v>
      </c>
      <c r="U50" s="46">
        <f t="shared" ca="1" si="15"/>
        <v>1384.057863474598</v>
      </c>
      <c r="V50" s="4">
        <f t="shared" ca="1" si="4"/>
        <v>0</v>
      </c>
      <c r="W50" s="13">
        <f t="shared" ca="1" si="5"/>
        <v>16769.751108755299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7</v>
      </c>
      <c r="O51" s="94">
        <f t="shared" ca="1" si="14"/>
        <v>2.3464633885909376</v>
      </c>
      <c r="P51" s="94">
        <f t="shared" ca="1" si="0"/>
        <v>23.464633885909375</v>
      </c>
      <c r="Q51" s="94">
        <f t="shared" ca="1" si="1"/>
        <v>23.464633885909375</v>
      </c>
      <c r="R51" s="94">
        <f t="shared" ca="1" si="2"/>
        <v>2.3464633885909376</v>
      </c>
      <c r="S51" s="94">
        <f t="shared" ca="1" si="18"/>
        <v>2.3464633885909376</v>
      </c>
      <c r="T51" s="4">
        <f t="shared" ca="1" si="3"/>
        <v>0</v>
      </c>
      <c r="U51" s="46">
        <f t="shared" ca="1" si="15"/>
        <v>1370.057863474598</v>
      </c>
      <c r="V51" s="4">
        <f t="shared" ca="1" si="4"/>
        <v>0</v>
      </c>
      <c r="W51" s="13">
        <f t="shared" ca="1" si="5"/>
        <v>14878.574047153354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8</v>
      </c>
      <c r="O52" s="94">
        <f t="shared" ca="1" si="14"/>
        <v>2.6161742666123966</v>
      </c>
      <c r="P52" s="94">
        <f t="shared" ca="1" si="0"/>
        <v>26.161742666123967</v>
      </c>
      <c r="Q52" s="94">
        <f t="shared" ca="1" si="1"/>
        <v>23.464633885909375</v>
      </c>
      <c r="R52" s="94">
        <f t="shared" ca="1" si="2"/>
        <v>2.4813188276016671</v>
      </c>
      <c r="S52" s="94">
        <f t="shared" ca="1" si="18"/>
        <v>2.6161742666123966</v>
      </c>
      <c r="T52" s="4">
        <f t="shared" ca="1" si="3"/>
        <v>0.27864272478611102</v>
      </c>
      <c r="U52" s="46">
        <f t="shared" ca="1" si="15"/>
        <v>1464.460751107674</v>
      </c>
      <c r="V52" s="4">
        <f t="shared" ca="1" si="4"/>
        <v>155.9763580120154</v>
      </c>
      <c r="W52" s="13">
        <f t="shared" ca="1" si="5"/>
        <v>12987.396985551408</v>
      </c>
      <c r="X52" s="4">
        <f t="shared" ca="1" si="6"/>
        <v>1383.2578854232436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8</v>
      </c>
      <c r="O53" s="94">
        <f t="shared" ca="1" si="14"/>
        <v>2.6161742666123966</v>
      </c>
      <c r="P53" s="94">
        <f t="shared" ca="1" si="0"/>
        <v>26.161742666123967</v>
      </c>
      <c r="Q53" s="94">
        <f t="shared" ca="1" si="1"/>
        <v>26.161742666123967</v>
      </c>
      <c r="R53" s="94">
        <f t="shared" ca="1" si="2"/>
        <v>2.6161742666123966</v>
      </c>
      <c r="S53" s="94">
        <f t="shared" ca="1" si="18"/>
        <v>2.6161742666123966</v>
      </c>
      <c r="T53" s="4">
        <f t="shared" ca="1" si="3"/>
        <v>1.4072864888187434E-2</v>
      </c>
      <c r="U53" s="46">
        <f t="shared" ca="1" si="15"/>
        <v>1450.460751107674</v>
      </c>
      <c r="V53" s="4">
        <f t="shared" ca="1" si="4"/>
        <v>7.8022853586080902</v>
      </c>
      <c r="W53" s="13">
        <f t="shared" ca="1" si="5"/>
        <v>11096.219923949462</v>
      </c>
      <c r="X53" s="4">
        <f t="shared" ca="1" si="6"/>
        <v>59.688532890263197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8</v>
      </c>
      <c r="O54" s="94">
        <f t="shared" ca="1" si="14"/>
        <v>2.6161742666123966</v>
      </c>
      <c r="P54" s="94">
        <f t="shared" ca="1" si="0"/>
        <v>26.161742666123967</v>
      </c>
      <c r="Q54" s="94">
        <f t="shared" ca="1" si="1"/>
        <v>26.161742666123967</v>
      </c>
      <c r="R54" s="94">
        <f t="shared" ca="1" si="2"/>
        <v>2.6161742666123966</v>
      </c>
      <c r="S54" s="94">
        <f t="shared" ca="1" si="18"/>
        <v>2.6161742666123966</v>
      </c>
      <c r="T54" s="4">
        <f t="shared" ca="1" si="3"/>
        <v>2.8430030077146364E-4</v>
      </c>
      <c r="U54" s="46">
        <f t="shared" ca="1" si="15"/>
        <v>1436.460751107674</v>
      </c>
      <c r="V54" s="4">
        <f t="shared" ca="1" si="4"/>
        <v>0.15610054299445464</v>
      </c>
      <c r="W54" s="13">
        <f t="shared" ca="1" si="5"/>
        <v>9205.0428623475163</v>
      </c>
      <c r="X54" s="4">
        <f t="shared" ca="1" si="6"/>
        <v>1.000314271024568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8</v>
      </c>
      <c r="O55" s="94">
        <f t="shared" ca="1" si="14"/>
        <v>2.6161742666123966</v>
      </c>
      <c r="P55" s="94">
        <f t="shared" ca="1" si="0"/>
        <v>26.161742666123967</v>
      </c>
      <c r="Q55" s="94">
        <f t="shared" ca="1" si="1"/>
        <v>26.161742666123967</v>
      </c>
      <c r="R55" s="94">
        <f t="shared" ca="1" si="2"/>
        <v>2.6161742666123966</v>
      </c>
      <c r="S55" s="94">
        <f t="shared" ca="1" si="18"/>
        <v>2.6161742666123966</v>
      </c>
      <c r="T55" s="4">
        <f t="shared" ca="1" si="3"/>
        <v>2.8717202098127666E-6</v>
      </c>
      <c r="U55" s="46">
        <f t="shared" ca="1" si="15"/>
        <v>1422.460751107674</v>
      </c>
      <c r="V55" s="4">
        <f t="shared" ca="1" si="4"/>
        <v>1.5614056520442648E-3</v>
      </c>
      <c r="W55" s="13">
        <f t="shared" ca="1" si="5"/>
        <v>7313.8658007455697</v>
      </c>
      <c r="X55" s="4">
        <f t="shared" ca="1" si="6"/>
        <v>8.0282787350615253E-3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8</v>
      </c>
      <c r="O56" s="94">
        <f t="shared" ca="1" si="14"/>
        <v>2.6161742666123966</v>
      </c>
      <c r="P56" s="94">
        <f t="shared" ca="1" si="0"/>
        <v>26.161742666123967</v>
      </c>
      <c r="Q56" s="94">
        <f t="shared" ca="1" si="1"/>
        <v>26.161742666123967</v>
      </c>
      <c r="R56" s="94">
        <f t="shared" ca="1" si="2"/>
        <v>2.6161742666123966</v>
      </c>
      <c r="S56" s="94">
        <f t="shared" ca="1" si="18"/>
        <v>2.6161742666123966</v>
      </c>
      <c r="T56" s="4">
        <f t="shared" ca="1" si="3"/>
        <v>1.4503637423296815E-8</v>
      </c>
      <c r="U56" s="46">
        <f t="shared" ca="1" si="15"/>
        <v>1408.460751107674</v>
      </c>
      <c r="V56" s="4">
        <f t="shared" ca="1" si="4"/>
        <v>7.8082734471130367E-6</v>
      </c>
      <c r="W56" s="13">
        <f t="shared" ca="1" si="5"/>
        <v>5422.688739143623</v>
      </c>
      <c r="X56" s="4">
        <f t="shared" ca="1" si="6"/>
        <v>3.0062489466259242E-5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8</v>
      </c>
      <c r="O57" s="94">
        <f t="shared" ca="1" si="14"/>
        <v>2.6161742666123966</v>
      </c>
      <c r="P57" s="94">
        <f t="shared" ca="1" si="0"/>
        <v>26.161742666123967</v>
      </c>
      <c r="Q57" s="94">
        <f t="shared" ca="1" si="1"/>
        <v>26.161742666123967</v>
      </c>
      <c r="R57" s="94">
        <f t="shared" ca="1" si="2"/>
        <v>2.6161742666123966</v>
      </c>
      <c r="S57" s="94">
        <f t="shared" ca="1" si="18"/>
        <v>2.6161742666123966</v>
      </c>
      <c r="T57" s="4">
        <f t="shared" ca="1" si="3"/>
        <v>2.9300277622821878E-11</v>
      </c>
      <c r="U57" s="46">
        <f t="shared" ca="1" si="15"/>
        <v>1394.460751107674</v>
      </c>
      <c r="V57" s="4">
        <f t="shared" ca="1" si="4"/>
        <v>1.5617494470079564E-8</v>
      </c>
      <c r="W57" s="13">
        <f t="shared" ca="1" si="5"/>
        <v>3531.5116775416773</v>
      </c>
      <c r="X57" s="4">
        <f t="shared" ca="1" si="6"/>
        <v>3.955175077621805E-8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8</v>
      </c>
      <c r="O58" s="94">
        <f t="shared" ca="1" si="14"/>
        <v>2.6161742666123966</v>
      </c>
      <c r="P58" s="94">
        <f t="shared" ca="1" si="0"/>
        <v>26.161742666123967</v>
      </c>
      <c r="Q58" s="94">
        <f t="shared" ca="1" si="1"/>
        <v>26.161742666123967</v>
      </c>
      <c r="R58" s="94">
        <f t="shared" ca="1" si="2"/>
        <v>2.6161742666123966</v>
      </c>
      <c r="S58" s="94">
        <f t="shared" ca="1" si="18"/>
        <v>2.6161742666123966</v>
      </c>
      <c r="T58" s="4">
        <f t="shared" ca="1" si="3"/>
        <v>0</v>
      </c>
      <c r="U58" s="46">
        <f t="shared" ca="1" si="15"/>
        <v>1421.460751107674</v>
      </c>
      <c r="V58" s="4">
        <f t="shared" ca="1" si="4"/>
        <v>0</v>
      </c>
      <c r="W58" s="13">
        <f t="shared" ca="1" si="5"/>
        <v>15223.975345895667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8</v>
      </c>
      <c r="O59" s="94">
        <f t="shared" ca="1" si="14"/>
        <v>2.6161742666123966</v>
      </c>
      <c r="P59" s="94">
        <f t="shared" ca="1" si="0"/>
        <v>26.161742666123967</v>
      </c>
      <c r="Q59" s="94">
        <f t="shared" ca="1" si="1"/>
        <v>26.161742666123967</v>
      </c>
      <c r="R59" s="94">
        <f t="shared" ca="1" si="2"/>
        <v>2.6161742666123966</v>
      </c>
      <c r="S59" s="94">
        <f t="shared" ca="1" si="18"/>
        <v>2.6161742666123966</v>
      </c>
      <c r="T59" s="4">
        <f t="shared" ca="1" si="3"/>
        <v>0</v>
      </c>
      <c r="U59" s="46">
        <f t="shared" ca="1" si="15"/>
        <v>1407.460751107674</v>
      </c>
      <c r="V59" s="4">
        <f t="shared" ca="1" si="4"/>
        <v>0</v>
      </c>
      <c r="W59" s="13">
        <f t="shared" ca="1" si="5"/>
        <v>13332.79828429372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8</v>
      </c>
      <c r="O60" s="94">
        <f t="shared" ca="1" si="14"/>
        <v>2.6161742666123966</v>
      </c>
      <c r="P60" s="94">
        <f t="shared" ca="1" si="0"/>
        <v>26.161742666123967</v>
      </c>
      <c r="Q60" s="94">
        <f t="shared" ca="1" si="1"/>
        <v>26.161742666123967</v>
      </c>
      <c r="R60" s="94">
        <f t="shared" ca="1" si="2"/>
        <v>2.6161742666123966</v>
      </c>
      <c r="S60" s="94">
        <f t="shared" ca="1" si="18"/>
        <v>2.6161742666123966</v>
      </c>
      <c r="T60" s="4">
        <f t="shared" ca="1" si="3"/>
        <v>2.814572977637487E-3</v>
      </c>
      <c r="U60" s="46">
        <f t="shared" ca="1" si="15"/>
        <v>1393.460751107674</v>
      </c>
      <c r="V60" s="4">
        <f t="shared" ca="1" si="4"/>
        <v>1.4991344519815066</v>
      </c>
      <c r="W60" s="13">
        <f t="shared" ca="1" si="5"/>
        <v>11441.621222691774</v>
      </c>
      <c r="X60" s="4">
        <f t="shared" ca="1" si="6"/>
        <v>12.309301534202033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8</v>
      </c>
      <c r="O61" s="94">
        <f t="shared" ca="1" si="14"/>
        <v>2.6161742666123966</v>
      </c>
      <c r="P61" s="94">
        <f t="shared" ca="1" si="0"/>
        <v>26.161742666123967</v>
      </c>
      <c r="Q61" s="94">
        <f t="shared" ca="1" si="1"/>
        <v>26.161742666123967</v>
      </c>
      <c r="R61" s="94">
        <f t="shared" ca="1" si="2"/>
        <v>2.6161742666123966</v>
      </c>
      <c r="S61" s="94">
        <f t="shared" ca="1" si="18"/>
        <v>2.6161742666123966</v>
      </c>
      <c r="T61" s="4">
        <f t="shared" ca="1" si="3"/>
        <v>1.4215015038573179E-4</v>
      </c>
      <c r="U61" s="46">
        <f t="shared" ca="1" si="15"/>
        <v>1379.460751107674</v>
      </c>
      <c r="V61" s="4">
        <f t="shared" ca="1" si="4"/>
        <v>7.4953169490150975E-2</v>
      </c>
      <c r="W61" s="13">
        <f t="shared" ca="1" si="5"/>
        <v>9550.4441610898284</v>
      </c>
      <c r="X61" s="4">
        <f t="shared" ca="1" si="6"/>
        <v>0.51892455754003108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8</v>
      </c>
      <c r="O62" s="94">
        <f t="shared" ca="1" si="14"/>
        <v>2.6161742666123966</v>
      </c>
      <c r="P62" s="94">
        <f t="shared" ca="1" si="0"/>
        <v>26.161742666123967</v>
      </c>
      <c r="Q62" s="94">
        <f t="shared" ca="1" si="1"/>
        <v>26.161742666123967</v>
      </c>
      <c r="R62" s="94">
        <f t="shared" ca="1" si="2"/>
        <v>2.6161742666123966</v>
      </c>
      <c r="S62" s="94">
        <f t="shared" ca="1" si="18"/>
        <v>2.6161742666123966</v>
      </c>
      <c r="T62" s="4">
        <f t="shared" ca="1" si="3"/>
        <v>2.8717202098127666E-6</v>
      </c>
      <c r="U62" s="46">
        <f t="shared" ca="1" si="15"/>
        <v>1365.460751107674</v>
      </c>
      <c r="V62" s="4">
        <f t="shared" ca="1" si="4"/>
        <v>1.4988379347295913E-3</v>
      </c>
      <c r="W62" s="13">
        <f t="shared" ca="1" si="5"/>
        <v>7659.2670994878818</v>
      </c>
      <c r="X62" s="4">
        <f t="shared" ca="1" si="6"/>
        <v>8.4074185740059138E-3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9</v>
      </c>
      <c r="O63" s="94">
        <f t="shared" ca="1" si="14"/>
        <v>2.9021123215017131</v>
      </c>
      <c r="P63" s="94">
        <f t="shared" ca="1" si="0"/>
        <v>29.021123215017127</v>
      </c>
      <c r="Q63" s="94">
        <f t="shared" ca="1" si="1"/>
        <v>26.733618775902602</v>
      </c>
      <c r="R63" s="94">
        <f t="shared" ca="1" si="2"/>
        <v>2.7877370995459865</v>
      </c>
      <c r="S63" s="94">
        <f t="shared" ca="1" si="18"/>
        <v>2.9021123215017131</v>
      </c>
      <c r="T63" s="4">
        <f t="shared" ca="1" si="3"/>
        <v>3.2177661411864291E-8</v>
      </c>
      <c r="U63" s="46">
        <f t="shared" ca="1" si="15"/>
        <v>1466.3857072739606</v>
      </c>
      <c r="V63" s="4">
        <f t="shared" ca="1" si="4"/>
        <v>1.6258799646818152E-5</v>
      </c>
      <c r="W63" s="13">
        <f t="shared" ca="1" si="5"/>
        <v>5768.090037885936</v>
      </c>
      <c r="X63" s="4">
        <f t="shared" ca="1" si="6"/>
        <v>6.3954674275391101E-5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9</v>
      </c>
      <c r="O64" s="94">
        <f t="shared" ca="1" si="14"/>
        <v>2.9021123215017131</v>
      </c>
      <c r="P64" s="94">
        <f t="shared" ca="1" si="0"/>
        <v>29.021123215017127</v>
      </c>
      <c r="Q64" s="94">
        <f t="shared" ca="1" si="1"/>
        <v>29.021123215017127</v>
      </c>
      <c r="R64" s="94">
        <f t="shared" ca="1" si="2"/>
        <v>2.9021123215017126</v>
      </c>
      <c r="S64" s="94">
        <f t="shared" ca="1" si="18"/>
        <v>2.9021123215017131</v>
      </c>
      <c r="T64" s="4">
        <f t="shared" ca="1" si="3"/>
        <v>1.6251344147406223E-10</v>
      </c>
      <c r="U64" s="46">
        <f t="shared" ca="1" si="15"/>
        <v>1452.3857072739606</v>
      </c>
      <c r="V64" s="4">
        <f t="shared" ca="1" si="4"/>
        <v>8.1331173121064865E-8</v>
      </c>
      <c r="W64" s="13">
        <f t="shared" ca="1" si="5"/>
        <v>3876.9129762839898</v>
      </c>
      <c r="X64" s="4">
        <f t="shared" ca="1" si="6"/>
        <v>2.1710064955216403E-7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9</v>
      </c>
      <c r="O65" s="94">
        <f t="shared" ca="1" si="14"/>
        <v>2.9021123215017131</v>
      </c>
      <c r="P65" s="94">
        <f t="shared" ca="1" si="0"/>
        <v>29.021123215017127</v>
      </c>
      <c r="Q65" s="94">
        <f t="shared" ca="1" si="1"/>
        <v>29.021123215017127</v>
      </c>
      <c r="R65" s="94">
        <f t="shared" ca="1" si="2"/>
        <v>2.9021123215017126</v>
      </c>
      <c r="S65" s="94">
        <f t="shared" ca="1" si="18"/>
        <v>2.9021123215017131</v>
      </c>
      <c r="T65" s="4">
        <f t="shared" ca="1" si="3"/>
        <v>3.2830998277588366E-13</v>
      </c>
      <c r="U65" s="46">
        <f t="shared" ca="1" si="15"/>
        <v>1438.3857072739606</v>
      </c>
      <c r="V65" s="4">
        <f t="shared" ca="1" si="4"/>
        <v>1.6272160911257566E-10</v>
      </c>
      <c r="W65" s="13">
        <f t="shared" ca="1" si="5"/>
        <v>1985.7359146820436</v>
      </c>
      <c r="X65" s="4">
        <f t="shared" ca="1" si="6"/>
        <v>2.2464220944052474E-10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8</v>
      </c>
      <c r="O66" s="94">
        <f t="shared" ca="1" si="14"/>
        <v>2.6161742666123966</v>
      </c>
      <c r="P66" s="94">
        <f t="shared" ca="1" si="0"/>
        <v>26.161742666123967</v>
      </c>
      <c r="Q66" s="94">
        <f t="shared" ca="1" si="1"/>
        <v>26.161742666123967</v>
      </c>
      <c r="R66" s="94">
        <f t="shared" ca="1" si="2"/>
        <v>2.6161742666123966</v>
      </c>
      <c r="S66" s="94">
        <f t="shared" ca="1" si="18"/>
        <v>2.6161742666123966</v>
      </c>
      <c r="T66" s="4">
        <f t="shared" ca="1" si="3"/>
        <v>0</v>
      </c>
      <c r="U66" s="46">
        <f t="shared" ca="1" si="15"/>
        <v>1421.460751107674</v>
      </c>
      <c r="V66" s="4">
        <f t="shared" ca="1" si="4"/>
        <v>0</v>
      </c>
      <c r="W66" s="13">
        <f t="shared" ca="1" si="5"/>
        <v>14784.015194073258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8</v>
      </c>
      <c r="O67" s="94">
        <f t="shared" ca="1" si="14"/>
        <v>2.6161742666123966</v>
      </c>
      <c r="P67" s="94">
        <f t="shared" ca="1" si="0"/>
        <v>26.161742666123967</v>
      </c>
      <c r="Q67" s="94">
        <f t="shared" ca="1" si="1"/>
        <v>26.161742666123967</v>
      </c>
      <c r="R67" s="94">
        <f t="shared" ca="1" si="2"/>
        <v>2.6161742666123966</v>
      </c>
      <c r="S67" s="94">
        <f t="shared" ca="1" si="18"/>
        <v>2.6161742666123966</v>
      </c>
      <c r="T67" s="4">
        <f t="shared" ca="1" si="3"/>
        <v>0</v>
      </c>
      <c r="U67" s="46">
        <f t="shared" ca="1" si="15"/>
        <v>1407.460751107674</v>
      </c>
      <c r="V67" s="4">
        <f t="shared" ca="1" si="4"/>
        <v>0</v>
      </c>
      <c r="W67" s="13">
        <f t="shared" ca="1" si="5"/>
        <v>12892.83813247131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8</v>
      </c>
      <c r="O68" s="94">
        <f t="shared" ca="1" si="14"/>
        <v>2.6161742666123966</v>
      </c>
      <c r="P68" s="94">
        <f t="shared" ca="1" si="0"/>
        <v>26.161742666123967</v>
      </c>
      <c r="Q68" s="94">
        <f t="shared" ca="1" si="1"/>
        <v>26.161742666123967</v>
      </c>
      <c r="R68" s="94">
        <f t="shared" ca="1" si="2"/>
        <v>2.6161742666123966</v>
      </c>
      <c r="S68" s="94">
        <f t="shared" ca="1" si="18"/>
        <v>2.6161742666123966</v>
      </c>
      <c r="T68" s="4">
        <f t="shared" ca="1" si="3"/>
        <v>1.4665406567690054E-2</v>
      </c>
      <c r="U68" s="46">
        <f t="shared" ca="1" si="15"/>
        <v>1393.460751107674</v>
      </c>
      <c r="V68" s="4">
        <f t="shared" ca="1" si="4"/>
        <v>7.8112795129562658</v>
      </c>
      <c r="W68" s="13">
        <f t="shared" ca="1" si="5"/>
        <v>11001.661070869364</v>
      </c>
      <c r="X68" s="4">
        <f t="shared" ca="1" si="6"/>
        <v>61.671668658810987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8</v>
      </c>
      <c r="O69" s="94">
        <f t="shared" ca="1" si="14"/>
        <v>2.6161742666123966</v>
      </c>
      <c r="P69" s="94">
        <f t="shared" ca="1" si="0"/>
        <v>26.161742666123967</v>
      </c>
      <c r="Q69" s="94">
        <f t="shared" ca="1" si="1"/>
        <v>26.161742666123967</v>
      </c>
      <c r="R69" s="94">
        <f t="shared" ca="1" si="2"/>
        <v>2.6161742666123966</v>
      </c>
      <c r="S69" s="94">
        <f t="shared" ca="1" si="18"/>
        <v>2.6161742666123966</v>
      </c>
      <c r="T69" s="4">
        <f t="shared" ca="1" si="3"/>
        <v>7.4067709937828611E-4</v>
      </c>
      <c r="U69" s="46">
        <f t="shared" ca="1" si="15"/>
        <v>1379.460751107674</v>
      </c>
      <c r="V69" s="4">
        <f t="shared" ca="1" si="4"/>
        <v>0.39054546208026009</v>
      </c>
      <c r="W69" s="13">
        <f t="shared" ca="1" si="5"/>
        <v>9110.4840092674185</v>
      </c>
      <c r="X69" s="4">
        <f t="shared" ca="1" si="6"/>
        <v>2.5793109258941427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8</v>
      </c>
      <c r="O70" s="94">
        <f t="shared" ca="1" si="14"/>
        <v>2.6161742666123966</v>
      </c>
      <c r="P70" s="94">
        <f t="shared" ca="1" si="0"/>
        <v>26.161742666123967</v>
      </c>
      <c r="Q70" s="94">
        <f t="shared" ca="1" si="1"/>
        <v>26.161742666123967</v>
      </c>
      <c r="R70" s="94">
        <f t="shared" ca="1" si="2"/>
        <v>2.6161742666123966</v>
      </c>
      <c r="S70" s="94">
        <f t="shared" ca="1" si="18"/>
        <v>2.6161742666123966</v>
      </c>
      <c r="T70" s="4">
        <f t="shared" ca="1" si="3"/>
        <v>1.4963173724813876E-5</v>
      </c>
      <c r="U70" s="46">
        <f t="shared" ca="1" si="15"/>
        <v>1365.460751107674</v>
      </c>
      <c r="V70" s="4">
        <f t="shared" ca="1" si="4"/>
        <v>7.809734502012073E-3</v>
      </c>
      <c r="W70" s="13">
        <f t="shared" ca="1" si="5"/>
        <v>7219.3069476654719</v>
      </c>
      <c r="X70" s="4">
        <f t="shared" ca="1" si="6"/>
        <v>4.1290729524127177E-2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9</v>
      </c>
      <c r="O71" s="94">
        <f t="shared" ca="1" si="14"/>
        <v>2.9021123215017131</v>
      </c>
      <c r="P71" s="94">
        <f t="shared" ca="1" si="0"/>
        <v>29.021123215017127</v>
      </c>
      <c r="Q71" s="94">
        <f t="shared" ca="1" si="1"/>
        <v>26.733618775902602</v>
      </c>
      <c r="R71" s="94">
        <f t="shared" ca="1" si="2"/>
        <v>2.7877370995459865</v>
      </c>
      <c r="S71" s="94">
        <f t="shared" ca="1" si="18"/>
        <v>2.9021123215017131</v>
      </c>
      <c r="T71" s="4">
        <f t="shared" ca="1" si="3"/>
        <v>1.6766255156708225E-7</v>
      </c>
      <c r="U71" s="46">
        <f t="shared" ca="1" si="15"/>
        <v>1466.3857072739606</v>
      </c>
      <c r="V71" s="4">
        <f t="shared" ca="1" si="4"/>
        <v>8.4716903422894511E-5</v>
      </c>
      <c r="W71" s="13">
        <f t="shared" ca="1" si="5"/>
        <v>5328.1298860635261</v>
      </c>
      <c r="X71" s="4">
        <f t="shared" ca="1" si="6"/>
        <v>3.0781987490959028E-4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9</v>
      </c>
      <c r="O72" s="94">
        <f t="shared" ca="1" si="14"/>
        <v>2.9021123215017131</v>
      </c>
      <c r="P72" s="94">
        <f t="shared" ca="1" si="0"/>
        <v>29.021123215017127</v>
      </c>
      <c r="Q72" s="94">
        <f t="shared" ca="1" si="1"/>
        <v>29.021123215017127</v>
      </c>
      <c r="R72" s="94">
        <f t="shared" ca="1" si="2"/>
        <v>2.9021123215017126</v>
      </c>
      <c r="S72" s="94">
        <f t="shared" ca="1" si="18"/>
        <v>2.9021123215017131</v>
      </c>
      <c r="T72" s="4">
        <f t="shared" ca="1" si="3"/>
        <v>8.46780563470113E-10</v>
      </c>
      <c r="U72" s="46">
        <f t="shared" ca="1" si="15"/>
        <v>1452.3857072739606</v>
      </c>
      <c r="V72" s="4">
        <f t="shared" ca="1" si="4"/>
        <v>4.2377821784133765E-7</v>
      </c>
      <c r="W72" s="13">
        <f t="shared" ca="1" si="5"/>
        <v>3436.9528244615803</v>
      </c>
      <c r="X72" s="4">
        <f t="shared" ca="1" si="6"/>
        <v>1.0028367364540186E-6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9</v>
      </c>
      <c r="O73" s="94">
        <f t="shared" ca="1" si="14"/>
        <v>2.9021123215017131</v>
      </c>
      <c r="P73" s="94">
        <f t="shared" ca="1" si="0"/>
        <v>29.021123215017127</v>
      </c>
      <c r="Q73" s="94">
        <f t="shared" ca="1" si="1"/>
        <v>29.021123215017127</v>
      </c>
      <c r="R73" s="94">
        <f t="shared" ca="1" si="2"/>
        <v>2.9021123215017126</v>
      </c>
      <c r="S73" s="94">
        <f t="shared" ca="1" si="18"/>
        <v>2.9021123215017131</v>
      </c>
      <c r="T73" s="4">
        <f t="shared" ca="1" si="3"/>
        <v>1.710667804990129E-12</v>
      </c>
      <c r="U73" s="46">
        <f t="shared" ca="1" si="15"/>
        <v>1438.3857072739606</v>
      </c>
      <c r="V73" s="4">
        <f t="shared" ca="1" si="4"/>
        <v>8.478652264286829E-10</v>
      </c>
      <c r="W73" s="13">
        <f t="shared" ca="1" si="5"/>
        <v>1545.7757628596339</v>
      </c>
      <c r="X73" s="4">
        <f t="shared" ca="1" si="6"/>
        <v>9.1116694955821724E-10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9</v>
      </c>
      <c r="O74" s="94">
        <f t="shared" ca="1" si="14"/>
        <v>2.9021123215017131</v>
      </c>
      <c r="P74" s="94">
        <f t="shared" ca="1" si="0"/>
        <v>29.021123215017127</v>
      </c>
      <c r="Q74" s="94">
        <f t="shared" ca="1" si="1"/>
        <v>27.019556830791917</v>
      </c>
      <c r="R74" s="94">
        <f t="shared" ca="1" si="2"/>
        <v>2.8020340022904522</v>
      </c>
      <c r="S74" s="94">
        <f t="shared" ca="1" si="18"/>
        <v>2.9021123215017131</v>
      </c>
      <c r="T74" s="4">
        <f t="shared" ca="1" si="3"/>
        <v>0</v>
      </c>
      <c r="U74" s="46">
        <f t="shared" ca="1" si="15"/>
        <v>1465.3857072739606</v>
      </c>
      <c r="V74" s="4">
        <f t="shared" ca="1" si="4"/>
        <v>0</v>
      </c>
      <c r="W74" s="13">
        <f t="shared" ca="1" si="5"/>
        <v>13238.239431213624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9</v>
      </c>
      <c r="O75" s="94">
        <f t="shared" ca="1" si="14"/>
        <v>2.9021123215017131</v>
      </c>
      <c r="P75" s="94">
        <f t="shared" ca="1" si="0"/>
        <v>29.021123215017127</v>
      </c>
      <c r="Q75" s="94">
        <f t="shared" ca="1" si="1"/>
        <v>29.021123215017127</v>
      </c>
      <c r="R75" s="94">
        <f t="shared" ca="1" si="2"/>
        <v>2.9021123215017126</v>
      </c>
      <c r="S75" s="94">
        <f t="shared" ca="1" si="18"/>
        <v>2.9021123215017131</v>
      </c>
      <c r="T75" s="4">
        <f t="shared" ca="1" si="3"/>
        <v>0</v>
      </c>
      <c r="U75" s="46">
        <f t="shared" ca="1" si="15"/>
        <v>1451.3857072739606</v>
      </c>
      <c r="V75" s="4">
        <f t="shared" ca="1" si="4"/>
        <v>0</v>
      </c>
      <c r="W75" s="13">
        <f t="shared" ca="1" si="5"/>
        <v>11347.062369611676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9</v>
      </c>
      <c r="O76" s="94">
        <f t="shared" ca="1" si="14"/>
        <v>2.9021123215017131</v>
      </c>
      <c r="P76" s="94">
        <f t="shared" ca="1" si="0"/>
        <v>29.021123215017127</v>
      </c>
      <c r="Q76" s="94">
        <f t="shared" ca="1" si="1"/>
        <v>29.021123215017127</v>
      </c>
      <c r="R76" s="94">
        <f t="shared" ca="1" si="2"/>
        <v>2.9021123215017126</v>
      </c>
      <c r="S76" s="94">
        <f t="shared" ca="1" si="18"/>
        <v>2.9021123215017131</v>
      </c>
      <c r="T76" s="4">
        <f t="shared" ca="1" si="3"/>
        <v>1.6432606679089699E-4</v>
      </c>
      <c r="U76" s="46">
        <f t="shared" ca="1" si="15"/>
        <v>1437.3857072739606</v>
      </c>
      <c r="V76" s="4">
        <f t="shared" ca="1" si="4"/>
        <v>8.1388972434932733E-2</v>
      </c>
      <c r="W76" s="13">
        <f t="shared" ca="1" si="5"/>
        <v>9455.8853080097306</v>
      </c>
      <c r="X76" s="4">
        <f t="shared" ca="1" si="6"/>
        <v>0.53541981444984921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9</v>
      </c>
      <c r="O77" s="94">
        <f t="shared" ca="1" si="14"/>
        <v>2.9021123215017131</v>
      </c>
      <c r="P77" s="94">
        <f t="shared" ca="1" si="0"/>
        <v>29.021123215017127</v>
      </c>
      <c r="Q77" s="94">
        <f t="shared" ca="1" si="1"/>
        <v>29.021123215017127</v>
      </c>
      <c r="R77" s="94">
        <f t="shared" ca="1" si="2"/>
        <v>2.9021123215017126</v>
      </c>
      <c r="S77" s="94">
        <f t="shared" ca="1" si="18"/>
        <v>2.9021123215017131</v>
      </c>
      <c r="T77" s="4">
        <f t="shared" ca="1" si="3"/>
        <v>8.2992963025705629E-6</v>
      </c>
      <c r="U77" s="46">
        <f t="shared" ca="1" si="15"/>
        <v>1423.3857072739606</v>
      </c>
      <c r="V77" s="4">
        <f t="shared" ca="1" si="4"/>
        <v>4.0705177570101135E-3</v>
      </c>
      <c r="W77" s="13">
        <f t="shared" ca="1" si="5"/>
        <v>7564.7082464077848</v>
      </c>
      <c r="X77" s="4">
        <f t="shared" ca="1" si="6"/>
        <v>2.1633123816155547E-2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9</v>
      </c>
      <c r="O78" s="94">
        <f t="shared" ca="1" si="14"/>
        <v>2.9021123215017131</v>
      </c>
      <c r="P78" s="94">
        <f t="shared" ca="1" si="0"/>
        <v>29.021123215017127</v>
      </c>
      <c r="Q78" s="94">
        <f t="shared" ca="1" si="1"/>
        <v>29.021123215017127</v>
      </c>
      <c r="R78" s="94">
        <f t="shared" ca="1" si="2"/>
        <v>2.9021123215017126</v>
      </c>
      <c r="S78" s="94">
        <f t="shared" ca="1" si="18"/>
        <v>2.9021123215017131</v>
      </c>
      <c r="T78" s="4">
        <f t="shared" ca="1" si="3"/>
        <v>1.676625515670822E-7</v>
      </c>
      <c r="U78" s="46">
        <f t="shared" ca="1" si="15"/>
        <v>1409.3857072739606</v>
      </c>
      <c r="V78" s="4">
        <f t="shared" ca="1" si="4"/>
        <v>8.1423865669490622E-5</v>
      </c>
      <c r="W78" s="13">
        <f t="shared" ca="1" si="5"/>
        <v>5673.5311848058382</v>
      </c>
      <c r="X78" s="4">
        <f t="shared" ca="1" si="6"/>
        <v>3.2777460327508432E-4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9</v>
      </c>
      <c r="O79" s="94">
        <f t="shared" ca="1" si="14"/>
        <v>2.9021123215017131</v>
      </c>
      <c r="P79" s="94">
        <f t="shared" ca="1" si="0"/>
        <v>29.021123215017127</v>
      </c>
      <c r="Q79" s="94">
        <f t="shared" ca="1" si="1"/>
        <v>29.021123215017127</v>
      </c>
      <c r="R79" s="94">
        <f t="shared" ca="1" si="2"/>
        <v>2.9021123215017126</v>
      </c>
      <c r="S79" s="94">
        <f t="shared" ca="1" si="18"/>
        <v>2.9021123215017131</v>
      </c>
      <c r="T79" s="4">
        <f t="shared" ca="1" si="3"/>
        <v>1.693561126940226E-9</v>
      </c>
      <c r="U79" s="46">
        <f t="shared" ca="1" si="15"/>
        <v>1395.3857072739606</v>
      </c>
      <c r="V79" s="4">
        <f t="shared" ca="1" si="4"/>
        <v>8.142934280725351E-7</v>
      </c>
      <c r="W79" s="13">
        <f t="shared" ca="1" si="5"/>
        <v>3782.3541232038924</v>
      </c>
      <c r="X79" s="4">
        <f t="shared" ca="1" si="6"/>
        <v>2.2072363856908057E-6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9</v>
      </c>
      <c r="O80" s="94">
        <f t="shared" ca="1" si="14"/>
        <v>2.9021123215017131</v>
      </c>
      <c r="P80" s="94">
        <f t="shared" ca="1" si="0"/>
        <v>29.021123215017127</v>
      </c>
      <c r="Q80" s="94">
        <f t="shared" ca="1" si="1"/>
        <v>29.021123215017127</v>
      </c>
      <c r="R80" s="94">
        <f t="shared" ca="1" si="2"/>
        <v>2.9021123215017126</v>
      </c>
      <c r="S80" s="94">
        <f t="shared" ca="1" si="18"/>
        <v>2.9021123215017131</v>
      </c>
      <c r="T80" s="4">
        <f t="shared" ca="1" si="3"/>
        <v>8.5533390249506436E-12</v>
      </c>
      <c r="U80" s="46">
        <f t="shared" ca="1" si="15"/>
        <v>1381.3857072739606</v>
      </c>
      <c r="V80" s="4">
        <f t="shared" ca="1" si="4"/>
        <v>4.0713311442134136E-9</v>
      </c>
      <c r="W80" s="13">
        <f t="shared" ca="1" si="5"/>
        <v>1891.1770616019462</v>
      </c>
      <c r="X80" s="4">
        <f t="shared" ca="1" si="6"/>
        <v>5.5738292567949688E-9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10</v>
      </c>
      <c r="O81" s="94">
        <f t="shared" ca="1" si="14"/>
        <v>3.1747473279098655</v>
      </c>
      <c r="P81" s="94">
        <f t="shared" ca="1" si="0"/>
        <v>29.021123215017127</v>
      </c>
      <c r="Q81" s="94">
        <f t="shared" ca="1" si="1"/>
        <v>29.021123215017127</v>
      </c>
      <c r="R81" s="94">
        <f t="shared" ca="1" si="2"/>
        <v>2.9021123215017126</v>
      </c>
      <c r="S81" s="94">
        <f t="shared" ca="1" si="18"/>
        <v>3.1747473279098655</v>
      </c>
      <c r="T81" s="4">
        <f t="shared" ca="1" si="3"/>
        <v>1.8902769414602885E-14</v>
      </c>
      <c r="U81" s="46">
        <f t="shared" ca="1" si="15"/>
        <v>1476.9638680856817</v>
      </c>
      <c r="V81" s="4">
        <f t="shared" ca="1" si="4"/>
        <v>8.7939935208967401E-12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7</v>
      </c>
      <c r="O82" s="94">
        <f t="shared" ref="O82:O145" ca="1" si="28">VLOOKUP(N82,AvgRoundsSet1,2)</f>
        <v>2.3464633885909376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23.464633885909375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23.464633885909375</v>
      </c>
      <c r="R82" s="94">
        <f t="shared" ref="R82:R145" ca="1" si="31">(P82+Q82)/20</f>
        <v>2.3464633885909376</v>
      </c>
      <c r="S82" s="94">
        <f t="shared" ref="S82:S145" ca="1" si="32">R82*Set1ConserveTP + O82*(1-Set1ConserveTP)</f>
        <v>2.3464633885909376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1384.057863474598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16769.751108755299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7</v>
      </c>
      <c r="O83" s="94">
        <f t="shared" ca="1" si="28"/>
        <v>2.3464633885909376</v>
      </c>
      <c r="P83" s="94">
        <f t="shared" ca="1" si="29"/>
        <v>23.464633885909375</v>
      </c>
      <c r="Q83" s="94">
        <f t="shared" ca="1" si="30"/>
        <v>23.464633885909375</v>
      </c>
      <c r="R83" s="94">
        <f t="shared" ca="1" si="31"/>
        <v>2.3464633885909376</v>
      </c>
      <c r="S83" s="94">
        <f t="shared" ca="1" si="32"/>
        <v>2.3464633885909376</v>
      </c>
      <c r="T83" s="4">
        <f t="shared" ca="1" si="33"/>
        <v>0.23613525523013895</v>
      </c>
      <c r="U83" s="46">
        <f t="shared" ca="1" si="34"/>
        <v>1370.057863474598</v>
      </c>
      <c r="V83" s="4">
        <f t="shared" ca="1" si="35"/>
        <v>137.87513789674244</v>
      </c>
      <c r="W83" s="13">
        <f t="shared" ca="1" si="36"/>
        <v>14878.574047153354</v>
      </c>
      <c r="X83" s="4">
        <f t="shared" ca="1" si="37"/>
        <v>1497.2984011461033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8</v>
      </c>
      <c r="O84" s="94">
        <f t="shared" ca="1" si="28"/>
        <v>2.6161742666123966</v>
      </c>
      <c r="P84" s="94">
        <f t="shared" ca="1" si="29"/>
        <v>26.161742666123967</v>
      </c>
      <c r="Q84" s="94">
        <f t="shared" ca="1" si="30"/>
        <v>23.464633885909375</v>
      </c>
      <c r="R84" s="94">
        <f t="shared" ca="1" si="31"/>
        <v>2.4813188276016671</v>
      </c>
      <c r="S84" s="94">
        <f t="shared" ca="1" si="32"/>
        <v>2.6161742666123966</v>
      </c>
      <c r="T84" s="4">
        <f t="shared" ca="1" si="33"/>
        <v>1.5956211175450701E-2</v>
      </c>
      <c r="U84" s="46">
        <f t="shared" ca="1" si="34"/>
        <v>1464.460751107674</v>
      </c>
      <c r="V84" s="4">
        <f t="shared" ca="1" si="35"/>
        <v>8.9318381046117068</v>
      </c>
      <c r="W84" s="13">
        <f t="shared" ca="1" si="36"/>
        <v>12987.396985551408</v>
      </c>
      <c r="X84" s="4">
        <f t="shared" ca="1" si="37"/>
        <v>79.210949960609994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8</v>
      </c>
      <c r="O85" s="94">
        <f t="shared" ca="1" si="28"/>
        <v>2.6161742666123966</v>
      </c>
      <c r="P85" s="94">
        <f t="shared" ca="1" si="29"/>
        <v>26.161742666123967</v>
      </c>
      <c r="Q85" s="94">
        <f t="shared" ca="1" si="30"/>
        <v>26.161742666123967</v>
      </c>
      <c r="R85" s="94">
        <f t="shared" ca="1" si="31"/>
        <v>2.6161742666123966</v>
      </c>
      <c r="S85" s="94">
        <f t="shared" ca="1" si="32"/>
        <v>2.6161742666123966</v>
      </c>
      <c r="T85" s="4">
        <f t="shared" ca="1" si="33"/>
        <v>4.0293462564269485E-4</v>
      </c>
      <c r="U85" s="46">
        <f t="shared" ca="1" si="34"/>
        <v>1450.460751107674</v>
      </c>
      <c r="V85" s="4">
        <f t="shared" ca="1" si="35"/>
        <v>0.22339523296120753</v>
      </c>
      <c r="W85" s="13">
        <f t="shared" ca="1" si="36"/>
        <v>11096.219923949462</v>
      </c>
      <c r="X85" s="4">
        <f t="shared" ca="1" si="37"/>
        <v>1.7090035928283229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8</v>
      </c>
      <c r="O86" s="94">
        <f t="shared" ca="1" si="28"/>
        <v>2.6161742666123966</v>
      </c>
      <c r="P86" s="94">
        <f t="shared" ca="1" si="29"/>
        <v>26.161742666123967</v>
      </c>
      <c r="Q86" s="94">
        <f t="shared" ca="1" si="30"/>
        <v>26.161742666123967</v>
      </c>
      <c r="R86" s="94">
        <f t="shared" ca="1" si="31"/>
        <v>2.6161742666123966</v>
      </c>
      <c r="S86" s="94">
        <f t="shared" ca="1" si="32"/>
        <v>2.6161742666123966</v>
      </c>
      <c r="T86" s="4">
        <f t="shared" ca="1" si="33"/>
        <v>5.4267289648847823E-6</v>
      </c>
      <c r="U86" s="46">
        <f t="shared" ca="1" si="34"/>
        <v>1436.460751107674</v>
      </c>
      <c r="V86" s="4">
        <f t="shared" ca="1" si="35"/>
        <v>2.9796498132557648E-3</v>
      </c>
      <c r="W86" s="13">
        <f t="shared" ca="1" si="36"/>
        <v>9205.0428623475163</v>
      </c>
      <c r="X86" s="4">
        <f t="shared" ca="1" si="37"/>
        <v>1.909401577777544E-2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8</v>
      </c>
      <c r="O87" s="94">
        <f t="shared" ca="1" si="28"/>
        <v>2.6161742666123966</v>
      </c>
      <c r="P87" s="94">
        <f t="shared" ca="1" si="29"/>
        <v>26.161742666123967</v>
      </c>
      <c r="Q87" s="94">
        <f t="shared" ca="1" si="30"/>
        <v>26.161742666123967</v>
      </c>
      <c r="R87" s="94">
        <f t="shared" ca="1" si="31"/>
        <v>2.6161742666123966</v>
      </c>
      <c r="S87" s="94">
        <f t="shared" ca="1" si="32"/>
        <v>2.6161742666123966</v>
      </c>
      <c r="T87" s="4">
        <f t="shared" ca="1" si="33"/>
        <v>4.1111583067309004E-8</v>
      </c>
      <c r="U87" s="46">
        <f t="shared" ca="1" si="34"/>
        <v>1422.460751107674</v>
      </c>
      <c r="V87" s="4">
        <f t="shared" ca="1" si="35"/>
        <v>2.2353103184090772E-5</v>
      </c>
      <c r="W87" s="13">
        <f t="shared" ca="1" si="36"/>
        <v>7313.8658007455697</v>
      </c>
      <c r="X87" s="4">
        <f t="shared" ca="1" si="37"/>
        <v>1.1493294053375474E-4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8</v>
      </c>
      <c r="O88" s="94">
        <f t="shared" ca="1" si="28"/>
        <v>2.6161742666123966</v>
      </c>
      <c r="P88" s="94">
        <f t="shared" ca="1" si="29"/>
        <v>26.161742666123967</v>
      </c>
      <c r="Q88" s="94">
        <f t="shared" ca="1" si="30"/>
        <v>26.161742666123967</v>
      </c>
      <c r="R88" s="94">
        <f t="shared" ca="1" si="31"/>
        <v>2.6161742666123966</v>
      </c>
      <c r="S88" s="94">
        <f t="shared" ca="1" si="32"/>
        <v>2.6161742666123966</v>
      </c>
      <c r="T88" s="4">
        <f t="shared" ca="1" si="33"/>
        <v>1.6610740633256181E-10</v>
      </c>
      <c r="U88" s="46">
        <f t="shared" ca="1" si="34"/>
        <v>1408.460751107674</v>
      </c>
      <c r="V88" s="4">
        <f t="shared" ca="1" si="35"/>
        <v>8.9426673625472861E-8</v>
      </c>
      <c r="W88" s="13">
        <f t="shared" ca="1" si="36"/>
        <v>5422.688739143623</v>
      </c>
      <c r="X88" s="4">
        <f t="shared" ca="1" si="37"/>
        <v>3.4429998540360572E-7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8</v>
      </c>
      <c r="O89" s="94">
        <f t="shared" ca="1" si="28"/>
        <v>2.6161742666123966</v>
      </c>
      <c r="P89" s="94">
        <f t="shared" ca="1" si="29"/>
        <v>26.161742666123967</v>
      </c>
      <c r="Q89" s="94">
        <f t="shared" ca="1" si="30"/>
        <v>26.161742666123967</v>
      </c>
      <c r="R89" s="94">
        <f t="shared" ca="1" si="31"/>
        <v>2.6161742666123966</v>
      </c>
      <c r="S89" s="94">
        <f t="shared" ca="1" si="32"/>
        <v>2.6161742666123966</v>
      </c>
      <c r="T89" s="4">
        <f t="shared" ca="1" si="33"/>
        <v>2.7964209820296623E-13</v>
      </c>
      <c r="U89" s="46">
        <f t="shared" ca="1" si="34"/>
        <v>1394.460751107674</v>
      </c>
      <c r="V89" s="4">
        <f t="shared" ca="1" si="35"/>
        <v>1.4905349971443926E-10</v>
      </c>
      <c r="W89" s="13">
        <f t="shared" ca="1" si="36"/>
        <v>3531.5116775416773</v>
      </c>
      <c r="X89" s="4">
        <f t="shared" ca="1" si="37"/>
        <v>3.7748224494799877E-10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8</v>
      </c>
      <c r="O90" s="94">
        <f t="shared" ca="1" si="28"/>
        <v>2.6161742666123966</v>
      </c>
      <c r="P90" s="94">
        <f t="shared" ca="1" si="29"/>
        <v>26.161742666123967</v>
      </c>
      <c r="Q90" s="94">
        <f t="shared" ca="1" si="30"/>
        <v>26.161742666123967</v>
      </c>
      <c r="R90" s="94">
        <f t="shared" ca="1" si="31"/>
        <v>2.6161742666123966</v>
      </c>
      <c r="S90" s="94">
        <f t="shared" ca="1" si="32"/>
        <v>2.6161742666123966</v>
      </c>
      <c r="T90" s="4">
        <f t="shared" ca="1" si="33"/>
        <v>0</v>
      </c>
      <c r="U90" s="46">
        <f t="shared" ca="1" si="34"/>
        <v>1421.460751107674</v>
      </c>
      <c r="V90" s="4">
        <f t="shared" ca="1" si="35"/>
        <v>0</v>
      </c>
      <c r="W90" s="13">
        <f t="shared" ca="1" si="36"/>
        <v>15223.975345895667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8</v>
      </c>
      <c r="O91" s="94">
        <f t="shared" ca="1" si="28"/>
        <v>2.6161742666123966</v>
      </c>
      <c r="P91" s="94">
        <f t="shared" ca="1" si="29"/>
        <v>26.161742666123967</v>
      </c>
      <c r="Q91" s="94">
        <f t="shared" ca="1" si="30"/>
        <v>26.161742666123967</v>
      </c>
      <c r="R91" s="94">
        <f t="shared" ca="1" si="31"/>
        <v>2.6161742666123966</v>
      </c>
      <c r="S91" s="94">
        <f t="shared" ca="1" si="32"/>
        <v>2.6161742666123966</v>
      </c>
      <c r="T91" s="4">
        <f t="shared" ca="1" si="33"/>
        <v>2.6593685292417833E-3</v>
      </c>
      <c r="U91" s="46">
        <f t="shared" ca="1" si="34"/>
        <v>1407.460751107674</v>
      </c>
      <c r="V91" s="4">
        <f t="shared" ca="1" si="35"/>
        <v>1.4306985874015916</v>
      </c>
      <c r="W91" s="13">
        <f t="shared" ca="1" si="36"/>
        <v>13332.79828429372</v>
      </c>
      <c r="X91" s="4">
        <f t="shared" ca="1" si="37"/>
        <v>13.552929029414967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8</v>
      </c>
      <c r="O92" s="94">
        <f t="shared" ca="1" si="28"/>
        <v>2.6161742666123966</v>
      </c>
      <c r="P92" s="94">
        <f t="shared" ca="1" si="29"/>
        <v>26.161742666123967</v>
      </c>
      <c r="Q92" s="94">
        <f t="shared" ca="1" si="30"/>
        <v>26.161742666123967</v>
      </c>
      <c r="R92" s="94">
        <f t="shared" ca="1" si="31"/>
        <v>2.6161742666123966</v>
      </c>
      <c r="S92" s="94">
        <f t="shared" ca="1" si="32"/>
        <v>2.6161742666123966</v>
      </c>
      <c r="T92" s="4">
        <f t="shared" ca="1" si="33"/>
        <v>1.611738502570779E-4</v>
      </c>
      <c r="U92" s="46">
        <f t="shared" ca="1" si="34"/>
        <v>1393.460751107674</v>
      </c>
      <c r="V92" s="4">
        <f t="shared" ca="1" si="35"/>
        <v>8.5846511566279371E-2</v>
      </c>
      <c r="W92" s="13">
        <f t="shared" ca="1" si="36"/>
        <v>11441.621222691774</v>
      </c>
      <c r="X92" s="4">
        <f t="shared" ca="1" si="37"/>
        <v>0.70488046961496331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8</v>
      </c>
      <c r="O93" s="94">
        <f t="shared" ca="1" si="28"/>
        <v>2.6161742666123966</v>
      </c>
      <c r="P93" s="94">
        <f t="shared" ca="1" si="29"/>
        <v>26.161742666123967</v>
      </c>
      <c r="Q93" s="94">
        <f t="shared" ca="1" si="30"/>
        <v>26.161742666123967</v>
      </c>
      <c r="R93" s="94">
        <f t="shared" ca="1" si="31"/>
        <v>2.6161742666123966</v>
      </c>
      <c r="S93" s="94">
        <f t="shared" ca="1" si="32"/>
        <v>2.6161742666123966</v>
      </c>
      <c r="T93" s="4">
        <f t="shared" ca="1" si="33"/>
        <v>4.0700467236635878E-6</v>
      </c>
      <c r="U93" s="46">
        <f t="shared" ca="1" si="34"/>
        <v>1379.460751107674</v>
      </c>
      <c r="V93" s="4">
        <f t="shared" ca="1" si="35"/>
        <v>2.1460610564518335E-3</v>
      </c>
      <c r="W93" s="13">
        <f t="shared" ca="1" si="36"/>
        <v>9550.4441610898284</v>
      </c>
      <c r="X93" s="4">
        <f t="shared" ca="1" si="37"/>
        <v>1.4857861138473868E-2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8</v>
      </c>
      <c r="O94" s="94">
        <f t="shared" ca="1" si="28"/>
        <v>2.6161742666123966</v>
      </c>
      <c r="P94" s="94">
        <f t="shared" ca="1" si="29"/>
        <v>26.161742666123967</v>
      </c>
      <c r="Q94" s="94">
        <f t="shared" ca="1" si="30"/>
        <v>26.161742666123967</v>
      </c>
      <c r="R94" s="94">
        <f t="shared" ca="1" si="31"/>
        <v>2.6161742666123966</v>
      </c>
      <c r="S94" s="94">
        <f t="shared" ca="1" si="32"/>
        <v>2.6161742666123966</v>
      </c>
      <c r="T94" s="4">
        <f t="shared" ca="1" si="33"/>
        <v>5.4815444089745325E-8</v>
      </c>
      <c r="U94" s="46">
        <f t="shared" ca="1" si="34"/>
        <v>1365.460751107674</v>
      </c>
      <c r="V94" s="4">
        <f t="shared" ca="1" si="35"/>
        <v>2.8609843929090842E-5</v>
      </c>
      <c r="W94" s="13">
        <f t="shared" ca="1" si="36"/>
        <v>7659.2670994878818</v>
      </c>
      <c r="X94" s="4">
        <f t="shared" ca="1" si="37"/>
        <v>1.604809483903569E-4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9</v>
      </c>
      <c r="O95" s="94">
        <f t="shared" ca="1" si="28"/>
        <v>2.9021123215017131</v>
      </c>
      <c r="P95" s="94">
        <f t="shared" ca="1" si="29"/>
        <v>29.021123215017127</v>
      </c>
      <c r="Q95" s="94">
        <f t="shared" ca="1" si="30"/>
        <v>26.733618775902602</v>
      </c>
      <c r="R95" s="94">
        <f t="shared" ca="1" si="31"/>
        <v>2.7877370995459865</v>
      </c>
      <c r="S95" s="94">
        <f t="shared" ca="1" si="32"/>
        <v>2.9021123215017131</v>
      </c>
      <c r="T95" s="4">
        <f t="shared" ca="1" si="33"/>
        <v>4.6065581024408108E-10</v>
      </c>
      <c r="U95" s="46">
        <f t="shared" ca="1" si="34"/>
        <v>1466.3857072739606</v>
      </c>
      <c r="V95" s="4">
        <f t="shared" ca="1" si="35"/>
        <v>2.3276118264267791E-7</v>
      </c>
      <c r="W95" s="13">
        <f t="shared" ca="1" si="36"/>
        <v>5768.090037885936</v>
      </c>
      <c r="X95" s="4">
        <f t="shared" ca="1" si="37"/>
        <v>9.1557593077177174E-7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9</v>
      </c>
      <c r="O96" s="94">
        <f t="shared" ca="1" si="28"/>
        <v>2.9021123215017131</v>
      </c>
      <c r="P96" s="94">
        <f t="shared" ca="1" si="29"/>
        <v>29.021123215017127</v>
      </c>
      <c r="Q96" s="94">
        <f t="shared" ca="1" si="30"/>
        <v>29.021123215017127</v>
      </c>
      <c r="R96" s="94">
        <f t="shared" ca="1" si="31"/>
        <v>2.9021123215017126</v>
      </c>
      <c r="S96" s="94">
        <f t="shared" ca="1" si="32"/>
        <v>2.9021123215017131</v>
      </c>
      <c r="T96" s="4">
        <f t="shared" ca="1" si="33"/>
        <v>1.861235596945784E-12</v>
      </c>
      <c r="U96" s="46">
        <f t="shared" ca="1" si="34"/>
        <v>1452.3857072739606</v>
      </c>
      <c r="V96" s="4">
        <f t="shared" ca="1" si="35"/>
        <v>9.3147048749469947E-10</v>
      </c>
      <c r="W96" s="13">
        <f t="shared" ca="1" si="36"/>
        <v>3876.9129762839898</v>
      </c>
      <c r="X96" s="4">
        <f t="shared" ca="1" si="37"/>
        <v>2.4864125293354975E-9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9</v>
      </c>
      <c r="O97" s="94">
        <f t="shared" ca="1" si="28"/>
        <v>2.9021123215017131</v>
      </c>
      <c r="P97" s="94">
        <f t="shared" ca="1" si="29"/>
        <v>29.021123215017127</v>
      </c>
      <c r="Q97" s="94">
        <f t="shared" ca="1" si="30"/>
        <v>29.021123215017127</v>
      </c>
      <c r="R97" s="94">
        <f t="shared" ca="1" si="31"/>
        <v>2.9021123215017126</v>
      </c>
      <c r="S97" s="94">
        <f t="shared" ca="1" si="32"/>
        <v>2.9021123215017131</v>
      </c>
      <c r="T97" s="4">
        <f t="shared" ca="1" si="33"/>
        <v>3.133393260851491E-15</v>
      </c>
      <c r="U97" s="46">
        <f t="shared" ca="1" si="34"/>
        <v>1438.3857072739606</v>
      </c>
      <c r="V97" s="4">
        <f t="shared" ca="1" si="35"/>
        <v>1.5530164178294616E-12</v>
      </c>
      <c r="W97" s="13">
        <f t="shared" ca="1" si="36"/>
        <v>1985.7359146820436</v>
      </c>
      <c r="X97" s="4">
        <f t="shared" ca="1" si="37"/>
        <v>2.1439871526667281E-12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8</v>
      </c>
      <c r="O98" s="94">
        <f t="shared" ca="1" si="28"/>
        <v>2.6161742666123966</v>
      </c>
      <c r="P98" s="94">
        <f t="shared" ca="1" si="29"/>
        <v>26.161742666123967</v>
      </c>
      <c r="Q98" s="94">
        <f t="shared" ca="1" si="30"/>
        <v>26.161742666123967</v>
      </c>
      <c r="R98" s="94">
        <f t="shared" ca="1" si="31"/>
        <v>2.6161742666123966</v>
      </c>
      <c r="S98" s="94">
        <f t="shared" ca="1" si="32"/>
        <v>2.6161742666123966</v>
      </c>
      <c r="T98" s="4">
        <f t="shared" ca="1" si="33"/>
        <v>0</v>
      </c>
      <c r="U98" s="46">
        <f t="shared" ca="1" si="34"/>
        <v>1421.460751107674</v>
      </c>
      <c r="V98" s="4">
        <f t="shared" ca="1" si="35"/>
        <v>0</v>
      </c>
      <c r="W98" s="13">
        <f t="shared" ca="1" si="36"/>
        <v>14784.015194073258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8</v>
      </c>
      <c r="O99" s="94">
        <f t="shared" ca="1" si="28"/>
        <v>2.6161742666123966</v>
      </c>
      <c r="P99" s="94">
        <f t="shared" ca="1" si="29"/>
        <v>26.161742666123967</v>
      </c>
      <c r="Q99" s="94">
        <f t="shared" ca="1" si="30"/>
        <v>26.161742666123967</v>
      </c>
      <c r="R99" s="94">
        <f t="shared" ca="1" si="31"/>
        <v>2.6161742666123966</v>
      </c>
      <c r="S99" s="94">
        <f t="shared" ca="1" si="32"/>
        <v>2.6161742666123966</v>
      </c>
      <c r="T99" s="4">
        <f t="shared" ca="1" si="33"/>
        <v>1.385670970499665E-2</v>
      </c>
      <c r="U99" s="46">
        <f t="shared" ca="1" si="34"/>
        <v>1407.460751107674</v>
      </c>
      <c r="V99" s="4">
        <f t="shared" ca="1" si="35"/>
        <v>7.4546926396188136</v>
      </c>
      <c r="W99" s="13">
        <f t="shared" ca="1" si="36"/>
        <v>12892.83813247131</v>
      </c>
      <c r="X99" s="4">
        <f t="shared" ca="1" si="37"/>
        <v>68.287620421592734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8</v>
      </c>
      <c r="O100" s="94">
        <f t="shared" ca="1" si="28"/>
        <v>2.6161742666123966</v>
      </c>
      <c r="P100" s="94">
        <f t="shared" ca="1" si="29"/>
        <v>26.161742666123967</v>
      </c>
      <c r="Q100" s="94">
        <f t="shared" ca="1" si="30"/>
        <v>26.161742666123967</v>
      </c>
      <c r="R100" s="94">
        <f t="shared" ca="1" si="31"/>
        <v>2.6161742666123966</v>
      </c>
      <c r="S100" s="94">
        <f t="shared" ca="1" si="32"/>
        <v>2.6161742666123966</v>
      </c>
      <c r="T100" s="4">
        <f t="shared" ca="1" si="33"/>
        <v>8.3980058818161575E-4</v>
      </c>
      <c r="U100" s="46">
        <f t="shared" ca="1" si="34"/>
        <v>1393.460751107674</v>
      </c>
      <c r="V100" s="4">
        <f t="shared" ca="1" si="35"/>
        <v>0.44730550763482368</v>
      </c>
      <c r="W100" s="13">
        <f t="shared" ca="1" si="36"/>
        <v>11001.661070869364</v>
      </c>
      <c r="X100" s="4">
        <f t="shared" ca="1" si="37"/>
        <v>3.5315695732511094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8</v>
      </c>
      <c r="O101" s="94">
        <f t="shared" ca="1" si="28"/>
        <v>2.6161742666123966</v>
      </c>
      <c r="P101" s="94">
        <f t="shared" ca="1" si="29"/>
        <v>26.161742666123967</v>
      </c>
      <c r="Q101" s="94">
        <f t="shared" ca="1" si="30"/>
        <v>26.161742666123967</v>
      </c>
      <c r="R101" s="94">
        <f t="shared" ca="1" si="31"/>
        <v>2.6161742666123966</v>
      </c>
      <c r="S101" s="94">
        <f t="shared" ca="1" si="32"/>
        <v>2.6161742666123966</v>
      </c>
      <c r="T101" s="4">
        <f t="shared" ca="1" si="33"/>
        <v>2.1207085560141836E-5</v>
      </c>
      <c r="U101" s="46">
        <f t="shared" ca="1" si="34"/>
        <v>1379.460751107674</v>
      </c>
      <c r="V101" s="4">
        <f t="shared" ca="1" si="35"/>
        <v>1.1182107609933229E-2</v>
      </c>
      <c r="W101" s="13">
        <f t="shared" ca="1" si="36"/>
        <v>9110.4840092674185</v>
      </c>
      <c r="X101" s="4">
        <f t="shared" ca="1" si="37"/>
        <v>7.3850896075442138E-2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8</v>
      </c>
      <c r="O102" s="94">
        <f t="shared" ca="1" si="28"/>
        <v>2.6161742666123966</v>
      </c>
      <c r="P102" s="94">
        <f t="shared" ca="1" si="29"/>
        <v>26.161742666123967</v>
      </c>
      <c r="Q102" s="94">
        <f t="shared" ca="1" si="30"/>
        <v>26.161742666123967</v>
      </c>
      <c r="R102" s="94">
        <f t="shared" ca="1" si="31"/>
        <v>2.6161742666123966</v>
      </c>
      <c r="S102" s="94">
        <f t="shared" ca="1" si="32"/>
        <v>2.6161742666123966</v>
      </c>
      <c r="T102" s="4">
        <f t="shared" ca="1" si="33"/>
        <v>2.8561731394130436E-7</v>
      </c>
      <c r="U102" s="46">
        <f t="shared" ca="1" si="34"/>
        <v>1365.460751107674</v>
      </c>
      <c r="V102" s="4">
        <f t="shared" ca="1" si="35"/>
        <v>1.4907234468315741E-4</v>
      </c>
      <c r="W102" s="13">
        <f t="shared" ca="1" si="36"/>
        <v>7219.3069476654719</v>
      </c>
      <c r="X102" s="4">
        <f t="shared" ca="1" si="37"/>
        <v>7.8815814574155864E-4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9</v>
      </c>
      <c r="O103" s="94">
        <f t="shared" ca="1" si="28"/>
        <v>2.9021123215017131</v>
      </c>
      <c r="P103" s="94">
        <f t="shared" ca="1" si="29"/>
        <v>29.021123215017127</v>
      </c>
      <c r="Q103" s="94">
        <f t="shared" ca="1" si="30"/>
        <v>26.733618775902602</v>
      </c>
      <c r="R103" s="94">
        <f t="shared" ca="1" si="31"/>
        <v>2.7877370995459865</v>
      </c>
      <c r="S103" s="94">
        <f t="shared" ca="1" si="32"/>
        <v>2.9021123215017131</v>
      </c>
      <c r="T103" s="4">
        <f t="shared" ca="1" si="33"/>
        <v>2.4002592217981049E-9</v>
      </c>
      <c r="U103" s="46">
        <f t="shared" ca="1" si="34"/>
        <v>1466.3857072739606</v>
      </c>
      <c r="V103" s="4">
        <f t="shared" ca="1" si="35"/>
        <v>1.2128082674539524E-6</v>
      </c>
      <c r="W103" s="13">
        <f t="shared" ca="1" si="36"/>
        <v>5328.1298860635261</v>
      </c>
      <c r="X103" s="4">
        <f t="shared" ca="1" si="37"/>
        <v>4.4067532463196964E-6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9</v>
      </c>
      <c r="O104" s="94">
        <f t="shared" ca="1" si="28"/>
        <v>2.9021123215017131</v>
      </c>
      <c r="P104" s="94">
        <f t="shared" ca="1" si="29"/>
        <v>29.021123215017127</v>
      </c>
      <c r="Q104" s="94">
        <f t="shared" ca="1" si="30"/>
        <v>29.021123215017127</v>
      </c>
      <c r="R104" s="94">
        <f t="shared" ca="1" si="31"/>
        <v>2.9021123215017126</v>
      </c>
      <c r="S104" s="94">
        <f t="shared" ca="1" si="32"/>
        <v>2.9021123215017131</v>
      </c>
      <c r="T104" s="4">
        <f t="shared" ca="1" si="33"/>
        <v>9.6980170577701278E-12</v>
      </c>
      <c r="U104" s="46">
        <f t="shared" ca="1" si="34"/>
        <v>1452.3857072739606</v>
      </c>
      <c r="V104" s="4">
        <f t="shared" ca="1" si="35"/>
        <v>4.8534514874723766E-9</v>
      </c>
      <c r="W104" s="13">
        <f t="shared" ca="1" si="36"/>
        <v>3436.9528244615803</v>
      </c>
      <c r="X104" s="4">
        <f t="shared" ca="1" si="37"/>
        <v>1.1485298784415071E-8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9</v>
      </c>
      <c r="O105" s="94">
        <f t="shared" ca="1" si="28"/>
        <v>2.9021123215017131</v>
      </c>
      <c r="P105" s="94">
        <f t="shared" ca="1" si="29"/>
        <v>29.021123215017127</v>
      </c>
      <c r="Q105" s="94">
        <f t="shared" ca="1" si="30"/>
        <v>29.021123215017127</v>
      </c>
      <c r="R105" s="94">
        <f t="shared" ca="1" si="31"/>
        <v>2.9021123215017126</v>
      </c>
      <c r="S105" s="94">
        <f t="shared" ca="1" si="32"/>
        <v>2.9021123215017131</v>
      </c>
      <c r="T105" s="4">
        <f t="shared" ca="1" si="33"/>
        <v>1.6326628043384068E-14</v>
      </c>
      <c r="U105" s="46">
        <f t="shared" ca="1" si="34"/>
        <v>1438.3857072739606</v>
      </c>
      <c r="V105" s="4">
        <f t="shared" ca="1" si="35"/>
        <v>8.0920329139535032E-12</v>
      </c>
      <c r="W105" s="13">
        <f t="shared" ca="1" si="36"/>
        <v>1545.7757628596339</v>
      </c>
      <c r="X105" s="4">
        <f t="shared" ca="1" si="37"/>
        <v>8.6961850965259411E-12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9</v>
      </c>
      <c r="O106" s="94">
        <f t="shared" ca="1" si="28"/>
        <v>2.9021123215017131</v>
      </c>
      <c r="P106" s="94">
        <f t="shared" ca="1" si="29"/>
        <v>29.021123215017127</v>
      </c>
      <c r="Q106" s="94">
        <f t="shared" ca="1" si="30"/>
        <v>27.019556830791917</v>
      </c>
      <c r="R106" s="94">
        <f t="shared" ca="1" si="31"/>
        <v>2.8020340022904522</v>
      </c>
      <c r="S106" s="94">
        <f t="shared" ca="1" si="32"/>
        <v>2.9021123215017131</v>
      </c>
      <c r="T106" s="4">
        <f t="shared" ca="1" si="33"/>
        <v>0</v>
      </c>
      <c r="U106" s="46">
        <f t="shared" ca="1" si="34"/>
        <v>1465.3857072739606</v>
      </c>
      <c r="V106" s="4">
        <f t="shared" ca="1" si="35"/>
        <v>0</v>
      </c>
      <c r="W106" s="13">
        <f t="shared" ca="1" si="36"/>
        <v>13238.239431213624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9</v>
      </c>
      <c r="O107" s="94">
        <f t="shared" ca="1" si="28"/>
        <v>2.9021123215017131</v>
      </c>
      <c r="P107" s="94">
        <f t="shared" ca="1" si="29"/>
        <v>29.021123215017127</v>
      </c>
      <c r="Q107" s="94">
        <f t="shared" ca="1" si="30"/>
        <v>29.021123215017127</v>
      </c>
      <c r="R107" s="94">
        <f t="shared" ca="1" si="31"/>
        <v>2.9021123215017126</v>
      </c>
      <c r="S107" s="94">
        <f t="shared" ca="1" si="32"/>
        <v>2.9021123215017131</v>
      </c>
      <c r="T107" s="4">
        <f t="shared" ca="1" si="33"/>
        <v>1.5526460817676482E-4</v>
      </c>
      <c r="U107" s="46">
        <f t="shared" ca="1" si="34"/>
        <v>1451.3857072739606</v>
      </c>
      <c r="V107" s="4">
        <f t="shared" ca="1" si="35"/>
        <v>7.7649935008938686E-2</v>
      </c>
      <c r="W107" s="13">
        <f t="shared" ca="1" si="36"/>
        <v>11347.062369611676</v>
      </c>
      <c r="X107" s="4">
        <f t="shared" ca="1" si="37"/>
        <v>0.60707408866360435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9</v>
      </c>
      <c r="O108" s="94">
        <f t="shared" ca="1" si="28"/>
        <v>2.9021123215017131</v>
      </c>
      <c r="P108" s="94">
        <f t="shared" ca="1" si="29"/>
        <v>29.021123215017127</v>
      </c>
      <c r="Q108" s="94">
        <f t="shared" ca="1" si="30"/>
        <v>29.021123215017127</v>
      </c>
      <c r="R108" s="94">
        <f t="shared" ca="1" si="31"/>
        <v>2.9021123215017126</v>
      </c>
      <c r="S108" s="94">
        <f t="shared" ca="1" si="32"/>
        <v>2.9021123215017131</v>
      </c>
      <c r="T108" s="4">
        <f t="shared" ca="1" si="33"/>
        <v>9.4099762531372692E-6</v>
      </c>
      <c r="U108" s="46">
        <f t="shared" ca="1" si="34"/>
        <v>1437.3857072739606</v>
      </c>
      <c r="V108" s="4">
        <f t="shared" ca="1" si="35"/>
        <v>4.6606622603248904E-3</v>
      </c>
      <c r="W108" s="13">
        <f t="shared" ca="1" si="36"/>
        <v>9455.8853080097306</v>
      </c>
      <c r="X108" s="4">
        <f t="shared" ca="1" si="37"/>
        <v>3.0660307508262871E-2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9</v>
      </c>
      <c r="O109" s="94">
        <f t="shared" ca="1" si="28"/>
        <v>2.9021123215017131</v>
      </c>
      <c r="P109" s="94">
        <f t="shared" ca="1" si="29"/>
        <v>29.021123215017127</v>
      </c>
      <c r="Q109" s="94">
        <f t="shared" ca="1" si="30"/>
        <v>29.021123215017127</v>
      </c>
      <c r="R109" s="94">
        <f t="shared" ca="1" si="31"/>
        <v>2.9021123215017126</v>
      </c>
      <c r="S109" s="94">
        <f t="shared" ca="1" si="32"/>
        <v>2.9021123215017131</v>
      </c>
      <c r="T109" s="4">
        <f t="shared" ca="1" si="33"/>
        <v>2.3762566295801211E-7</v>
      </c>
      <c r="U109" s="46">
        <f t="shared" ca="1" si="34"/>
        <v>1423.3857072739606</v>
      </c>
      <c r="V109" s="4">
        <f t="shared" ca="1" si="35"/>
        <v>1.1654716801619637E-4</v>
      </c>
      <c r="W109" s="13">
        <f t="shared" ca="1" si="36"/>
        <v>7564.7082464077848</v>
      </c>
      <c r="X109" s="4">
        <f t="shared" ca="1" si="37"/>
        <v>6.1940015168207888E-4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9</v>
      </c>
      <c r="O110" s="94">
        <f t="shared" ca="1" si="28"/>
        <v>2.9021123215017131</v>
      </c>
      <c r="P110" s="94">
        <f t="shared" ca="1" si="29"/>
        <v>29.021123215017127</v>
      </c>
      <c r="Q110" s="94">
        <f t="shared" ca="1" si="30"/>
        <v>29.021123215017127</v>
      </c>
      <c r="R110" s="94">
        <f t="shared" ca="1" si="31"/>
        <v>2.9021123215017126</v>
      </c>
      <c r="S110" s="94">
        <f t="shared" ca="1" si="32"/>
        <v>2.9021123215017131</v>
      </c>
      <c r="T110" s="4">
        <f t="shared" ca="1" si="33"/>
        <v>3.2003456290641388E-9</v>
      </c>
      <c r="U110" s="46">
        <f t="shared" ca="1" si="34"/>
        <v>1409.3857072739606</v>
      </c>
      <c r="V110" s="4">
        <f t="shared" ca="1" si="35"/>
        <v>1.5542201294282424E-6</v>
      </c>
      <c r="W110" s="13">
        <f t="shared" ca="1" si="36"/>
        <v>5673.5311848058382</v>
      </c>
      <c r="X110" s="4">
        <f t="shared" ca="1" si="37"/>
        <v>6.2565671887078717E-6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9</v>
      </c>
      <c r="O111" s="94">
        <f t="shared" ca="1" si="28"/>
        <v>2.9021123215017131</v>
      </c>
      <c r="P111" s="94">
        <f t="shared" ca="1" si="29"/>
        <v>29.021123215017127</v>
      </c>
      <c r="Q111" s="94">
        <f t="shared" ca="1" si="30"/>
        <v>29.021123215017127</v>
      </c>
      <c r="R111" s="94">
        <f t="shared" ca="1" si="31"/>
        <v>2.9021123215017126</v>
      </c>
      <c r="S111" s="94">
        <f t="shared" ca="1" si="32"/>
        <v>2.9021123215017131</v>
      </c>
      <c r="T111" s="4">
        <f t="shared" ca="1" si="33"/>
        <v>2.4245042644425319E-11</v>
      </c>
      <c r="U111" s="46">
        <f t="shared" ca="1" si="34"/>
        <v>1395.3857072739606</v>
      </c>
      <c r="V111" s="4">
        <f t="shared" ca="1" si="35"/>
        <v>1.165743507845094E-8</v>
      </c>
      <c r="W111" s="13">
        <f t="shared" ca="1" si="36"/>
        <v>3782.3541232038924</v>
      </c>
      <c r="X111" s="4">
        <f t="shared" ca="1" si="37"/>
        <v>3.1598824185393331E-8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9</v>
      </c>
      <c r="O112" s="94">
        <f t="shared" ca="1" si="28"/>
        <v>2.9021123215017131</v>
      </c>
      <c r="P112" s="94">
        <f t="shared" ca="1" si="29"/>
        <v>29.021123215017127</v>
      </c>
      <c r="Q112" s="94">
        <f t="shared" ca="1" si="30"/>
        <v>29.021123215017127</v>
      </c>
      <c r="R112" s="94">
        <f t="shared" ca="1" si="31"/>
        <v>2.9021123215017126</v>
      </c>
      <c r="S112" s="94">
        <f t="shared" ca="1" si="32"/>
        <v>2.9021123215017131</v>
      </c>
      <c r="T112" s="4">
        <f t="shared" ca="1" si="33"/>
        <v>9.7959768260304394E-14</v>
      </c>
      <c r="U112" s="46">
        <f t="shared" ca="1" si="34"/>
        <v>1381.3857072739606</v>
      </c>
      <c r="V112" s="4">
        <f t="shared" ca="1" si="35"/>
        <v>4.6628182775721004E-11</v>
      </c>
      <c r="W112" s="13">
        <f t="shared" ca="1" si="36"/>
        <v>1891.1770616019462</v>
      </c>
      <c r="X112" s="4">
        <f t="shared" ca="1" si="37"/>
        <v>6.3836008455340107E-11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10</v>
      </c>
      <c r="O113" s="94">
        <f t="shared" ca="1" si="28"/>
        <v>3.1747473279098655</v>
      </c>
      <c r="P113" s="94">
        <f t="shared" ca="1" si="29"/>
        <v>29.021123215017127</v>
      </c>
      <c r="Q113" s="94">
        <f t="shared" ca="1" si="30"/>
        <v>29.021123215017127</v>
      </c>
      <c r="R113" s="94">
        <f t="shared" ca="1" si="31"/>
        <v>2.9021123215017126</v>
      </c>
      <c r="S113" s="94">
        <f t="shared" ca="1" si="32"/>
        <v>3.1747473279098655</v>
      </c>
      <c r="T113" s="4">
        <f t="shared" ca="1" si="33"/>
        <v>1.8040819165580717E-16</v>
      </c>
      <c r="U113" s="46">
        <f t="shared" ca="1" si="34"/>
        <v>1476.9638680856817</v>
      </c>
      <c r="V113" s="4">
        <f t="shared" ca="1" si="35"/>
        <v>8.3929948767837496E-14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7</v>
      </c>
      <c r="O114" s="94">
        <f t="shared" ca="1" si="28"/>
        <v>2.3464633885909376</v>
      </c>
      <c r="P114" s="94">
        <f t="shared" ca="1" si="29"/>
        <v>23.464633885909375</v>
      </c>
      <c r="Q114" s="94">
        <f t="shared" ca="1" si="30"/>
        <v>23.464633885909375</v>
      </c>
      <c r="R114" s="94">
        <f t="shared" ca="1" si="31"/>
        <v>2.3464633885909376</v>
      </c>
      <c r="S114" s="94">
        <f t="shared" ca="1" si="32"/>
        <v>2.3464633885909376</v>
      </c>
      <c r="T114" s="4">
        <f t="shared" ca="1" si="33"/>
        <v>0</v>
      </c>
      <c r="U114" s="46">
        <f t="shared" ca="1" si="34"/>
        <v>1384.057863474598</v>
      </c>
      <c r="V114" s="4">
        <f t="shared" ca="1" si="35"/>
        <v>0</v>
      </c>
      <c r="W114" s="13">
        <f t="shared" ca="1" si="36"/>
        <v>16769.751108755299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7</v>
      </c>
      <c r="O115" s="94">
        <f t="shared" ca="1" si="28"/>
        <v>2.3464633885909376</v>
      </c>
      <c r="P115" s="94">
        <f t="shared" ca="1" si="29"/>
        <v>23.464633885909375</v>
      </c>
      <c r="Q115" s="94">
        <f t="shared" ca="1" si="30"/>
        <v>23.464633885909375</v>
      </c>
      <c r="R115" s="94">
        <f t="shared" ca="1" si="31"/>
        <v>2.3464633885909376</v>
      </c>
      <c r="S115" s="94">
        <f t="shared" ca="1" si="32"/>
        <v>2.3464633885909376</v>
      </c>
      <c r="T115" s="4">
        <f t="shared" ca="1" si="33"/>
        <v>0</v>
      </c>
      <c r="U115" s="46">
        <f t="shared" ca="1" si="34"/>
        <v>1370.057863474598</v>
      </c>
      <c r="V115" s="4">
        <f t="shared" ca="1" si="35"/>
        <v>0</v>
      </c>
      <c r="W115" s="13">
        <f t="shared" ca="1" si="36"/>
        <v>14878.574047153354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8</v>
      </c>
      <c r="O116" s="94">
        <f t="shared" ca="1" si="28"/>
        <v>2.6161742666123966</v>
      </c>
      <c r="P116" s="94">
        <f t="shared" ca="1" si="29"/>
        <v>26.161742666123967</v>
      </c>
      <c r="Q116" s="94">
        <f t="shared" ca="1" si="30"/>
        <v>23.464633885909375</v>
      </c>
      <c r="R116" s="94">
        <f t="shared" ca="1" si="31"/>
        <v>2.4813188276016671</v>
      </c>
      <c r="S116" s="94">
        <f t="shared" ca="1" si="32"/>
        <v>2.6161742666123966</v>
      </c>
      <c r="T116" s="4">
        <f t="shared" ca="1" si="33"/>
        <v>0</v>
      </c>
      <c r="U116" s="46">
        <f t="shared" ca="1" si="34"/>
        <v>1464.460751107674</v>
      </c>
      <c r="V116" s="4">
        <f t="shared" ca="1" si="35"/>
        <v>0</v>
      </c>
      <c r="W116" s="13">
        <f t="shared" ca="1" si="36"/>
        <v>12987.396985551408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8</v>
      </c>
      <c r="O117" s="94">
        <f t="shared" ca="1" si="28"/>
        <v>2.6161742666123966</v>
      </c>
      <c r="P117" s="94">
        <f t="shared" ca="1" si="29"/>
        <v>26.161742666123967</v>
      </c>
      <c r="Q117" s="94">
        <f t="shared" ca="1" si="30"/>
        <v>26.161742666123967</v>
      </c>
      <c r="R117" s="94">
        <f t="shared" ca="1" si="31"/>
        <v>2.6161742666123966</v>
      </c>
      <c r="S117" s="94">
        <f t="shared" ca="1" si="32"/>
        <v>2.6161742666123966</v>
      </c>
      <c r="T117" s="4">
        <f t="shared" ca="1" si="33"/>
        <v>0</v>
      </c>
      <c r="U117" s="46">
        <f t="shared" ca="1" si="34"/>
        <v>1450.460751107674</v>
      </c>
      <c r="V117" s="4">
        <f t="shared" ca="1" si="35"/>
        <v>0</v>
      </c>
      <c r="W117" s="13">
        <f t="shared" ca="1" si="36"/>
        <v>11096.219923949462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8</v>
      </c>
      <c r="O118" s="94">
        <f t="shared" ca="1" si="28"/>
        <v>2.6161742666123966</v>
      </c>
      <c r="P118" s="94">
        <f t="shared" ca="1" si="29"/>
        <v>26.161742666123967</v>
      </c>
      <c r="Q118" s="94">
        <f t="shared" ca="1" si="30"/>
        <v>26.161742666123967</v>
      </c>
      <c r="R118" s="94">
        <f t="shared" ca="1" si="31"/>
        <v>2.6161742666123966</v>
      </c>
      <c r="S118" s="94">
        <f t="shared" ca="1" si="32"/>
        <v>2.6161742666123966</v>
      </c>
      <c r="T118" s="4">
        <f t="shared" ca="1" si="33"/>
        <v>0</v>
      </c>
      <c r="U118" s="46">
        <f t="shared" ca="1" si="34"/>
        <v>1436.460751107674</v>
      </c>
      <c r="V118" s="4">
        <f t="shared" ca="1" si="35"/>
        <v>0</v>
      </c>
      <c r="W118" s="13">
        <f t="shared" ca="1" si="36"/>
        <v>9205.0428623475163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8</v>
      </c>
      <c r="O119" s="94">
        <f t="shared" ca="1" si="28"/>
        <v>2.6161742666123966</v>
      </c>
      <c r="P119" s="94">
        <f t="shared" ca="1" si="29"/>
        <v>26.161742666123967</v>
      </c>
      <c r="Q119" s="94">
        <f t="shared" ca="1" si="30"/>
        <v>26.161742666123967</v>
      </c>
      <c r="R119" s="94">
        <f t="shared" ca="1" si="31"/>
        <v>2.6161742666123966</v>
      </c>
      <c r="S119" s="94">
        <f t="shared" ca="1" si="32"/>
        <v>2.6161742666123966</v>
      </c>
      <c r="T119" s="4">
        <f t="shared" ca="1" si="33"/>
        <v>0</v>
      </c>
      <c r="U119" s="46">
        <f t="shared" ca="1" si="34"/>
        <v>1422.460751107674</v>
      </c>
      <c r="V119" s="4">
        <f t="shared" ca="1" si="35"/>
        <v>0</v>
      </c>
      <c r="W119" s="13">
        <f t="shared" ca="1" si="36"/>
        <v>7313.8658007455697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8</v>
      </c>
      <c r="O120" s="94">
        <f t="shared" ca="1" si="28"/>
        <v>2.6161742666123966</v>
      </c>
      <c r="P120" s="94">
        <f t="shared" ca="1" si="29"/>
        <v>26.161742666123967</v>
      </c>
      <c r="Q120" s="94">
        <f t="shared" ca="1" si="30"/>
        <v>26.161742666123967</v>
      </c>
      <c r="R120" s="94">
        <f t="shared" ca="1" si="31"/>
        <v>2.6161742666123966</v>
      </c>
      <c r="S120" s="94">
        <f t="shared" ca="1" si="32"/>
        <v>2.6161742666123966</v>
      </c>
      <c r="T120" s="4">
        <f t="shared" ca="1" si="33"/>
        <v>0</v>
      </c>
      <c r="U120" s="46">
        <f t="shared" ca="1" si="34"/>
        <v>1408.460751107674</v>
      </c>
      <c r="V120" s="4">
        <f t="shared" ca="1" si="35"/>
        <v>0</v>
      </c>
      <c r="W120" s="13">
        <f t="shared" ca="1" si="36"/>
        <v>5422.688739143623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8</v>
      </c>
      <c r="O121" s="94">
        <f t="shared" ca="1" si="28"/>
        <v>2.6161742666123966</v>
      </c>
      <c r="P121" s="94">
        <f t="shared" ca="1" si="29"/>
        <v>26.161742666123967</v>
      </c>
      <c r="Q121" s="94">
        <f t="shared" ca="1" si="30"/>
        <v>26.161742666123967</v>
      </c>
      <c r="R121" s="94">
        <f t="shared" ca="1" si="31"/>
        <v>2.6161742666123966</v>
      </c>
      <c r="S121" s="94">
        <f t="shared" ca="1" si="32"/>
        <v>2.6161742666123966</v>
      </c>
      <c r="T121" s="4">
        <f t="shared" ca="1" si="33"/>
        <v>0</v>
      </c>
      <c r="U121" s="46">
        <f t="shared" ca="1" si="34"/>
        <v>1394.460751107674</v>
      </c>
      <c r="V121" s="4">
        <f t="shared" ca="1" si="35"/>
        <v>0</v>
      </c>
      <c r="W121" s="13">
        <f t="shared" ca="1" si="36"/>
        <v>3531.5116775416773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8</v>
      </c>
      <c r="O122" s="94">
        <f t="shared" ca="1" si="28"/>
        <v>2.6161742666123966</v>
      </c>
      <c r="P122" s="94">
        <f t="shared" ca="1" si="29"/>
        <v>26.161742666123967</v>
      </c>
      <c r="Q122" s="94">
        <f t="shared" ca="1" si="30"/>
        <v>26.161742666123967</v>
      </c>
      <c r="R122" s="94">
        <f t="shared" ca="1" si="31"/>
        <v>2.6161742666123966</v>
      </c>
      <c r="S122" s="94">
        <f t="shared" ca="1" si="32"/>
        <v>2.6161742666123966</v>
      </c>
      <c r="T122" s="4">
        <f t="shared" ca="1" si="33"/>
        <v>0</v>
      </c>
      <c r="U122" s="46">
        <f t="shared" ca="1" si="34"/>
        <v>1421.460751107674</v>
      </c>
      <c r="V122" s="4">
        <f t="shared" ca="1" si="35"/>
        <v>0</v>
      </c>
      <c r="W122" s="13">
        <f t="shared" ca="1" si="36"/>
        <v>15223.975345895667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8</v>
      </c>
      <c r="O123" s="94">
        <f t="shared" ca="1" si="28"/>
        <v>2.6161742666123966</v>
      </c>
      <c r="P123" s="94">
        <f t="shared" ca="1" si="29"/>
        <v>26.161742666123967</v>
      </c>
      <c r="Q123" s="94">
        <f t="shared" ca="1" si="30"/>
        <v>26.161742666123967</v>
      </c>
      <c r="R123" s="94">
        <f t="shared" ca="1" si="31"/>
        <v>2.6161742666123966</v>
      </c>
      <c r="S123" s="94">
        <f t="shared" ca="1" si="32"/>
        <v>2.6161742666123966</v>
      </c>
      <c r="T123" s="4">
        <f t="shared" ca="1" si="33"/>
        <v>0</v>
      </c>
      <c r="U123" s="46">
        <f t="shared" ca="1" si="34"/>
        <v>1407.460751107674</v>
      </c>
      <c r="V123" s="4">
        <f t="shared" ca="1" si="35"/>
        <v>0</v>
      </c>
      <c r="W123" s="13">
        <f t="shared" ca="1" si="36"/>
        <v>13332.79828429372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8</v>
      </c>
      <c r="O124" s="94">
        <f t="shared" ca="1" si="28"/>
        <v>2.6161742666123966</v>
      </c>
      <c r="P124" s="94">
        <f t="shared" ca="1" si="29"/>
        <v>26.161742666123967</v>
      </c>
      <c r="Q124" s="94">
        <f t="shared" ca="1" si="30"/>
        <v>26.161742666123967</v>
      </c>
      <c r="R124" s="94">
        <f t="shared" ca="1" si="31"/>
        <v>2.6161742666123966</v>
      </c>
      <c r="S124" s="94">
        <f t="shared" ca="1" si="32"/>
        <v>2.6161742666123966</v>
      </c>
      <c r="T124" s="4">
        <f t="shared" ca="1" si="33"/>
        <v>0</v>
      </c>
      <c r="U124" s="46">
        <f t="shared" ca="1" si="34"/>
        <v>1393.460751107674</v>
      </c>
      <c r="V124" s="4">
        <f t="shared" ca="1" si="35"/>
        <v>0</v>
      </c>
      <c r="W124" s="13">
        <f t="shared" ca="1" si="36"/>
        <v>11441.621222691774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8</v>
      </c>
      <c r="O125" s="94">
        <f t="shared" ca="1" si="28"/>
        <v>2.6161742666123966</v>
      </c>
      <c r="P125" s="94">
        <f t="shared" ca="1" si="29"/>
        <v>26.161742666123967</v>
      </c>
      <c r="Q125" s="94">
        <f t="shared" ca="1" si="30"/>
        <v>26.161742666123967</v>
      </c>
      <c r="R125" s="94">
        <f t="shared" ca="1" si="31"/>
        <v>2.6161742666123966</v>
      </c>
      <c r="S125" s="94">
        <f t="shared" ca="1" si="32"/>
        <v>2.6161742666123966</v>
      </c>
      <c r="T125" s="4">
        <f t="shared" ca="1" si="33"/>
        <v>0</v>
      </c>
      <c r="U125" s="46">
        <f t="shared" ca="1" si="34"/>
        <v>1379.460751107674</v>
      </c>
      <c r="V125" s="4">
        <f t="shared" ca="1" si="35"/>
        <v>0</v>
      </c>
      <c r="W125" s="13">
        <f t="shared" ca="1" si="36"/>
        <v>9550.4441610898284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8</v>
      </c>
      <c r="O126" s="94">
        <f t="shared" ca="1" si="28"/>
        <v>2.6161742666123966</v>
      </c>
      <c r="P126" s="94">
        <f t="shared" ca="1" si="29"/>
        <v>26.161742666123967</v>
      </c>
      <c r="Q126" s="94">
        <f t="shared" ca="1" si="30"/>
        <v>26.161742666123967</v>
      </c>
      <c r="R126" s="94">
        <f t="shared" ca="1" si="31"/>
        <v>2.6161742666123966</v>
      </c>
      <c r="S126" s="94">
        <f t="shared" ca="1" si="32"/>
        <v>2.6161742666123966</v>
      </c>
      <c r="T126" s="4">
        <f t="shared" ca="1" si="33"/>
        <v>0</v>
      </c>
      <c r="U126" s="46">
        <f t="shared" ca="1" si="34"/>
        <v>1365.460751107674</v>
      </c>
      <c r="V126" s="4">
        <f t="shared" ca="1" si="35"/>
        <v>0</v>
      </c>
      <c r="W126" s="13">
        <f t="shared" ca="1" si="36"/>
        <v>7659.2670994878818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9</v>
      </c>
      <c r="O127" s="94">
        <f t="shared" ca="1" si="28"/>
        <v>2.9021123215017131</v>
      </c>
      <c r="P127" s="94">
        <f t="shared" ca="1" si="29"/>
        <v>29.021123215017127</v>
      </c>
      <c r="Q127" s="94">
        <f t="shared" ca="1" si="30"/>
        <v>26.733618775902602</v>
      </c>
      <c r="R127" s="94">
        <f t="shared" ca="1" si="31"/>
        <v>2.7877370995459865</v>
      </c>
      <c r="S127" s="94">
        <f t="shared" ca="1" si="32"/>
        <v>2.9021123215017131</v>
      </c>
      <c r="T127" s="4">
        <f t="shared" ca="1" si="33"/>
        <v>0</v>
      </c>
      <c r="U127" s="46">
        <f t="shared" ca="1" si="34"/>
        <v>1466.3857072739606</v>
      </c>
      <c r="V127" s="4">
        <f t="shared" ca="1" si="35"/>
        <v>0</v>
      </c>
      <c r="W127" s="13">
        <f t="shared" ca="1" si="36"/>
        <v>5768.090037885936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9</v>
      </c>
      <c r="O128" s="94">
        <f t="shared" ca="1" si="28"/>
        <v>2.9021123215017131</v>
      </c>
      <c r="P128" s="94">
        <f t="shared" ca="1" si="29"/>
        <v>29.021123215017127</v>
      </c>
      <c r="Q128" s="94">
        <f t="shared" ca="1" si="30"/>
        <v>29.021123215017127</v>
      </c>
      <c r="R128" s="94">
        <f t="shared" ca="1" si="31"/>
        <v>2.9021123215017126</v>
      </c>
      <c r="S128" s="94">
        <f t="shared" ca="1" si="32"/>
        <v>2.9021123215017131</v>
      </c>
      <c r="T128" s="4">
        <f t="shared" ca="1" si="33"/>
        <v>0</v>
      </c>
      <c r="U128" s="46">
        <f t="shared" ca="1" si="34"/>
        <v>1452.3857072739606</v>
      </c>
      <c r="V128" s="4">
        <f t="shared" ca="1" si="35"/>
        <v>0</v>
      </c>
      <c r="W128" s="13">
        <f t="shared" ca="1" si="36"/>
        <v>3876.9129762839898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9</v>
      </c>
      <c r="O129" s="94">
        <f t="shared" ca="1" si="28"/>
        <v>2.9021123215017131</v>
      </c>
      <c r="P129" s="94">
        <f t="shared" ca="1" si="29"/>
        <v>29.021123215017127</v>
      </c>
      <c r="Q129" s="94">
        <f t="shared" ca="1" si="30"/>
        <v>29.021123215017127</v>
      </c>
      <c r="R129" s="94">
        <f t="shared" ca="1" si="31"/>
        <v>2.9021123215017126</v>
      </c>
      <c r="S129" s="94">
        <f t="shared" ca="1" si="32"/>
        <v>2.9021123215017131</v>
      </c>
      <c r="T129" s="4">
        <f t="shared" ca="1" si="33"/>
        <v>0</v>
      </c>
      <c r="U129" s="46">
        <f t="shared" ca="1" si="34"/>
        <v>1438.3857072739606</v>
      </c>
      <c r="V129" s="4">
        <f t="shared" ca="1" si="35"/>
        <v>0</v>
      </c>
      <c r="W129" s="13">
        <f t="shared" ca="1" si="36"/>
        <v>1985.7359146820436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8</v>
      </c>
      <c r="O130" s="94">
        <f t="shared" ca="1" si="28"/>
        <v>2.6161742666123966</v>
      </c>
      <c r="P130" s="94">
        <f t="shared" ca="1" si="29"/>
        <v>26.161742666123967</v>
      </c>
      <c r="Q130" s="94">
        <f t="shared" ca="1" si="30"/>
        <v>26.161742666123967</v>
      </c>
      <c r="R130" s="94">
        <f t="shared" ca="1" si="31"/>
        <v>2.6161742666123966</v>
      </c>
      <c r="S130" s="94">
        <f t="shared" ca="1" si="32"/>
        <v>2.6161742666123966</v>
      </c>
      <c r="T130" s="4">
        <f t="shared" ca="1" si="33"/>
        <v>0</v>
      </c>
      <c r="U130" s="46">
        <f t="shared" ca="1" si="34"/>
        <v>1421.460751107674</v>
      </c>
      <c r="V130" s="4">
        <f t="shared" ca="1" si="35"/>
        <v>0</v>
      </c>
      <c r="W130" s="13">
        <f t="shared" ca="1" si="36"/>
        <v>14784.015194073258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8</v>
      </c>
      <c r="O131" s="94">
        <f t="shared" ca="1" si="28"/>
        <v>2.6161742666123966</v>
      </c>
      <c r="P131" s="94">
        <f t="shared" ca="1" si="29"/>
        <v>26.161742666123967</v>
      </c>
      <c r="Q131" s="94">
        <f t="shared" ca="1" si="30"/>
        <v>26.161742666123967</v>
      </c>
      <c r="R131" s="94">
        <f t="shared" ca="1" si="31"/>
        <v>2.6161742666123966</v>
      </c>
      <c r="S131" s="94">
        <f t="shared" ca="1" si="32"/>
        <v>2.6161742666123966</v>
      </c>
      <c r="T131" s="4">
        <f t="shared" ca="1" si="33"/>
        <v>0</v>
      </c>
      <c r="U131" s="46">
        <f t="shared" ca="1" si="34"/>
        <v>1407.460751107674</v>
      </c>
      <c r="V131" s="4">
        <f t="shared" ca="1" si="35"/>
        <v>0</v>
      </c>
      <c r="W131" s="13">
        <f t="shared" ca="1" si="36"/>
        <v>12892.83813247131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8</v>
      </c>
      <c r="O132" s="94">
        <f t="shared" ca="1" si="28"/>
        <v>2.6161742666123966</v>
      </c>
      <c r="P132" s="94">
        <f t="shared" ca="1" si="29"/>
        <v>26.161742666123967</v>
      </c>
      <c r="Q132" s="94">
        <f t="shared" ca="1" si="30"/>
        <v>26.161742666123967</v>
      </c>
      <c r="R132" s="94">
        <f t="shared" ca="1" si="31"/>
        <v>2.6161742666123966</v>
      </c>
      <c r="S132" s="94">
        <f t="shared" ca="1" si="32"/>
        <v>2.6161742666123966</v>
      </c>
      <c r="T132" s="4">
        <f t="shared" ca="1" si="33"/>
        <v>0</v>
      </c>
      <c r="U132" s="46">
        <f t="shared" ca="1" si="34"/>
        <v>1393.460751107674</v>
      </c>
      <c r="V132" s="4">
        <f t="shared" ca="1" si="35"/>
        <v>0</v>
      </c>
      <c r="W132" s="13">
        <f t="shared" ca="1" si="36"/>
        <v>11001.661070869364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8</v>
      </c>
      <c r="O133" s="94">
        <f t="shared" ca="1" si="28"/>
        <v>2.6161742666123966</v>
      </c>
      <c r="P133" s="94">
        <f t="shared" ca="1" si="29"/>
        <v>26.161742666123967</v>
      </c>
      <c r="Q133" s="94">
        <f t="shared" ca="1" si="30"/>
        <v>26.161742666123967</v>
      </c>
      <c r="R133" s="94">
        <f t="shared" ca="1" si="31"/>
        <v>2.6161742666123966</v>
      </c>
      <c r="S133" s="94">
        <f t="shared" ca="1" si="32"/>
        <v>2.6161742666123966</v>
      </c>
      <c r="T133" s="4">
        <f t="shared" ca="1" si="33"/>
        <v>0</v>
      </c>
      <c r="U133" s="46">
        <f t="shared" ca="1" si="34"/>
        <v>1379.460751107674</v>
      </c>
      <c r="V133" s="4">
        <f t="shared" ca="1" si="35"/>
        <v>0</v>
      </c>
      <c r="W133" s="13">
        <f t="shared" ca="1" si="36"/>
        <v>9110.4840092674185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8</v>
      </c>
      <c r="O134" s="94">
        <f t="shared" ca="1" si="28"/>
        <v>2.6161742666123966</v>
      </c>
      <c r="P134" s="94">
        <f t="shared" ca="1" si="29"/>
        <v>26.161742666123967</v>
      </c>
      <c r="Q134" s="94">
        <f t="shared" ca="1" si="30"/>
        <v>26.161742666123967</v>
      </c>
      <c r="R134" s="94">
        <f t="shared" ca="1" si="31"/>
        <v>2.6161742666123966</v>
      </c>
      <c r="S134" s="94">
        <f t="shared" ca="1" si="32"/>
        <v>2.6161742666123966</v>
      </c>
      <c r="T134" s="4">
        <f t="shared" ca="1" si="33"/>
        <v>0</v>
      </c>
      <c r="U134" s="46">
        <f t="shared" ca="1" si="34"/>
        <v>1365.460751107674</v>
      </c>
      <c r="V134" s="4">
        <f t="shared" ca="1" si="35"/>
        <v>0</v>
      </c>
      <c r="W134" s="13">
        <f t="shared" ca="1" si="36"/>
        <v>7219.3069476654719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9</v>
      </c>
      <c r="O135" s="94">
        <f t="shared" ca="1" si="28"/>
        <v>2.9021123215017131</v>
      </c>
      <c r="P135" s="94">
        <f t="shared" ca="1" si="29"/>
        <v>29.021123215017127</v>
      </c>
      <c r="Q135" s="94">
        <f t="shared" ca="1" si="30"/>
        <v>26.733618775902602</v>
      </c>
      <c r="R135" s="94">
        <f t="shared" ca="1" si="31"/>
        <v>2.7877370995459865</v>
      </c>
      <c r="S135" s="94">
        <f t="shared" ca="1" si="32"/>
        <v>2.9021123215017131</v>
      </c>
      <c r="T135" s="4">
        <f t="shared" ca="1" si="33"/>
        <v>0</v>
      </c>
      <c r="U135" s="46">
        <f t="shared" ca="1" si="34"/>
        <v>1466.3857072739606</v>
      </c>
      <c r="V135" s="4">
        <f t="shared" ca="1" si="35"/>
        <v>0</v>
      </c>
      <c r="W135" s="13">
        <f t="shared" ca="1" si="36"/>
        <v>5328.1298860635261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9</v>
      </c>
      <c r="O136" s="94">
        <f t="shared" ca="1" si="28"/>
        <v>2.9021123215017131</v>
      </c>
      <c r="P136" s="94">
        <f t="shared" ca="1" si="29"/>
        <v>29.021123215017127</v>
      </c>
      <c r="Q136" s="94">
        <f t="shared" ca="1" si="30"/>
        <v>29.021123215017127</v>
      </c>
      <c r="R136" s="94">
        <f t="shared" ca="1" si="31"/>
        <v>2.9021123215017126</v>
      </c>
      <c r="S136" s="94">
        <f t="shared" ca="1" si="32"/>
        <v>2.9021123215017131</v>
      </c>
      <c r="T136" s="4">
        <f t="shared" ca="1" si="33"/>
        <v>0</v>
      </c>
      <c r="U136" s="46">
        <f t="shared" ca="1" si="34"/>
        <v>1452.3857072739606</v>
      </c>
      <c r="V136" s="4">
        <f t="shared" ca="1" si="35"/>
        <v>0</v>
      </c>
      <c r="W136" s="13">
        <f t="shared" ca="1" si="36"/>
        <v>3436.9528244615803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9</v>
      </c>
      <c r="O137" s="94">
        <f t="shared" ca="1" si="28"/>
        <v>2.9021123215017131</v>
      </c>
      <c r="P137" s="94">
        <f t="shared" ca="1" si="29"/>
        <v>29.021123215017127</v>
      </c>
      <c r="Q137" s="94">
        <f t="shared" ca="1" si="30"/>
        <v>29.021123215017127</v>
      </c>
      <c r="R137" s="94">
        <f t="shared" ca="1" si="31"/>
        <v>2.9021123215017126</v>
      </c>
      <c r="S137" s="94">
        <f t="shared" ca="1" si="32"/>
        <v>2.9021123215017131</v>
      </c>
      <c r="T137" s="4">
        <f t="shared" ca="1" si="33"/>
        <v>0</v>
      </c>
      <c r="U137" s="46">
        <f t="shared" ca="1" si="34"/>
        <v>1438.3857072739606</v>
      </c>
      <c r="V137" s="4">
        <f t="shared" ca="1" si="35"/>
        <v>0</v>
      </c>
      <c r="W137" s="13">
        <f t="shared" ca="1" si="36"/>
        <v>1545.7757628596339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9</v>
      </c>
      <c r="O138" s="94">
        <f t="shared" ca="1" si="28"/>
        <v>2.9021123215017131</v>
      </c>
      <c r="P138" s="94">
        <f t="shared" ca="1" si="29"/>
        <v>29.021123215017127</v>
      </c>
      <c r="Q138" s="94">
        <f t="shared" ca="1" si="30"/>
        <v>27.019556830791917</v>
      </c>
      <c r="R138" s="94">
        <f t="shared" ca="1" si="31"/>
        <v>2.8020340022904522</v>
      </c>
      <c r="S138" s="94">
        <f t="shared" ca="1" si="32"/>
        <v>2.9021123215017131</v>
      </c>
      <c r="T138" s="4">
        <f t="shared" ca="1" si="33"/>
        <v>0</v>
      </c>
      <c r="U138" s="46">
        <f t="shared" ca="1" si="34"/>
        <v>1465.3857072739606</v>
      </c>
      <c r="V138" s="4">
        <f t="shared" ca="1" si="35"/>
        <v>0</v>
      </c>
      <c r="W138" s="13">
        <f t="shared" ca="1" si="36"/>
        <v>13238.239431213624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9</v>
      </c>
      <c r="O139" s="94">
        <f t="shared" ca="1" si="28"/>
        <v>2.9021123215017131</v>
      </c>
      <c r="P139" s="94">
        <f t="shared" ca="1" si="29"/>
        <v>29.021123215017127</v>
      </c>
      <c r="Q139" s="94">
        <f t="shared" ca="1" si="30"/>
        <v>29.021123215017127</v>
      </c>
      <c r="R139" s="94">
        <f t="shared" ca="1" si="31"/>
        <v>2.9021123215017126</v>
      </c>
      <c r="S139" s="94">
        <f t="shared" ca="1" si="32"/>
        <v>2.9021123215017131</v>
      </c>
      <c r="T139" s="4">
        <f t="shared" ca="1" si="33"/>
        <v>0</v>
      </c>
      <c r="U139" s="46">
        <f t="shared" ca="1" si="34"/>
        <v>1451.3857072739606</v>
      </c>
      <c r="V139" s="4">
        <f t="shared" ca="1" si="35"/>
        <v>0</v>
      </c>
      <c r="W139" s="13">
        <f t="shared" ca="1" si="36"/>
        <v>11347.062369611676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9</v>
      </c>
      <c r="O140" s="94">
        <f t="shared" ca="1" si="28"/>
        <v>2.9021123215017131</v>
      </c>
      <c r="P140" s="94">
        <f t="shared" ca="1" si="29"/>
        <v>29.021123215017127</v>
      </c>
      <c r="Q140" s="94">
        <f t="shared" ca="1" si="30"/>
        <v>29.021123215017127</v>
      </c>
      <c r="R140" s="94">
        <f t="shared" ca="1" si="31"/>
        <v>2.9021123215017126</v>
      </c>
      <c r="S140" s="94">
        <f t="shared" ca="1" si="32"/>
        <v>2.9021123215017131</v>
      </c>
      <c r="T140" s="4">
        <f t="shared" ca="1" si="33"/>
        <v>0</v>
      </c>
      <c r="U140" s="46">
        <f t="shared" ca="1" si="34"/>
        <v>1437.3857072739606</v>
      </c>
      <c r="V140" s="4">
        <f t="shared" ca="1" si="35"/>
        <v>0</v>
      </c>
      <c r="W140" s="13">
        <f t="shared" ca="1" si="36"/>
        <v>9455.8853080097306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9</v>
      </c>
      <c r="O141" s="94">
        <f t="shared" ca="1" si="28"/>
        <v>2.9021123215017131</v>
      </c>
      <c r="P141" s="94">
        <f t="shared" ca="1" si="29"/>
        <v>29.021123215017127</v>
      </c>
      <c r="Q141" s="94">
        <f t="shared" ca="1" si="30"/>
        <v>29.021123215017127</v>
      </c>
      <c r="R141" s="94">
        <f t="shared" ca="1" si="31"/>
        <v>2.9021123215017126</v>
      </c>
      <c r="S141" s="94">
        <f t="shared" ca="1" si="32"/>
        <v>2.9021123215017131</v>
      </c>
      <c r="T141" s="4">
        <f t="shared" ca="1" si="33"/>
        <v>0</v>
      </c>
      <c r="U141" s="46">
        <f t="shared" ca="1" si="34"/>
        <v>1423.3857072739606</v>
      </c>
      <c r="V141" s="4">
        <f t="shared" ca="1" si="35"/>
        <v>0</v>
      </c>
      <c r="W141" s="13">
        <f t="shared" ca="1" si="36"/>
        <v>7564.7082464077848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9</v>
      </c>
      <c r="O142" s="94">
        <f t="shared" ca="1" si="28"/>
        <v>2.9021123215017131</v>
      </c>
      <c r="P142" s="94">
        <f t="shared" ca="1" si="29"/>
        <v>29.021123215017127</v>
      </c>
      <c r="Q142" s="94">
        <f t="shared" ca="1" si="30"/>
        <v>29.021123215017127</v>
      </c>
      <c r="R142" s="94">
        <f t="shared" ca="1" si="31"/>
        <v>2.9021123215017126</v>
      </c>
      <c r="S142" s="94">
        <f t="shared" ca="1" si="32"/>
        <v>2.9021123215017131</v>
      </c>
      <c r="T142" s="4">
        <f t="shared" ca="1" si="33"/>
        <v>0</v>
      </c>
      <c r="U142" s="46">
        <f t="shared" ca="1" si="34"/>
        <v>1409.3857072739606</v>
      </c>
      <c r="V142" s="4">
        <f t="shared" ca="1" si="35"/>
        <v>0</v>
      </c>
      <c r="W142" s="13">
        <f t="shared" ca="1" si="36"/>
        <v>5673.5311848058382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9</v>
      </c>
      <c r="O143" s="94">
        <f t="shared" ca="1" si="28"/>
        <v>2.9021123215017131</v>
      </c>
      <c r="P143" s="94">
        <f t="shared" ca="1" si="29"/>
        <v>29.021123215017127</v>
      </c>
      <c r="Q143" s="94">
        <f t="shared" ca="1" si="30"/>
        <v>29.021123215017127</v>
      </c>
      <c r="R143" s="94">
        <f t="shared" ca="1" si="31"/>
        <v>2.9021123215017126</v>
      </c>
      <c r="S143" s="94">
        <f t="shared" ca="1" si="32"/>
        <v>2.9021123215017131</v>
      </c>
      <c r="T143" s="4">
        <f t="shared" ca="1" si="33"/>
        <v>0</v>
      </c>
      <c r="U143" s="46">
        <f t="shared" ca="1" si="34"/>
        <v>1395.3857072739606</v>
      </c>
      <c r="V143" s="4">
        <f t="shared" ca="1" si="35"/>
        <v>0</v>
      </c>
      <c r="W143" s="13">
        <f t="shared" ca="1" si="36"/>
        <v>3782.3541232038924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9</v>
      </c>
      <c r="O144" s="94">
        <f t="shared" ca="1" si="28"/>
        <v>2.9021123215017131</v>
      </c>
      <c r="P144" s="94">
        <f t="shared" ca="1" si="29"/>
        <v>29.021123215017127</v>
      </c>
      <c r="Q144" s="94">
        <f t="shared" ca="1" si="30"/>
        <v>29.021123215017127</v>
      </c>
      <c r="R144" s="94">
        <f t="shared" ca="1" si="31"/>
        <v>2.9021123215017126</v>
      </c>
      <c r="S144" s="94">
        <f t="shared" ca="1" si="32"/>
        <v>2.9021123215017131</v>
      </c>
      <c r="T144" s="4">
        <f t="shared" ca="1" si="33"/>
        <v>0</v>
      </c>
      <c r="U144" s="46">
        <f t="shared" ca="1" si="34"/>
        <v>1381.3857072739606</v>
      </c>
      <c r="V144" s="4">
        <f t="shared" ca="1" si="35"/>
        <v>0</v>
      </c>
      <c r="W144" s="13">
        <f t="shared" ca="1" si="36"/>
        <v>1891.1770616019462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10</v>
      </c>
      <c r="O145" s="94">
        <f t="shared" ca="1" si="28"/>
        <v>3.1747473279098655</v>
      </c>
      <c r="P145" s="94">
        <f t="shared" ca="1" si="29"/>
        <v>29.021123215017127</v>
      </c>
      <c r="Q145" s="94">
        <f t="shared" ca="1" si="30"/>
        <v>29.021123215017127</v>
      </c>
      <c r="R145" s="94">
        <f t="shared" ca="1" si="31"/>
        <v>2.9021123215017126</v>
      </c>
      <c r="S145" s="94">
        <f t="shared" ca="1" si="32"/>
        <v>3.1747473279098655</v>
      </c>
      <c r="T145" s="4">
        <f t="shared" ca="1" si="33"/>
        <v>0</v>
      </c>
      <c r="U145" s="46">
        <f t="shared" ca="1" si="34"/>
        <v>1476.9638680856817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2.3464633885909376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23.464633885909375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23.464633885909375</v>
      </c>
      <c r="R146" s="94">
        <f t="shared" ref="R146:R209" ca="1" si="50">(P146+Q146)/20</f>
        <v>2.3464633885909376</v>
      </c>
      <c r="S146" s="94">
        <f t="shared" ref="S146:S209" ca="1" si="51">R146*Set1ConserveTP + O146*(1-Set1ConserveTP)</f>
        <v>2.3464633885909376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1384.057863474598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16769.751108755299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7</v>
      </c>
      <c r="O147" s="94">
        <f t="shared" ca="1" si="47"/>
        <v>2.3464633885909376</v>
      </c>
      <c r="P147" s="94">
        <f t="shared" ca="1" si="48"/>
        <v>23.464633885909375</v>
      </c>
      <c r="Q147" s="94">
        <f t="shared" ca="1" si="49"/>
        <v>23.464633885909375</v>
      </c>
      <c r="R147" s="94">
        <f t="shared" ca="1" si="50"/>
        <v>2.3464633885909376</v>
      </c>
      <c r="S147" s="94">
        <f t="shared" ca="1" si="51"/>
        <v>2.3464633885909376</v>
      </c>
      <c r="T147" s="4">
        <f t="shared" ca="1" si="52"/>
        <v>0</v>
      </c>
      <c r="U147" s="46">
        <f t="shared" ca="1" si="53"/>
        <v>1370.057863474598</v>
      </c>
      <c r="V147" s="4">
        <f t="shared" ca="1" si="54"/>
        <v>0</v>
      </c>
      <c r="W147" s="13">
        <f t="shared" ca="1" si="55"/>
        <v>14878.574047153354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8</v>
      </c>
      <c r="O148" s="94">
        <f t="shared" ca="1" si="47"/>
        <v>2.6161742666123966</v>
      </c>
      <c r="P148" s="94">
        <f t="shared" ca="1" si="48"/>
        <v>26.161742666123967</v>
      </c>
      <c r="Q148" s="94">
        <f t="shared" ca="1" si="49"/>
        <v>23.464633885909375</v>
      </c>
      <c r="R148" s="94">
        <f t="shared" ca="1" si="50"/>
        <v>2.4813188276016671</v>
      </c>
      <c r="S148" s="94">
        <f t="shared" ca="1" si="51"/>
        <v>2.6161742666123966</v>
      </c>
      <c r="T148" s="4">
        <f t="shared" ca="1" si="52"/>
        <v>0.27864272478611102</v>
      </c>
      <c r="U148" s="46">
        <f t="shared" ca="1" si="53"/>
        <v>1464.460751107674</v>
      </c>
      <c r="V148" s="4">
        <f t="shared" ca="1" si="54"/>
        <v>155.9763580120154</v>
      </c>
      <c r="W148" s="13">
        <f t="shared" ca="1" si="55"/>
        <v>12987.396985551408</v>
      </c>
      <c r="X148" s="4">
        <f t="shared" ca="1" si="56"/>
        <v>1383.2578854232436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8</v>
      </c>
      <c r="O149" s="94">
        <f t="shared" ca="1" si="47"/>
        <v>2.6161742666123966</v>
      </c>
      <c r="P149" s="94">
        <f t="shared" ca="1" si="48"/>
        <v>26.161742666123967</v>
      </c>
      <c r="Q149" s="94">
        <f t="shared" ca="1" si="49"/>
        <v>26.161742666123967</v>
      </c>
      <c r="R149" s="94">
        <f t="shared" ca="1" si="50"/>
        <v>2.6161742666123966</v>
      </c>
      <c r="S149" s="94">
        <f t="shared" ca="1" si="51"/>
        <v>2.6161742666123966</v>
      </c>
      <c r="T149" s="4">
        <f t="shared" ca="1" si="52"/>
        <v>1.4072864888187434E-2</v>
      </c>
      <c r="U149" s="46">
        <f t="shared" ca="1" si="53"/>
        <v>1450.460751107674</v>
      </c>
      <c r="V149" s="4">
        <f t="shared" ca="1" si="54"/>
        <v>7.8022853586080902</v>
      </c>
      <c r="W149" s="13">
        <f t="shared" ca="1" si="55"/>
        <v>11096.219923949462</v>
      </c>
      <c r="X149" s="4">
        <f t="shared" ca="1" si="56"/>
        <v>59.688532890263197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8</v>
      </c>
      <c r="O150" s="94">
        <f t="shared" ca="1" si="47"/>
        <v>2.6161742666123966</v>
      </c>
      <c r="P150" s="94">
        <f t="shared" ca="1" si="48"/>
        <v>26.161742666123967</v>
      </c>
      <c r="Q150" s="94">
        <f t="shared" ca="1" si="49"/>
        <v>26.161742666123967</v>
      </c>
      <c r="R150" s="94">
        <f t="shared" ca="1" si="50"/>
        <v>2.6161742666123966</v>
      </c>
      <c r="S150" s="94">
        <f t="shared" ca="1" si="51"/>
        <v>2.6161742666123966</v>
      </c>
      <c r="T150" s="4">
        <f t="shared" ca="1" si="52"/>
        <v>2.8430030077146364E-4</v>
      </c>
      <c r="U150" s="46">
        <f t="shared" ca="1" si="53"/>
        <v>1436.460751107674</v>
      </c>
      <c r="V150" s="4">
        <f t="shared" ca="1" si="54"/>
        <v>0.15610054299445464</v>
      </c>
      <c r="W150" s="13">
        <f t="shared" ca="1" si="55"/>
        <v>9205.0428623475163</v>
      </c>
      <c r="X150" s="4">
        <f t="shared" ca="1" si="56"/>
        <v>1.000314271024568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8</v>
      </c>
      <c r="O151" s="94">
        <f t="shared" ca="1" si="47"/>
        <v>2.6161742666123966</v>
      </c>
      <c r="P151" s="94">
        <f t="shared" ca="1" si="48"/>
        <v>26.161742666123967</v>
      </c>
      <c r="Q151" s="94">
        <f t="shared" ca="1" si="49"/>
        <v>26.161742666123967</v>
      </c>
      <c r="R151" s="94">
        <f t="shared" ca="1" si="50"/>
        <v>2.6161742666123966</v>
      </c>
      <c r="S151" s="94">
        <f t="shared" ca="1" si="51"/>
        <v>2.6161742666123966</v>
      </c>
      <c r="T151" s="4">
        <f t="shared" ca="1" si="52"/>
        <v>2.8717202098127666E-6</v>
      </c>
      <c r="U151" s="46">
        <f t="shared" ca="1" si="53"/>
        <v>1422.460751107674</v>
      </c>
      <c r="V151" s="4">
        <f t="shared" ca="1" si="54"/>
        <v>1.5614056520442648E-3</v>
      </c>
      <c r="W151" s="13">
        <f t="shared" ca="1" si="55"/>
        <v>7313.8658007455697</v>
      </c>
      <c r="X151" s="4">
        <f t="shared" ca="1" si="56"/>
        <v>8.0282787350615253E-3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8</v>
      </c>
      <c r="O152" s="94">
        <f t="shared" ca="1" si="47"/>
        <v>2.6161742666123966</v>
      </c>
      <c r="P152" s="94">
        <f t="shared" ca="1" si="48"/>
        <v>26.161742666123967</v>
      </c>
      <c r="Q152" s="94">
        <f t="shared" ca="1" si="49"/>
        <v>26.161742666123967</v>
      </c>
      <c r="R152" s="94">
        <f t="shared" ca="1" si="50"/>
        <v>2.6161742666123966</v>
      </c>
      <c r="S152" s="94">
        <f t="shared" ca="1" si="51"/>
        <v>2.6161742666123966</v>
      </c>
      <c r="T152" s="4">
        <f t="shared" ca="1" si="52"/>
        <v>1.4503637423296815E-8</v>
      </c>
      <c r="U152" s="46">
        <f t="shared" ca="1" si="53"/>
        <v>1408.460751107674</v>
      </c>
      <c r="V152" s="4">
        <f t="shared" ca="1" si="54"/>
        <v>7.8082734471130367E-6</v>
      </c>
      <c r="W152" s="13">
        <f t="shared" ca="1" si="55"/>
        <v>5422.688739143623</v>
      </c>
      <c r="X152" s="4">
        <f t="shared" ca="1" si="56"/>
        <v>3.0062489466259242E-5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8</v>
      </c>
      <c r="O153" s="94">
        <f t="shared" ca="1" si="47"/>
        <v>2.6161742666123966</v>
      </c>
      <c r="P153" s="94">
        <f t="shared" ca="1" si="48"/>
        <v>26.161742666123967</v>
      </c>
      <c r="Q153" s="94">
        <f t="shared" ca="1" si="49"/>
        <v>26.161742666123967</v>
      </c>
      <c r="R153" s="94">
        <f t="shared" ca="1" si="50"/>
        <v>2.6161742666123966</v>
      </c>
      <c r="S153" s="94">
        <f t="shared" ca="1" si="51"/>
        <v>2.6161742666123966</v>
      </c>
      <c r="T153" s="4">
        <f t="shared" ca="1" si="52"/>
        <v>2.9300277622821878E-11</v>
      </c>
      <c r="U153" s="46">
        <f t="shared" ca="1" si="53"/>
        <v>1394.460751107674</v>
      </c>
      <c r="V153" s="4">
        <f t="shared" ca="1" si="54"/>
        <v>1.5617494470079564E-8</v>
      </c>
      <c r="W153" s="13">
        <f t="shared" ca="1" si="55"/>
        <v>3531.5116775416773</v>
      </c>
      <c r="X153" s="4">
        <f t="shared" ca="1" si="56"/>
        <v>3.955175077621805E-8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8</v>
      </c>
      <c r="O154" s="94">
        <f t="shared" ca="1" si="47"/>
        <v>2.6161742666123966</v>
      </c>
      <c r="P154" s="94">
        <f t="shared" ca="1" si="48"/>
        <v>26.161742666123967</v>
      </c>
      <c r="Q154" s="94">
        <f t="shared" ca="1" si="49"/>
        <v>26.161742666123967</v>
      </c>
      <c r="R154" s="94">
        <f t="shared" ca="1" si="50"/>
        <v>2.6161742666123966</v>
      </c>
      <c r="S154" s="94">
        <f t="shared" ca="1" si="51"/>
        <v>2.6161742666123966</v>
      </c>
      <c r="T154" s="4">
        <f t="shared" ca="1" si="52"/>
        <v>0</v>
      </c>
      <c r="U154" s="46">
        <f t="shared" ca="1" si="53"/>
        <v>1421.460751107674</v>
      </c>
      <c r="V154" s="4">
        <f t="shared" ca="1" si="54"/>
        <v>0</v>
      </c>
      <c r="W154" s="13">
        <f t="shared" ca="1" si="55"/>
        <v>15223.975345895667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8</v>
      </c>
      <c r="O155" s="94">
        <f t="shared" ca="1" si="47"/>
        <v>2.6161742666123966</v>
      </c>
      <c r="P155" s="94">
        <f t="shared" ca="1" si="48"/>
        <v>26.161742666123967</v>
      </c>
      <c r="Q155" s="94">
        <f t="shared" ca="1" si="49"/>
        <v>26.161742666123967</v>
      </c>
      <c r="R155" s="94">
        <f t="shared" ca="1" si="50"/>
        <v>2.6161742666123966</v>
      </c>
      <c r="S155" s="94">
        <f t="shared" ca="1" si="51"/>
        <v>2.6161742666123966</v>
      </c>
      <c r="T155" s="4">
        <f t="shared" ca="1" si="52"/>
        <v>0</v>
      </c>
      <c r="U155" s="46">
        <f t="shared" ca="1" si="53"/>
        <v>1407.460751107674</v>
      </c>
      <c r="V155" s="4">
        <f t="shared" ca="1" si="54"/>
        <v>0</v>
      </c>
      <c r="W155" s="13">
        <f t="shared" ca="1" si="55"/>
        <v>13332.79828429372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8</v>
      </c>
      <c r="O156" s="94">
        <f t="shared" ca="1" si="47"/>
        <v>2.6161742666123966</v>
      </c>
      <c r="P156" s="94">
        <f t="shared" ca="1" si="48"/>
        <v>26.161742666123967</v>
      </c>
      <c r="Q156" s="94">
        <f t="shared" ca="1" si="49"/>
        <v>26.161742666123967</v>
      </c>
      <c r="R156" s="94">
        <f t="shared" ca="1" si="50"/>
        <v>2.6161742666123966</v>
      </c>
      <c r="S156" s="94">
        <f t="shared" ca="1" si="51"/>
        <v>2.6161742666123966</v>
      </c>
      <c r="T156" s="4">
        <f t="shared" ca="1" si="52"/>
        <v>2.814572977637487E-3</v>
      </c>
      <c r="U156" s="46">
        <f t="shared" ca="1" si="53"/>
        <v>1393.460751107674</v>
      </c>
      <c r="V156" s="4">
        <f t="shared" ca="1" si="54"/>
        <v>1.4991344519815066</v>
      </c>
      <c r="W156" s="13">
        <f t="shared" ca="1" si="55"/>
        <v>11441.621222691774</v>
      </c>
      <c r="X156" s="4">
        <f t="shared" ca="1" si="56"/>
        <v>12.309301534202033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8</v>
      </c>
      <c r="O157" s="94">
        <f t="shared" ca="1" si="47"/>
        <v>2.6161742666123966</v>
      </c>
      <c r="P157" s="94">
        <f t="shared" ca="1" si="48"/>
        <v>26.161742666123967</v>
      </c>
      <c r="Q157" s="94">
        <f t="shared" ca="1" si="49"/>
        <v>26.161742666123967</v>
      </c>
      <c r="R157" s="94">
        <f t="shared" ca="1" si="50"/>
        <v>2.6161742666123966</v>
      </c>
      <c r="S157" s="94">
        <f t="shared" ca="1" si="51"/>
        <v>2.6161742666123966</v>
      </c>
      <c r="T157" s="4">
        <f t="shared" ca="1" si="52"/>
        <v>1.4215015038573179E-4</v>
      </c>
      <c r="U157" s="46">
        <f t="shared" ca="1" si="53"/>
        <v>1379.460751107674</v>
      </c>
      <c r="V157" s="4">
        <f t="shared" ca="1" si="54"/>
        <v>7.4953169490150975E-2</v>
      </c>
      <c r="W157" s="13">
        <f t="shared" ca="1" si="55"/>
        <v>9550.4441610898284</v>
      </c>
      <c r="X157" s="4">
        <f t="shared" ca="1" si="56"/>
        <v>0.51892455754003108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8</v>
      </c>
      <c r="O158" s="94">
        <f t="shared" ca="1" si="47"/>
        <v>2.6161742666123966</v>
      </c>
      <c r="P158" s="94">
        <f t="shared" ca="1" si="48"/>
        <v>26.161742666123967</v>
      </c>
      <c r="Q158" s="94">
        <f t="shared" ca="1" si="49"/>
        <v>26.161742666123967</v>
      </c>
      <c r="R158" s="94">
        <f t="shared" ca="1" si="50"/>
        <v>2.6161742666123966</v>
      </c>
      <c r="S158" s="94">
        <f t="shared" ca="1" si="51"/>
        <v>2.6161742666123966</v>
      </c>
      <c r="T158" s="4">
        <f t="shared" ca="1" si="52"/>
        <v>2.8717202098127666E-6</v>
      </c>
      <c r="U158" s="46">
        <f t="shared" ca="1" si="53"/>
        <v>1365.460751107674</v>
      </c>
      <c r="V158" s="4">
        <f t="shared" ca="1" si="54"/>
        <v>1.4988379347295913E-3</v>
      </c>
      <c r="W158" s="13">
        <f t="shared" ca="1" si="55"/>
        <v>7659.2670994878818</v>
      </c>
      <c r="X158" s="4">
        <f t="shared" ca="1" si="56"/>
        <v>8.4074185740059138E-3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9</v>
      </c>
      <c r="O159" s="94">
        <f t="shared" ca="1" si="47"/>
        <v>2.9021123215017131</v>
      </c>
      <c r="P159" s="94">
        <f t="shared" ca="1" si="48"/>
        <v>29.021123215017127</v>
      </c>
      <c r="Q159" s="94">
        <f t="shared" ca="1" si="49"/>
        <v>26.733618775902602</v>
      </c>
      <c r="R159" s="94">
        <f t="shared" ca="1" si="50"/>
        <v>2.7877370995459865</v>
      </c>
      <c r="S159" s="94">
        <f t="shared" ca="1" si="51"/>
        <v>2.9021123215017131</v>
      </c>
      <c r="T159" s="4">
        <f t="shared" ca="1" si="52"/>
        <v>3.2177661411864291E-8</v>
      </c>
      <c r="U159" s="46">
        <f t="shared" ca="1" si="53"/>
        <v>1466.3857072739606</v>
      </c>
      <c r="V159" s="4">
        <f t="shared" ca="1" si="54"/>
        <v>1.6258799646818152E-5</v>
      </c>
      <c r="W159" s="13">
        <f t="shared" ca="1" si="55"/>
        <v>5768.090037885936</v>
      </c>
      <c r="X159" s="4">
        <f t="shared" ca="1" si="56"/>
        <v>6.3954674275391101E-5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9</v>
      </c>
      <c r="O160" s="94">
        <f t="shared" ca="1" si="47"/>
        <v>2.9021123215017131</v>
      </c>
      <c r="P160" s="94">
        <f t="shared" ca="1" si="48"/>
        <v>29.021123215017127</v>
      </c>
      <c r="Q160" s="94">
        <f t="shared" ca="1" si="49"/>
        <v>29.021123215017127</v>
      </c>
      <c r="R160" s="94">
        <f t="shared" ca="1" si="50"/>
        <v>2.9021123215017126</v>
      </c>
      <c r="S160" s="94">
        <f t="shared" ca="1" si="51"/>
        <v>2.9021123215017131</v>
      </c>
      <c r="T160" s="4">
        <f t="shared" ca="1" si="52"/>
        <v>1.6251344147406223E-10</v>
      </c>
      <c r="U160" s="46">
        <f t="shared" ca="1" si="53"/>
        <v>1452.3857072739606</v>
      </c>
      <c r="V160" s="4">
        <f t="shared" ca="1" si="54"/>
        <v>8.1331173121064865E-8</v>
      </c>
      <c r="W160" s="13">
        <f t="shared" ca="1" si="55"/>
        <v>3876.9129762839898</v>
      </c>
      <c r="X160" s="4">
        <f t="shared" ca="1" si="56"/>
        <v>2.1710064955216403E-7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9</v>
      </c>
      <c r="O161" s="94">
        <f t="shared" ca="1" si="47"/>
        <v>2.9021123215017131</v>
      </c>
      <c r="P161" s="94">
        <f t="shared" ca="1" si="48"/>
        <v>29.021123215017127</v>
      </c>
      <c r="Q161" s="94">
        <f t="shared" ca="1" si="49"/>
        <v>29.021123215017127</v>
      </c>
      <c r="R161" s="94">
        <f t="shared" ca="1" si="50"/>
        <v>2.9021123215017126</v>
      </c>
      <c r="S161" s="94">
        <f t="shared" ca="1" si="51"/>
        <v>2.9021123215017131</v>
      </c>
      <c r="T161" s="4">
        <f t="shared" ca="1" si="52"/>
        <v>3.2830998277588366E-13</v>
      </c>
      <c r="U161" s="46">
        <f t="shared" ca="1" si="53"/>
        <v>1438.3857072739606</v>
      </c>
      <c r="V161" s="4">
        <f t="shared" ca="1" si="54"/>
        <v>1.6272160911257566E-10</v>
      </c>
      <c r="W161" s="13">
        <f t="shared" ca="1" si="55"/>
        <v>1985.7359146820436</v>
      </c>
      <c r="X161" s="4">
        <f t="shared" ca="1" si="56"/>
        <v>2.2464220944052474E-10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8</v>
      </c>
      <c r="O162" s="94">
        <f t="shared" ca="1" si="47"/>
        <v>2.6161742666123966</v>
      </c>
      <c r="P162" s="94">
        <f t="shared" ca="1" si="48"/>
        <v>26.161742666123967</v>
      </c>
      <c r="Q162" s="94">
        <f t="shared" ca="1" si="49"/>
        <v>26.161742666123967</v>
      </c>
      <c r="R162" s="94">
        <f t="shared" ca="1" si="50"/>
        <v>2.6161742666123966</v>
      </c>
      <c r="S162" s="94">
        <f t="shared" ca="1" si="51"/>
        <v>2.6161742666123966</v>
      </c>
      <c r="T162" s="4">
        <f t="shared" ca="1" si="52"/>
        <v>0</v>
      </c>
      <c r="U162" s="46">
        <f t="shared" ca="1" si="53"/>
        <v>1421.460751107674</v>
      </c>
      <c r="V162" s="4">
        <f t="shared" ca="1" si="54"/>
        <v>0</v>
      </c>
      <c r="W162" s="13">
        <f t="shared" ca="1" si="55"/>
        <v>14784.015194073258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8</v>
      </c>
      <c r="O163" s="94">
        <f t="shared" ca="1" si="47"/>
        <v>2.6161742666123966</v>
      </c>
      <c r="P163" s="94">
        <f t="shared" ca="1" si="48"/>
        <v>26.161742666123967</v>
      </c>
      <c r="Q163" s="94">
        <f t="shared" ca="1" si="49"/>
        <v>26.161742666123967</v>
      </c>
      <c r="R163" s="94">
        <f t="shared" ca="1" si="50"/>
        <v>2.6161742666123966</v>
      </c>
      <c r="S163" s="94">
        <f t="shared" ca="1" si="51"/>
        <v>2.6161742666123966</v>
      </c>
      <c r="T163" s="4">
        <f t="shared" ca="1" si="52"/>
        <v>0</v>
      </c>
      <c r="U163" s="46">
        <f t="shared" ca="1" si="53"/>
        <v>1407.460751107674</v>
      </c>
      <c r="V163" s="4">
        <f t="shared" ca="1" si="54"/>
        <v>0</v>
      </c>
      <c r="W163" s="13">
        <f t="shared" ca="1" si="55"/>
        <v>12892.83813247131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8</v>
      </c>
      <c r="O164" s="94">
        <f t="shared" ca="1" si="47"/>
        <v>2.6161742666123966</v>
      </c>
      <c r="P164" s="94">
        <f t="shared" ca="1" si="48"/>
        <v>26.161742666123967</v>
      </c>
      <c r="Q164" s="94">
        <f t="shared" ca="1" si="49"/>
        <v>26.161742666123967</v>
      </c>
      <c r="R164" s="94">
        <f t="shared" ca="1" si="50"/>
        <v>2.6161742666123966</v>
      </c>
      <c r="S164" s="94">
        <f t="shared" ca="1" si="51"/>
        <v>2.6161742666123966</v>
      </c>
      <c r="T164" s="4">
        <f t="shared" ca="1" si="52"/>
        <v>1.4665406567690054E-2</v>
      </c>
      <c r="U164" s="46">
        <f t="shared" ca="1" si="53"/>
        <v>1393.460751107674</v>
      </c>
      <c r="V164" s="4">
        <f t="shared" ca="1" si="54"/>
        <v>7.8112795129562658</v>
      </c>
      <c r="W164" s="13">
        <f t="shared" ca="1" si="55"/>
        <v>11001.661070869364</v>
      </c>
      <c r="X164" s="4">
        <f t="shared" ca="1" si="56"/>
        <v>61.671668658810987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8</v>
      </c>
      <c r="O165" s="94">
        <f t="shared" ca="1" si="47"/>
        <v>2.6161742666123966</v>
      </c>
      <c r="P165" s="94">
        <f t="shared" ca="1" si="48"/>
        <v>26.161742666123967</v>
      </c>
      <c r="Q165" s="94">
        <f t="shared" ca="1" si="49"/>
        <v>26.161742666123967</v>
      </c>
      <c r="R165" s="94">
        <f t="shared" ca="1" si="50"/>
        <v>2.6161742666123966</v>
      </c>
      <c r="S165" s="94">
        <f t="shared" ca="1" si="51"/>
        <v>2.6161742666123966</v>
      </c>
      <c r="T165" s="4">
        <f t="shared" ca="1" si="52"/>
        <v>7.4067709937828611E-4</v>
      </c>
      <c r="U165" s="46">
        <f t="shared" ca="1" si="53"/>
        <v>1379.460751107674</v>
      </c>
      <c r="V165" s="4">
        <f t="shared" ca="1" si="54"/>
        <v>0.39054546208026009</v>
      </c>
      <c r="W165" s="13">
        <f t="shared" ca="1" si="55"/>
        <v>9110.4840092674185</v>
      </c>
      <c r="X165" s="4">
        <f t="shared" ca="1" si="56"/>
        <v>2.5793109258941427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8</v>
      </c>
      <c r="O166" s="94">
        <f t="shared" ca="1" si="47"/>
        <v>2.6161742666123966</v>
      </c>
      <c r="P166" s="94">
        <f t="shared" ca="1" si="48"/>
        <v>26.161742666123967</v>
      </c>
      <c r="Q166" s="94">
        <f t="shared" ca="1" si="49"/>
        <v>26.161742666123967</v>
      </c>
      <c r="R166" s="94">
        <f t="shared" ca="1" si="50"/>
        <v>2.6161742666123966</v>
      </c>
      <c r="S166" s="94">
        <f t="shared" ca="1" si="51"/>
        <v>2.6161742666123966</v>
      </c>
      <c r="T166" s="4">
        <f t="shared" ca="1" si="52"/>
        <v>1.4963173724813876E-5</v>
      </c>
      <c r="U166" s="46">
        <f t="shared" ca="1" si="53"/>
        <v>1365.460751107674</v>
      </c>
      <c r="V166" s="4">
        <f t="shared" ca="1" si="54"/>
        <v>7.809734502012073E-3</v>
      </c>
      <c r="W166" s="13">
        <f t="shared" ca="1" si="55"/>
        <v>7219.3069476654719</v>
      </c>
      <c r="X166" s="4">
        <f t="shared" ca="1" si="56"/>
        <v>4.1290729524127177E-2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9</v>
      </c>
      <c r="O167" s="94">
        <f t="shared" ca="1" si="47"/>
        <v>2.9021123215017131</v>
      </c>
      <c r="P167" s="94">
        <f t="shared" ca="1" si="48"/>
        <v>29.021123215017127</v>
      </c>
      <c r="Q167" s="94">
        <f t="shared" ca="1" si="49"/>
        <v>26.733618775902602</v>
      </c>
      <c r="R167" s="94">
        <f t="shared" ca="1" si="50"/>
        <v>2.7877370995459865</v>
      </c>
      <c r="S167" s="94">
        <f t="shared" ca="1" si="51"/>
        <v>2.9021123215017131</v>
      </c>
      <c r="T167" s="4">
        <f t="shared" ca="1" si="52"/>
        <v>1.6766255156708225E-7</v>
      </c>
      <c r="U167" s="46">
        <f t="shared" ca="1" si="53"/>
        <v>1466.3857072739606</v>
      </c>
      <c r="V167" s="4">
        <f t="shared" ca="1" si="54"/>
        <v>8.4716903422894511E-5</v>
      </c>
      <c r="W167" s="13">
        <f t="shared" ca="1" si="55"/>
        <v>5328.1298860635261</v>
      </c>
      <c r="X167" s="4">
        <f t="shared" ca="1" si="56"/>
        <v>3.0781987490959028E-4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9</v>
      </c>
      <c r="O168" s="94">
        <f t="shared" ca="1" si="47"/>
        <v>2.9021123215017131</v>
      </c>
      <c r="P168" s="94">
        <f t="shared" ca="1" si="48"/>
        <v>29.021123215017127</v>
      </c>
      <c r="Q168" s="94">
        <f t="shared" ca="1" si="49"/>
        <v>29.021123215017127</v>
      </c>
      <c r="R168" s="94">
        <f t="shared" ca="1" si="50"/>
        <v>2.9021123215017126</v>
      </c>
      <c r="S168" s="94">
        <f t="shared" ca="1" si="51"/>
        <v>2.9021123215017131</v>
      </c>
      <c r="T168" s="4">
        <f t="shared" ca="1" si="52"/>
        <v>8.46780563470113E-10</v>
      </c>
      <c r="U168" s="46">
        <f t="shared" ca="1" si="53"/>
        <v>1452.3857072739606</v>
      </c>
      <c r="V168" s="4">
        <f t="shared" ca="1" si="54"/>
        <v>4.2377821784133765E-7</v>
      </c>
      <c r="W168" s="13">
        <f t="shared" ca="1" si="55"/>
        <v>3436.9528244615803</v>
      </c>
      <c r="X168" s="4">
        <f t="shared" ca="1" si="56"/>
        <v>1.0028367364540186E-6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9</v>
      </c>
      <c r="O169" s="94">
        <f t="shared" ca="1" si="47"/>
        <v>2.9021123215017131</v>
      </c>
      <c r="P169" s="94">
        <f t="shared" ca="1" si="48"/>
        <v>29.021123215017127</v>
      </c>
      <c r="Q169" s="94">
        <f t="shared" ca="1" si="49"/>
        <v>29.021123215017127</v>
      </c>
      <c r="R169" s="94">
        <f t="shared" ca="1" si="50"/>
        <v>2.9021123215017126</v>
      </c>
      <c r="S169" s="94">
        <f t="shared" ca="1" si="51"/>
        <v>2.9021123215017131</v>
      </c>
      <c r="T169" s="4">
        <f t="shared" ca="1" si="52"/>
        <v>1.710667804990129E-12</v>
      </c>
      <c r="U169" s="46">
        <f t="shared" ca="1" si="53"/>
        <v>1438.3857072739606</v>
      </c>
      <c r="V169" s="4">
        <f t="shared" ca="1" si="54"/>
        <v>8.478652264286829E-10</v>
      </c>
      <c r="W169" s="13">
        <f t="shared" ca="1" si="55"/>
        <v>1545.7757628596339</v>
      </c>
      <c r="X169" s="4">
        <f t="shared" ca="1" si="56"/>
        <v>9.1116694955821724E-10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9</v>
      </c>
      <c r="O170" s="94">
        <f t="shared" ca="1" si="47"/>
        <v>2.9021123215017131</v>
      </c>
      <c r="P170" s="94">
        <f t="shared" ca="1" si="48"/>
        <v>29.021123215017127</v>
      </c>
      <c r="Q170" s="94">
        <f t="shared" ca="1" si="49"/>
        <v>27.019556830791917</v>
      </c>
      <c r="R170" s="94">
        <f t="shared" ca="1" si="50"/>
        <v>2.8020340022904522</v>
      </c>
      <c r="S170" s="94">
        <f t="shared" ca="1" si="51"/>
        <v>2.9021123215017131</v>
      </c>
      <c r="T170" s="4">
        <f t="shared" ca="1" si="52"/>
        <v>0</v>
      </c>
      <c r="U170" s="46">
        <f t="shared" ca="1" si="53"/>
        <v>1465.3857072739606</v>
      </c>
      <c r="V170" s="4">
        <f t="shared" ca="1" si="54"/>
        <v>0</v>
      </c>
      <c r="W170" s="13">
        <f t="shared" ca="1" si="55"/>
        <v>13238.239431213624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9</v>
      </c>
      <c r="O171" s="94">
        <f t="shared" ca="1" si="47"/>
        <v>2.9021123215017131</v>
      </c>
      <c r="P171" s="94">
        <f t="shared" ca="1" si="48"/>
        <v>29.021123215017127</v>
      </c>
      <c r="Q171" s="94">
        <f t="shared" ca="1" si="49"/>
        <v>29.021123215017127</v>
      </c>
      <c r="R171" s="94">
        <f t="shared" ca="1" si="50"/>
        <v>2.9021123215017126</v>
      </c>
      <c r="S171" s="94">
        <f t="shared" ca="1" si="51"/>
        <v>2.9021123215017131</v>
      </c>
      <c r="T171" s="4">
        <f t="shared" ca="1" si="52"/>
        <v>0</v>
      </c>
      <c r="U171" s="46">
        <f t="shared" ca="1" si="53"/>
        <v>1451.3857072739606</v>
      </c>
      <c r="V171" s="4">
        <f t="shared" ca="1" si="54"/>
        <v>0</v>
      </c>
      <c r="W171" s="13">
        <f t="shared" ca="1" si="55"/>
        <v>11347.062369611676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9</v>
      </c>
      <c r="O172" s="94">
        <f t="shared" ca="1" si="47"/>
        <v>2.9021123215017131</v>
      </c>
      <c r="P172" s="94">
        <f t="shared" ca="1" si="48"/>
        <v>29.021123215017127</v>
      </c>
      <c r="Q172" s="94">
        <f t="shared" ca="1" si="49"/>
        <v>29.021123215017127</v>
      </c>
      <c r="R172" s="94">
        <f t="shared" ca="1" si="50"/>
        <v>2.9021123215017126</v>
      </c>
      <c r="S172" s="94">
        <f t="shared" ca="1" si="51"/>
        <v>2.9021123215017131</v>
      </c>
      <c r="T172" s="4">
        <f t="shared" ca="1" si="52"/>
        <v>1.6432606679089699E-4</v>
      </c>
      <c r="U172" s="46">
        <f t="shared" ca="1" si="53"/>
        <v>1437.3857072739606</v>
      </c>
      <c r="V172" s="4">
        <f t="shared" ca="1" si="54"/>
        <v>8.1388972434932733E-2</v>
      </c>
      <c r="W172" s="13">
        <f t="shared" ca="1" si="55"/>
        <v>9455.8853080097306</v>
      </c>
      <c r="X172" s="4">
        <f t="shared" ca="1" si="56"/>
        <v>0.53541981444984921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9</v>
      </c>
      <c r="O173" s="94">
        <f t="shared" ca="1" si="47"/>
        <v>2.9021123215017131</v>
      </c>
      <c r="P173" s="94">
        <f t="shared" ca="1" si="48"/>
        <v>29.021123215017127</v>
      </c>
      <c r="Q173" s="94">
        <f t="shared" ca="1" si="49"/>
        <v>29.021123215017127</v>
      </c>
      <c r="R173" s="94">
        <f t="shared" ca="1" si="50"/>
        <v>2.9021123215017126</v>
      </c>
      <c r="S173" s="94">
        <f t="shared" ca="1" si="51"/>
        <v>2.9021123215017131</v>
      </c>
      <c r="T173" s="4">
        <f t="shared" ca="1" si="52"/>
        <v>8.2992963025705629E-6</v>
      </c>
      <c r="U173" s="46">
        <f t="shared" ca="1" si="53"/>
        <v>1423.3857072739606</v>
      </c>
      <c r="V173" s="4">
        <f t="shared" ca="1" si="54"/>
        <v>4.0705177570101135E-3</v>
      </c>
      <c r="W173" s="13">
        <f t="shared" ca="1" si="55"/>
        <v>7564.7082464077848</v>
      </c>
      <c r="X173" s="4">
        <f t="shared" ca="1" si="56"/>
        <v>2.1633123816155547E-2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9</v>
      </c>
      <c r="O174" s="94">
        <f t="shared" ca="1" si="47"/>
        <v>2.9021123215017131</v>
      </c>
      <c r="P174" s="94">
        <f t="shared" ca="1" si="48"/>
        <v>29.021123215017127</v>
      </c>
      <c r="Q174" s="94">
        <f t="shared" ca="1" si="49"/>
        <v>29.021123215017127</v>
      </c>
      <c r="R174" s="94">
        <f t="shared" ca="1" si="50"/>
        <v>2.9021123215017126</v>
      </c>
      <c r="S174" s="94">
        <f t="shared" ca="1" si="51"/>
        <v>2.9021123215017131</v>
      </c>
      <c r="T174" s="4">
        <f t="shared" ca="1" si="52"/>
        <v>1.676625515670822E-7</v>
      </c>
      <c r="U174" s="46">
        <f t="shared" ca="1" si="53"/>
        <v>1409.3857072739606</v>
      </c>
      <c r="V174" s="4">
        <f t="shared" ca="1" si="54"/>
        <v>8.1423865669490622E-5</v>
      </c>
      <c r="W174" s="13">
        <f t="shared" ca="1" si="55"/>
        <v>5673.5311848058382</v>
      </c>
      <c r="X174" s="4">
        <f t="shared" ca="1" si="56"/>
        <v>3.2777460327508432E-4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9</v>
      </c>
      <c r="O175" s="94">
        <f t="shared" ca="1" si="47"/>
        <v>2.9021123215017131</v>
      </c>
      <c r="P175" s="94">
        <f t="shared" ca="1" si="48"/>
        <v>29.021123215017127</v>
      </c>
      <c r="Q175" s="94">
        <f t="shared" ca="1" si="49"/>
        <v>29.021123215017127</v>
      </c>
      <c r="R175" s="94">
        <f t="shared" ca="1" si="50"/>
        <v>2.9021123215017126</v>
      </c>
      <c r="S175" s="94">
        <f t="shared" ca="1" si="51"/>
        <v>2.9021123215017131</v>
      </c>
      <c r="T175" s="4">
        <f t="shared" ca="1" si="52"/>
        <v>1.693561126940226E-9</v>
      </c>
      <c r="U175" s="46">
        <f t="shared" ca="1" si="53"/>
        <v>1395.3857072739606</v>
      </c>
      <c r="V175" s="4">
        <f t="shared" ca="1" si="54"/>
        <v>8.142934280725351E-7</v>
      </c>
      <c r="W175" s="13">
        <f t="shared" ca="1" si="55"/>
        <v>3782.3541232038924</v>
      </c>
      <c r="X175" s="4">
        <f t="shared" ca="1" si="56"/>
        <v>2.2072363856908057E-6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9</v>
      </c>
      <c r="O176" s="94">
        <f t="shared" ca="1" si="47"/>
        <v>2.9021123215017131</v>
      </c>
      <c r="P176" s="94">
        <f t="shared" ca="1" si="48"/>
        <v>29.021123215017127</v>
      </c>
      <c r="Q176" s="94">
        <f t="shared" ca="1" si="49"/>
        <v>29.021123215017127</v>
      </c>
      <c r="R176" s="94">
        <f t="shared" ca="1" si="50"/>
        <v>2.9021123215017126</v>
      </c>
      <c r="S176" s="94">
        <f t="shared" ca="1" si="51"/>
        <v>2.9021123215017131</v>
      </c>
      <c r="T176" s="4">
        <f t="shared" ca="1" si="52"/>
        <v>8.5533390249506436E-12</v>
      </c>
      <c r="U176" s="46">
        <f t="shared" ca="1" si="53"/>
        <v>1381.3857072739606</v>
      </c>
      <c r="V176" s="4">
        <f t="shared" ca="1" si="54"/>
        <v>4.0713311442134136E-9</v>
      </c>
      <c r="W176" s="13">
        <f t="shared" ca="1" si="55"/>
        <v>1891.1770616019462</v>
      </c>
      <c r="X176" s="4">
        <f t="shared" ca="1" si="56"/>
        <v>5.5738292567949688E-9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10</v>
      </c>
      <c r="O177" s="94">
        <f t="shared" ca="1" si="47"/>
        <v>3.1747473279098655</v>
      </c>
      <c r="P177" s="94">
        <f t="shared" ca="1" si="48"/>
        <v>29.021123215017127</v>
      </c>
      <c r="Q177" s="94">
        <f t="shared" ca="1" si="49"/>
        <v>29.021123215017127</v>
      </c>
      <c r="R177" s="94">
        <f t="shared" ca="1" si="50"/>
        <v>2.9021123215017126</v>
      </c>
      <c r="S177" s="94">
        <f t="shared" ca="1" si="51"/>
        <v>3.1747473279098655</v>
      </c>
      <c r="T177" s="4">
        <f t="shared" ca="1" si="52"/>
        <v>1.8902769414602885E-14</v>
      </c>
      <c r="U177" s="46">
        <f t="shared" ca="1" si="53"/>
        <v>1476.9638680856817</v>
      </c>
      <c r="V177" s="4">
        <f t="shared" ca="1" si="54"/>
        <v>8.7939935208967401E-12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7</v>
      </c>
      <c r="O178" s="94">
        <f t="shared" ca="1" si="47"/>
        <v>2.3464633885909376</v>
      </c>
      <c r="P178" s="94">
        <f t="shared" ca="1" si="48"/>
        <v>23.464633885909375</v>
      </c>
      <c r="Q178" s="94">
        <f t="shared" ca="1" si="49"/>
        <v>23.464633885909375</v>
      </c>
      <c r="R178" s="94">
        <f t="shared" ca="1" si="50"/>
        <v>2.3464633885909376</v>
      </c>
      <c r="S178" s="94">
        <f t="shared" ca="1" si="51"/>
        <v>2.3464633885909376</v>
      </c>
      <c r="T178" s="4">
        <f t="shared" ca="1" si="52"/>
        <v>0</v>
      </c>
      <c r="U178" s="46">
        <f t="shared" ca="1" si="53"/>
        <v>1384.057863474598</v>
      </c>
      <c r="V178" s="4">
        <f t="shared" ca="1" si="54"/>
        <v>0</v>
      </c>
      <c r="W178" s="13">
        <f t="shared" ca="1" si="55"/>
        <v>16769.751108755299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7</v>
      </c>
      <c r="O179" s="94">
        <f t="shared" ca="1" si="47"/>
        <v>2.3464633885909376</v>
      </c>
      <c r="P179" s="94">
        <f t="shared" ca="1" si="48"/>
        <v>23.464633885909375</v>
      </c>
      <c r="Q179" s="94">
        <f t="shared" ca="1" si="49"/>
        <v>23.464633885909375</v>
      </c>
      <c r="R179" s="94">
        <f t="shared" ca="1" si="50"/>
        <v>2.3464633885909376</v>
      </c>
      <c r="S179" s="94">
        <f t="shared" ca="1" si="51"/>
        <v>2.3464633885909376</v>
      </c>
      <c r="T179" s="4">
        <f t="shared" ca="1" si="52"/>
        <v>7.3903860760266712E-2</v>
      </c>
      <c r="U179" s="46">
        <f t="shared" ca="1" si="53"/>
        <v>1370.057863474598</v>
      </c>
      <c r="V179" s="4">
        <f t="shared" ca="1" si="54"/>
        <v>43.151138035244536</v>
      </c>
      <c r="W179" s="13">
        <f t="shared" ca="1" si="55"/>
        <v>14878.574047153354</v>
      </c>
      <c r="X179" s="4">
        <f t="shared" ca="1" si="56"/>
        <v>468.61334808741458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8</v>
      </c>
      <c r="O180" s="94">
        <f t="shared" ca="1" si="47"/>
        <v>2.6161742666123966</v>
      </c>
      <c r="P180" s="94">
        <f t="shared" ca="1" si="48"/>
        <v>26.161742666123967</v>
      </c>
      <c r="Q180" s="94">
        <f t="shared" ca="1" si="49"/>
        <v>23.464633885909375</v>
      </c>
      <c r="R180" s="94">
        <f t="shared" ca="1" si="50"/>
        <v>2.4813188276016671</v>
      </c>
      <c r="S180" s="94">
        <f t="shared" ca="1" si="51"/>
        <v>2.6161742666123966</v>
      </c>
      <c r="T180" s="4">
        <f t="shared" ca="1" si="52"/>
        <v>4.9938566260367993E-3</v>
      </c>
      <c r="U180" s="46">
        <f t="shared" ca="1" si="53"/>
        <v>1464.460751107674</v>
      </c>
      <c r="V180" s="4">
        <f t="shared" ca="1" si="54"/>
        <v>2.7954204422932656</v>
      </c>
      <c r="W180" s="13">
        <f t="shared" ca="1" si="55"/>
        <v>12987.396985551408</v>
      </c>
      <c r="X180" s="4">
        <f t="shared" ca="1" si="56"/>
        <v>24.790855608884126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8</v>
      </c>
      <c r="O181" s="94">
        <f t="shared" ca="1" si="47"/>
        <v>2.6161742666123966</v>
      </c>
      <c r="P181" s="94">
        <f t="shared" ca="1" si="48"/>
        <v>26.161742666123967</v>
      </c>
      <c r="Q181" s="94">
        <f t="shared" ca="1" si="49"/>
        <v>26.161742666123967</v>
      </c>
      <c r="R181" s="94">
        <f t="shared" ca="1" si="50"/>
        <v>2.6161742666123966</v>
      </c>
      <c r="S181" s="94">
        <f t="shared" ca="1" si="51"/>
        <v>2.6161742666123966</v>
      </c>
      <c r="T181" s="4">
        <f t="shared" ca="1" si="52"/>
        <v>1.2610749055648495E-4</v>
      </c>
      <c r="U181" s="46">
        <f t="shared" ca="1" si="53"/>
        <v>1450.460751107674</v>
      </c>
      <c r="V181" s="4">
        <f t="shared" ca="1" si="54"/>
        <v>6.9916583083631023E-2</v>
      </c>
      <c r="W181" s="13">
        <f t="shared" ca="1" si="55"/>
        <v>11096.219923949462</v>
      </c>
      <c r="X181" s="4">
        <f t="shared" ca="1" si="56"/>
        <v>0.53487126875690461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8</v>
      </c>
      <c r="O182" s="94">
        <f t="shared" ca="1" si="47"/>
        <v>2.6161742666123966</v>
      </c>
      <c r="P182" s="94">
        <f t="shared" ca="1" si="48"/>
        <v>26.161742666123967</v>
      </c>
      <c r="Q182" s="94">
        <f t="shared" ca="1" si="49"/>
        <v>26.161742666123967</v>
      </c>
      <c r="R182" s="94">
        <f t="shared" ca="1" si="50"/>
        <v>2.6161742666123966</v>
      </c>
      <c r="S182" s="94">
        <f t="shared" ca="1" si="51"/>
        <v>2.6161742666123966</v>
      </c>
      <c r="T182" s="4">
        <f t="shared" ca="1" si="52"/>
        <v>1.6984173812321219E-6</v>
      </c>
      <c r="U182" s="46">
        <f t="shared" ca="1" si="53"/>
        <v>1436.460751107674</v>
      </c>
      <c r="V182" s="4">
        <f t="shared" ca="1" si="54"/>
        <v>9.3254869840843119E-4</v>
      </c>
      <c r="W182" s="13">
        <f t="shared" ca="1" si="55"/>
        <v>9205.0428623475163</v>
      </c>
      <c r="X182" s="4">
        <f t="shared" ca="1" si="56"/>
        <v>5.9759034372896319E-3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8</v>
      </c>
      <c r="O183" s="94">
        <f t="shared" ca="1" si="47"/>
        <v>2.6161742666123966</v>
      </c>
      <c r="P183" s="94">
        <f t="shared" ca="1" si="48"/>
        <v>26.161742666123967</v>
      </c>
      <c r="Q183" s="94">
        <f t="shared" ca="1" si="49"/>
        <v>26.161742666123967</v>
      </c>
      <c r="R183" s="94">
        <f t="shared" ca="1" si="50"/>
        <v>2.6161742666123966</v>
      </c>
      <c r="S183" s="94">
        <f t="shared" ca="1" si="51"/>
        <v>2.6161742666123966</v>
      </c>
      <c r="T183" s="4">
        <f t="shared" ca="1" si="52"/>
        <v>1.2866798342667604E-8</v>
      </c>
      <c r="U183" s="46">
        <f t="shared" ca="1" si="53"/>
        <v>1422.460751107674</v>
      </c>
      <c r="V183" s="4">
        <f t="shared" ca="1" si="54"/>
        <v>6.9959084409775568E-6</v>
      </c>
      <c r="W183" s="13">
        <f t="shared" ca="1" si="55"/>
        <v>7313.8658007455697</v>
      </c>
      <c r="X183" s="4">
        <f t="shared" ca="1" si="56"/>
        <v>3.5970859267483497E-5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8</v>
      </c>
      <c r="O184" s="94">
        <f t="shared" ca="1" si="47"/>
        <v>2.6161742666123966</v>
      </c>
      <c r="P184" s="94">
        <f t="shared" ca="1" si="48"/>
        <v>26.161742666123967</v>
      </c>
      <c r="Q184" s="94">
        <f t="shared" ca="1" si="49"/>
        <v>26.161742666123967</v>
      </c>
      <c r="R184" s="94">
        <f t="shared" ca="1" si="50"/>
        <v>2.6161742666123966</v>
      </c>
      <c r="S184" s="94">
        <f t="shared" ca="1" si="51"/>
        <v>2.6161742666123966</v>
      </c>
      <c r="T184" s="4">
        <f t="shared" ca="1" si="52"/>
        <v>5.1987064010778245E-11</v>
      </c>
      <c r="U184" s="46">
        <f t="shared" ca="1" si="53"/>
        <v>1408.460751107674</v>
      </c>
      <c r="V184" s="4">
        <f t="shared" ca="1" si="54"/>
        <v>2.7988097031210398E-8</v>
      </c>
      <c r="W184" s="13">
        <f t="shared" ca="1" si="55"/>
        <v>5422.688739143623</v>
      </c>
      <c r="X184" s="4">
        <f t="shared" ca="1" si="56"/>
        <v>1.0775645574918909E-7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8</v>
      </c>
      <c r="O185" s="94">
        <f t="shared" ca="1" si="47"/>
        <v>2.6161742666123966</v>
      </c>
      <c r="P185" s="94">
        <f t="shared" ca="1" si="48"/>
        <v>26.161742666123967</v>
      </c>
      <c r="Q185" s="94">
        <f t="shared" ca="1" si="49"/>
        <v>26.161742666123967</v>
      </c>
      <c r="R185" s="94">
        <f t="shared" ca="1" si="50"/>
        <v>2.6161742666123966</v>
      </c>
      <c r="S185" s="94">
        <f t="shared" ca="1" si="51"/>
        <v>2.6161742666123966</v>
      </c>
      <c r="T185" s="4">
        <f t="shared" ca="1" si="52"/>
        <v>8.752030978245503E-14</v>
      </c>
      <c r="U185" s="46">
        <f t="shared" ca="1" si="53"/>
        <v>1394.460751107674</v>
      </c>
      <c r="V185" s="4">
        <f t="shared" ca="1" si="54"/>
        <v>4.6649658806731207E-11</v>
      </c>
      <c r="W185" s="13">
        <f t="shared" ca="1" si="55"/>
        <v>3531.5116775416773</v>
      </c>
      <c r="X185" s="4">
        <f t="shared" ca="1" si="56"/>
        <v>1.181415932276644E-10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8</v>
      </c>
      <c r="O186" s="94">
        <f t="shared" ca="1" si="47"/>
        <v>2.6161742666123966</v>
      </c>
      <c r="P186" s="94">
        <f t="shared" ca="1" si="48"/>
        <v>26.161742666123967</v>
      </c>
      <c r="Q186" s="94">
        <f t="shared" ca="1" si="49"/>
        <v>26.161742666123967</v>
      </c>
      <c r="R186" s="94">
        <f t="shared" ca="1" si="50"/>
        <v>2.6161742666123966</v>
      </c>
      <c r="S186" s="94">
        <f t="shared" ca="1" si="51"/>
        <v>2.6161742666123966</v>
      </c>
      <c r="T186" s="4">
        <f t="shared" ca="1" si="52"/>
        <v>0</v>
      </c>
      <c r="U186" s="46">
        <f t="shared" ca="1" si="53"/>
        <v>1421.460751107674</v>
      </c>
      <c r="V186" s="4">
        <f t="shared" ca="1" si="54"/>
        <v>0</v>
      </c>
      <c r="W186" s="13">
        <f t="shared" ca="1" si="55"/>
        <v>15223.975345895667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8</v>
      </c>
      <c r="O187" s="94">
        <f t="shared" ca="1" si="47"/>
        <v>2.6161742666123966</v>
      </c>
      <c r="P187" s="94">
        <f t="shared" ca="1" si="48"/>
        <v>26.161742666123967</v>
      </c>
      <c r="Q187" s="94">
        <f t="shared" ca="1" si="49"/>
        <v>26.161742666123967</v>
      </c>
      <c r="R187" s="94">
        <f t="shared" ca="1" si="50"/>
        <v>2.6161742666123966</v>
      </c>
      <c r="S187" s="94">
        <f t="shared" ca="1" si="51"/>
        <v>2.6161742666123966</v>
      </c>
      <c r="T187" s="4">
        <f t="shared" ca="1" si="52"/>
        <v>8.3230943767279974E-4</v>
      </c>
      <c r="U187" s="46">
        <f t="shared" ca="1" si="53"/>
        <v>1407.460751107674</v>
      </c>
      <c r="V187" s="4">
        <f t="shared" ca="1" si="54"/>
        <v>0.44776943235430178</v>
      </c>
      <c r="W187" s="13">
        <f t="shared" ca="1" si="55"/>
        <v>13332.79828429372</v>
      </c>
      <c r="X187" s="4">
        <f t="shared" ca="1" si="56"/>
        <v>4.2416952051801031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8</v>
      </c>
      <c r="O188" s="94">
        <f t="shared" ca="1" si="47"/>
        <v>2.6161742666123966</v>
      </c>
      <c r="P188" s="94">
        <f t="shared" ca="1" si="48"/>
        <v>26.161742666123967</v>
      </c>
      <c r="Q188" s="94">
        <f t="shared" ca="1" si="49"/>
        <v>26.161742666123967</v>
      </c>
      <c r="R188" s="94">
        <f t="shared" ca="1" si="50"/>
        <v>2.6161742666123966</v>
      </c>
      <c r="S188" s="94">
        <f t="shared" ca="1" si="51"/>
        <v>2.6161742666123966</v>
      </c>
      <c r="T188" s="4">
        <f t="shared" ca="1" si="52"/>
        <v>5.0442996222593971E-5</v>
      </c>
      <c r="U188" s="46">
        <f t="shared" ca="1" si="53"/>
        <v>1393.460751107674</v>
      </c>
      <c r="V188" s="4">
        <f t="shared" ca="1" si="54"/>
        <v>2.686760446408417E-2</v>
      </c>
      <c r="W188" s="13">
        <f t="shared" ca="1" si="55"/>
        <v>11441.621222691774</v>
      </c>
      <c r="X188" s="4">
        <f t="shared" ca="1" si="56"/>
        <v>0.22060826126232233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8</v>
      </c>
      <c r="O189" s="94">
        <f t="shared" ca="1" si="47"/>
        <v>2.6161742666123966</v>
      </c>
      <c r="P189" s="94">
        <f t="shared" ca="1" si="48"/>
        <v>26.161742666123967</v>
      </c>
      <c r="Q189" s="94">
        <f t="shared" ca="1" si="49"/>
        <v>26.161742666123967</v>
      </c>
      <c r="R189" s="94">
        <f t="shared" ca="1" si="50"/>
        <v>2.6161742666123966</v>
      </c>
      <c r="S189" s="94">
        <f t="shared" ca="1" si="51"/>
        <v>2.6161742666123966</v>
      </c>
      <c r="T189" s="4">
        <f t="shared" ca="1" si="52"/>
        <v>1.2738130359240915E-6</v>
      </c>
      <c r="U189" s="46">
        <f t="shared" ca="1" si="53"/>
        <v>1379.460751107674</v>
      </c>
      <c r="V189" s="4">
        <f t="shared" ca="1" si="54"/>
        <v>6.7165827205460042E-4</v>
      </c>
      <c r="W189" s="13">
        <f t="shared" ca="1" si="55"/>
        <v>9550.4441610898284</v>
      </c>
      <c r="X189" s="4">
        <f t="shared" ca="1" si="56"/>
        <v>4.6501031779561282E-3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8</v>
      </c>
      <c r="O190" s="94">
        <f t="shared" ca="1" si="47"/>
        <v>2.6161742666123966</v>
      </c>
      <c r="P190" s="94">
        <f t="shared" ca="1" si="48"/>
        <v>26.161742666123967</v>
      </c>
      <c r="Q190" s="94">
        <f t="shared" ca="1" si="49"/>
        <v>26.161742666123967</v>
      </c>
      <c r="R190" s="94">
        <f t="shared" ca="1" si="50"/>
        <v>2.6161742666123966</v>
      </c>
      <c r="S190" s="94">
        <f t="shared" ca="1" si="51"/>
        <v>2.6161742666123966</v>
      </c>
      <c r="T190" s="4">
        <f t="shared" ca="1" si="52"/>
        <v>1.71557311235568E-8</v>
      </c>
      <c r="U190" s="46">
        <f t="shared" ca="1" si="53"/>
        <v>1365.460751107674</v>
      </c>
      <c r="V190" s="4">
        <f t="shared" ca="1" si="54"/>
        <v>8.9540967529300316E-6</v>
      </c>
      <c r="W190" s="13">
        <f t="shared" ca="1" si="55"/>
        <v>7659.2670994878818</v>
      </c>
      <c r="X190" s="4">
        <f t="shared" ca="1" si="56"/>
        <v>5.0226136935619775E-5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9</v>
      </c>
      <c r="O191" s="94">
        <f t="shared" ca="1" si="47"/>
        <v>2.9021123215017131</v>
      </c>
      <c r="P191" s="94">
        <f t="shared" ca="1" si="48"/>
        <v>29.021123215017127</v>
      </c>
      <c r="Q191" s="94">
        <f t="shared" ca="1" si="49"/>
        <v>26.733618775902602</v>
      </c>
      <c r="R191" s="94">
        <f t="shared" ca="1" si="50"/>
        <v>2.7877370995459865</v>
      </c>
      <c r="S191" s="94">
        <f t="shared" ca="1" si="51"/>
        <v>2.9021123215017131</v>
      </c>
      <c r="T191" s="4">
        <f t="shared" ca="1" si="52"/>
        <v>1.4417263879341809E-10</v>
      </c>
      <c r="U191" s="46">
        <f t="shared" ca="1" si="53"/>
        <v>1466.3857072739606</v>
      </c>
      <c r="V191" s="4">
        <f t="shared" ca="1" si="54"/>
        <v>7.2847868547432036E-8</v>
      </c>
      <c r="W191" s="13">
        <f t="shared" ca="1" si="55"/>
        <v>5768.090037885936</v>
      </c>
      <c r="X191" s="4">
        <f t="shared" ca="1" si="56"/>
        <v>2.8655016396116819E-7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9</v>
      </c>
      <c r="O192" s="94">
        <f t="shared" ca="1" si="47"/>
        <v>2.9021123215017131</v>
      </c>
      <c r="P192" s="94">
        <f t="shared" ca="1" si="48"/>
        <v>29.021123215017127</v>
      </c>
      <c r="Q192" s="94">
        <f t="shared" ca="1" si="49"/>
        <v>29.021123215017127</v>
      </c>
      <c r="R192" s="94">
        <f t="shared" ca="1" si="50"/>
        <v>2.9021123215017126</v>
      </c>
      <c r="S192" s="94">
        <f t="shared" ca="1" si="51"/>
        <v>2.9021123215017131</v>
      </c>
      <c r="T192" s="4">
        <f t="shared" ca="1" si="52"/>
        <v>5.8251571229663926E-13</v>
      </c>
      <c r="U192" s="46">
        <f t="shared" ca="1" si="53"/>
        <v>1452.3857072739606</v>
      </c>
      <c r="V192" s="4">
        <f t="shared" ca="1" si="54"/>
        <v>2.9152472443394712E-10</v>
      </c>
      <c r="W192" s="13">
        <f t="shared" ca="1" si="55"/>
        <v>3876.9129762839898</v>
      </c>
      <c r="X192" s="4">
        <f t="shared" ca="1" si="56"/>
        <v>7.7817895164152387E-10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9</v>
      </c>
      <c r="O193" s="94">
        <f t="shared" ca="1" si="47"/>
        <v>2.9021123215017131</v>
      </c>
      <c r="P193" s="94">
        <f t="shared" ca="1" si="48"/>
        <v>29.021123215017127</v>
      </c>
      <c r="Q193" s="94">
        <f t="shared" ca="1" si="49"/>
        <v>29.021123215017127</v>
      </c>
      <c r="R193" s="94">
        <f t="shared" ca="1" si="50"/>
        <v>2.9021123215017126</v>
      </c>
      <c r="S193" s="94">
        <f t="shared" ca="1" si="51"/>
        <v>2.9021123215017131</v>
      </c>
      <c r="T193" s="4">
        <f t="shared" ca="1" si="52"/>
        <v>9.8066618231757544E-16</v>
      </c>
      <c r="U193" s="46">
        <f t="shared" ca="1" si="53"/>
        <v>1438.3857072739606</v>
      </c>
      <c r="V193" s="4">
        <f t="shared" ca="1" si="54"/>
        <v>4.8605155968691467E-13</v>
      </c>
      <c r="W193" s="13">
        <f t="shared" ca="1" si="55"/>
        <v>1985.7359146820436</v>
      </c>
      <c r="X193" s="4">
        <f t="shared" ca="1" si="56"/>
        <v>6.7100919703013941E-13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8</v>
      </c>
      <c r="O194" s="94">
        <f t="shared" ca="1" si="47"/>
        <v>2.6161742666123966</v>
      </c>
      <c r="P194" s="94">
        <f t="shared" ca="1" si="48"/>
        <v>26.161742666123967</v>
      </c>
      <c r="Q194" s="94">
        <f t="shared" ca="1" si="49"/>
        <v>26.161742666123967</v>
      </c>
      <c r="R194" s="94">
        <f t="shared" ca="1" si="50"/>
        <v>2.6161742666123966</v>
      </c>
      <c r="S194" s="94">
        <f t="shared" ca="1" si="51"/>
        <v>2.6161742666123966</v>
      </c>
      <c r="T194" s="4">
        <f t="shared" ca="1" si="52"/>
        <v>0</v>
      </c>
      <c r="U194" s="46">
        <f t="shared" ca="1" si="53"/>
        <v>1421.460751107674</v>
      </c>
      <c r="V194" s="4">
        <f t="shared" ca="1" si="54"/>
        <v>0</v>
      </c>
      <c r="W194" s="13">
        <f t="shared" ca="1" si="55"/>
        <v>14784.015194073258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8</v>
      </c>
      <c r="O195" s="94">
        <f t="shared" ca="1" si="47"/>
        <v>2.6161742666123966</v>
      </c>
      <c r="P195" s="94">
        <f t="shared" ca="1" si="48"/>
        <v>26.161742666123967</v>
      </c>
      <c r="Q195" s="94">
        <f t="shared" ca="1" si="49"/>
        <v>26.161742666123967</v>
      </c>
      <c r="R195" s="94">
        <f t="shared" ca="1" si="50"/>
        <v>2.6161742666123966</v>
      </c>
      <c r="S195" s="94">
        <f t="shared" ca="1" si="51"/>
        <v>2.6161742666123966</v>
      </c>
      <c r="T195" s="4">
        <f t="shared" ca="1" si="52"/>
        <v>4.3367702278740584E-3</v>
      </c>
      <c r="U195" s="46">
        <f t="shared" ca="1" si="53"/>
        <v>1407.460751107674</v>
      </c>
      <c r="V195" s="4">
        <f t="shared" ca="1" si="54"/>
        <v>2.3331144106882022</v>
      </c>
      <c r="W195" s="13">
        <f t="shared" ca="1" si="55"/>
        <v>12892.83813247131</v>
      </c>
      <c r="X195" s="4">
        <f t="shared" ca="1" si="56"/>
        <v>21.372152948397179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8</v>
      </c>
      <c r="O196" s="94">
        <f t="shared" ca="1" si="47"/>
        <v>2.6161742666123966</v>
      </c>
      <c r="P196" s="94">
        <f t="shared" ca="1" si="48"/>
        <v>26.161742666123967</v>
      </c>
      <c r="Q196" s="94">
        <f t="shared" ca="1" si="49"/>
        <v>26.161742666123967</v>
      </c>
      <c r="R196" s="94">
        <f t="shared" ca="1" si="50"/>
        <v>2.6161742666123966</v>
      </c>
      <c r="S196" s="94">
        <f t="shared" ca="1" si="51"/>
        <v>2.6161742666123966</v>
      </c>
      <c r="T196" s="4">
        <f t="shared" ca="1" si="52"/>
        <v>2.6283455926509467E-4</v>
      </c>
      <c r="U196" s="46">
        <f t="shared" ca="1" si="53"/>
        <v>1393.460751107674</v>
      </c>
      <c r="V196" s="4">
        <f t="shared" ca="1" si="54"/>
        <v>0.13999436010233318</v>
      </c>
      <c r="W196" s="13">
        <f t="shared" ca="1" si="55"/>
        <v>11001.661070869364</v>
      </c>
      <c r="X196" s="4">
        <f t="shared" ca="1" si="56"/>
        <v>1.1052844512877822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8</v>
      </c>
      <c r="O197" s="94">
        <f t="shared" ca="1" si="47"/>
        <v>2.6161742666123966</v>
      </c>
      <c r="P197" s="94">
        <f t="shared" ca="1" si="48"/>
        <v>26.161742666123967</v>
      </c>
      <c r="Q197" s="94">
        <f t="shared" ca="1" si="49"/>
        <v>26.161742666123967</v>
      </c>
      <c r="R197" s="94">
        <f t="shared" ca="1" si="50"/>
        <v>2.6161742666123966</v>
      </c>
      <c r="S197" s="94">
        <f t="shared" ca="1" si="51"/>
        <v>2.6161742666123966</v>
      </c>
      <c r="T197" s="4">
        <f t="shared" ca="1" si="52"/>
        <v>6.6372363450781555E-6</v>
      </c>
      <c r="U197" s="46">
        <f t="shared" ca="1" si="53"/>
        <v>1379.460751107674</v>
      </c>
      <c r="V197" s="4">
        <f t="shared" ca="1" si="54"/>
        <v>3.4996931017581782E-3</v>
      </c>
      <c r="W197" s="13">
        <f t="shared" ca="1" si="55"/>
        <v>9110.4840092674185</v>
      </c>
      <c r="X197" s="4">
        <f t="shared" ca="1" si="56"/>
        <v>2.3113305699570916E-2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8</v>
      </c>
      <c r="O198" s="94">
        <f t="shared" ca="1" si="47"/>
        <v>2.6161742666123966</v>
      </c>
      <c r="P198" s="94">
        <f t="shared" ca="1" si="48"/>
        <v>26.161742666123967</v>
      </c>
      <c r="Q198" s="94">
        <f t="shared" ca="1" si="49"/>
        <v>26.161742666123967</v>
      </c>
      <c r="R198" s="94">
        <f t="shared" ca="1" si="50"/>
        <v>2.6161742666123966</v>
      </c>
      <c r="S198" s="94">
        <f t="shared" ca="1" si="51"/>
        <v>2.6161742666123966</v>
      </c>
      <c r="T198" s="4">
        <f t="shared" ca="1" si="52"/>
        <v>8.9390388485901151E-8</v>
      </c>
      <c r="U198" s="46">
        <f t="shared" ca="1" si="53"/>
        <v>1365.460751107674</v>
      </c>
      <c r="V198" s="4">
        <f t="shared" ca="1" si="54"/>
        <v>4.6655556765266974E-5</v>
      </c>
      <c r="W198" s="13">
        <f t="shared" ca="1" si="55"/>
        <v>7219.3069476654719</v>
      </c>
      <c r="X198" s="4">
        <f t="shared" ca="1" si="56"/>
        <v>2.4667189066361709E-4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9</v>
      </c>
      <c r="O199" s="94">
        <f t="shared" ca="1" si="47"/>
        <v>2.9021123215017131</v>
      </c>
      <c r="P199" s="94">
        <f t="shared" ca="1" si="48"/>
        <v>29.021123215017127</v>
      </c>
      <c r="Q199" s="94">
        <f t="shared" ca="1" si="49"/>
        <v>26.733618775902602</v>
      </c>
      <c r="R199" s="94">
        <f t="shared" ca="1" si="50"/>
        <v>2.7877370995459865</v>
      </c>
      <c r="S199" s="94">
        <f t="shared" ca="1" si="51"/>
        <v>2.9021123215017131</v>
      </c>
      <c r="T199" s="4">
        <f t="shared" ca="1" si="52"/>
        <v>7.5121532844991481E-10</v>
      </c>
      <c r="U199" s="46">
        <f t="shared" ca="1" si="53"/>
        <v>1466.3857072739606</v>
      </c>
      <c r="V199" s="4">
        <f t="shared" ca="1" si="54"/>
        <v>3.7957573611556669E-7</v>
      </c>
      <c r="W199" s="13">
        <f t="shared" ca="1" si="55"/>
        <v>5328.1298860635261</v>
      </c>
      <c r="X199" s="4">
        <f t="shared" ca="1" si="56"/>
        <v>1.3791929460234904E-6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9</v>
      </c>
      <c r="O200" s="94">
        <f t="shared" ca="1" si="47"/>
        <v>2.9021123215017131</v>
      </c>
      <c r="P200" s="94">
        <f t="shared" ca="1" si="48"/>
        <v>29.021123215017127</v>
      </c>
      <c r="Q200" s="94">
        <f t="shared" ca="1" si="49"/>
        <v>29.021123215017127</v>
      </c>
      <c r="R200" s="94">
        <f t="shared" ca="1" si="50"/>
        <v>2.9021123215017126</v>
      </c>
      <c r="S200" s="94">
        <f t="shared" ca="1" si="51"/>
        <v>2.9021123215017131</v>
      </c>
      <c r="T200" s="4">
        <f t="shared" ca="1" si="52"/>
        <v>3.0352134482824854E-12</v>
      </c>
      <c r="U200" s="46">
        <f t="shared" ca="1" si="53"/>
        <v>1452.3857072739606</v>
      </c>
      <c r="V200" s="4">
        <f t="shared" ca="1" si="54"/>
        <v>1.5189972483663543E-9</v>
      </c>
      <c r="W200" s="13">
        <f t="shared" ca="1" si="55"/>
        <v>3436.9528244615803</v>
      </c>
      <c r="X200" s="4">
        <f t="shared" ca="1" si="56"/>
        <v>3.5945836267702514E-9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9</v>
      </c>
      <c r="O201" s="94">
        <f t="shared" ca="1" si="47"/>
        <v>2.9021123215017131</v>
      </c>
      <c r="P201" s="94">
        <f t="shared" ca="1" si="48"/>
        <v>29.021123215017127</v>
      </c>
      <c r="Q201" s="94">
        <f t="shared" ca="1" si="49"/>
        <v>29.021123215017127</v>
      </c>
      <c r="R201" s="94">
        <f t="shared" ca="1" si="50"/>
        <v>2.9021123215017126</v>
      </c>
      <c r="S201" s="94">
        <f t="shared" ca="1" si="51"/>
        <v>2.9021123215017131</v>
      </c>
      <c r="T201" s="4">
        <f t="shared" ca="1" si="52"/>
        <v>5.1097869499705198E-15</v>
      </c>
      <c r="U201" s="46">
        <f t="shared" ca="1" si="53"/>
        <v>1438.3857072739606</v>
      </c>
      <c r="V201" s="4">
        <f t="shared" ca="1" si="54"/>
        <v>2.5325844425791849E-12</v>
      </c>
      <c r="W201" s="13">
        <f t="shared" ca="1" si="55"/>
        <v>1545.7757628596339</v>
      </c>
      <c r="X201" s="4">
        <f t="shared" ca="1" si="56"/>
        <v>2.7216675116674046E-12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9</v>
      </c>
      <c r="O202" s="94">
        <f t="shared" ca="1" si="47"/>
        <v>2.9021123215017131</v>
      </c>
      <c r="P202" s="94">
        <f t="shared" ca="1" si="48"/>
        <v>29.021123215017127</v>
      </c>
      <c r="Q202" s="94">
        <f t="shared" ca="1" si="49"/>
        <v>27.019556830791917</v>
      </c>
      <c r="R202" s="94">
        <f t="shared" ca="1" si="50"/>
        <v>2.8020340022904522</v>
      </c>
      <c r="S202" s="94">
        <f t="shared" ca="1" si="51"/>
        <v>2.9021123215017131</v>
      </c>
      <c r="T202" s="4">
        <f t="shared" ca="1" si="52"/>
        <v>0</v>
      </c>
      <c r="U202" s="46">
        <f t="shared" ca="1" si="53"/>
        <v>1465.3857072739606</v>
      </c>
      <c r="V202" s="4">
        <f t="shared" ca="1" si="54"/>
        <v>0</v>
      </c>
      <c r="W202" s="13">
        <f t="shared" ca="1" si="55"/>
        <v>13238.239431213624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9</v>
      </c>
      <c r="O203" s="94">
        <f t="shared" ca="1" si="47"/>
        <v>2.9021123215017131</v>
      </c>
      <c r="P203" s="94">
        <f t="shared" ca="1" si="48"/>
        <v>29.021123215017127</v>
      </c>
      <c r="Q203" s="94">
        <f t="shared" ca="1" si="49"/>
        <v>29.021123215017127</v>
      </c>
      <c r="R203" s="94">
        <f t="shared" ca="1" si="50"/>
        <v>2.9021123215017126</v>
      </c>
      <c r="S203" s="94">
        <f t="shared" ca="1" si="51"/>
        <v>2.9021123215017131</v>
      </c>
      <c r="T203" s="4">
        <f t="shared" ca="1" si="52"/>
        <v>4.859356546530811E-5</v>
      </c>
      <c r="U203" s="46">
        <f t="shared" ca="1" si="53"/>
        <v>1451.3857072739606</v>
      </c>
      <c r="V203" s="4">
        <f t="shared" ca="1" si="54"/>
        <v>2.4302300727400736E-2</v>
      </c>
      <c r="W203" s="13">
        <f t="shared" ca="1" si="55"/>
        <v>11347.062369611676</v>
      </c>
      <c r="X203" s="4">
        <f t="shared" ca="1" si="56"/>
        <v>0.18999754558477508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9</v>
      </c>
      <c r="O204" s="94">
        <f t="shared" ca="1" si="47"/>
        <v>2.9021123215017131</v>
      </c>
      <c r="P204" s="94">
        <f t="shared" ca="1" si="48"/>
        <v>29.021123215017127</v>
      </c>
      <c r="Q204" s="94">
        <f t="shared" ca="1" si="49"/>
        <v>29.021123215017127</v>
      </c>
      <c r="R204" s="94">
        <f t="shared" ca="1" si="50"/>
        <v>2.9021123215017126</v>
      </c>
      <c r="S204" s="94">
        <f t="shared" ca="1" si="51"/>
        <v>2.9021123215017131</v>
      </c>
      <c r="T204" s="4">
        <f t="shared" ca="1" si="52"/>
        <v>2.9450645736550395E-6</v>
      </c>
      <c r="U204" s="46">
        <f t="shared" ca="1" si="53"/>
        <v>1437.3857072739606</v>
      </c>
      <c r="V204" s="4">
        <f t="shared" ca="1" si="54"/>
        <v>1.4586595059767177E-3</v>
      </c>
      <c r="W204" s="13">
        <f t="shared" ca="1" si="55"/>
        <v>9455.8853080097306</v>
      </c>
      <c r="X204" s="4">
        <f t="shared" ca="1" si="56"/>
        <v>9.5958356355947093E-3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9</v>
      </c>
      <c r="O205" s="94">
        <f t="shared" ca="1" si="47"/>
        <v>2.9021123215017131</v>
      </c>
      <c r="P205" s="94">
        <f t="shared" ca="1" si="48"/>
        <v>29.021123215017127</v>
      </c>
      <c r="Q205" s="94">
        <f t="shared" ca="1" si="49"/>
        <v>29.021123215017127</v>
      </c>
      <c r="R205" s="94">
        <f t="shared" ca="1" si="50"/>
        <v>2.9021123215017126</v>
      </c>
      <c r="S205" s="94">
        <f t="shared" ca="1" si="51"/>
        <v>2.9021123215017131</v>
      </c>
      <c r="T205" s="4">
        <f t="shared" ca="1" si="52"/>
        <v>7.4370317516541479E-8</v>
      </c>
      <c r="U205" s="46">
        <f t="shared" ca="1" si="53"/>
        <v>1423.3857072739606</v>
      </c>
      <c r="V205" s="4">
        <f t="shared" ca="1" si="54"/>
        <v>3.6476068212168587E-5</v>
      </c>
      <c r="W205" s="13">
        <f t="shared" ca="1" si="55"/>
        <v>7564.7082464077848</v>
      </c>
      <c r="X205" s="4">
        <f t="shared" ca="1" si="56"/>
        <v>1.9385526536554989E-4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9</v>
      </c>
      <c r="O206" s="94">
        <f t="shared" ca="1" si="47"/>
        <v>2.9021123215017131</v>
      </c>
      <c r="P206" s="94">
        <f t="shared" ca="1" si="48"/>
        <v>29.021123215017127</v>
      </c>
      <c r="Q206" s="94">
        <f t="shared" ca="1" si="49"/>
        <v>29.021123215017127</v>
      </c>
      <c r="R206" s="94">
        <f t="shared" ca="1" si="50"/>
        <v>2.9021123215017126</v>
      </c>
      <c r="S206" s="94">
        <f t="shared" ca="1" si="51"/>
        <v>2.9021123215017131</v>
      </c>
      <c r="T206" s="4">
        <f t="shared" ca="1" si="52"/>
        <v>1.0016204379332193E-9</v>
      </c>
      <c r="U206" s="46">
        <f t="shared" ca="1" si="53"/>
        <v>1409.3857072739606</v>
      </c>
      <c r="V206" s="4">
        <f t="shared" ca="1" si="54"/>
        <v>4.8642828841513924E-7</v>
      </c>
      <c r="W206" s="13">
        <f t="shared" ca="1" si="55"/>
        <v>5673.5311848058382</v>
      </c>
      <c r="X206" s="4">
        <f t="shared" ca="1" si="56"/>
        <v>1.9581339935914144E-6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9</v>
      </c>
      <c r="O207" s="94">
        <f t="shared" ca="1" si="47"/>
        <v>2.9021123215017131</v>
      </c>
      <c r="P207" s="94">
        <f t="shared" ca="1" si="48"/>
        <v>29.021123215017127</v>
      </c>
      <c r="Q207" s="94">
        <f t="shared" ca="1" si="49"/>
        <v>29.021123215017127</v>
      </c>
      <c r="R207" s="94">
        <f t="shared" ca="1" si="50"/>
        <v>2.9021123215017126</v>
      </c>
      <c r="S207" s="94">
        <f t="shared" ca="1" si="51"/>
        <v>2.9021123215017131</v>
      </c>
      <c r="T207" s="4">
        <f t="shared" ca="1" si="52"/>
        <v>7.5880336207062165E-12</v>
      </c>
      <c r="U207" s="46">
        <f t="shared" ca="1" si="53"/>
        <v>1395.3857072739606</v>
      </c>
      <c r="V207" s="4">
        <f t="shared" ca="1" si="54"/>
        <v>3.6484575673379861E-9</v>
      </c>
      <c r="W207" s="13">
        <f t="shared" ca="1" si="55"/>
        <v>3782.3541232038924</v>
      </c>
      <c r="X207" s="4">
        <f t="shared" ca="1" si="56"/>
        <v>9.8895656241990746E-9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9</v>
      </c>
      <c r="O208" s="94">
        <f t="shared" ca="1" si="47"/>
        <v>2.9021123215017131</v>
      </c>
      <c r="P208" s="94">
        <f t="shared" ca="1" si="48"/>
        <v>29.021123215017127</v>
      </c>
      <c r="Q208" s="94">
        <f t="shared" ca="1" si="49"/>
        <v>29.021123215017127</v>
      </c>
      <c r="R208" s="94">
        <f t="shared" ca="1" si="50"/>
        <v>2.9021123215017126</v>
      </c>
      <c r="S208" s="94">
        <f t="shared" ca="1" si="51"/>
        <v>2.9021123215017131</v>
      </c>
      <c r="T208" s="4">
        <f t="shared" ca="1" si="52"/>
        <v>3.0658721699823117E-14</v>
      </c>
      <c r="U208" s="46">
        <f t="shared" ca="1" si="53"/>
        <v>1381.3857072739606</v>
      </c>
      <c r="V208" s="4">
        <f t="shared" ca="1" si="54"/>
        <v>1.4593342802635106E-11</v>
      </c>
      <c r="W208" s="13">
        <f t="shared" ca="1" si="55"/>
        <v>1891.1770616019462</v>
      </c>
      <c r="X208" s="4">
        <f t="shared" ca="1" si="56"/>
        <v>1.9978920452927438E-11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10</v>
      </c>
      <c r="O209" s="94">
        <f t="shared" ca="1" si="47"/>
        <v>3.1747473279098655</v>
      </c>
      <c r="P209" s="94">
        <f t="shared" ca="1" si="48"/>
        <v>29.021123215017127</v>
      </c>
      <c r="Q209" s="94">
        <f t="shared" ca="1" si="49"/>
        <v>29.021123215017127</v>
      </c>
      <c r="R209" s="94">
        <f t="shared" ca="1" si="50"/>
        <v>2.9021123215017126</v>
      </c>
      <c r="S209" s="94">
        <f t="shared" ca="1" si="51"/>
        <v>3.1747473279098655</v>
      </c>
      <c r="T209" s="4">
        <f t="shared" ca="1" si="52"/>
        <v>5.6462817731930759E-17</v>
      </c>
      <c r="U209" s="46">
        <f t="shared" ca="1" si="53"/>
        <v>1476.9638680856817</v>
      </c>
      <c r="V209" s="4">
        <f t="shared" ca="1" si="54"/>
        <v>2.6267772854626657E-14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2.3464633885909376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23.464633885909375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23.464633885909375</v>
      </c>
      <c r="R210" s="94">
        <f t="shared" ref="R210:R273" ca="1" si="69">(P210+Q210)/20</f>
        <v>2.3464633885909376</v>
      </c>
      <c r="S210" s="94">
        <f t="shared" ref="S210:S273" ca="1" si="70">R210*Set1ConserveTP + O210*(1-Set1ConserveTP)</f>
        <v>2.3464633885909376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1384.057863474598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16769.751108755299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7</v>
      </c>
      <c r="O211" s="94">
        <f t="shared" ca="1" si="66"/>
        <v>2.3464633885909376</v>
      </c>
      <c r="P211" s="94">
        <f t="shared" ca="1" si="67"/>
        <v>23.464633885909375</v>
      </c>
      <c r="Q211" s="94">
        <f t="shared" ca="1" si="68"/>
        <v>23.464633885909375</v>
      </c>
      <c r="R211" s="94">
        <f t="shared" ca="1" si="69"/>
        <v>2.3464633885909376</v>
      </c>
      <c r="S211" s="94">
        <f t="shared" ca="1" si="70"/>
        <v>2.3464633885909376</v>
      </c>
      <c r="T211" s="4">
        <f t="shared" ca="1" si="71"/>
        <v>7.0533907406405152E-2</v>
      </c>
      <c r="U211" s="46">
        <f t="shared" ca="1" si="72"/>
        <v>1370.057863474598</v>
      </c>
      <c r="V211" s="4">
        <f t="shared" ca="1" si="73"/>
        <v>41.183482748377614</v>
      </c>
      <c r="W211" s="13">
        <f t="shared" ca="1" si="74"/>
        <v>14878.574047153354</v>
      </c>
      <c r="X211" s="4">
        <f t="shared" ca="1" si="75"/>
        <v>447.24497696571922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8</v>
      </c>
      <c r="O212" s="94">
        <f t="shared" ca="1" si="66"/>
        <v>2.6161742666123966</v>
      </c>
      <c r="P212" s="94">
        <f t="shared" ca="1" si="67"/>
        <v>26.161742666123967</v>
      </c>
      <c r="Q212" s="94">
        <f t="shared" ca="1" si="68"/>
        <v>23.464633885909375</v>
      </c>
      <c r="R212" s="94">
        <f t="shared" ca="1" si="69"/>
        <v>2.4813188276016671</v>
      </c>
      <c r="S212" s="94">
        <f t="shared" ca="1" si="70"/>
        <v>2.6161742666123966</v>
      </c>
      <c r="T212" s="4">
        <f t="shared" ca="1" si="71"/>
        <v>4.766141000459299E-3</v>
      </c>
      <c r="U212" s="46">
        <f t="shared" ca="1" si="72"/>
        <v>1464.460751107674</v>
      </c>
      <c r="V212" s="4">
        <f t="shared" ca="1" si="73"/>
        <v>2.6679516416372633</v>
      </c>
      <c r="W212" s="13">
        <f t="shared" ca="1" si="74"/>
        <v>12987.396985551408</v>
      </c>
      <c r="X212" s="4">
        <f t="shared" ca="1" si="75"/>
        <v>23.660413624597787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8</v>
      </c>
      <c r="O213" s="94">
        <f t="shared" ca="1" si="66"/>
        <v>2.6161742666123966</v>
      </c>
      <c r="P213" s="94">
        <f t="shared" ca="1" si="67"/>
        <v>26.161742666123967</v>
      </c>
      <c r="Q213" s="94">
        <f t="shared" ca="1" si="68"/>
        <v>26.161742666123967</v>
      </c>
      <c r="R213" s="94">
        <f t="shared" ca="1" si="69"/>
        <v>2.6161742666123966</v>
      </c>
      <c r="S213" s="94">
        <f t="shared" ca="1" si="70"/>
        <v>2.6161742666123966</v>
      </c>
      <c r="T213" s="4">
        <f t="shared" ca="1" si="71"/>
        <v>1.2035709597119456E-4</v>
      </c>
      <c r="U213" s="46">
        <f t="shared" ca="1" si="72"/>
        <v>1450.460751107674</v>
      </c>
      <c r="V213" s="4">
        <f t="shared" ca="1" si="73"/>
        <v>6.6728446209191855E-2</v>
      </c>
      <c r="W213" s="13">
        <f t="shared" ca="1" si="74"/>
        <v>11096.219923949462</v>
      </c>
      <c r="X213" s="4">
        <f t="shared" ca="1" si="75"/>
        <v>0.51048159266300552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8</v>
      </c>
      <c r="O214" s="94">
        <f t="shared" ca="1" si="66"/>
        <v>2.6161742666123966</v>
      </c>
      <c r="P214" s="94">
        <f t="shared" ca="1" si="67"/>
        <v>26.161742666123967</v>
      </c>
      <c r="Q214" s="94">
        <f t="shared" ca="1" si="68"/>
        <v>26.161742666123967</v>
      </c>
      <c r="R214" s="94">
        <f t="shared" ca="1" si="69"/>
        <v>2.6161742666123966</v>
      </c>
      <c r="S214" s="94">
        <f t="shared" ca="1" si="70"/>
        <v>2.6161742666123966</v>
      </c>
      <c r="T214" s="4">
        <f t="shared" ca="1" si="71"/>
        <v>1.6209709895110388E-6</v>
      </c>
      <c r="U214" s="46">
        <f t="shared" ca="1" si="72"/>
        <v>1436.460751107674</v>
      </c>
      <c r="V214" s="4">
        <f t="shared" ca="1" si="73"/>
        <v>8.9002526889457904E-4</v>
      </c>
      <c r="W214" s="13">
        <f t="shared" ca="1" si="74"/>
        <v>9205.0428623475163</v>
      </c>
      <c r="X214" s="4">
        <f t="shared" ca="1" si="75"/>
        <v>5.7034073102446119E-3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8</v>
      </c>
      <c r="O215" s="94">
        <f t="shared" ca="1" si="66"/>
        <v>2.6161742666123966</v>
      </c>
      <c r="P215" s="94">
        <f t="shared" ca="1" si="67"/>
        <v>26.161742666123967</v>
      </c>
      <c r="Q215" s="94">
        <f t="shared" ca="1" si="68"/>
        <v>26.161742666123967</v>
      </c>
      <c r="R215" s="94">
        <f t="shared" ca="1" si="69"/>
        <v>2.6161742666123966</v>
      </c>
      <c r="S215" s="94">
        <f t="shared" ca="1" si="70"/>
        <v>2.6161742666123966</v>
      </c>
      <c r="T215" s="4">
        <f t="shared" ca="1" si="71"/>
        <v>1.228008325387152E-8</v>
      </c>
      <c r="U215" s="46">
        <f t="shared" ca="1" si="72"/>
        <v>1422.460751107674</v>
      </c>
      <c r="V215" s="4">
        <f t="shared" ca="1" si="73"/>
        <v>6.6769009510920489E-6</v>
      </c>
      <c r="W215" s="13">
        <f t="shared" ca="1" si="74"/>
        <v>7313.8658007455697</v>
      </c>
      <c r="X215" s="4">
        <f t="shared" ca="1" si="75"/>
        <v>3.4330618600991671E-5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8</v>
      </c>
      <c r="O216" s="94">
        <f t="shared" ca="1" si="66"/>
        <v>2.6161742666123966</v>
      </c>
      <c r="P216" s="94">
        <f t="shared" ca="1" si="67"/>
        <v>26.161742666123967</v>
      </c>
      <c r="Q216" s="94">
        <f t="shared" ca="1" si="68"/>
        <v>26.161742666123967</v>
      </c>
      <c r="R216" s="94">
        <f t="shared" ca="1" si="69"/>
        <v>2.6161742666123966</v>
      </c>
      <c r="S216" s="94">
        <f t="shared" ca="1" si="70"/>
        <v>2.6161742666123966</v>
      </c>
      <c r="T216" s="4">
        <f t="shared" ca="1" si="71"/>
        <v>4.9616497995440535E-11</v>
      </c>
      <c r="U216" s="46">
        <f t="shared" ca="1" si="72"/>
        <v>1408.460751107674</v>
      </c>
      <c r="V216" s="4">
        <f t="shared" ca="1" si="73"/>
        <v>2.6711863550465914E-8</v>
      </c>
      <c r="W216" s="13">
        <f t="shared" ca="1" si="74"/>
        <v>5422.688739143623</v>
      </c>
      <c r="X216" s="4">
        <f t="shared" ca="1" si="75"/>
        <v>1.028428527828952E-7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8</v>
      </c>
      <c r="O217" s="94">
        <f t="shared" ca="1" si="66"/>
        <v>2.6161742666123966</v>
      </c>
      <c r="P217" s="94">
        <f t="shared" ca="1" si="67"/>
        <v>26.161742666123967</v>
      </c>
      <c r="Q217" s="94">
        <f t="shared" ca="1" si="68"/>
        <v>26.161742666123967</v>
      </c>
      <c r="R217" s="94">
        <f t="shared" ca="1" si="69"/>
        <v>2.6161742666123966</v>
      </c>
      <c r="S217" s="94">
        <f t="shared" ca="1" si="70"/>
        <v>2.6161742666123966</v>
      </c>
      <c r="T217" s="4">
        <f t="shared" ca="1" si="71"/>
        <v>8.3529457904782124E-14</v>
      </c>
      <c r="U217" s="46">
        <f t="shared" ca="1" si="72"/>
        <v>1394.460751107674</v>
      </c>
      <c r="V217" s="4">
        <f t="shared" ca="1" si="73"/>
        <v>4.4522473940676666E-11</v>
      </c>
      <c r="W217" s="13">
        <f t="shared" ca="1" si="74"/>
        <v>3531.5116775416773</v>
      </c>
      <c r="X217" s="4">
        <f t="shared" ca="1" si="75"/>
        <v>1.1275443680264898E-10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8</v>
      </c>
      <c r="O218" s="94">
        <f t="shared" ca="1" si="66"/>
        <v>2.6161742666123966</v>
      </c>
      <c r="P218" s="94">
        <f t="shared" ca="1" si="67"/>
        <v>26.161742666123967</v>
      </c>
      <c r="Q218" s="94">
        <f t="shared" ca="1" si="68"/>
        <v>26.161742666123967</v>
      </c>
      <c r="R218" s="94">
        <f t="shared" ca="1" si="69"/>
        <v>2.6161742666123966</v>
      </c>
      <c r="S218" s="94">
        <f t="shared" ca="1" si="70"/>
        <v>2.6161742666123966</v>
      </c>
      <c r="T218" s="4">
        <f t="shared" ca="1" si="71"/>
        <v>0</v>
      </c>
      <c r="U218" s="46">
        <f t="shared" ca="1" si="72"/>
        <v>1421.460751107674</v>
      </c>
      <c r="V218" s="4">
        <f t="shared" ca="1" si="73"/>
        <v>0</v>
      </c>
      <c r="W218" s="13">
        <f t="shared" ca="1" si="74"/>
        <v>15223.975345895667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8</v>
      </c>
      <c r="O219" s="94">
        <f t="shared" ca="1" si="66"/>
        <v>2.6161742666123966</v>
      </c>
      <c r="P219" s="94">
        <f t="shared" ca="1" si="67"/>
        <v>26.161742666123967</v>
      </c>
      <c r="Q219" s="94">
        <f t="shared" ca="1" si="68"/>
        <v>26.161742666123967</v>
      </c>
      <c r="R219" s="94">
        <f t="shared" ca="1" si="69"/>
        <v>2.6161742666123966</v>
      </c>
      <c r="S219" s="94">
        <f t="shared" ca="1" si="70"/>
        <v>2.6161742666123966</v>
      </c>
      <c r="T219" s="4">
        <f t="shared" ca="1" si="71"/>
        <v>7.9435683340988317E-4</v>
      </c>
      <c r="U219" s="46">
        <f t="shared" ca="1" si="72"/>
        <v>1407.460751107674</v>
      </c>
      <c r="V219" s="4">
        <f t="shared" ca="1" si="73"/>
        <v>0.42735152610696886</v>
      </c>
      <c r="W219" s="13">
        <f t="shared" ca="1" si="74"/>
        <v>13332.79828429372</v>
      </c>
      <c r="X219" s="4">
        <f t="shared" ca="1" si="75"/>
        <v>4.0482775022927822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8</v>
      </c>
      <c r="O220" s="94">
        <f t="shared" ca="1" si="66"/>
        <v>2.6161742666123966</v>
      </c>
      <c r="P220" s="94">
        <f t="shared" ca="1" si="67"/>
        <v>26.161742666123967</v>
      </c>
      <c r="Q220" s="94">
        <f t="shared" ca="1" si="68"/>
        <v>26.161742666123967</v>
      </c>
      <c r="R220" s="94">
        <f t="shared" ca="1" si="69"/>
        <v>2.6161742666123966</v>
      </c>
      <c r="S220" s="94">
        <f t="shared" ca="1" si="70"/>
        <v>2.6161742666123966</v>
      </c>
      <c r="T220" s="4">
        <f t="shared" ca="1" si="71"/>
        <v>4.814283838847781E-5</v>
      </c>
      <c r="U220" s="46">
        <f t="shared" ca="1" si="72"/>
        <v>1393.460751107674</v>
      </c>
      <c r="V220" s="4">
        <f t="shared" ca="1" si="73"/>
        <v>2.5642464493823704E-2</v>
      </c>
      <c r="W220" s="13">
        <f t="shared" ca="1" si="74"/>
        <v>11441.621222691774</v>
      </c>
      <c r="X220" s="4">
        <f t="shared" ca="1" si="75"/>
        <v>0.21054871170317085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8</v>
      </c>
      <c r="O221" s="94">
        <f t="shared" ca="1" si="66"/>
        <v>2.6161742666123966</v>
      </c>
      <c r="P221" s="94">
        <f t="shared" ca="1" si="67"/>
        <v>26.161742666123967</v>
      </c>
      <c r="Q221" s="94">
        <f t="shared" ca="1" si="68"/>
        <v>26.161742666123967</v>
      </c>
      <c r="R221" s="94">
        <f t="shared" ca="1" si="69"/>
        <v>2.6161742666123966</v>
      </c>
      <c r="S221" s="94">
        <f t="shared" ca="1" si="70"/>
        <v>2.6161742666123966</v>
      </c>
      <c r="T221" s="4">
        <f t="shared" ca="1" si="71"/>
        <v>1.2157282421332794E-6</v>
      </c>
      <c r="U221" s="46">
        <f t="shared" ca="1" si="72"/>
        <v>1379.460751107674</v>
      </c>
      <c r="V221" s="4">
        <f t="shared" ca="1" si="73"/>
        <v>6.4103122465444373E-4</v>
      </c>
      <c r="W221" s="13">
        <f t="shared" ca="1" si="74"/>
        <v>9550.4441610898284</v>
      </c>
      <c r="X221" s="4">
        <f t="shared" ca="1" si="75"/>
        <v>4.4380624179857003E-3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8</v>
      </c>
      <c r="O222" s="94">
        <f t="shared" ca="1" si="66"/>
        <v>2.6161742666123966</v>
      </c>
      <c r="P222" s="94">
        <f t="shared" ca="1" si="67"/>
        <v>26.161742666123967</v>
      </c>
      <c r="Q222" s="94">
        <f t="shared" ca="1" si="68"/>
        <v>26.161742666123967</v>
      </c>
      <c r="R222" s="94">
        <f t="shared" ca="1" si="69"/>
        <v>2.6161742666123966</v>
      </c>
      <c r="S222" s="94">
        <f t="shared" ca="1" si="70"/>
        <v>2.6161742666123966</v>
      </c>
      <c r="T222" s="4">
        <f t="shared" ca="1" si="71"/>
        <v>1.6373444338495356E-8</v>
      </c>
      <c r="U222" s="46">
        <f t="shared" ca="1" si="72"/>
        <v>1365.460751107674</v>
      </c>
      <c r="V222" s="4">
        <f t="shared" ca="1" si="73"/>
        <v>8.5457975372609E-6</v>
      </c>
      <c r="W222" s="13">
        <f t="shared" ca="1" si="74"/>
        <v>7659.2670994878818</v>
      </c>
      <c r="X222" s="4">
        <f t="shared" ca="1" si="75"/>
        <v>4.7935867701015695E-5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9</v>
      </c>
      <c r="O223" s="94">
        <f t="shared" ca="1" si="66"/>
        <v>2.9021123215017131</v>
      </c>
      <c r="P223" s="94">
        <f t="shared" ca="1" si="67"/>
        <v>29.021123215017127</v>
      </c>
      <c r="Q223" s="94">
        <f t="shared" ca="1" si="68"/>
        <v>26.733618775902602</v>
      </c>
      <c r="R223" s="94">
        <f t="shared" ca="1" si="69"/>
        <v>2.7877370995459865</v>
      </c>
      <c r="S223" s="94">
        <f t="shared" ca="1" si="70"/>
        <v>2.9021123215017131</v>
      </c>
      <c r="T223" s="4">
        <f t="shared" ca="1" si="71"/>
        <v>1.3759848877420603E-10</v>
      </c>
      <c r="U223" s="46">
        <f t="shared" ca="1" si="72"/>
        <v>1466.3857072739606</v>
      </c>
      <c r="V223" s="4">
        <f t="shared" ca="1" si="73"/>
        <v>6.9526067542618082E-8</v>
      </c>
      <c r="W223" s="13">
        <f t="shared" ca="1" si="74"/>
        <v>5768.090037885936</v>
      </c>
      <c r="X223" s="4">
        <f t="shared" ca="1" si="75"/>
        <v>2.7348371958117856E-7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9</v>
      </c>
      <c r="O224" s="94">
        <f t="shared" ca="1" si="66"/>
        <v>2.9021123215017131</v>
      </c>
      <c r="P224" s="94">
        <f t="shared" ca="1" si="67"/>
        <v>29.021123215017127</v>
      </c>
      <c r="Q224" s="94">
        <f t="shared" ca="1" si="68"/>
        <v>29.021123215017127</v>
      </c>
      <c r="R224" s="94">
        <f t="shared" ca="1" si="69"/>
        <v>2.9021123215017126</v>
      </c>
      <c r="S224" s="94">
        <f t="shared" ca="1" si="70"/>
        <v>2.9021123215017131</v>
      </c>
      <c r="T224" s="4">
        <f t="shared" ca="1" si="71"/>
        <v>5.5595348999679254E-13</v>
      </c>
      <c r="U224" s="46">
        <f t="shared" ca="1" si="72"/>
        <v>1452.3857072739606</v>
      </c>
      <c r="V224" s="4">
        <f t="shared" ca="1" si="73"/>
        <v>2.7823144431659853E-10</v>
      </c>
      <c r="W224" s="13">
        <f t="shared" ca="1" si="74"/>
        <v>3876.9129762839898</v>
      </c>
      <c r="X224" s="4">
        <f t="shared" ca="1" si="75"/>
        <v>7.4269465161969407E-10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9</v>
      </c>
      <c r="O225" s="94">
        <f t="shared" ca="1" si="66"/>
        <v>2.9021123215017131</v>
      </c>
      <c r="P225" s="94">
        <f t="shared" ca="1" si="67"/>
        <v>29.021123215017127</v>
      </c>
      <c r="Q225" s="94">
        <f t="shared" ca="1" si="68"/>
        <v>29.021123215017127</v>
      </c>
      <c r="R225" s="94">
        <f t="shared" ca="1" si="69"/>
        <v>2.9021123215017126</v>
      </c>
      <c r="S225" s="94">
        <f t="shared" ca="1" si="70"/>
        <v>2.9021123215017131</v>
      </c>
      <c r="T225" s="4">
        <f t="shared" ca="1" si="71"/>
        <v>9.3594863635823744E-16</v>
      </c>
      <c r="U225" s="46">
        <f t="shared" ca="1" si="72"/>
        <v>1438.3857072739606</v>
      </c>
      <c r="V225" s="4">
        <f t="shared" ca="1" si="73"/>
        <v>4.6388802091009889E-13</v>
      </c>
      <c r="W225" s="13">
        <f t="shared" ca="1" si="74"/>
        <v>1985.7359146820436</v>
      </c>
      <c r="X225" s="4">
        <f t="shared" ca="1" si="75"/>
        <v>6.4041174690045125E-13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8</v>
      </c>
      <c r="O226" s="94">
        <f t="shared" ca="1" si="66"/>
        <v>2.6161742666123966</v>
      </c>
      <c r="P226" s="94">
        <f t="shared" ca="1" si="67"/>
        <v>26.161742666123967</v>
      </c>
      <c r="Q226" s="94">
        <f t="shared" ca="1" si="68"/>
        <v>26.161742666123967</v>
      </c>
      <c r="R226" s="94">
        <f t="shared" ca="1" si="69"/>
        <v>2.6161742666123966</v>
      </c>
      <c r="S226" s="94">
        <f t="shared" ca="1" si="70"/>
        <v>2.6161742666123966</v>
      </c>
      <c r="T226" s="4">
        <f t="shared" ca="1" si="71"/>
        <v>0</v>
      </c>
      <c r="U226" s="46">
        <f t="shared" ca="1" si="72"/>
        <v>1421.460751107674</v>
      </c>
      <c r="V226" s="4">
        <f t="shared" ca="1" si="73"/>
        <v>0</v>
      </c>
      <c r="W226" s="13">
        <f t="shared" ca="1" si="74"/>
        <v>14784.015194073258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8</v>
      </c>
      <c r="O227" s="94">
        <f t="shared" ca="1" si="66"/>
        <v>2.6161742666123966</v>
      </c>
      <c r="P227" s="94">
        <f t="shared" ca="1" si="67"/>
        <v>26.161742666123967</v>
      </c>
      <c r="Q227" s="94">
        <f t="shared" ca="1" si="68"/>
        <v>26.161742666123967</v>
      </c>
      <c r="R227" s="94">
        <f t="shared" ca="1" si="69"/>
        <v>2.6161742666123966</v>
      </c>
      <c r="S227" s="94">
        <f t="shared" ca="1" si="70"/>
        <v>2.6161742666123966</v>
      </c>
      <c r="T227" s="4">
        <f t="shared" ca="1" si="71"/>
        <v>4.1390171846093877E-3</v>
      </c>
      <c r="U227" s="46">
        <f t="shared" ca="1" si="72"/>
        <v>1407.460751107674</v>
      </c>
      <c r="V227" s="4">
        <f t="shared" ca="1" si="73"/>
        <v>2.2267263728731517</v>
      </c>
      <c r="W227" s="13">
        <f t="shared" ca="1" si="74"/>
        <v>12892.83813247131</v>
      </c>
      <c r="X227" s="4">
        <f t="shared" ca="1" si="75"/>
        <v>20.397600905151073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8</v>
      </c>
      <c r="O228" s="94">
        <f t="shared" ca="1" si="66"/>
        <v>2.6161742666123966</v>
      </c>
      <c r="P228" s="94">
        <f t="shared" ca="1" si="67"/>
        <v>26.161742666123967</v>
      </c>
      <c r="Q228" s="94">
        <f t="shared" ca="1" si="68"/>
        <v>26.161742666123967</v>
      </c>
      <c r="R228" s="94">
        <f t="shared" ca="1" si="69"/>
        <v>2.6161742666123966</v>
      </c>
      <c r="S228" s="94">
        <f t="shared" ca="1" si="70"/>
        <v>2.6161742666123966</v>
      </c>
      <c r="T228" s="4">
        <f t="shared" ca="1" si="71"/>
        <v>2.5084952633996313E-4</v>
      </c>
      <c r="U228" s="46">
        <f t="shared" ca="1" si="72"/>
        <v>1393.460751107674</v>
      </c>
      <c r="V228" s="4">
        <f t="shared" ca="1" si="73"/>
        <v>0.13361073604676552</v>
      </c>
      <c r="W228" s="13">
        <f t="shared" ca="1" si="74"/>
        <v>11001.661070869364</v>
      </c>
      <c r="X228" s="4">
        <f t="shared" ca="1" si="75"/>
        <v>1.0548844179840977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8</v>
      </c>
      <c r="O229" s="94">
        <f t="shared" ca="1" si="66"/>
        <v>2.6161742666123966</v>
      </c>
      <c r="P229" s="94">
        <f t="shared" ca="1" si="67"/>
        <v>26.161742666123967</v>
      </c>
      <c r="Q229" s="94">
        <f t="shared" ca="1" si="68"/>
        <v>26.161742666123967</v>
      </c>
      <c r="R229" s="94">
        <f t="shared" ca="1" si="69"/>
        <v>2.6161742666123966</v>
      </c>
      <c r="S229" s="94">
        <f t="shared" ca="1" si="70"/>
        <v>2.6161742666123966</v>
      </c>
      <c r="T229" s="4">
        <f t="shared" ca="1" si="71"/>
        <v>6.3345839984839244E-6</v>
      </c>
      <c r="U229" s="46">
        <f t="shared" ca="1" si="72"/>
        <v>1379.460751107674</v>
      </c>
      <c r="V229" s="4">
        <f t="shared" ca="1" si="73"/>
        <v>3.3401100653047302E-3</v>
      </c>
      <c r="W229" s="13">
        <f t="shared" ca="1" si="74"/>
        <v>9110.4840092674185</v>
      </c>
      <c r="X229" s="4">
        <f t="shared" ca="1" si="75"/>
        <v>2.2059358567989209E-2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8</v>
      </c>
      <c r="O230" s="94">
        <f t="shared" ca="1" si="66"/>
        <v>2.6161742666123966</v>
      </c>
      <c r="P230" s="94">
        <f t="shared" ca="1" si="67"/>
        <v>26.161742666123967</v>
      </c>
      <c r="Q230" s="94">
        <f t="shared" ca="1" si="68"/>
        <v>26.161742666123967</v>
      </c>
      <c r="R230" s="94">
        <f t="shared" ca="1" si="69"/>
        <v>2.6161742666123966</v>
      </c>
      <c r="S230" s="94">
        <f t="shared" ca="1" si="70"/>
        <v>2.6161742666123966</v>
      </c>
      <c r="T230" s="4">
        <f t="shared" ca="1" si="71"/>
        <v>8.5314262605844157E-8</v>
      </c>
      <c r="U230" s="46">
        <f t="shared" ca="1" si="72"/>
        <v>1365.460751107674</v>
      </c>
      <c r="V230" s="4">
        <f t="shared" ca="1" si="73"/>
        <v>4.4528102957306761E-5</v>
      </c>
      <c r="W230" s="13">
        <f t="shared" ca="1" si="74"/>
        <v>7219.3069476654719</v>
      </c>
      <c r="X230" s="4">
        <f t="shared" ca="1" si="75"/>
        <v>2.3542386171501102E-4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9</v>
      </c>
      <c r="O231" s="94">
        <f t="shared" ca="1" si="66"/>
        <v>2.9021123215017131</v>
      </c>
      <c r="P231" s="94">
        <f t="shared" ca="1" si="67"/>
        <v>29.021123215017127</v>
      </c>
      <c r="Q231" s="94">
        <f t="shared" ca="1" si="68"/>
        <v>26.733618775902602</v>
      </c>
      <c r="R231" s="94">
        <f t="shared" ca="1" si="69"/>
        <v>2.7877370995459865</v>
      </c>
      <c r="S231" s="94">
        <f t="shared" ca="1" si="70"/>
        <v>2.9021123215017131</v>
      </c>
      <c r="T231" s="4">
        <f t="shared" ca="1" si="71"/>
        <v>7.169605467708624E-10</v>
      </c>
      <c r="U231" s="46">
        <f t="shared" ca="1" si="72"/>
        <v>1466.3857072739606</v>
      </c>
      <c r="V231" s="4">
        <f t="shared" ca="1" si="73"/>
        <v>3.6226740456416755E-7</v>
      </c>
      <c r="W231" s="13">
        <f t="shared" ca="1" si="74"/>
        <v>5328.1298860635261</v>
      </c>
      <c r="X231" s="4">
        <f t="shared" ca="1" si="75"/>
        <v>1.3163029177318571E-6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9</v>
      </c>
      <c r="O232" s="94">
        <f t="shared" ca="1" si="66"/>
        <v>2.9021123215017131</v>
      </c>
      <c r="P232" s="94">
        <f t="shared" ca="1" si="67"/>
        <v>29.021123215017127</v>
      </c>
      <c r="Q232" s="94">
        <f t="shared" ca="1" si="68"/>
        <v>29.021123215017127</v>
      </c>
      <c r="R232" s="94">
        <f t="shared" ca="1" si="69"/>
        <v>2.9021123215017126</v>
      </c>
      <c r="S232" s="94">
        <f t="shared" ca="1" si="70"/>
        <v>2.9021123215017131</v>
      </c>
      <c r="T232" s="4">
        <f t="shared" ca="1" si="71"/>
        <v>2.8968102899832849E-12</v>
      </c>
      <c r="U232" s="46">
        <f t="shared" ca="1" si="72"/>
        <v>1452.3857072739606</v>
      </c>
      <c r="V232" s="4">
        <f t="shared" ca="1" si="73"/>
        <v>1.4497322624917489E-9</v>
      </c>
      <c r="W232" s="13">
        <f t="shared" ca="1" si="74"/>
        <v>3436.9528244615803</v>
      </c>
      <c r="X232" s="4">
        <f t="shared" ca="1" si="75"/>
        <v>3.4306736628772289E-9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9</v>
      </c>
      <c r="O233" s="94">
        <f t="shared" ca="1" si="66"/>
        <v>2.9021123215017131</v>
      </c>
      <c r="P233" s="94">
        <f t="shared" ca="1" si="67"/>
        <v>29.021123215017127</v>
      </c>
      <c r="Q233" s="94">
        <f t="shared" ca="1" si="68"/>
        <v>29.021123215017127</v>
      </c>
      <c r="R233" s="94">
        <f t="shared" ca="1" si="69"/>
        <v>2.9021123215017126</v>
      </c>
      <c r="S233" s="94">
        <f t="shared" ca="1" si="70"/>
        <v>2.9021123215017131</v>
      </c>
      <c r="T233" s="4">
        <f t="shared" ca="1" si="71"/>
        <v>4.8767849999718639E-15</v>
      </c>
      <c r="U233" s="46">
        <f t="shared" ca="1" si="72"/>
        <v>1438.3857072739606</v>
      </c>
      <c r="V233" s="4">
        <f t="shared" ca="1" si="73"/>
        <v>2.4171007405315655E-12</v>
      </c>
      <c r="W233" s="13">
        <f t="shared" ca="1" si="74"/>
        <v>1545.7757628596339</v>
      </c>
      <c r="X233" s="4">
        <f t="shared" ca="1" si="75"/>
        <v>2.5975617820791772E-12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9</v>
      </c>
      <c r="O234" s="94">
        <f t="shared" ca="1" si="66"/>
        <v>2.9021123215017131</v>
      </c>
      <c r="P234" s="94">
        <f t="shared" ca="1" si="67"/>
        <v>29.021123215017127</v>
      </c>
      <c r="Q234" s="94">
        <f t="shared" ca="1" si="68"/>
        <v>27.019556830791917</v>
      </c>
      <c r="R234" s="94">
        <f t="shared" ca="1" si="69"/>
        <v>2.8020340022904522</v>
      </c>
      <c r="S234" s="94">
        <f t="shared" ca="1" si="70"/>
        <v>2.9021123215017131</v>
      </c>
      <c r="T234" s="4">
        <f t="shared" ca="1" si="71"/>
        <v>0</v>
      </c>
      <c r="U234" s="46">
        <f t="shared" ca="1" si="72"/>
        <v>1465.3857072739606</v>
      </c>
      <c r="V234" s="4">
        <f t="shared" ca="1" si="73"/>
        <v>0</v>
      </c>
      <c r="W234" s="13">
        <f t="shared" ca="1" si="74"/>
        <v>13238.239431213624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9</v>
      </c>
      <c r="O235" s="94">
        <f t="shared" ca="1" si="66"/>
        <v>2.9021123215017131</v>
      </c>
      <c r="P235" s="94">
        <f t="shared" ca="1" si="67"/>
        <v>29.021123215017127</v>
      </c>
      <c r="Q235" s="94">
        <f t="shared" ca="1" si="68"/>
        <v>29.021123215017127</v>
      </c>
      <c r="R235" s="94">
        <f t="shared" ca="1" si="69"/>
        <v>2.9021123215017126</v>
      </c>
      <c r="S235" s="94">
        <f t="shared" ca="1" si="70"/>
        <v>2.9021123215017131</v>
      </c>
      <c r="T235" s="4">
        <f t="shared" ca="1" si="71"/>
        <v>4.6377740104747934E-5</v>
      </c>
      <c r="U235" s="46">
        <f t="shared" ca="1" si="72"/>
        <v>1451.3857072739606</v>
      </c>
      <c r="V235" s="4">
        <f t="shared" ca="1" si="73"/>
        <v>2.3194136431241425E-2</v>
      </c>
      <c r="W235" s="13">
        <f t="shared" ca="1" si="74"/>
        <v>11347.062369611676</v>
      </c>
      <c r="X235" s="4">
        <f t="shared" ca="1" si="75"/>
        <v>0.18133381869172596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9</v>
      </c>
      <c r="O236" s="94">
        <f t="shared" ca="1" si="66"/>
        <v>2.9021123215017131</v>
      </c>
      <c r="P236" s="94">
        <f t="shared" ca="1" si="67"/>
        <v>29.021123215017127</v>
      </c>
      <c r="Q236" s="94">
        <f t="shared" ca="1" si="68"/>
        <v>29.021123215017127</v>
      </c>
      <c r="R236" s="94">
        <f t="shared" ca="1" si="69"/>
        <v>2.9021123215017126</v>
      </c>
      <c r="S236" s="94">
        <f t="shared" ca="1" si="70"/>
        <v>2.9021123215017131</v>
      </c>
      <c r="T236" s="4">
        <f t="shared" ca="1" si="71"/>
        <v>2.810772127560483E-6</v>
      </c>
      <c r="U236" s="46">
        <f t="shared" ca="1" si="72"/>
        <v>1437.3857072739606</v>
      </c>
      <c r="V236" s="4">
        <f t="shared" ca="1" si="73"/>
        <v>1.3921458699671749E-3</v>
      </c>
      <c r="W236" s="13">
        <f t="shared" ca="1" si="74"/>
        <v>9455.8853080097306</v>
      </c>
      <c r="X236" s="4">
        <f t="shared" ca="1" si="75"/>
        <v>9.1582736712992989E-3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9</v>
      </c>
      <c r="O237" s="94">
        <f t="shared" ca="1" si="66"/>
        <v>2.9021123215017131</v>
      </c>
      <c r="P237" s="94">
        <f t="shared" ca="1" si="67"/>
        <v>29.021123215017127</v>
      </c>
      <c r="Q237" s="94">
        <f t="shared" ca="1" si="68"/>
        <v>29.021123215017127</v>
      </c>
      <c r="R237" s="94">
        <f t="shared" ca="1" si="69"/>
        <v>2.9021123215017126</v>
      </c>
      <c r="S237" s="94">
        <f t="shared" ca="1" si="70"/>
        <v>2.9021123215017131</v>
      </c>
      <c r="T237" s="4">
        <f t="shared" ca="1" si="71"/>
        <v>7.0979094130315304E-8</v>
      </c>
      <c r="U237" s="46">
        <f t="shared" ca="1" si="72"/>
        <v>1423.3857072739606</v>
      </c>
      <c r="V237" s="4">
        <f t="shared" ca="1" si="73"/>
        <v>3.4812790446396317E-5</v>
      </c>
      <c r="W237" s="13">
        <f t="shared" ca="1" si="74"/>
        <v>7564.7082464077848</v>
      </c>
      <c r="X237" s="4">
        <f t="shared" ca="1" si="75"/>
        <v>1.8501562972321836E-4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9</v>
      </c>
      <c r="O238" s="94">
        <f t="shared" ca="1" si="66"/>
        <v>2.9021123215017131</v>
      </c>
      <c r="P238" s="94">
        <f t="shared" ca="1" si="67"/>
        <v>29.021123215017127</v>
      </c>
      <c r="Q238" s="94">
        <f t="shared" ca="1" si="68"/>
        <v>29.021123215017127</v>
      </c>
      <c r="R238" s="94">
        <f t="shared" ca="1" si="69"/>
        <v>2.9021123215017126</v>
      </c>
      <c r="S238" s="94">
        <f t="shared" ca="1" si="70"/>
        <v>2.9021123215017131</v>
      </c>
      <c r="T238" s="4">
        <f t="shared" ca="1" si="71"/>
        <v>9.5594739569448292E-10</v>
      </c>
      <c r="U238" s="46">
        <f t="shared" ca="1" si="72"/>
        <v>1409.3857072739606</v>
      </c>
      <c r="V238" s="4">
        <f t="shared" ca="1" si="73"/>
        <v>4.6424757112791655E-7</v>
      </c>
      <c r="W238" s="13">
        <f t="shared" ca="1" si="74"/>
        <v>5673.5311848058382</v>
      </c>
      <c r="X238" s="4">
        <f t="shared" ca="1" si="75"/>
        <v>1.8688447446789747E-6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9</v>
      </c>
      <c r="O239" s="94">
        <f t="shared" ca="1" si="66"/>
        <v>2.9021123215017131</v>
      </c>
      <c r="P239" s="94">
        <f t="shared" ca="1" si="67"/>
        <v>29.021123215017127</v>
      </c>
      <c r="Q239" s="94">
        <f t="shared" ca="1" si="68"/>
        <v>29.021123215017127</v>
      </c>
      <c r="R239" s="94">
        <f t="shared" ca="1" si="69"/>
        <v>2.9021123215017126</v>
      </c>
      <c r="S239" s="94">
        <f t="shared" ca="1" si="70"/>
        <v>2.9021123215017131</v>
      </c>
      <c r="T239" s="4">
        <f t="shared" ca="1" si="71"/>
        <v>7.2420257249582132E-12</v>
      </c>
      <c r="U239" s="46">
        <f t="shared" ca="1" si="72"/>
        <v>1395.3857072739606</v>
      </c>
      <c r="V239" s="4">
        <f t="shared" ca="1" si="73"/>
        <v>3.4820909974593721E-9</v>
      </c>
      <c r="W239" s="13">
        <f t="shared" ca="1" si="74"/>
        <v>3782.3541232038924</v>
      </c>
      <c r="X239" s="4">
        <f t="shared" ca="1" si="75"/>
        <v>9.4386098216109958E-9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9</v>
      </c>
      <c r="O240" s="94">
        <f t="shared" ca="1" si="66"/>
        <v>2.9021123215017131</v>
      </c>
      <c r="P240" s="94">
        <f t="shared" ca="1" si="67"/>
        <v>29.021123215017127</v>
      </c>
      <c r="Q240" s="94">
        <f t="shared" ca="1" si="68"/>
        <v>29.021123215017127</v>
      </c>
      <c r="R240" s="94">
        <f t="shared" ca="1" si="69"/>
        <v>2.9021123215017126</v>
      </c>
      <c r="S240" s="94">
        <f t="shared" ca="1" si="70"/>
        <v>2.9021123215017131</v>
      </c>
      <c r="T240" s="4">
        <f t="shared" ca="1" si="71"/>
        <v>2.9260709999831182E-14</v>
      </c>
      <c r="U240" s="46">
        <f t="shared" ca="1" si="72"/>
        <v>1381.3857072739606</v>
      </c>
      <c r="V240" s="4">
        <f t="shared" ca="1" si="73"/>
        <v>1.392789875118939E-11</v>
      </c>
      <c r="W240" s="13">
        <f t="shared" ca="1" si="74"/>
        <v>1891.1770616019462</v>
      </c>
      <c r="X240" s="4">
        <f t="shared" ca="1" si="75"/>
        <v>1.9067898629517175E-11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10</v>
      </c>
      <c r="O241" s="94">
        <f t="shared" ca="1" si="66"/>
        <v>3.1747473279098655</v>
      </c>
      <c r="P241" s="94">
        <f t="shared" ca="1" si="67"/>
        <v>29.021123215017127</v>
      </c>
      <c r="Q241" s="94">
        <f t="shared" ca="1" si="68"/>
        <v>29.021123215017127</v>
      </c>
      <c r="R241" s="94">
        <f t="shared" ca="1" si="69"/>
        <v>2.9021123215017126</v>
      </c>
      <c r="S241" s="94">
        <f t="shared" ca="1" si="70"/>
        <v>3.1747473279098655</v>
      </c>
      <c r="T241" s="4">
        <f t="shared" ca="1" si="71"/>
        <v>5.3888161143942394E-17</v>
      </c>
      <c r="U241" s="46">
        <f t="shared" ca="1" si="72"/>
        <v>1476.9638680856817</v>
      </c>
      <c r="V241" s="4">
        <f t="shared" ca="1" si="73"/>
        <v>2.5069984696886521E-14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7</v>
      </c>
      <c r="O242" s="94">
        <f t="shared" ca="1" si="66"/>
        <v>2.3464633885909376</v>
      </c>
      <c r="P242" s="94">
        <f t="shared" ca="1" si="67"/>
        <v>23.464633885909375</v>
      </c>
      <c r="Q242" s="94">
        <f t="shared" ca="1" si="68"/>
        <v>23.464633885909375</v>
      </c>
      <c r="R242" s="94">
        <f t="shared" ca="1" si="69"/>
        <v>2.3464633885909376</v>
      </c>
      <c r="S242" s="94">
        <f t="shared" ca="1" si="70"/>
        <v>2.3464633885909376</v>
      </c>
      <c r="T242" s="4">
        <f t="shared" ca="1" si="71"/>
        <v>0</v>
      </c>
      <c r="U242" s="46">
        <f t="shared" ca="1" si="72"/>
        <v>1384.057863474598</v>
      </c>
      <c r="V242" s="4">
        <f t="shared" ca="1" si="73"/>
        <v>0</v>
      </c>
      <c r="W242" s="13">
        <f t="shared" ca="1" si="74"/>
        <v>16769.751108755299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7</v>
      </c>
      <c r="O243" s="94">
        <f t="shared" ca="1" si="66"/>
        <v>2.3464633885909376</v>
      </c>
      <c r="P243" s="94">
        <f t="shared" ca="1" si="67"/>
        <v>23.464633885909375</v>
      </c>
      <c r="Q243" s="94">
        <f t="shared" ca="1" si="68"/>
        <v>23.464633885909375</v>
      </c>
      <c r="R243" s="94">
        <f t="shared" ca="1" si="69"/>
        <v>2.3464633885909376</v>
      </c>
      <c r="S243" s="94">
        <f t="shared" ca="1" si="70"/>
        <v>2.3464633885909376</v>
      </c>
      <c r="T243" s="4">
        <f t="shared" ca="1" si="71"/>
        <v>0</v>
      </c>
      <c r="U243" s="46">
        <f t="shared" ca="1" si="72"/>
        <v>1370.057863474598</v>
      </c>
      <c r="V243" s="4">
        <f t="shared" ca="1" si="73"/>
        <v>0</v>
      </c>
      <c r="W243" s="13">
        <f t="shared" ca="1" si="74"/>
        <v>14878.574047153354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8</v>
      </c>
      <c r="O244" s="94">
        <f t="shared" ca="1" si="66"/>
        <v>2.6161742666123966</v>
      </c>
      <c r="P244" s="94">
        <f t="shared" ca="1" si="67"/>
        <v>26.161742666123967</v>
      </c>
      <c r="Q244" s="94">
        <f t="shared" ca="1" si="68"/>
        <v>23.464633885909375</v>
      </c>
      <c r="R244" s="94">
        <f t="shared" ca="1" si="69"/>
        <v>2.4813188276016671</v>
      </c>
      <c r="S244" s="94">
        <f t="shared" ca="1" si="70"/>
        <v>2.6161742666123966</v>
      </c>
      <c r="T244" s="4">
        <f t="shared" ca="1" si="71"/>
        <v>0</v>
      </c>
      <c r="U244" s="46">
        <f t="shared" ca="1" si="72"/>
        <v>1464.460751107674</v>
      </c>
      <c r="V244" s="4">
        <f t="shared" ca="1" si="73"/>
        <v>0</v>
      </c>
      <c r="W244" s="13">
        <f t="shared" ca="1" si="74"/>
        <v>12987.396985551408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8</v>
      </c>
      <c r="O245" s="94">
        <f t="shared" ca="1" si="66"/>
        <v>2.6161742666123966</v>
      </c>
      <c r="P245" s="94">
        <f t="shared" ca="1" si="67"/>
        <v>26.161742666123967</v>
      </c>
      <c r="Q245" s="94">
        <f t="shared" ca="1" si="68"/>
        <v>26.161742666123967</v>
      </c>
      <c r="R245" s="94">
        <f t="shared" ca="1" si="69"/>
        <v>2.6161742666123966</v>
      </c>
      <c r="S245" s="94">
        <f t="shared" ca="1" si="70"/>
        <v>2.6161742666123966</v>
      </c>
      <c r="T245" s="4">
        <f t="shared" ca="1" si="71"/>
        <v>0</v>
      </c>
      <c r="U245" s="46">
        <f t="shared" ca="1" si="72"/>
        <v>1450.460751107674</v>
      </c>
      <c r="V245" s="4">
        <f t="shared" ca="1" si="73"/>
        <v>0</v>
      </c>
      <c r="W245" s="13">
        <f t="shared" ca="1" si="74"/>
        <v>11096.219923949462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8</v>
      </c>
      <c r="O246" s="94">
        <f t="shared" ca="1" si="66"/>
        <v>2.6161742666123966</v>
      </c>
      <c r="P246" s="94">
        <f t="shared" ca="1" si="67"/>
        <v>26.161742666123967</v>
      </c>
      <c r="Q246" s="94">
        <f t="shared" ca="1" si="68"/>
        <v>26.161742666123967</v>
      </c>
      <c r="R246" s="94">
        <f t="shared" ca="1" si="69"/>
        <v>2.6161742666123966</v>
      </c>
      <c r="S246" s="94">
        <f t="shared" ca="1" si="70"/>
        <v>2.6161742666123966</v>
      </c>
      <c r="T246" s="4">
        <f t="shared" ca="1" si="71"/>
        <v>0</v>
      </c>
      <c r="U246" s="46">
        <f t="shared" ca="1" si="72"/>
        <v>1436.460751107674</v>
      </c>
      <c r="V246" s="4">
        <f t="shared" ca="1" si="73"/>
        <v>0</v>
      </c>
      <c r="W246" s="13">
        <f t="shared" ca="1" si="74"/>
        <v>9205.0428623475163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8</v>
      </c>
      <c r="O247" s="94">
        <f t="shared" ca="1" si="66"/>
        <v>2.6161742666123966</v>
      </c>
      <c r="P247" s="94">
        <f t="shared" ca="1" si="67"/>
        <v>26.161742666123967</v>
      </c>
      <c r="Q247" s="94">
        <f t="shared" ca="1" si="68"/>
        <v>26.161742666123967</v>
      </c>
      <c r="R247" s="94">
        <f t="shared" ca="1" si="69"/>
        <v>2.6161742666123966</v>
      </c>
      <c r="S247" s="94">
        <f t="shared" ca="1" si="70"/>
        <v>2.6161742666123966</v>
      </c>
      <c r="T247" s="4">
        <f t="shared" ca="1" si="71"/>
        <v>0</v>
      </c>
      <c r="U247" s="46">
        <f t="shared" ca="1" si="72"/>
        <v>1422.460751107674</v>
      </c>
      <c r="V247" s="4">
        <f t="shared" ca="1" si="73"/>
        <v>0</v>
      </c>
      <c r="W247" s="13">
        <f t="shared" ca="1" si="74"/>
        <v>7313.8658007455697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8</v>
      </c>
      <c r="O248" s="94">
        <f t="shared" ca="1" si="66"/>
        <v>2.6161742666123966</v>
      </c>
      <c r="P248" s="94">
        <f t="shared" ca="1" si="67"/>
        <v>26.161742666123967</v>
      </c>
      <c r="Q248" s="94">
        <f t="shared" ca="1" si="68"/>
        <v>26.161742666123967</v>
      </c>
      <c r="R248" s="94">
        <f t="shared" ca="1" si="69"/>
        <v>2.6161742666123966</v>
      </c>
      <c r="S248" s="94">
        <f t="shared" ca="1" si="70"/>
        <v>2.6161742666123966</v>
      </c>
      <c r="T248" s="4">
        <f t="shared" ca="1" si="71"/>
        <v>0</v>
      </c>
      <c r="U248" s="46">
        <f t="shared" ca="1" si="72"/>
        <v>1408.460751107674</v>
      </c>
      <c r="V248" s="4">
        <f t="shared" ca="1" si="73"/>
        <v>0</v>
      </c>
      <c r="W248" s="13">
        <f t="shared" ca="1" si="74"/>
        <v>5422.688739143623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8</v>
      </c>
      <c r="O249" s="94">
        <f t="shared" ca="1" si="66"/>
        <v>2.6161742666123966</v>
      </c>
      <c r="P249" s="94">
        <f t="shared" ca="1" si="67"/>
        <v>26.161742666123967</v>
      </c>
      <c r="Q249" s="94">
        <f t="shared" ca="1" si="68"/>
        <v>26.161742666123967</v>
      </c>
      <c r="R249" s="94">
        <f t="shared" ca="1" si="69"/>
        <v>2.6161742666123966</v>
      </c>
      <c r="S249" s="94">
        <f t="shared" ca="1" si="70"/>
        <v>2.6161742666123966</v>
      </c>
      <c r="T249" s="4">
        <f t="shared" ca="1" si="71"/>
        <v>0</v>
      </c>
      <c r="U249" s="46">
        <f t="shared" ca="1" si="72"/>
        <v>1394.460751107674</v>
      </c>
      <c r="V249" s="4">
        <f t="shared" ca="1" si="73"/>
        <v>0</v>
      </c>
      <c r="W249" s="13">
        <f t="shared" ca="1" si="74"/>
        <v>3531.5116775416773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8</v>
      </c>
      <c r="O250" s="94">
        <f t="shared" ca="1" si="66"/>
        <v>2.6161742666123966</v>
      </c>
      <c r="P250" s="94">
        <f t="shared" ca="1" si="67"/>
        <v>26.161742666123967</v>
      </c>
      <c r="Q250" s="94">
        <f t="shared" ca="1" si="68"/>
        <v>26.161742666123967</v>
      </c>
      <c r="R250" s="94">
        <f t="shared" ca="1" si="69"/>
        <v>2.6161742666123966</v>
      </c>
      <c r="S250" s="94">
        <f t="shared" ca="1" si="70"/>
        <v>2.6161742666123966</v>
      </c>
      <c r="T250" s="4">
        <f t="shared" ca="1" si="71"/>
        <v>0</v>
      </c>
      <c r="U250" s="46">
        <f t="shared" ca="1" si="72"/>
        <v>1421.460751107674</v>
      </c>
      <c r="V250" s="4">
        <f t="shared" ca="1" si="73"/>
        <v>0</v>
      </c>
      <c r="W250" s="13">
        <f t="shared" ca="1" si="74"/>
        <v>15223.975345895667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8</v>
      </c>
      <c r="O251" s="94">
        <f t="shared" ca="1" si="66"/>
        <v>2.6161742666123966</v>
      </c>
      <c r="P251" s="94">
        <f t="shared" ca="1" si="67"/>
        <v>26.161742666123967</v>
      </c>
      <c r="Q251" s="94">
        <f t="shared" ca="1" si="68"/>
        <v>26.161742666123967</v>
      </c>
      <c r="R251" s="94">
        <f t="shared" ca="1" si="69"/>
        <v>2.6161742666123966</v>
      </c>
      <c r="S251" s="94">
        <f t="shared" ca="1" si="70"/>
        <v>2.6161742666123966</v>
      </c>
      <c r="T251" s="4">
        <f t="shared" ca="1" si="71"/>
        <v>0</v>
      </c>
      <c r="U251" s="46">
        <f t="shared" ca="1" si="72"/>
        <v>1407.460751107674</v>
      </c>
      <c r="V251" s="4">
        <f t="shared" ca="1" si="73"/>
        <v>0</v>
      </c>
      <c r="W251" s="13">
        <f t="shared" ca="1" si="74"/>
        <v>13332.79828429372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8</v>
      </c>
      <c r="O252" s="94">
        <f t="shared" ca="1" si="66"/>
        <v>2.6161742666123966</v>
      </c>
      <c r="P252" s="94">
        <f t="shared" ca="1" si="67"/>
        <v>26.161742666123967</v>
      </c>
      <c r="Q252" s="94">
        <f t="shared" ca="1" si="68"/>
        <v>26.161742666123967</v>
      </c>
      <c r="R252" s="94">
        <f t="shared" ca="1" si="69"/>
        <v>2.6161742666123966</v>
      </c>
      <c r="S252" s="94">
        <f t="shared" ca="1" si="70"/>
        <v>2.6161742666123966</v>
      </c>
      <c r="T252" s="4">
        <f t="shared" ca="1" si="71"/>
        <v>0</v>
      </c>
      <c r="U252" s="46">
        <f t="shared" ca="1" si="72"/>
        <v>1393.460751107674</v>
      </c>
      <c r="V252" s="4">
        <f t="shared" ca="1" si="73"/>
        <v>0</v>
      </c>
      <c r="W252" s="13">
        <f t="shared" ca="1" si="74"/>
        <v>11441.621222691774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8</v>
      </c>
      <c r="O253" s="94">
        <f t="shared" ca="1" si="66"/>
        <v>2.6161742666123966</v>
      </c>
      <c r="P253" s="94">
        <f t="shared" ca="1" si="67"/>
        <v>26.161742666123967</v>
      </c>
      <c r="Q253" s="94">
        <f t="shared" ca="1" si="68"/>
        <v>26.161742666123967</v>
      </c>
      <c r="R253" s="94">
        <f t="shared" ca="1" si="69"/>
        <v>2.6161742666123966</v>
      </c>
      <c r="S253" s="94">
        <f t="shared" ca="1" si="70"/>
        <v>2.6161742666123966</v>
      </c>
      <c r="T253" s="4">
        <f t="shared" ca="1" si="71"/>
        <v>0</v>
      </c>
      <c r="U253" s="46">
        <f t="shared" ca="1" si="72"/>
        <v>1379.460751107674</v>
      </c>
      <c r="V253" s="4">
        <f t="shared" ca="1" si="73"/>
        <v>0</v>
      </c>
      <c r="W253" s="13">
        <f t="shared" ca="1" si="74"/>
        <v>9550.4441610898284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8</v>
      </c>
      <c r="O254" s="94">
        <f t="shared" ca="1" si="66"/>
        <v>2.6161742666123966</v>
      </c>
      <c r="P254" s="94">
        <f t="shared" ca="1" si="67"/>
        <v>26.161742666123967</v>
      </c>
      <c r="Q254" s="94">
        <f t="shared" ca="1" si="68"/>
        <v>26.161742666123967</v>
      </c>
      <c r="R254" s="94">
        <f t="shared" ca="1" si="69"/>
        <v>2.6161742666123966</v>
      </c>
      <c r="S254" s="94">
        <f t="shared" ca="1" si="70"/>
        <v>2.6161742666123966</v>
      </c>
      <c r="T254" s="4">
        <f t="shared" ca="1" si="71"/>
        <v>0</v>
      </c>
      <c r="U254" s="46">
        <f t="shared" ca="1" si="72"/>
        <v>1365.460751107674</v>
      </c>
      <c r="V254" s="4">
        <f t="shared" ca="1" si="73"/>
        <v>0</v>
      </c>
      <c r="W254" s="13">
        <f t="shared" ca="1" si="74"/>
        <v>7659.2670994878818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9</v>
      </c>
      <c r="O255" s="94">
        <f t="shared" ca="1" si="66"/>
        <v>2.9021123215017131</v>
      </c>
      <c r="P255" s="94">
        <f t="shared" ca="1" si="67"/>
        <v>29.021123215017127</v>
      </c>
      <c r="Q255" s="94">
        <f t="shared" ca="1" si="68"/>
        <v>26.733618775902602</v>
      </c>
      <c r="R255" s="94">
        <f t="shared" ca="1" si="69"/>
        <v>2.7877370995459865</v>
      </c>
      <c r="S255" s="94">
        <f t="shared" ca="1" si="70"/>
        <v>2.9021123215017131</v>
      </c>
      <c r="T255" s="4">
        <f t="shared" ca="1" si="71"/>
        <v>0</v>
      </c>
      <c r="U255" s="46">
        <f t="shared" ca="1" si="72"/>
        <v>1466.3857072739606</v>
      </c>
      <c r="V255" s="4">
        <f t="shared" ca="1" si="73"/>
        <v>0</v>
      </c>
      <c r="W255" s="13">
        <f t="shared" ca="1" si="74"/>
        <v>5768.090037885936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9</v>
      </c>
      <c r="O256" s="94">
        <f t="shared" ca="1" si="66"/>
        <v>2.9021123215017131</v>
      </c>
      <c r="P256" s="94">
        <f t="shared" ca="1" si="67"/>
        <v>29.021123215017127</v>
      </c>
      <c r="Q256" s="94">
        <f t="shared" ca="1" si="68"/>
        <v>29.021123215017127</v>
      </c>
      <c r="R256" s="94">
        <f t="shared" ca="1" si="69"/>
        <v>2.9021123215017126</v>
      </c>
      <c r="S256" s="94">
        <f t="shared" ca="1" si="70"/>
        <v>2.9021123215017131</v>
      </c>
      <c r="T256" s="4">
        <f t="shared" ca="1" si="71"/>
        <v>0</v>
      </c>
      <c r="U256" s="46">
        <f t="shared" ca="1" si="72"/>
        <v>1452.3857072739606</v>
      </c>
      <c r="V256" s="4">
        <f t="shared" ca="1" si="73"/>
        <v>0</v>
      </c>
      <c r="W256" s="13">
        <f t="shared" ca="1" si="74"/>
        <v>3876.9129762839898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9</v>
      </c>
      <c r="O257" s="94">
        <f t="shared" ca="1" si="66"/>
        <v>2.9021123215017131</v>
      </c>
      <c r="P257" s="94">
        <f t="shared" ca="1" si="67"/>
        <v>29.021123215017127</v>
      </c>
      <c r="Q257" s="94">
        <f t="shared" ca="1" si="68"/>
        <v>29.021123215017127</v>
      </c>
      <c r="R257" s="94">
        <f t="shared" ca="1" si="69"/>
        <v>2.9021123215017126</v>
      </c>
      <c r="S257" s="94">
        <f t="shared" ca="1" si="70"/>
        <v>2.9021123215017131</v>
      </c>
      <c r="T257" s="4">
        <f t="shared" ca="1" si="71"/>
        <v>0</v>
      </c>
      <c r="U257" s="46">
        <f t="shared" ca="1" si="72"/>
        <v>1438.3857072739606</v>
      </c>
      <c r="V257" s="4">
        <f t="shared" ca="1" si="73"/>
        <v>0</v>
      </c>
      <c r="W257" s="13">
        <f t="shared" ca="1" si="74"/>
        <v>1985.7359146820436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8</v>
      </c>
      <c r="O258" s="94">
        <f t="shared" ca="1" si="66"/>
        <v>2.6161742666123966</v>
      </c>
      <c r="P258" s="94">
        <f t="shared" ca="1" si="67"/>
        <v>26.161742666123967</v>
      </c>
      <c r="Q258" s="94">
        <f t="shared" ca="1" si="68"/>
        <v>26.161742666123967</v>
      </c>
      <c r="R258" s="94">
        <f t="shared" ca="1" si="69"/>
        <v>2.6161742666123966</v>
      </c>
      <c r="S258" s="94">
        <f t="shared" ca="1" si="70"/>
        <v>2.6161742666123966</v>
      </c>
      <c r="T258" s="4">
        <f t="shared" ca="1" si="71"/>
        <v>0</v>
      </c>
      <c r="U258" s="46">
        <f t="shared" ca="1" si="72"/>
        <v>1421.460751107674</v>
      </c>
      <c r="V258" s="4">
        <f t="shared" ca="1" si="73"/>
        <v>0</v>
      </c>
      <c r="W258" s="13">
        <f t="shared" ca="1" si="74"/>
        <v>14784.015194073258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8</v>
      </c>
      <c r="O259" s="94">
        <f t="shared" ca="1" si="66"/>
        <v>2.6161742666123966</v>
      </c>
      <c r="P259" s="94">
        <f t="shared" ca="1" si="67"/>
        <v>26.161742666123967</v>
      </c>
      <c r="Q259" s="94">
        <f t="shared" ca="1" si="68"/>
        <v>26.161742666123967</v>
      </c>
      <c r="R259" s="94">
        <f t="shared" ca="1" si="69"/>
        <v>2.6161742666123966</v>
      </c>
      <c r="S259" s="94">
        <f t="shared" ca="1" si="70"/>
        <v>2.6161742666123966</v>
      </c>
      <c r="T259" s="4">
        <f t="shared" ca="1" si="71"/>
        <v>0</v>
      </c>
      <c r="U259" s="46">
        <f t="shared" ca="1" si="72"/>
        <v>1407.460751107674</v>
      </c>
      <c r="V259" s="4">
        <f t="shared" ca="1" si="73"/>
        <v>0</v>
      </c>
      <c r="W259" s="13">
        <f t="shared" ca="1" si="74"/>
        <v>12892.83813247131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8</v>
      </c>
      <c r="O260" s="94">
        <f t="shared" ca="1" si="66"/>
        <v>2.6161742666123966</v>
      </c>
      <c r="P260" s="94">
        <f t="shared" ca="1" si="67"/>
        <v>26.161742666123967</v>
      </c>
      <c r="Q260" s="94">
        <f t="shared" ca="1" si="68"/>
        <v>26.161742666123967</v>
      </c>
      <c r="R260" s="94">
        <f t="shared" ca="1" si="69"/>
        <v>2.6161742666123966</v>
      </c>
      <c r="S260" s="94">
        <f t="shared" ca="1" si="70"/>
        <v>2.6161742666123966</v>
      </c>
      <c r="T260" s="4">
        <f t="shared" ca="1" si="71"/>
        <v>0</v>
      </c>
      <c r="U260" s="46">
        <f t="shared" ca="1" si="72"/>
        <v>1393.460751107674</v>
      </c>
      <c r="V260" s="4">
        <f t="shared" ca="1" si="73"/>
        <v>0</v>
      </c>
      <c r="W260" s="13">
        <f t="shared" ca="1" si="74"/>
        <v>11001.661070869364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8</v>
      </c>
      <c r="O261" s="94">
        <f t="shared" ca="1" si="66"/>
        <v>2.6161742666123966</v>
      </c>
      <c r="P261" s="94">
        <f t="shared" ca="1" si="67"/>
        <v>26.161742666123967</v>
      </c>
      <c r="Q261" s="94">
        <f t="shared" ca="1" si="68"/>
        <v>26.161742666123967</v>
      </c>
      <c r="R261" s="94">
        <f t="shared" ca="1" si="69"/>
        <v>2.6161742666123966</v>
      </c>
      <c r="S261" s="94">
        <f t="shared" ca="1" si="70"/>
        <v>2.6161742666123966</v>
      </c>
      <c r="T261" s="4">
        <f t="shared" ca="1" si="71"/>
        <v>0</v>
      </c>
      <c r="U261" s="46">
        <f t="shared" ca="1" si="72"/>
        <v>1379.460751107674</v>
      </c>
      <c r="V261" s="4">
        <f t="shared" ca="1" si="73"/>
        <v>0</v>
      </c>
      <c r="W261" s="13">
        <f t="shared" ca="1" si="74"/>
        <v>9110.4840092674185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8</v>
      </c>
      <c r="O262" s="94">
        <f t="shared" ca="1" si="66"/>
        <v>2.6161742666123966</v>
      </c>
      <c r="P262" s="94">
        <f t="shared" ca="1" si="67"/>
        <v>26.161742666123967</v>
      </c>
      <c r="Q262" s="94">
        <f t="shared" ca="1" si="68"/>
        <v>26.161742666123967</v>
      </c>
      <c r="R262" s="94">
        <f t="shared" ca="1" si="69"/>
        <v>2.6161742666123966</v>
      </c>
      <c r="S262" s="94">
        <f t="shared" ca="1" si="70"/>
        <v>2.6161742666123966</v>
      </c>
      <c r="T262" s="4">
        <f t="shared" ca="1" si="71"/>
        <v>0</v>
      </c>
      <c r="U262" s="46">
        <f t="shared" ca="1" si="72"/>
        <v>1365.460751107674</v>
      </c>
      <c r="V262" s="4">
        <f t="shared" ca="1" si="73"/>
        <v>0</v>
      </c>
      <c r="W262" s="13">
        <f t="shared" ca="1" si="74"/>
        <v>7219.3069476654719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9</v>
      </c>
      <c r="O263" s="94">
        <f t="shared" ca="1" si="66"/>
        <v>2.9021123215017131</v>
      </c>
      <c r="P263" s="94">
        <f t="shared" ca="1" si="67"/>
        <v>29.021123215017127</v>
      </c>
      <c r="Q263" s="94">
        <f t="shared" ca="1" si="68"/>
        <v>26.733618775902602</v>
      </c>
      <c r="R263" s="94">
        <f t="shared" ca="1" si="69"/>
        <v>2.7877370995459865</v>
      </c>
      <c r="S263" s="94">
        <f t="shared" ca="1" si="70"/>
        <v>2.9021123215017131</v>
      </c>
      <c r="T263" s="4">
        <f t="shared" ca="1" si="71"/>
        <v>0</v>
      </c>
      <c r="U263" s="46">
        <f t="shared" ca="1" si="72"/>
        <v>1466.3857072739606</v>
      </c>
      <c r="V263" s="4">
        <f t="shared" ca="1" si="73"/>
        <v>0</v>
      </c>
      <c r="W263" s="13">
        <f t="shared" ca="1" si="74"/>
        <v>5328.1298860635261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9</v>
      </c>
      <c r="O264" s="94">
        <f t="shared" ca="1" si="66"/>
        <v>2.9021123215017131</v>
      </c>
      <c r="P264" s="94">
        <f t="shared" ca="1" si="67"/>
        <v>29.021123215017127</v>
      </c>
      <c r="Q264" s="94">
        <f t="shared" ca="1" si="68"/>
        <v>29.021123215017127</v>
      </c>
      <c r="R264" s="94">
        <f t="shared" ca="1" si="69"/>
        <v>2.9021123215017126</v>
      </c>
      <c r="S264" s="94">
        <f t="shared" ca="1" si="70"/>
        <v>2.9021123215017131</v>
      </c>
      <c r="T264" s="4">
        <f t="shared" ca="1" si="71"/>
        <v>0</v>
      </c>
      <c r="U264" s="46">
        <f t="shared" ca="1" si="72"/>
        <v>1452.3857072739606</v>
      </c>
      <c r="V264" s="4">
        <f t="shared" ca="1" si="73"/>
        <v>0</v>
      </c>
      <c r="W264" s="13">
        <f t="shared" ca="1" si="74"/>
        <v>3436.9528244615803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9</v>
      </c>
      <c r="O265" s="94">
        <f t="shared" ca="1" si="66"/>
        <v>2.9021123215017131</v>
      </c>
      <c r="P265" s="94">
        <f t="shared" ca="1" si="67"/>
        <v>29.021123215017127</v>
      </c>
      <c r="Q265" s="94">
        <f t="shared" ca="1" si="68"/>
        <v>29.021123215017127</v>
      </c>
      <c r="R265" s="94">
        <f t="shared" ca="1" si="69"/>
        <v>2.9021123215017126</v>
      </c>
      <c r="S265" s="94">
        <f t="shared" ca="1" si="70"/>
        <v>2.9021123215017131</v>
      </c>
      <c r="T265" s="4">
        <f t="shared" ca="1" si="71"/>
        <v>0</v>
      </c>
      <c r="U265" s="46">
        <f t="shared" ca="1" si="72"/>
        <v>1438.3857072739606</v>
      </c>
      <c r="V265" s="4">
        <f t="shared" ca="1" si="73"/>
        <v>0</v>
      </c>
      <c r="W265" s="13">
        <f t="shared" ca="1" si="74"/>
        <v>1545.7757628596339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9</v>
      </c>
      <c r="O266" s="94">
        <f t="shared" ca="1" si="66"/>
        <v>2.9021123215017131</v>
      </c>
      <c r="P266" s="94">
        <f t="shared" ca="1" si="67"/>
        <v>29.021123215017127</v>
      </c>
      <c r="Q266" s="94">
        <f t="shared" ca="1" si="68"/>
        <v>27.019556830791917</v>
      </c>
      <c r="R266" s="94">
        <f t="shared" ca="1" si="69"/>
        <v>2.8020340022904522</v>
      </c>
      <c r="S266" s="94">
        <f t="shared" ca="1" si="70"/>
        <v>2.9021123215017131</v>
      </c>
      <c r="T266" s="4">
        <f t="shared" ca="1" si="71"/>
        <v>0</v>
      </c>
      <c r="U266" s="46">
        <f t="shared" ca="1" si="72"/>
        <v>1465.3857072739606</v>
      </c>
      <c r="V266" s="4">
        <f t="shared" ca="1" si="73"/>
        <v>0</v>
      </c>
      <c r="W266" s="13">
        <f t="shared" ca="1" si="74"/>
        <v>13238.239431213624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9</v>
      </c>
      <c r="O267" s="94">
        <f t="shared" ca="1" si="66"/>
        <v>2.9021123215017131</v>
      </c>
      <c r="P267" s="94">
        <f t="shared" ca="1" si="67"/>
        <v>29.021123215017127</v>
      </c>
      <c r="Q267" s="94">
        <f t="shared" ca="1" si="68"/>
        <v>29.021123215017127</v>
      </c>
      <c r="R267" s="94">
        <f t="shared" ca="1" si="69"/>
        <v>2.9021123215017126</v>
      </c>
      <c r="S267" s="94">
        <f t="shared" ca="1" si="70"/>
        <v>2.9021123215017131</v>
      </c>
      <c r="T267" s="4">
        <f t="shared" ca="1" si="71"/>
        <v>0</v>
      </c>
      <c r="U267" s="46">
        <f t="shared" ca="1" si="72"/>
        <v>1451.3857072739606</v>
      </c>
      <c r="V267" s="4">
        <f t="shared" ca="1" si="73"/>
        <v>0</v>
      </c>
      <c r="W267" s="13">
        <f t="shared" ca="1" si="74"/>
        <v>11347.062369611676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9</v>
      </c>
      <c r="O268" s="94">
        <f t="shared" ca="1" si="66"/>
        <v>2.9021123215017131</v>
      </c>
      <c r="P268" s="94">
        <f t="shared" ca="1" si="67"/>
        <v>29.021123215017127</v>
      </c>
      <c r="Q268" s="94">
        <f t="shared" ca="1" si="68"/>
        <v>29.021123215017127</v>
      </c>
      <c r="R268" s="94">
        <f t="shared" ca="1" si="69"/>
        <v>2.9021123215017126</v>
      </c>
      <c r="S268" s="94">
        <f t="shared" ca="1" si="70"/>
        <v>2.9021123215017131</v>
      </c>
      <c r="T268" s="4">
        <f t="shared" ca="1" si="71"/>
        <v>0</v>
      </c>
      <c r="U268" s="46">
        <f t="shared" ca="1" si="72"/>
        <v>1437.3857072739606</v>
      </c>
      <c r="V268" s="4">
        <f t="shared" ca="1" si="73"/>
        <v>0</v>
      </c>
      <c r="W268" s="13">
        <f t="shared" ca="1" si="74"/>
        <v>9455.8853080097306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9</v>
      </c>
      <c r="O269" s="94">
        <f t="shared" ca="1" si="66"/>
        <v>2.9021123215017131</v>
      </c>
      <c r="P269" s="94">
        <f t="shared" ca="1" si="67"/>
        <v>29.021123215017127</v>
      </c>
      <c r="Q269" s="94">
        <f t="shared" ca="1" si="68"/>
        <v>29.021123215017127</v>
      </c>
      <c r="R269" s="94">
        <f t="shared" ca="1" si="69"/>
        <v>2.9021123215017126</v>
      </c>
      <c r="S269" s="94">
        <f t="shared" ca="1" si="70"/>
        <v>2.9021123215017131</v>
      </c>
      <c r="T269" s="4">
        <f t="shared" ca="1" si="71"/>
        <v>0</v>
      </c>
      <c r="U269" s="46">
        <f t="shared" ca="1" si="72"/>
        <v>1423.3857072739606</v>
      </c>
      <c r="V269" s="4">
        <f t="shared" ca="1" si="73"/>
        <v>0</v>
      </c>
      <c r="W269" s="13">
        <f t="shared" ca="1" si="74"/>
        <v>7564.7082464077848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9</v>
      </c>
      <c r="O270" s="94">
        <f t="shared" ca="1" si="66"/>
        <v>2.9021123215017131</v>
      </c>
      <c r="P270" s="94">
        <f t="shared" ca="1" si="67"/>
        <v>29.021123215017127</v>
      </c>
      <c r="Q270" s="94">
        <f t="shared" ca="1" si="68"/>
        <v>29.021123215017127</v>
      </c>
      <c r="R270" s="94">
        <f t="shared" ca="1" si="69"/>
        <v>2.9021123215017126</v>
      </c>
      <c r="S270" s="94">
        <f t="shared" ca="1" si="70"/>
        <v>2.9021123215017131</v>
      </c>
      <c r="T270" s="4">
        <f t="shared" ca="1" si="71"/>
        <v>0</v>
      </c>
      <c r="U270" s="46">
        <f t="shared" ca="1" si="72"/>
        <v>1409.3857072739606</v>
      </c>
      <c r="V270" s="4">
        <f t="shared" ca="1" si="73"/>
        <v>0</v>
      </c>
      <c r="W270" s="13">
        <f t="shared" ca="1" si="74"/>
        <v>5673.5311848058382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9</v>
      </c>
      <c r="O271" s="94">
        <f t="shared" ca="1" si="66"/>
        <v>2.9021123215017131</v>
      </c>
      <c r="P271" s="94">
        <f t="shared" ca="1" si="67"/>
        <v>29.021123215017127</v>
      </c>
      <c r="Q271" s="94">
        <f t="shared" ca="1" si="68"/>
        <v>29.021123215017127</v>
      </c>
      <c r="R271" s="94">
        <f t="shared" ca="1" si="69"/>
        <v>2.9021123215017126</v>
      </c>
      <c r="S271" s="94">
        <f t="shared" ca="1" si="70"/>
        <v>2.9021123215017131</v>
      </c>
      <c r="T271" s="4">
        <f t="shared" ca="1" si="71"/>
        <v>0</v>
      </c>
      <c r="U271" s="46">
        <f t="shared" ca="1" si="72"/>
        <v>1395.3857072739606</v>
      </c>
      <c r="V271" s="4">
        <f t="shared" ca="1" si="73"/>
        <v>0</v>
      </c>
      <c r="W271" s="13">
        <f t="shared" ca="1" si="74"/>
        <v>3782.3541232038924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9</v>
      </c>
      <c r="O272" s="94">
        <f t="shared" ca="1" si="66"/>
        <v>2.9021123215017131</v>
      </c>
      <c r="P272" s="94">
        <f t="shared" ca="1" si="67"/>
        <v>29.021123215017127</v>
      </c>
      <c r="Q272" s="94">
        <f t="shared" ca="1" si="68"/>
        <v>29.021123215017127</v>
      </c>
      <c r="R272" s="94">
        <f t="shared" ca="1" si="69"/>
        <v>2.9021123215017126</v>
      </c>
      <c r="S272" s="94">
        <f t="shared" ca="1" si="70"/>
        <v>2.9021123215017131</v>
      </c>
      <c r="T272" s="4">
        <f t="shared" ca="1" si="71"/>
        <v>0</v>
      </c>
      <c r="U272" s="46">
        <f t="shared" ca="1" si="72"/>
        <v>1381.3857072739606</v>
      </c>
      <c r="V272" s="4">
        <f t="shared" ca="1" si="73"/>
        <v>0</v>
      </c>
      <c r="W272" s="13">
        <f t="shared" ca="1" si="74"/>
        <v>1891.1770616019462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10</v>
      </c>
      <c r="O273" s="94">
        <f t="shared" ca="1" si="66"/>
        <v>3.1747473279098655</v>
      </c>
      <c r="P273" s="94">
        <f t="shared" ca="1" si="67"/>
        <v>29.021123215017127</v>
      </c>
      <c r="Q273" s="94">
        <f t="shared" ca="1" si="68"/>
        <v>29.021123215017127</v>
      </c>
      <c r="R273" s="94">
        <f t="shared" ca="1" si="69"/>
        <v>2.9021123215017126</v>
      </c>
      <c r="S273" s="94">
        <f t="shared" ca="1" si="70"/>
        <v>3.1747473279098655</v>
      </c>
      <c r="T273" s="4">
        <f t="shared" ca="1" si="71"/>
        <v>0</v>
      </c>
      <c r="U273" s="46">
        <f t="shared" ca="1" si="72"/>
        <v>1476.9638680856817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2.3464633885909376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23.464633885909375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23.464633885909375</v>
      </c>
      <c r="R274" s="94">
        <f t="shared" ref="R274:R337" ca="1" si="88">(P274+Q274)/20</f>
        <v>2.3464633885909376</v>
      </c>
      <c r="S274" s="94">
        <f t="shared" ref="S274:S337" ca="1" si="89">R274*Set1ConserveTP + O274*(1-Set1ConserveTP)</f>
        <v>2.3464633885909376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1384.057863474598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16769.751108755299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7</v>
      </c>
      <c r="O275" s="94">
        <f t="shared" ca="1" si="85"/>
        <v>2.3464633885909376</v>
      </c>
      <c r="P275" s="94">
        <f t="shared" ca="1" si="86"/>
        <v>23.464633885909375</v>
      </c>
      <c r="Q275" s="94">
        <f t="shared" ca="1" si="87"/>
        <v>23.464633885909375</v>
      </c>
      <c r="R275" s="94">
        <f t="shared" ca="1" si="88"/>
        <v>2.3464633885909376</v>
      </c>
      <c r="S275" s="94">
        <f t="shared" ca="1" si="89"/>
        <v>2.3464633885909376</v>
      </c>
      <c r="T275" s="4">
        <f t="shared" ca="1" si="90"/>
        <v>0.23613525523013895</v>
      </c>
      <c r="U275" s="46">
        <f t="shared" ca="1" si="91"/>
        <v>1370.057863474598</v>
      </c>
      <c r="V275" s="4">
        <f t="shared" ca="1" si="92"/>
        <v>137.87513789674244</v>
      </c>
      <c r="W275" s="13">
        <f t="shared" ca="1" si="93"/>
        <v>14878.574047153354</v>
      </c>
      <c r="X275" s="4">
        <f t="shared" ca="1" si="94"/>
        <v>1497.2984011461033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8</v>
      </c>
      <c r="O276" s="94">
        <f t="shared" ca="1" si="85"/>
        <v>2.6161742666123966</v>
      </c>
      <c r="P276" s="94">
        <f t="shared" ca="1" si="86"/>
        <v>26.161742666123967</v>
      </c>
      <c r="Q276" s="94">
        <f t="shared" ca="1" si="87"/>
        <v>23.464633885909375</v>
      </c>
      <c r="R276" s="94">
        <f t="shared" ca="1" si="88"/>
        <v>2.4813188276016671</v>
      </c>
      <c r="S276" s="94">
        <f t="shared" ca="1" si="89"/>
        <v>2.6161742666123966</v>
      </c>
      <c r="T276" s="4">
        <f t="shared" ca="1" si="90"/>
        <v>1.5956211175450701E-2</v>
      </c>
      <c r="U276" s="46">
        <f t="shared" ca="1" si="91"/>
        <v>1464.460751107674</v>
      </c>
      <c r="V276" s="4">
        <f t="shared" ca="1" si="92"/>
        <v>8.9318381046117068</v>
      </c>
      <c r="W276" s="13">
        <f t="shared" ca="1" si="93"/>
        <v>12987.396985551408</v>
      </c>
      <c r="X276" s="4">
        <f t="shared" ca="1" si="94"/>
        <v>79.210949960609994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8</v>
      </c>
      <c r="O277" s="94">
        <f t="shared" ca="1" si="85"/>
        <v>2.6161742666123966</v>
      </c>
      <c r="P277" s="94">
        <f t="shared" ca="1" si="86"/>
        <v>26.161742666123967</v>
      </c>
      <c r="Q277" s="94">
        <f t="shared" ca="1" si="87"/>
        <v>26.161742666123967</v>
      </c>
      <c r="R277" s="94">
        <f t="shared" ca="1" si="88"/>
        <v>2.6161742666123966</v>
      </c>
      <c r="S277" s="94">
        <f t="shared" ca="1" si="89"/>
        <v>2.6161742666123966</v>
      </c>
      <c r="T277" s="4">
        <f t="shared" ca="1" si="90"/>
        <v>4.0293462564269485E-4</v>
      </c>
      <c r="U277" s="46">
        <f t="shared" ca="1" si="91"/>
        <v>1450.460751107674</v>
      </c>
      <c r="V277" s="4">
        <f t="shared" ca="1" si="92"/>
        <v>0.22339523296120753</v>
      </c>
      <c r="W277" s="13">
        <f t="shared" ca="1" si="93"/>
        <v>11096.219923949462</v>
      </c>
      <c r="X277" s="4">
        <f t="shared" ca="1" si="94"/>
        <v>1.7090035928283229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8</v>
      </c>
      <c r="O278" s="94">
        <f t="shared" ca="1" si="85"/>
        <v>2.6161742666123966</v>
      </c>
      <c r="P278" s="94">
        <f t="shared" ca="1" si="86"/>
        <v>26.161742666123967</v>
      </c>
      <c r="Q278" s="94">
        <f t="shared" ca="1" si="87"/>
        <v>26.161742666123967</v>
      </c>
      <c r="R278" s="94">
        <f t="shared" ca="1" si="88"/>
        <v>2.6161742666123966</v>
      </c>
      <c r="S278" s="94">
        <f t="shared" ca="1" si="89"/>
        <v>2.6161742666123966</v>
      </c>
      <c r="T278" s="4">
        <f t="shared" ca="1" si="90"/>
        <v>5.4267289648847823E-6</v>
      </c>
      <c r="U278" s="46">
        <f t="shared" ca="1" si="91"/>
        <v>1436.460751107674</v>
      </c>
      <c r="V278" s="4">
        <f t="shared" ca="1" si="92"/>
        <v>2.9796498132557648E-3</v>
      </c>
      <c r="W278" s="13">
        <f t="shared" ca="1" si="93"/>
        <v>9205.0428623475163</v>
      </c>
      <c r="X278" s="4">
        <f t="shared" ca="1" si="94"/>
        <v>1.909401577777544E-2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8</v>
      </c>
      <c r="O279" s="94">
        <f t="shared" ca="1" si="85"/>
        <v>2.6161742666123966</v>
      </c>
      <c r="P279" s="94">
        <f t="shared" ca="1" si="86"/>
        <v>26.161742666123967</v>
      </c>
      <c r="Q279" s="94">
        <f t="shared" ca="1" si="87"/>
        <v>26.161742666123967</v>
      </c>
      <c r="R279" s="94">
        <f t="shared" ca="1" si="88"/>
        <v>2.6161742666123966</v>
      </c>
      <c r="S279" s="94">
        <f t="shared" ca="1" si="89"/>
        <v>2.6161742666123966</v>
      </c>
      <c r="T279" s="4">
        <f t="shared" ca="1" si="90"/>
        <v>4.1111583067309004E-8</v>
      </c>
      <c r="U279" s="46">
        <f t="shared" ca="1" si="91"/>
        <v>1422.460751107674</v>
      </c>
      <c r="V279" s="4">
        <f t="shared" ca="1" si="92"/>
        <v>2.2353103184090772E-5</v>
      </c>
      <c r="W279" s="13">
        <f t="shared" ca="1" si="93"/>
        <v>7313.8658007455697</v>
      </c>
      <c r="X279" s="4">
        <f t="shared" ca="1" si="94"/>
        <v>1.1493294053375474E-4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8</v>
      </c>
      <c r="O280" s="94">
        <f t="shared" ca="1" si="85"/>
        <v>2.6161742666123966</v>
      </c>
      <c r="P280" s="94">
        <f t="shared" ca="1" si="86"/>
        <v>26.161742666123967</v>
      </c>
      <c r="Q280" s="94">
        <f t="shared" ca="1" si="87"/>
        <v>26.161742666123967</v>
      </c>
      <c r="R280" s="94">
        <f t="shared" ca="1" si="88"/>
        <v>2.6161742666123966</v>
      </c>
      <c r="S280" s="94">
        <f t="shared" ca="1" si="89"/>
        <v>2.6161742666123966</v>
      </c>
      <c r="T280" s="4">
        <f t="shared" ca="1" si="90"/>
        <v>1.6610740633256181E-10</v>
      </c>
      <c r="U280" s="46">
        <f t="shared" ca="1" si="91"/>
        <v>1408.460751107674</v>
      </c>
      <c r="V280" s="4">
        <f t="shared" ca="1" si="92"/>
        <v>8.9426673625472861E-8</v>
      </c>
      <c r="W280" s="13">
        <f t="shared" ca="1" si="93"/>
        <v>5422.688739143623</v>
      </c>
      <c r="X280" s="4">
        <f t="shared" ca="1" si="94"/>
        <v>3.4429998540360572E-7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8</v>
      </c>
      <c r="O281" s="94">
        <f t="shared" ca="1" si="85"/>
        <v>2.6161742666123966</v>
      </c>
      <c r="P281" s="94">
        <f t="shared" ca="1" si="86"/>
        <v>26.161742666123967</v>
      </c>
      <c r="Q281" s="94">
        <f t="shared" ca="1" si="87"/>
        <v>26.161742666123967</v>
      </c>
      <c r="R281" s="94">
        <f t="shared" ca="1" si="88"/>
        <v>2.6161742666123966</v>
      </c>
      <c r="S281" s="94">
        <f t="shared" ca="1" si="89"/>
        <v>2.6161742666123966</v>
      </c>
      <c r="T281" s="4">
        <f t="shared" ca="1" si="90"/>
        <v>2.7964209820296623E-13</v>
      </c>
      <c r="U281" s="46">
        <f t="shared" ca="1" si="91"/>
        <v>1394.460751107674</v>
      </c>
      <c r="V281" s="4">
        <f t="shared" ca="1" si="92"/>
        <v>1.4905349971443926E-10</v>
      </c>
      <c r="W281" s="13">
        <f t="shared" ca="1" si="93"/>
        <v>3531.5116775416773</v>
      </c>
      <c r="X281" s="4">
        <f t="shared" ca="1" si="94"/>
        <v>3.7748224494799877E-10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8</v>
      </c>
      <c r="O282" s="94">
        <f t="shared" ca="1" si="85"/>
        <v>2.6161742666123966</v>
      </c>
      <c r="P282" s="94">
        <f t="shared" ca="1" si="86"/>
        <v>26.161742666123967</v>
      </c>
      <c r="Q282" s="94">
        <f t="shared" ca="1" si="87"/>
        <v>26.161742666123967</v>
      </c>
      <c r="R282" s="94">
        <f t="shared" ca="1" si="88"/>
        <v>2.6161742666123966</v>
      </c>
      <c r="S282" s="94">
        <f t="shared" ca="1" si="89"/>
        <v>2.6161742666123966</v>
      </c>
      <c r="T282" s="4">
        <f t="shared" ca="1" si="90"/>
        <v>0</v>
      </c>
      <c r="U282" s="46">
        <f t="shared" ca="1" si="91"/>
        <v>1421.460751107674</v>
      </c>
      <c r="V282" s="4">
        <f t="shared" ca="1" si="92"/>
        <v>0</v>
      </c>
      <c r="W282" s="13">
        <f t="shared" ca="1" si="93"/>
        <v>15223.975345895667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8</v>
      </c>
      <c r="O283" s="94">
        <f t="shared" ca="1" si="85"/>
        <v>2.6161742666123966</v>
      </c>
      <c r="P283" s="94">
        <f t="shared" ca="1" si="86"/>
        <v>26.161742666123967</v>
      </c>
      <c r="Q283" s="94">
        <f t="shared" ca="1" si="87"/>
        <v>26.161742666123967</v>
      </c>
      <c r="R283" s="94">
        <f t="shared" ca="1" si="88"/>
        <v>2.6161742666123966</v>
      </c>
      <c r="S283" s="94">
        <f t="shared" ca="1" si="89"/>
        <v>2.6161742666123966</v>
      </c>
      <c r="T283" s="4">
        <f t="shared" ca="1" si="90"/>
        <v>2.6593685292417833E-3</v>
      </c>
      <c r="U283" s="46">
        <f t="shared" ca="1" si="91"/>
        <v>1407.460751107674</v>
      </c>
      <c r="V283" s="4">
        <f t="shared" ca="1" si="92"/>
        <v>1.4306985874015916</v>
      </c>
      <c r="W283" s="13">
        <f t="shared" ca="1" si="93"/>
        <v>13332.79828429372</v>
      </c>
      <c r="X283" s="4">
        <f t="shared" ca="1" si="94"/>
        <v>13.552929029414967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8</v>
      </c>
      <c r="O284" s="94">
        <f t="shared" ca="1" si="85"/>
        <v>2.6161742666123966</v>
      </c>
      <c r="P284" s="94">
        <f t="shared" ca="1" si="86"/>
        <v>26.161742666123967</v>
      </c>
      <c r="Q284" s="94">
        <f t="shared" ca="1" si="87"/>
        <v>26.161742666123967</v>
      </c>
      <c r="R284" s="94">
        <f t="shared" ca="1" si="88"/>
        <v>2.6161742666123966</v>
      </c>
      <c r="S284" s="94">
        <f t="shared" ca="1" si="89"/>
        <v>2.6161742666123966</v>
      </c>
      <c r="T284" s="4">
        <f t="shared" ca="1" si="90"/>
        <v>1.611738502570779E-4</v>
      </c>
      <c r="U284" s="46">
        <f t="shared" ca="1" si="91"/>
        <v>1393.460751107674</v>
      </c>
      <c r="V284" s="4">
        <f t="shared" ca="1" si="92"/>
        <v>8.5846511566279371E-2</v>
      </c>
      <c r="W284" s="13">
        <f t="shared" ca="1" si="93"/>
        <v>11441.621222691774</v>
      </c>
      <c r="X284" s="4">
        <f t="shared" ca="1" si="94"/>
        <v>0.70488046961496331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8</v>
      </c>
      <c r="O285" s="94">
        <f t="shared" ca="1" si="85"/>
        <v>2.6161742666123966</v>
      </c>
      <c r="P285" s="94">
        <f t="shared" ca="1" si="86"/>
        <v>26.161742666123967</v>
      </c>
      <c r="Q285" s="94">
        <f t="shared" ca="1" si="87"/>
        <v>26.161742666123967</v>
      </c>
      <c r="R285" s="94">
        <f t="shared" ca="1" si="88"/>
        <v>2.6161742666123966</v>
      </c>
      <c r="S285" s="94">
        <f t="shared" ca="1" si="89"/>
        <v>2.6161742666123966</v>
      </c>
      <c r="T285" s="4">
        <f t="shared" ca="1" si="90"/>
        <v>4.0700467236635878E-6</v>
      </c>
      <c r="U285" s="46">
        <f t="shared" ca="1" si="91"/>
        <v>1379.460751107674</v>
      </c>
      <c r="V285" s="4">
        <f t="shared" ca="1" si="92"/>
        <v>2.1460610564518335E-3</v>
      </c>
      <c r="W285" s="13">
        <f t="shared" ca="1" si="93"/>
        <v>9550.4441610898284</v>
      </c>
      <c r="X285" s="4">
        <f t="shared" ca="1" si="94"/>
        <v>1.4857861138473868E-2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8</v>
      </c>
      <c r="O286" s="94">
        <f t="shared" ca="1" si="85"/>
        <v>2.6161742666123966</v>
      </c>
      <c r="P286" s="94">
        <f t="shared" ca="1" si="86"/>
        <v>26.161742666123967</v>
      </c>
      <c r="Q286" s="94">
        <f t="shared" ca="1" si="87"/>
        <v>26.161742666123967</v>
      </c>
      <c r="R286" s="94">
        <f t="shared" ca="1" si="88"/>
        <v>2.6161742666123966</v>
      </c>
      <c r="S286" s="94">
        <f t="shared" ca="1" si="89"/>
        <v>2.6161742666123966</v>
      </c>
      <c r="T286" s="4">
        <f t="shared" ca="1" si="90"/>
        <v>5.4815444089745325E-8</v>
      </c>
      <c r="U286" s="46">
        <f t="shared" ca="1" si="91"/>
        <v>1365.460751107674</v>
      </c>
      <c r="V286" s="4">
        <f t="shared" ca="1" si="92"/>
        <v>2.8609843929090842E-5</v>
      </c>
      <c r="W286" s="13">
        <f t="shared" ca="1" si="93"/>
        <v>7659.2670994878818</v>
      </c>
      <c r="X286" s="4">
        <f t="shared" ca="1" si="94"/>
        <v>1.604809483903569E-4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9</v>
      </c>
      <c r="O287" s="94">
        <f t="shared" ca="1" si="85"/>
        <v>2.9021123215017131</v>
      </c>
      <c r="P287" s="94">
        <f t="shared" ca="1" si="86"/>
        <v>29.021123215017127</v>
      </c>
      <c r="Q287" s="94">
        <f t="shared" ca="1" si="87"/>
        <v>26.733618775902602</v>
      </c>
      <c r="R287" s="94">
        <f t="shared" ca="1" si="88"/>
        <v>2.7877370995459865</v>
      </c>
      <c r="S287" s="94">
        <f t="shared" ca="1" si="89"/>
        <v>2.9021123215017131</v>
      </c>
      <c r="T287" s="4">
        <f t="shared" ca="1" si="90"/>
        <v>4.6065581024408108E-10</v>
      </c>
      <c r="U287" s="46">
        <f t="shared" ca="1" si="91"/>
        <v>1466.3857072739606</v>
      </c>
      <c r="V287" s="4">
        <f t="shared" ca="1" si="92"/>
        <v>2.3276118264267791E-7</v>
      </c>
      <c r="W287" s="13">
        <f t="shared" ca="1" si="93"/>
        <v>5768.090037885936</v>
      </c>
      <c r="X287" s="4">
        <f t="shared" ca="1" si="94"/>
        <v>9.1557593077177174E-7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9</v>
      </c>
      <c r="O288" s="94">
        <f t="shared" ca="1" si="85"/>
        <v>2.9021123215017131</v>
      </c>
      <c r="P288" s="94">
        <f t="shared" ca="1" si="86"/>
        <v>29.021123215017127</v>
      </c>
      <c r="Q288" s="94">
        <f t="shared" ca="1" si="87"/>
        <v>29.021123215017127</v>
      </c>
      <c r="R288" s="94">
        <f t="shared" ca="1" si="88"/>
        <v>2.9021123215017126</v>
      </c>
      <c r="S288" s="94">
        <f t="shared" ca="1" si="89"/>
        <v>2.9021123215017131</v>
      </c>
      <c r="T288" s="4">
        <f t="shared" ca="1" si="90"/>
        <v>1.861235596945784E-12</v>
      </c>
      <c r="U288" s="46">
        <f t="shared" ca="1" si="91"/>
        <v>1452.3857072739606</v>
      </c>
      <c r="V288" s="4">
        <f t="shared" ca="1" si="92"/>
        <v>9.3147048749469947E-10</v>
      </c>
      <c r="W288" s="13">
        <f t="shared" ca="1" si="93"/>
        <v>3876.9129762839898</v>
      </c>
      <c r="X288" s="4">
        <f t="shared" ca="1" si="94"/>
        <v>2.4864125293354975E-9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9</v>
      </c>
      <c r="O289" s="94">
        <f t="shared" ca="1" si="85"/>
        <v>2.9021123215017131</v>
      </c>
      <c r="P289" s="94">
        <f t="shared" ca="1" si="86"/>
        <v>29.021123215017127</v>
      </c>
      <c r="Q289" s="94">
        <f t="shared" ca="1" si="87"/>
        <v>29.021123215017127</v>
      </c>
      <c r="R289" s="94">
        <f t="shared" ca="1" si="88"/>
        <v>2.9021123215017126</v>
      </c>
      <c r="S289" s="94">
        <f t="shared" ca="1" si="89"/>
        <v>2.9021123215017131</v>
      </c>
      <c r="T289" s="4">
        <f t="shared" ca="1" si="90"/>
        <v>3.133393260851491E-15</v>
      </c>
      <c r="U289" s="46">
        <f t="shared" ca="1" si="91"/>
        <v>1438.3857072739606</v>
      </c>
      <c r="V289" s="4">
        <f t="shared" ca="1" si="92"/>
        <v>1.5530164178294616E-12</v>
      </c>
      <c r="W289" s="13">
        <f t="shared" ca="1" si="93"/>
        <v>1985.7359146820436</v>
      </c>
      <c r="X289" s="4">
        <f t="shared" ca="1" si="94"/>
        <v>2.1439871526667281E-12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8</v>
      </c>
      <c r="O290" s="94">
        <f t="shared" ca="1" si="85"/>
        <v>2.6161742666123966</v>
      </c>
      <c r="P290" s="94">
        <f t="shared" ca="1" si="86"/>
        <v>26.161742666123967</v>
      </c>
      <c r="Q290" s="94">
        <f t="shared" ca="1" si="87"/>
        <v>26.161742666123967</v>
      </c>
      <c r="R290" s="94">
        <f t="shared" ca="1" si="88"/>
        <v>2.6161742666123966</v>
      </c>
      <c r="S290" s="94">
        <f t="shared" ca="1" si="89"/>
        <v>2.6161742666123966</v>
      </c>
      <c r="T290" s="4">
        <f t="shared" ca="1" si="90"/>
        <v>0</v>
      </c>
      <c r="U290" s="46">
        <f t="shared" ca="1" si="91"/>
        <v>1421.460751107674</v>
      </c>
      <c r="V290" s="4">
        <f t="shared" ca="1" si="92"/>
        <v>0</v>
      </c>
      <c r="W290" s="13">
        <f t="shared" ca="1" si="93"/>
        <v>14784.015194073258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8</v>
      </c>
      <c r="O291" s="94">
        <f t="shared" ca="1" si="85"/>
        <v>2.6161742666123966</v>
      </c>
      <c r="P291" s="94">
        <f t="shared" ca="1" si="86"/>
        <v>26.161742666123967</v>
      </c>
      <c r="Q291" s="94">
        <f t="shared" ca="1" si="87"/>
        <v>26.161742666123967</v>
      </c>
      <c r="R291" s="94">
        <f t="shared" ca="1" si="88"/>
        <v>2.6161742666123966</v>
      </c>
      <c r="S291" s="94">
        <f t="shared" ca="1" si="89"/>
        <v>2.6161742666123966</v>
      </c>
      <c r="T291" s="4">
        <f t="shared" ca="1" si="90"/>
        <v>1.385670970499665E-2</v>
      </c>
      <c r="U291" s="46">
        <f t="shared" ca="1" si="91"/>
        <v>1407.460751107674</v>
      </c>
      <c r="V291" s="4">
        <f t="shared" ca="1" si="92"/>
        <v>7.4546926396188136</v>
      </c>
      <c r="W291" s="13">
        <f t="shared" ca="1" si="93"/>
        <v>12892.83813247131</v>
      </c>
      <c r="X291" s="4">
        <f t="shared" ca="1" si="94"/>
        <v>68.287620421592734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8</v>
      </c>
      <c r="O292" s="94">
        <f t="shared" ca="1" si="85"/>
        <v>2.6161742666123966</v>
      </c>
      <c r="P292" s="94">
        <f t="shared" ca="1" si="86"/>
        <v>26.161742666123967</v>
      </c>
      <c r="Q292" s="94">
        <f t="shared" ca="1" si="87"/>
        <v>26.161742666123967</v>
      </c>
      <c r="R292" s="94">
        <f t="shared" ca="1" si="88"/>
        <v>2.6161742666123966</v>
      </c>
      <c r="S292" s="94">
        <f t="shared" ca="1" si="89"/>
        <v>2.6161742666123966</v>
      </c>
      <c r="T292" s="4">
        <f t="shared" ca="1" si="90"/>
        <v>8.3980058818161575E-4</v>
      </c>
      <c r="U292" s="46">
        <f t="shared" ca="1" si="91"/>
        <v>1393.460751107674</v>
      </c>
      <c r="V292" s="4">
        <f t="shared" ca="1" si="92"/>
        <v>0.44730550763482368</v>
      </c>
      <c r="W292" s="13">
        <f t="shared" ca="1" si="93"/>
        <v>11001.661070869364</v>
      </c>
      <c r="X292" s="4">
        <f t="shared" ca="1" si="94"/>
        <v>3.5315695732511094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8</v>
      </c>
      <c r="O293" s="94">
        <f t="shared" ca="1" si="85"/>
        <v>2.6161742666123966</v>
      </c>
      <c r="P293" s="94">
        <f t="shared" ca="1" si="86"/>
        <v>26.161742666123967</v>
      </c>
      <c r="Q293" s="94">
        <f t="shared" ca="1" si="87"/>
        <v>26.161742666123967</v>
      </c>
      <c r="R293" s="94">
        <f t="shared" ca="1" si="88"/>
        <v>2.6161742666123966</v>
      </c>
      <c r="S293" s="94">
        <f t="shared" ca="1" si="89"/>
        <v>2.6161742666123966</v>
      </c>
      <c r="T293" s="4">
        <f t="shared" ca="1" si="90"/>
        <v>2.1207085560141836E-5</v>
      </c>
      <c r="U293" s="46">
        <f t="shared" ca="1" si="91"/>
        <v>1379.460751107674</v>
      </c>
      <c r="V293" s="4">
        <f t="shared" ca="1" si="92"/>
        <v>1.1182107609933229E-2</v>
      </c>
      <c r="W293" s="13">
        <f t="shared" ca="1" si="93"/>
        <v>9110.4840092674185</v>
      </c>
      <c r="X293" s="4">
        <f t="shared" ca="1" si="94"/>
        <v>7.3850896075442138E-2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8</v>
      </c>
      <c r="O294" s="94">
        <f t="shared" ca="1" si="85"/>
        <v>2.6161742666123966</v>
      </c>
      <c r="P294" s="94">
        <f t="shared" ca="1" si="86"/>
        <v>26.161742666123967</v>
      </c>
      <c r="Q294" s="94">
        <f t="shared" ca="1" si="87"/>
        <v>26.161742666123967</v>
      </c>
      <c r="R294" s="94">
        <f t="shared" ca="1" si="88"/>
        <v>2.6161742666123966</v>
      </c>
      <c r="S294" s="94">
        <f t="shared" ca="1" si="89"/>
        <v>2.6161742666123966</v>
      </c>
      <c r="T294" s="4">
        <f t="shared" ca="1" si="90"/>
        <v>2.8561731394130436E-7</v>
      </c>
      <c r="U294" s="46">
        <f t="shared" ca="1" si="91"/>
        <v>1365.460751107674</v>
      </c>
      <c r="V294" s="4">
        <f t="shared" ca="1" si="92"/>
        <v>1.4907234468315741E-4</v>
      </c>
      <c r="W294" s="13">
        <f t="shared" ca="1" si="93"/>
        <v>7219.3069476654719</v>
      </c>
      <c r="X294" s="4">
        <f t="shared" ca="1" si="94"/>
        <v>7.8815814574155864E-4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9</v>
      </c>
      <c r="O295" s="94">
        <f t="shared" ca="1" si="85"/>
        <v>2.9021123215017131</v>
      </c>
      <c r="P295" s="94">
        <f t="shared" ca="1" si="86"/>
        <v>29.021123215017127</v>
      </c>
      <c r="Q295" s="94">
        <f t="shared" ca="1" si="87"/>
        <v>26.733618775902602</v>
      </c>
      <c r="R295" s="94">
        <f t="shared" ca="1" si="88"/>
        <v>2.7877370995459865</v>
      </c>
      <c r="S295" s="94">
        <f t="shared" ca="1" si="89"/>
        <v>2.9021123215017131</v>
      </c>
      <c r="T295" s="4">
        <f t="shared" ca="1" si="90"/>
        <v>2.4002592217981049E-9</v>
      </c>
      <c r="U295" s="46">
        <f t="shared" ca="1" si="91"/>
        <v>1466.3857072739606</v>
      </c>
      <c r="V295" s="4">
        <f t="shared" ca="1" si="92"/>
        <v>1.2128082674539524E-6</v>
      </c>
      <c r="W295" s="13">
        <f t="shared" ca="1" si="93"/>
        <v>5328.1298860635261</v>
      </c>
      <c r="X295" s="4">
        <f t="shared" ca="1" si="94"/>
        <v>4.4067532463196964E-6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9</v>
      </c>
      <c r="O296" s="94">
        <f t="shared" ca="1" si="85"/>
        <v>2.9021123215017131</v>
      </c>
      <c r="P296" s="94">
        <f t="shared" ca="1" si="86"/>
        <v>29.021123215017127</v>
      </c>
      <c r="Q296" s="94">
        <f t="shared" ca="1" si="87"/>
        <v>29.021123215017127</v>
      </c>
      <c r="R296" s="94">
        <f t="shared" ca="1" si="88"/>
        <v>2.9021123215017126</v>
      </c>
      <c r="S296" s="94">
        <f t="shared" ca="1" si="89"/>
        <v>2.9021123215017131</v>
      </c>
      <c r="T296" s="4">
        <f t="shared" ca="1" si="90"/>
        <v>9.6980170577701278E-12</v>
      </c>
      <c r="U296" s="46">
        <f t="shared" ca="1" si="91"/>
        <v>1452.3857072739606</v>
      </c>
      <c r="V296" s="4">
        <f t="shared" ca="1" si="92"/>
        <v>4.8534514874723766E-9</v>
      </c>
      <c r="W296" s="13">
        <f t="shared" ca="1" si="93"/>
        <v>3436.9528244615803</v>
      </c>
      <c r="X296" s="4">
        <f t="shared" ca="1" si="94"/>
        <v>1.1485298784415071E-8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9</v>
      </c>
      <c r="O297" s="94">
        <f t="shared" ca="1" si="85"/>
        <v>2.9021123215017131</v>
      </c>
      <c r="P297" s="94">
        <f t="shared" ca="1" si="86"/>
        <v>29.021123215017127</v>
      </c>
      <c r="Q297" s="94">
        <f t="shared" ca="1" si="87"/>
        <v>29.021123215017127</v>
      </c>
      <c r="R297" s="94">
        <f t="shared" ca="1" si="88"/>
        <v>2.9021123215017126</v>
      </c>
      <c r="S297" s="94">
        <f t="shared" ca="1" si="89"/>
        <v>2.9021123215017131</v>
      </c>
      <c r="T297" s="4">
        <f t="shared" ca="1" si="90"/>
        <v>1.6326628043384068E-14</v>
      </c>
      <c r="U297" s="46">
        <f t="shared" ca="1" si="91"/>
        <v>1438.3857072739606</v>
      </c>
      <c r="V297" s="4">
        <f t="shared" ca="1" si="92"/>
        <v>8.0920329139535032E-12</v>
      </c>
      <c r="W297" s="13">
        <f t="shared" ca="1" si="93"/>
        <v>1545.7757628596339</v>
      </c>
      <c r="X297" s="4">
        <f t="shared" ca="1" si="94"/>
        <v>8.6961850965259411E-12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9</v>
      </c>
      <c r="O298" s="94">
        <f t="shared" ca="1" si="85"/>
        <v>2.9021123215017131</v>
      </c>
      <c r="P298" s="94">
        <f t="shared" ca="1" si="86"/>
        <v>29.021123215017127</v>
      </c>
      <c r="Q298" s="94">
        <f t="shared" ca="1" si="87"/>
        <v>27.019556830791917</v>
      </c>
      <c r="R298" s="94">
        <f t="shared" ca="1" si="88"/>
        <v>2.8020340022904522</v>
      </c>
      <c r="S298" s="94">
        <f t="shared" ca="1" si="89"/>
        <v>2.9021123215017131</v>
      </c>
      <c r="T298" s="4">
        <f t="shared" ca="1" si="90"/>
        <v>0</v>
      </c>
      <c r="U298" s="46">
        <f t="shared" ca="1" si="91"/>
        <v>1465.3857072739606</v>
      </c>
      <c r="V298" s="4">
        <f t="shared" ca="1" si="92"/>
        <v>0</v>
      </c>
      <c r="W298" s="13">
        <f t="shared" ca="1" si="93"/>
        <v>13238.239431213624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9</v>
      </c>
      <c r="O299" s="94">
        <f t="shared" ca="1" si="85"/>
        <v>2.9021123215017131</v>
      </c>
      <c r="P299" s="94">
        <f t="shared" ca="1" si="86"/>
        <v>29.021123215017127</v>
      </c>
      <c r="Q299" s="94">
        <f t="shared" ca="1" si="87"/>
        <v>29.021123215017127</v>
      </c>
      <c r="R299" s="94">
        <f t="shared" ca="1" si="88"/>
        <v>2.9021123215017126</v>
      </c>
      <c r="S299" s="94">
        <f t="shared" ca="1" si="89"/>
        <v>2.9021123215017131</v>
      </c>
      <c r="T299" s="4">
        <f t="shared" ca="1" si="90"/>
        <v>1.5526460817676482E-4</v>
      </c>
      <c r="U299" s="46">
        <f t="shared" ca="1" si="91"/>
        <v>1451.3857072739606</v>
      </c>
      <c r="V299" s="4">
        <f t="shared" ca="1" si="92"/>
        <v>7.7649935008938686E-2</v>
      </c>
      <c r="W299" s="13">
        <f t="shared" ca="1" si="93"/>
        <v>11347.062369611676</v>
      </c>
      <c r="X299" s="4">
        <f t="shared" ca="1" si="94"/>
        <v>0.60707408866360435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9</v>
      </c>
      <c r="O300" s="94">
        <f t="shared" ca="1" si="85"/>
        <v>2.9021123215017131</v>
      </c>
      <c r="P300" s="94">
        <f t="shared" ca="1" si="86"/>
        <v>29.021123215017127</v>
      </c>
      <c r="Q300" s="94">
        <f t="shared" ca="1" si="87"/>
        <v>29.021123215017127</v>
      </c>
      <c r="R300" s="94">
        <f t="shared" ca="1" si="88"/>
        <v>2.9021123215017126</v>
      </c>
      <c r="S300" s="94">
        <f t="shared" ca="1" si="89"/>
        <v>2.9021123215017131</v>
      </c>
      <c r="T300" s="4">
        <f t="shared" ca="1" si="90"/>
        <v>9.4099762531372692E-6</v>
      </c>
      <c r="U300" s="46">
        <f t="shared" ca="1" si="91"/>
        <v>1437.3857072739606</v>
      </c>
      <c r="V300" s="4">
        <f t="shared" ca="1" si="92"/>
        <v>4.6606622603248904E-3</v>
      </c>
      <c r="W300" s="13">
        <f t="shared" ca="1" si="93"/>
        <v>9455.8853080097306</v>
      </c>
      <c r="X300" s="4">
        <f t="shared" ca="1" si="94"/>
        <v>3.0660307508262871E-2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9</v>
      </c>
      <c r="O301" s="94">
        <f t="shared" ca="1" si="85"/>
        <v>2.9021123215017131</v>
      </c>
      <c r="P301" s="94">
        <f t="shared" ca="1" si="86"/>
        <v>29.021123215017127</v>
      </c>
      <c r="Q301" s="94">
        <f t="shared" ca="1" si="87"/>
        <v>29.021123215017127</v>
      </c>
      <c r="R301" s="94">
        <f t="shared" ca="1" si="88"/>
        <v>2.9021123215017126</v>
      </c>
      <c r="S301" s="94">
        <f t="shared" ca="1" si="89"/>
        <v>2.9021123215017131</v>
      </c>
      <c r="T301" s="4">
        <f t="shared" ca="1" si="90"/>
        <v>2.3762566295801211E-7</v>
      </c>
      <c r="U301" s="46">
        <f t="shared" ca="1" si="91"/>
        <v>1423.3857072739606</v>
      </c>
      <c r="V301" s="4">
        <f t="shared" ca="1" si="92"/>
        <v>1.1654716801619637E-4</v>
      </c>
      <c r="W301" s="13">
        <f t="shared" ca="1" si="93"/>
        <v>7564.7082464077848</v>
      </c>
      <c r="X301" s="4">
        <f t="shared" ca="1" si="94"/>
        <v>6.1940015168207888E-4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9</v>
      </c>
      <c r="O302" s="94">
        <f t="shared" ca="1" si="85"/>
        <v>2.9021123215017131</v>
      </c>
      <c r="P302" s="94">
        <f t="shared" ca="1" si="86"/>
        <v>29.021123215017127</v>
      </c>
      <c r="Q302" s="94">
        <f t="shared" ca="1" si="87"/>
        <v>29.021123215017127</v>
      </c>
      <c r="R302" s="94">
        <f t="shared" ca="1" si="88"/>
        <v>2.9021123215017126</v>
      </c>
      <c r="S302" s="94">
        <f t="shared" ca="1" si="89"/>
        <v>2.9021123215017131</v>
      </c>
      <c r="T302" s="4">
        <f t="shared" ca="1" si="90"/>
        <v>3.2003456290641388E-9</v>
      </c>
      <c r="U302" s="46">
        <f t="shared" ca="1" si="91"/>
        <v>1409.3857072739606</v>
      </c>
      <c r="V302" s="4">
        <f t="shared" ca="1" si="92"/>
        <v>1.5542201294282424E-6</v>
      </c>
      <c r="W302" s="13">
        <f t="shared" ca="1" si="93"/>
        <v>5673.5311848058382</v>
      </c>
      <c r="X302" s="4">
        <f t="shared" ca="1" si="94"/>
        <v>6.2565671887078717E-6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9</v>
      </c>
      <c r="O303" s="94">
        <f t="shared" ca="1" si="85"/>
        <v>2.9021123215017131</v>
      </c>
      <c r="P303" s="94">
        <f t="shared" ca="1" si="86"/>
        <v>29.021123215017127</v>
      </c>
      <c r="Q303" s="94">
        <f t="shared" ca="1" si="87"/>
        <v>29.021123215017127</v>
      </c>
      <c r="R303" s="94">
        <f t="shared" ca="1" si="88"/>
        <v>2.9021123215017126</v>
      </c>
      <c r="S303" s="94">
        <f t="shared" ca="1" si="89"/>
        <v>2.9021123215017131</v>
      </c>
      <c r="T303" s="4">
        <f t="shared" ca="1" si="90"/>
        <v>2.4245042644425319E-11</v>
      </c>
      <c r="U303" s="46">
        <f t="shared" ca="1" si="91"/>
        <v>1395.3857072739606</v>
      </c>
      <c r="V303" s="4">
        <f t="shared" ca="1" si="92"/>
        <v>1.165743507845094E-8</v>
      </c>
      <c r="W303" s="13">
        <f t="shared" ca="1" si="93"/>
        <v>3782.3541232038924</v>
      </c>
      <c r="X303" s="4">
        <f t="shared" ca="1" si="94"/>
        <v>3.1598824185393331E-8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9</v>
      </c>
      <c r="O304" s="94">
        <f t="shared" ca="1" si="85"/>
        <v>2.9021123215017131</v>
      </c>
      <c r="P304" s="94">
        <f t="shared" ca="1" si="86"/>
        <v>29.021123215017127</v>
      </c>
      <c r="Q304" s="94">
        <f t="shared" ca="1" si="87"/>
        <v>29.021123215017127</v>
      </c>
      <c r="R304" s="94">
        <f t="shared" ca="1" si="88"/>
        <v>2.9021123215017126</v>
      </c>
      <c r="S304" s="94">
        <f t="shared" ca="1" si="89"/>
        <v>2.9021123215017131</v>
      </c>
      <c r="T304" s="4">
        <f t="shared" ca="1" si="90"/>
        <v>9.7959768260304394E-14</v>
      </c>
      <c r="U304" s="46">
        <f t="shared" ca="1" si="91"/>
        <v>1381.3857072739606</v>
      </c>
      <c r="V304" s="4">
        <f t="shared" ca="1" si="92"/>
        <v>4.6628182775721004E-11</v>
      </c>
      <c r="W304" s="13">
        <f t="shared" ca="1" si="93"/>
        <v>1891.1770616019462</v>
      </c>
      <c r="X304" s="4">
        <f t="shared" ca="1" si="94"/>
        <v>6.3836008455340107E-11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10</v>
      </c>
      <c r="O305" s="94">
        <f t="shared" ca="1" si="85"/>
        <v>3.1747473279098655</v>
      </c>
      <c r="P305" s="94">
        <f t="shared" ca="1" si="86"/>
        <v>29.021123215017127</v>
      </c>
      <c r="Q305" s="94">
        <f t="shared" ca="1" si="87"/>
        <v>29.021123215017127</v>
      </c>
      <c r="R305" s="94">
        <f t="shared" ca="1" si="88"/>
        <v>2.9021123215017126</v>
      </c>
      <c r="S305" s="94">
        <f t="shared" ca="1" si="89"/>
        <v>3.1747473279098655</v>
      </c>
      <c r="T305" s="4">
        <f t="shared" ca="1" si="90"/>
        <v>1.8040819165580717E-16</v>
      </c>
      <c r="U305" s="46">
        <f t="shared" ca="1" si="91"/>
        <v>1476.9638680856817</v>
      </c>
      <c r="V305" s="4">
        <f t="shared" ca="1" si="92"/>
        <v>8.3929948767837496E-14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7</v>
      </c>
      <c r="O306" s="94">
        <f t="shared" ca="1" si="85"/>
        <v>2.3464633885909376</v>
      </c>
      <c r="P306" s="94">
        <f t="shared" ca="1" si="86"/>
        <v>23.464633885909375</v>
      </c>
      <c r="Q306" s="94">
        <f t="shared" ca="1" si="87"/>
        <v>23.464633885909375</v>
      </c>
      <c r="R306" s="94">
        <f t="shared" ca="1" si="88"/>
        <v>2.3464633885909376</v>
      </c>
      <c r="S306" s="94">
        <f t="shared" ca="1" si="89"/>
        <v>2.3464633885909376</v>
      </c>
      <c r="T306" s="4">
        <f t="shared" ca="1" si="90"/>
        <v>0</v>
      </c>
      <c r="U306" s="46">
        <f t="shared" ca="1" si="91"/>
        <v>1384.057863474598</v>
      </c>
      <c r="V306" s="4">
        <f t="shared" ca="1" si="92"/>
        <v>0</v>
      </c>
      <c r="W306" s="13">
        <f t="shared" ca="1" si="93"/>
        <v>16769.751108755299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7</v>
      </c>
      <c r="O307" s="94">
        <f t="shared" ca="1" si="85"/>
        <v>2.3464633885909376</v>
      </c>
      <c r="P307" s="94">
        <f t="shared" ca="1" si="86"/>
        <v>23.464633885909375</v>
      </c>
      <c r="Q307" s="94">
        <f t="shared" ca="1" si="87"/>
        <v>23.464633885909375</v>
      </c>
      <c r="R307" s="94">
        <f t="shared" ca="1" si="88"/>
        <v>2.3464633885909376</v>
      </c>
      <c r="S307" s="94">
        <f t="shared" ca="1" si="89"/>
        <v>2.3464633885909376</v>
      </c>
      <c r="T307" s="4">
        <f t="shared" ca="1" si="90"/>
        <v>7.0533907406405152E-2</v>
      </c>
      <c r="U307" s="46">
        <f t="shared" ca="1" si="91"/>
        <v>1370.057863474598</v>
      </c>
      <c r="V307" s="4">
        <f t="shared" ca="1" si="92"/>
        <v>41.183482748377614</v>
      </c>
      <c r="W307" s="13">
        <f t="shared" ca="1" si="93"/>
        <v>14878.574047153354</v>
      </c>
      <c r="X307" s="4">
        <f t="shared" ca="1" si="94"/>
        <v>447.24497696571922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8</v>
      </c>
      <c r="O308" s="94">
        <f t="shared" ca="1" si="85"/>
        <v>2.6161742666123966</v>
      </c>
      <c r="P308" s="94">
        <f t="shared" ca="1" si="86"/>
        <v>26.161742666123967</v>
      </c>
      <c r="Q308" s="94">
        <f t="shared" ca="1" si="87"/>
        <v>23.464633885909375</v>
      </c>
      <c r="R308" s="94">
        <f t="shared" ca="1" si="88"/>
        <v>2.4813188276016671</v>
      </c>
      <c r="S308" s="94">
        <f t="shared" ca="1" si="89"/>
        <v>2.6161742666123966</v>
      </c>
      <c r="T308" s="4">
        <f t="shared" ca="1" si="90"/>
        <v>4.766141000459299E-3</v>
      </c>
      <c r="U308" s="46">
        <f t="shared" ca="1" si="91"/>
        <v>1464.460751107674</v>
      </c>
      <c r="V308" s="4">
        <f t="shared" ca="1" si="92"/>
        <v>2.6679516416372633</v>
      </c>
      <c r="W308" s="13">
        <f t="shared" ca="1" si="93"/>
        <v>12987.396985551408</v>
      </c>
      <c r="X308" s="4">
        <f t="shared" ca="1" si="94"/>
        <v>23.660413624597787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8</v>
      </c>
      <c r="O309" s="94">
        <f t="shared" ca="1" si="85"/>
        <v>2.6161742666123966</v>
      </c>
      <c r="P309" s="94">
        <f t="shared" ca="1" si="86"/>
        <v>26.161742666123967</v>
      </c>
      <c r="Q309" s="94">
        <f t="shared" ca="1" si="87"/>
        <v>26.161742666123967</v>
      </c>
      <c r="R309" s="94">
        <f t="shared" ca="1" si="88"/>
        <v>2.6161742666123966</v>
      </c>
      <c r="S309" s="94">
        <f t="shared" ca="1" si="89"/>
        <v>2.6161742666123966</v>
      </c>
      <c r="T309" s="4">
        <f t="shared" ca="1" si="90"/>
        <v>1.2035709597119456E-4</v>
      </c>
      <c r="U309" s="46">
        <f t="shared" ca="1" si="91"/>
        <v>1450.460751107674</v>
      </c>
      <c r="V309" s="4">
        <f t="shared" ca="1" si="92"/>
        <v>6.6728446209191855E-2</v>
      </c>
      <c r="W309" s="13">
        <f t="shared" ca="1" si="93"/>
        <v>11096.219923949462</v>
      </c>
      <c r="X309" s="4">
        <f t="shared" ca="1" si="94"/>
        <v>0.51048159266300552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8</v>
      </c>
      <c r="O310" s="94">
        <f t="shared" ca="1" si="85"/>
        <v>2.6161742666123966</v>
      </c>
      <c r="P310" s="94">
        <f t="shared" ca="1" si="86"/>
        <v>26.161742666123967</v>
      </c>
      <c r="Q310" s="94">
        <f t="shared" ca="1" si="87"/>
        <v>26.161742666123967</v>
      </c>
      <c r="R310" s="94">
        <f t="shared" ca="1" si="88"/>
        <v>2.6161742666123966</v>
      </c>
      <c r="S310" s="94">
        <f t="shared" ca="1" si="89"/>
        <v>2.6161742666123966</v>
      </c>
      <c r="T310" s="4">
        <f t="shared" ca="1" si="90"/>
        <v>1.6209709895110388E-6</v>
      </c>
      <c r="U310" s="46">
        <f t="shared" ca="1" si="91"/>
        <v>1436.460751107674</v>
      </c>
      <c r="V310" s="4">
        <f t="shared" ca="1" si="92"/>
        <v>8.9002526889457904E-4</v>
      </c>
      <c r="W310" s="13">
        <f t="shared" ca="1" si="93"/>
        <v>9205.0428623475163</v>
      </c>
      <c r="X310" s="4">
        <f t="shared" ca="1" si="94"/>
        <v>5.7034073102446119E-3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8</v>
      </c>
      <c r="O311" s="94">
        <f t="shared" ca="1" si="85"/>
        <v>2.6161742666123966</v>
      </c>
      <c r="P311" s="94">
        <f t="shared" ca="1" si="86"/>
        <v>26.161742666123967</v>
      </c>
      <c r="Q311" s="94">
        <f t="shared" ca="1" si="87"/>
        <v>26.161742666123967</v>
      </c>
      <c r="R311" s="94">
        <f t="shared" ca="1" si="88"/>
        <v>2.6161742666123966</v>
      </c>
      <c r="S311" s="94">
        <f t="shared" ca="1" si="89"/>
        <v>2.6161742666123966</v>
      </c>
      <c r="T311" s="4">
        <f t="shared" ca="1" si="90"/>
        <v>1.228008325387152E-8</v>
      </c>
      <c r="U311" s="46">
        <f t="shared" ca="1" si="91"/>
        <v>1422.460751107674</v>
      </c>
      <c r="V311" s="4">
        <f t="shared" ca="1" si="92"/>
        <v>6.6769009510920489E-6</v>
      </c>
      <c r="W311" s="13">
        <f t="shared" ca="1" si="93"/>
        <v>7313.8658007455697</v>
      </c>
      <c r="X311" s="4">
        <f t="shared" ca="1" si="94"/>
        <v>3.4330618600991671E-5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8</v>
      </c>
      <c r="O312" s="94">
        <f t="shared" ca="1" si="85"/>
        <v>2.6161742666123966</v>
      </c>
      <c r="P312" s="94">
        <f t="shared" ca="1" si="86"/>
        <v>26.161742666123967</v>
      </c>
      <c r="Q312" s="94">
        <f t="shared" ca="1" si="87"/>
        <v>26.161742666123967</v>
      </c>
      <c r="R312" s="94">
        <f t="shared" ca="1" si="88"/>
        <v>2.6161742666123966</v>
      </c>
      <c r="S312" s="94">
        <f t="shared" ca="1" si="89"/>
        <v>2.6161742666123966</v>
      </c>
      <c r="T312" s="4">
        <f t="shared" ca="1" si="90"/>
        <v>4.9616497995440535E-11</v>
      </c>
      <c r="U312" s="46">
        <f t="shared" ca="1" si="91"/>
        <v>1408.460751107674</v>
      </c>
      <c r="V312" s="4">
        <f t="shared" ca="1" si="92"/>
        <v>2.6711863550465914E-8</v>
      </c>
      <c r="W312" s="13">
        <f t="shared" ca="1" si="93"/>
        <v>5422.688739143623</v>
      </c>
      <c r="X312" s="4">
        <f t="shared" ca="1" si="94"/>
        <v>1.028428527828952E-7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8</v>
      </c>
      <c r="O313" s="94">
        <f t="shared" ca="1" si="85"/>
        <v>2.6161742666123966</v>
      </c>
      <c r="P313" s="94">
        <f t="shared" ca="1" si="86"/>
        <v>26.161742666123967</v>
      </c>
      <c r="Q313" s="94">
        <f t="shared" ca="1" si="87"/>
        <v>26.161742666123967</v>
      </c>
      <c r="R313" s="94">
        <f t="shared" ca="1" si="88"/>
        <v>2.6161742666123966</v>
      </c>
      <c r="S313" s="94">
        <f t="shared" ca="1" si="89"/>
        <v>2.6161742666123966</v>
      </c>
      <c r="T313" s="4">
        <f t="shared" ca="1" si="90"/>
        <v>8.3529457904782124E-14</v>
      </c>
      <c r="U313" s="46">
        <f t="shared" ca="1" si="91"/>
        <v>1394.460751107674</v>
      </c>
      <c r="V313" s="4">
        <f t="shared" ca="1" si="92"/>
        <v>4.4522473940676666E-11</v>
      </c>
      <c r="W313" s="13">
        <f t="shared" ca="1" si="93"/>
        <v>3531.5116775416773</v>
      </c>
      <c r="X313" s="4">
        <f t="shared" ca="1" si="94"/>
        <v>1.1275443680264898E-10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8</v>
      </c>
      <c r="O314" s="94">
        <f t="shared" ca="1" si="85"/>
        <v>2.6161742666123966</v>
      </c>
      <c r="P314" s="94">
        <f t="shared" ca="1" si="86"/>
        <v>26.161742666123967</v>
      </c>
      <c r="Q314" s="94">
        <f t="shared" ca="1" si="87"/>
        <v>26.161742666123967</v>
      </c>
      <c r="R314" s="94">
        <f t="shared" ca="1" si="88"/>
        <v>2.6161742666123966</v>
      </c>
      <c r="S314" s="94">
        <f t="shared" ca="1" si="89"/>
        <v>2.6161742666123966</v>
      </c>
      <c r="T314" s="4">
        <f t="shared" ca="1" si="90"/>
        <v>0</v>
      </c>
      <c r="U314" s="46">
        <f t="shared" ca="1" si="91"/>
        <v>1421.460751107674</v>
      </c>
      <c r="V314" s="4">
        <f t="shared" ca="1" si="92"/>
        <v>0</v>
      </c>
      <c r="W314" s="13">
        <f t="shared" ca="1" si="93"/>
        <v>15223.975345895667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8</v>
      </c>
      <c r="O315" s="94">
        <f t="shared" ca="1" si="85"/>
        <v>2.6161742666123966</v>
      </c>
      <c r="P315" s="94">
        <f t="shared" ca="1" si="86"/>
        <v>26.161742666123967</v>
      </c>
      <c r="Q315" s="94">
        <f t="shared" ca="1" si="87"/>
        <v>26.161742666123967</v>
      </c>
      <c r="R315" s="94">
        <f t="shared" ca="1" si="88"/>
        <v>2.6161742666123966</v>
      </c>
      <c r="S315" s="94">
        <f t="shared" ca="1" si="89"/>
        <v>2.6161742666123966</v>
      </c>
      <c r="T315" s="4">
        <f t="shared" ca="1" si="90"/>
        <v>7.9435683340988317E-4</v>
      </c>
      <c r="U315" s="46">
        <f t="shared" ca="1" si="91"/>
        <v>1407.460751107674</v>
      </c>
      <c r="V315" s="4">
        <f t="shared" ca="1" si="92"/>
        <v>0.42735152610696886</v>
      </c>
      <c r="W315" s="13">
        <f t="shared" ca="1" si="93"/>
        <v>13332.79828429372</v>
      </c>
      <c r="X315" s="4">
        <f t="shared" ca="1" si="94"/>
        <v>4.0482775022927822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8</v>
      </c>
      <c r="O316" s="94">
        <f t="shared" ca="1" si="85"/>
        <v>2.6161742666123966</v>
      </c>
      <c r="P316" s="94">
        <f t="shared" ca="1" si="86"/>
        <v>26.161742666123967</v>
      </c>
      <c r="Q316" s="94">
        <f t="shared" ca="1" si="87"/>
        <v>26.161742666123967</v>
      </c>
      <c r="R316" s="94">
        <f t="shared" ca="1" si="88"/>
        <v>2.6161742666123966</v>
      </c>
      <c r="S316" s="94">
        <f t="shared" ca="1" si="89"/>
        <v>2.6161742666123966</v>
      </c>
      <c r="T316" s="4">
        <f t="shared" ca="1" si="90"/>
        <v>4.814283838847781E-5</v>
      </c>
      <c r="U316" s="46">
        <f t="shared" ca="1" si="91"/>
        <v>1393.460751107674</v>
      </c>
      <c r="V316" s="4">
        <f t="shared" ca="1" si="92"/>
        <v>2.5642464493823704E-2</v>
      </c>
      <c r="W316" s="13">
        <f t="shared" ca="1" si="93"/>
        <v>11441.621222691774</v>
      </c>
      <c r="X316" s="4">
        <f t="shared" ca="1" si="94"/>
        <v>0.21054871170317085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8</v>
      </c>
      <c r="O317" s="94">
        <f t="shared" ca="1" si="85"/>
        <v>2.6161742666123966</v>
      </c>
      <c r="P317" s="94">
        <f t="shared" ca="1" si="86"/>
        <v>26.161742666123967</v>
      </c>
      <c r="Q317" s="94">
        <f t="shared" ca="1" si="87"/>
        <v>26.161742666123967</v>
      </c>
      <c r="R317" s="94">
        <f t="shared" ca="1" si="88"/>
        <v>2.6161742666123966</v>
      </c>
      <c r="S317" s="94">
        <f t="shared" ca="1" si="89"/>
        <v>2.6161742666123966</v>
      </c>
      <c r="T317" s="4">
        <f t="shared" ca="1" si="90"/>
        <v>1.2157282421332794E-6</v>
      </c>
      <c r="U317" s="46">
        <f t="shared" ca="1" si="91"/>
        <v>1379.460751107674</v>
      </c>
      <c r="V317" s="4">
        <f t="shared" ca="1" si="92"/>
        <v>6.4103122465444373E-4</v>
      </c>
      <c r="W317" s="13">
        <f t="shared" ca="1" si="93"/>
        <v>9550.4441610898284</v>
      </c>
      <c r="X317" s="4">
        <f t="shared" ca="1" si="94"/>
        <v>4.4380624179857003E-3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8</v>
      </c>
      <c r="O318" s="94">
        <f t="shared" ca="1" si="85"/>
        <v>2.6161742666123966</v>
      </c>
      <c r="P318" s="94">
        <f t="shared" ca="1" si="86"/>
        <v>26.161742666123967</v>
      </c>
      <c r="Q318" s="94">
        <f t="shared" ca="1" si="87"/>
        <v>26.161742666123967</v>
      </c>
      <c r="R318" s="94">
        <f t="shared" ca="1" si="88"/>
        <v>2.6161742666123966</v>
      </c>
      <c r="S318" s="94">
        <f t="shared" ca="1" si="89"/>
        <v>2.6161742666123966</v>
      </c>
      <c r="T318" s="4">
        <f t="shared" ca="1" si="90"/>
        <v>1.6373444338495356E-8</v>
      </c>
      <c r="U318" s="46">
        <f t="shared" ca="1" si="91"/>
        <v>1365.460751107674</v>
      </c>
      <c r="V318" s="4">
        <f t="shared" ca="1" si="92"/>
        <v>8.5457975372609E-6</v>
      </c>
      <c r="W318" s="13">
        <f t="shared" ca="1" si="93"/>
        <v>7659.2670994878818</v>
      </c>
      <c r="X318" s="4">
        <f t="shared" ca="1" si="94"/>
        <v>4.7935867701015695E-5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9</v>
      </c>
      <c r="O319" s="94">
        <f t="shared" ca="1" si="85"/>
        <v>2.9021123215017131</v>
      </c>
      <c r="P319" s="94">
        <f t="shared" ca="1" si="86"/>
        <v>29.021123215017127</v>
      </c>
      <c r="Q319" s="94">
        <f t="shared" ca="1" si="87"/>
        <v>26.733618775902602</v>
      </c>
      <c r="R319" s="94">
        <f t="shared" ca="1" si="88"/>
        <v>2.7877370995459865</v>
      </c>
      <c r="S319" s="94">
        <f t="shared" ca="1" si="89"/>
        <v>2.9021123215017131</v>
      </c>
      <c r="T319" s="4">
        <f t="shared" ca="1" si="90"/>
        <v>1.3759848877420603E-10</v>
      </c>
      <c r="U319" s="46">
        <f t="shared" ca="1" si="91"/>
        <v>1466.3857072739606</v>
      </c>
      <c r="V319" s="4">
        <f t="shared" ca="1" si="92"/>
        <v>6.9526067542618082E-8</v>
      </c>
      <c r="W319" s="13">
        <f t="shared" ca="1" si="93"/>
        <v>5768.090037885936</v>
      </c>
      <c r="X319" s="4">
        <f t="shared" ca="1" si="94"/>
        <v>2.7348371958117856E-7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9</v>
      </c>
      <c r="O320" s="94">
        <f t="shared" ca="1" si="85"/>
        <v>2.9021123215017131</v>
      </c>
      <c r="P320" s="94">
        <f t="shared" ca="1" si="86"/>
        <v>29.021123215017127</v>
      </c>
      <c r="Q320" s="94">
        <f t="shared" ca="1" si="87"/>
        <v>29.021123215017127</v>
      </c>
      <c r="R320" s="94">
        <f t="shared" ca="1" si="88"/>
        <v>2.9021123215017126</v>
      </c>
      <c r="S320" s="94">
        <f t="shared" ca="1" si="89"/>
        <v>2.9021123215017131</v>
      </c>
      <c r="T320" s="4">
        <f t="shared" ca="1" si="90"/>
        <v>5.5595348999679254E-13</v>
      </c>
      <c r="U320" s="46">
        <f t="shared" ca="1" si="91"/>
        <v>1452.3857072739606</v>
      </c>
      <c r="V320" s="4">
        <f t="shared" ca="1" si="92"/>
        <v>2.7823144431659853E-10</v>
      </c>
      <c r="W320" s="13">
        <f t="shared" ca="1" si="93"/>
        <v>3876.9129762839898</v>
      </c>
      <c r="X320" s="4">
        <f t="shared" ca="1" si="94"/>
        <v>7.4269465161969407E-10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9</v>
      </c>
      <c r="O321" s="94">
        <f t="shared" ca="1" si="85"/>
        <v>2.9021123215017131</v>
      </c>
      <c r="P321" s="94">
        <f t="shared" ca="1" si="86"/>
        <v>29.021123215017127</v>
      </c>
      <c r="Q321" s="94">
        <f t="shared" ca="1" si="87"/>
        <v>29.021123215017127</v>
      </c>
      <c r="R321" s="94">
        <f t="shared" ca="1" si="88"/>
        <v>2.9021123215017126</v>
      </c>
      <c r="S321" s="94">
        <f t="shared" ca="1" si="89"/>
        <v>2.9021123215017131</v>
      </c>
      <c r="T321" s="4">
        <f t="shared" ca="1" si="90"/>
        <v>9.3594863635823744E-16</v>
      </c>
      <c r="U321" s="46">
        <f t="shared" ca="1" si="91"/>
        <v>1438.3857072739606</v>
      </c>
      <c r="V321" s="4">
        <f t="shared" ca="1" si="92"/>
        <v>4.6388802091009889E-13</v>
      </c>
      <c r="W321" s="13">
        <f t="shared" ca="1" si="93"/>
        <v>1985.7359146820436</v>
      </c>
      <c r="X321" s="4">
        <f t="shared" ca="1" si="94"/>
        <v>6.4041174690045125E-13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8</v>
      </c>
      <c r="O322" s="94">
        <f t="shared" ca="1" si="85"/>
        <v>2.6161742666123966</v>
      </c>
      <c r="P322" s="94">
        <f t="shared" ca="1" si="86"/>
        <v>26.161742666123967</v>
      </c>
      <c r="Q322" s="94">
        <f t="shared" ca="1" si="87"/>
        <v>26.161742666123967</v>
      </c>
      <c r="R322" s="94">
        <f t="shared" ca="1" si="88"/>
        <v>2.6161742666123966</v>
      </c>
      <c r="S322" s="94">
        <f t="shared" ca="1" si="89"/>
        <v>2.6161742666123966</v>
      </c>
      <c r="T322" s="4">
        <f t="shared" ca="1" si="90"/>
        <v>0</v>
      </c>
      <c r="U322" s="46">
        <f t="shared" ca="1" si="91"/>
        <v>1421.460751107674</v>
      </c>
      <c r="V322" s="4">
        <f t="shared" ca="1" si="92"/>
        <v>0</v>
      </c>
      <c r="W322" s="13">
        <f t="shared" ca="1" si="93"/>
        <v>14784.015194073258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8</v>
      </c>
      <c r="O323" s="94">
        <f t="shared" ca="1" si="85"/>
        <v>2.6161742666123966</v>
      </c>
      <c r="P323" s="94">
        <f t="shared" ca="1" si="86"/>
        <v>26.161742666123967</v>
      </c>
      <c r="Q323" s="94">
        <f t="shared" ca="1" si="87"/>
        <v>26.161742666123967</v>
      </c>
      <c r="R323" s="94">
        <f t="shared" ca="1" si="88"/>
        <v>2.6161742666123966</v>
      </c>
      <c r="S323" s="94">
        <f t="shared" ca="1" si="89"/>
        <v>2.6161742666123966</v>
      </c>
      <c r="T323" s="4">
        <f t="shared" ca="1" si="90"/>
        <v>4.1390171846093877E-3</v>
      </c>
      <c r="U323" s="46">
        <f t="shared" ca="1" si="91"/>
        <v>1407.460751107674</v>
      </c>
      <c r="V323" s="4">
        <f t="shared" ca="1" si="92"/>
        <v>2.2267263728731517</v>
      </c>
      <c r="W323" s="13">
        <f t="shared" ca="1" si="93"/>
        <v>12892.83813247131</v>
      </c>
      <c r="X323" s="4">
        <f t="shared" ca="1" si="94"/>
        <v>20.397600905151073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8</v>
      </c>
      <c r="O324" s="94">
        <f t="shared" ca="1" si="85"/>
        <v>2.6161742666123966</v>
      </c>
      <c r="P324" s="94">
        <f t="shared" ca="1" si="86"/>
        <v>26.161742666123967</v>
      </c>
      <c r="Q324" s="94">
        <f t="shared" ca="1" si="87"/>
        <v>26.161742666123967</v>
      </c>
      <c r="R324" s="94">
        <f t="shared" ca="1" si="88"/>
        <v>2.6161742666123966</v>
      </c>
      <c r="S324" s="94">
        <f t="shared" ca="1" si="89"/>
        <v>2.6161742666123966</v>
      </c>
      <c r="T324" s="4">
        <f t="shared" ca="1" si="90"/>
        <v>2.5084952633996313E-4</v>
      </c>
      <c r="U324" s="46">
        <f t="shared" ca="1" si="91"/>
        <v>1393.460751107674</v>
      </c>
      <c r="V324" s="4">
        <f t="shared" ca="1" si="92"/>
        <v>0.13361073604676552</v>
      </c>
      <c r="W324" s="13">
        <f t="shared" ca="1" si="93"/>
        <v>11001.661070869364</v>
      </c>
      <c r="X324" s="4">
        <f t="shared" ca="1" si="94"/>
        <v>1.0548844179840977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8</v>
      </c>
      <c r="O325" s="94">
        <f t="shared" ca="1" si="85"/>
        <v>2.6161742666123966</v>
      </c>
      <c r="P325" s="94">
        <f t="shared" ca="1" si="86"/>
        <v>26.161742666123967</v>
      </c>
      <c r="Q325" s="94">
        <f t="shared" ca="1" si="87"/>
        <v>26.161742666123967</v>
      </c>
      <c r="R325" s="94">
        <f t="shared" ca="1" si="88"/>
        <v>2.6161742666123966</v>
      </c>
      <c r="S325" s="94">
        <f t="shared" ca="1" si="89"/>
        <v>2.6161742666123966</v>
      </c>
      <c r="T325" s="4">
        <f t="shared" ca="1" si="90"/>
        <v>6.3345839984839244E-6</v>
      </c>
      <c r="U325" s="46">
        <f t="shared" ca="1" si="91"/>
        <v>1379.460751107674</v>
      </c>
      <c r="V325" s="4">
        <f t="shared" ca="1" si="92"/>
        <v>3.3401100653047302E-3</v>
      </c>
      <c r="W325" s="13">
        <f t="shared" ca="1" si="93"/>
        <v>9110.4840092674185</v>
      </c>
      <c r="X325" s="4">
        <f t="shared" ca="1" si="94"/>
        <v>2.2059358567989209E-2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8</v>
      </c>
      <c r="O326" s="94">
        <f t="shared" ca="1" si="85"/>
        <v>2.6161742666123966</v>
      </c>
      <c r="P326" s="94">
        <f t="shared" ca="1" si="86"/>
        <v>26.161742666123967</v>
      </c>
      <c r="Q326" s="94">
        <f t="shared" ca="1" si="87"/>
        <v>26.161742666123967</v>
      </c>
      <c r="R326" s="94">
        <f t="shared" ca="1" si="88"/>
        <v>2.6161742666123966</v>
      </c>
      <c r="S326" s="94">
        <f t="shared" ca="1" si="89"/>
        <v>2.6161742666123966</v>
      </c>
      <c r="T326" s="4">
        <f t="shared" ca="1" si="90"/>
        <v>8.5314262605844157E-8</v>
      </c>
      <c r="U326" s="46">
        <f t="shared" ca="1" si="91"/>
        <v>1365.460751107674</v>
      </c>
      <c r="V326" s="4">
        <f t="shared" ca="1" si="92"/>
        <v>4.4528102957306761E-5</v>
      </c>
      <c r="W326" s="13">
        <f t="shared" ca="1" si="93"/>
        <v>7219.3069476654719</v>
      </c>
      <c r="X326" s="4">
        <f t="shared" ca="1" si="94"/>
        <v>2.3542386171501102E-4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9</v>
      </c>
      <c r="O327" s="94">
        <f t="shared" ca="1" si="85"/>
        <v>2.9021123215017131</v>
      </c>
      <c r="P327" s="94">
        <f t="shared" ca="1" si="86"/>
        <v>29.021123215017127</v>
      </c>
      <c r="Q327" s="94">
        <f t="shared" ca="1" si="87"/>
        <v>26.733618775902602</v>
      </c>
      <c r="R327" s="94">
        <f t="shared" ca="1" si="88"/>
        <v>2.7877370995459865</v>
      </c>
      <c r="S327" s="94">
        <f t="shared" ca="1" si="89"/>
        <v>2.9021123215017131</v>
      </c>
      <c r="T327" s="4">
        <f t="shared" ca="1" si="90"/>
        <v>7.169605467708624E-10</v>
      </c>
      <c r="U327" s="46">
        <f t="shared" ca="1" si="91"/>
        <v>1466.3857072739606</v>
      </c>
      <c r="V327" s="4">
        <f t="shared" ca="1" si="92"/>
        <v>3.6226740456416755E-7</v>
      </c>
      <c r="W327" s="13">
        <f t="shared" ca="1" si="93"/>
        <v>5328.1298860635261</v>
      </c>
      <c r="X327" s="4">
        <f t="shared" ca="1" si="94"/>
        <v>1.3163029177318571E-6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9</v>
      </c>
      <c r="O328" s="94">
        <f t="shared" ca="1" si="85"/>
        <v>2.9021123215017131</v>
      </c>
      <c r="P328" s="94">
        <f t="shared" ca="1" si="86"/>
        <v>29.021123215017127</v>
      </c>
      <c r="Q328" s="94">
        <f t="shared" ca="1" si="87"/>
        <v>29.021123215017127</v>
      </c>
      <c r="R328" s="94">
        <f t="shared" ca="1" si="88"/>
        <v>2.9021123215017126</v>
      </c>
      <c r="S328" s="94">
        <f t="shared" ca="1" si="89"/>
        <v>2.9021123215017131</v>
      </c>
      <c r="T328" s="4">
        <f t="shared" ca="1" si="90"/>
        <v>2.8968102899832849E-12</v>
      </c>
      <c r="U328" s="46">
        <f t="shared" ca="1" si="91"/>
        <v>1452.3857072739606</v>
      </c>
      <c r="V328" s="4">
        <f t="shared" ca="1" si="92"/>
        <v>1.4497322624917489E-9</v>
      </c>
      <c r="W328" s="13">
        <f t="shared" ca="1" si="93"/>
        <v>3436.9528244615803</v>
      </c>
      <c r="X328" s="4">
        <f t="shared" ca="1" si="94"/>
        <v>3.4306736628772289E-9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9</v>
      </c>
      <c r="O329" s="94">
        <f t="shared" ca="1" si="85"/>
        <v>2.9021123215017131</v>
      </c>
      <c r="P329" s="94">
        <f t="shared" ca="1" si="86"/>
        <v>29.021123215017127</v>
      </c>
      <c r="Q329" s="94">
        <f t="shared" ca="1" si="87"/>
        <v>29.021123215017127</v>
      </c>
      <c r="R329" s="94">
        <f t="shared" ca="1" si="88"/>
        <v>2.9021123215017126</v>
      </c>
      <c r="S329" s="94">
        <f t="shared" ca="1" si="89"/>
        <v>2.9021123215017131</v>
      </c>
      <c r="T329" s="4">
        <f t="shared" ca="1" si="90"/>
        <v>4.8767849999718639E-15</v>
      </c>
      <c r="U329" s="46">
        <f t="shared" ca="1" si="91"/>
        <v>1438.3857072739606</v>
      </c>
      <c r="V329" s="4">
        <f t="shared" ca="1" si="92"/>
        <v>2.4171007405315655E-12</v>
      </c>
      <c r="W329" s="13">
        <f t="shared" ca="1" si="93"/>
        <v>1545.7757628596339</v>
      </c>
      <c r="X329" s="4">
        <f t="shared" ca="1" si="94"/>
        <v>2.5975617820791772E-12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9</v>
      </c>
      <c r="O330" s="94">
        <f t="shared" ca="1" si="85"/>
        <v>2.9021123215017131</v>
      </c>
      <c r="P330" s="94">
        <f t="shared" ca="1" si="86"/>
        <v>29.021123215017127</v>
      </c>
      <c r="Q330" s="94">
        <f t="shared" ca="1" si="87"/>
        <v>27.019556830791917</v>
      </c>
      <c r="R330" s="94">
        <f t="shared" ca="1" si="88"/>
        <v>2.8020340022904522</v>
      </c>
      <c r="S330" s="94">
        <f t="shared" ca="1" si="89"/>
        <v>2.9021123215017131</v>
      </c>
      <c r="T330" s="4">
        <f t="shared" ca="1" si="90"/>
        <v>0</v>
      </c>
      <c r="U330" s="46">
        <f t="shared" ca="1" si="91"/>
        <v>1465.3857072739606</v>
      </c>
      <c r="V330" s="4">
        <f t="shared" ca="1" si="92"/>
        <v>0</v>
      </c>
      <c r="W330" s="13">
        <f t="shared" ca="1" si="93"/>
        <v>13238.239431213624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9</v>
      </c>
      <c r="O331" s="94">
        <f t="shared" ca="1" si="85"/>
        <v>2.9021123215017131</v>
      </c>
      <c r="P331" s="94">
        <f t="shared" ca="1" si="86"/>
        <v>29.021123215017127</v>
      </c>
      <c r="Q331" s="94">
        <f t="shared" ca="1" si="87"/>
        <v>29.021123215017127</v>
      </c>
      <c r="R331" s="94">
        <f t="shared" ca="1" si="88"/>
        <v>2.9021123215017126</v>
      </c>
      <c r="S331" s="94">
        <f t="shared" ca="1" si="89"/>
        <v>2.9021123215017131</v>
      </c>
      <c r="T331" s="4">
        <f t="shared" ca="1" si="90"/>
        <v>4.6377740104747934E-5</v>
      </c>
      <c r="U331" s="46">
        <f t="shared" ca="1" si="91"/>
        <v>1451.3857072739606</v>
      </c>
      <c r="V331" s="4">
        <f t="shared" ca="1" si="92"/>
        <v>2.3194136431241425E-2</v>
      </c>
      <c r="W331" s="13">
        <f t="shared" ca="1" si="93"/>
        <v>11347.062369611676</v>
      </c>
      <c r="X331" s="4">
        <f t="shared" ca="1" si="94"/>
        <v>0.18133381869172596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9</v>
      </c>
      <c r="O332" s="94">
        <f t="shared" ca="1" si="85"/>
        <v>2.9021123215017131</v>
      </c>
      <c r="P332" s="94">
        <f t="shared" ca="1" si="86"/>
        <v>29.021123215017127</v>
      </c>
      <c r="Q332" s="94">
        <f t="shared" ca="1" si="87"/>
        <v>29.021123215017127</v>
      </c>
      <c r="R332" s="94">
        <f t="shared" ca="1" si="88"/>
        <v>2.9021123215017126</v>
      </c>
      <c r="S332" s="94">
        <f t="shared" ca="1" si="89"/>
        <v>2.9021123215017131</v>
      </c>
      <c r="T332" s="4">
        <f t="shared" ca="1" si="90"/>
        <v>2.810772127560483E-6</v>
      </c>
      <c r="U332" s="46">
        <f t="shared" ca="1" si="91"/>
        <v>1437.3857072739606</v>
      </c>
      <c r="V332" s="4">
        <f t="shared" ca="1" si="92"/>
        <v>1.3921458699671749E-3</v>
      </c>
      <c r="W332" s="13">
        <f t="shared" ca="1" si="93"/>
        <v>9455.8853080097306</v>
      </c>
      <c r="X332" s="4">
        <f t="shared" ca="1" si="94"/>
        <v>9.1582736712992989E-3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9</v>
      </c>
      <c r="O333" s="94">
        <f t="shared" ca="1" si="85"/>
        <v>2.9021123215017131</v>
      </c>
      <c r="P333" s="94">
        <f t="shared" ca="1" si="86"/>
        <v>29.021123215017127</v>
      </c>
      <c r="Q333" s="94">
        <f t="shared" ca="1" si="87"/>
        <v>29.021123215017127</v>
      </c>
      <c r="R333" s="94">
        <f t="shared" ca="1" si="88"/>
        <v>2.9021123215017126</v>
      </c>
      <c r="S333" s="94">
        <f t="shared" ca="1" si="89"/>
        <v>2.9021123215017131</v>
      </c>
      <c r="T333" s="4">
        <f t="shared" ca="1" si="90"/>
        <v>7.0979094130315304E-8</v>
      </c>
      <c r="U333" s="46">
        <f t="shared" ca="1" si="91"/>
        <v>1423.3857072739606</v>
      </c>
      <c r="V333" s="4">
        <f t="shared" ca="1" si="92"/>
        <v>3.4812790446396317E-5</v>
      </c>
      <c r="W333" s="13">
        <f t="shared" ca="1" si="93"/>
        <v>7564.7082464077848</v>
      </c>
      <c r="X333" s="4">
        <f t="shared" ca="1" si="94"/>
        <v>1.8501562972321836E-4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9</v>
      </c>
      <c r="O334" s="94">
        <f t="shared" ca="1" si="85"/>
        <v>2.9021123215017131</v>
      </c>
      <c r="P334" s="94">
        <f t="shared" ca="1" si="86"/>
        <v>29.021123215017127</v>
      </c>
      <c r="Q334" s="94">
        <f t="shared" ca="1" si="87"/>
        <v>29.021123215017127</v>
      </c>
      <c r="R334" s="94">
        <f t="shared" ca="1" si="88"/>
        <v>2.9021123215017126</v>
      </c>
      <c r="S334" s="94">
        <f t="shared" ca="1" si="89"/>
        <v>2.9021123215017131</v>
      </c>
      <c r="T334" s="4">
        <f t="shared" ca="1" si="90"/>
        <v>9.5594739569448292E-10</v>
      </c>
      <c r="U334" s="46">
        <f t="shared" ca="1" si="91"/>
        <v>1409.3857072739606</v>
      </c>
      <c r="V334" s="4">
        <f t="shared" ca="1" si="92"/>
        <v>4.6424757112791655E-7</v>
      </c>
      <c r="W334" s="13">
        <f t="shared" ca="1" si="93"/>
        <v>5673.5311848058382</v>
      </c>
      <c r="X334" s="4">
        <f t="shared" ca="1" si="94"/>
        <v>1.8688447446789747E-6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9</v>
      </c>
      <c r="O335" s="94">
        <f t="shared" ca="1" si="85"/>
        <v>2.9021123215017131</v>
      </c>
      <c r="P335" s="94">
        <f t="shared" ca="1" si="86"/>
        <v>29.021123215017127</v>
      </c>
      <c r="Q335" s="94">
        <f t="shared" ca="1" si="87"/>
        <v>29.021123215017127</v>
      </c>
      <c r="R335" s="94">
        <f t="shared" ca="1" si="88"/>
        <v>2.9021123215017126</v>
      </c>
      <c r="S335" s="94">
        <f t="shared" ca="1" si="89"/>
        <v>2.9021123215017131</v>
      </c>
      <c r="T335" s="4">
        <f t="shared" ca="1" si="90"/>
        <v>7.2420257249582132E-12</v>
      </c>
      <c r="U335" s="46">
        <f t="shared" ca="1" si="91"/>
        <v>1395.3857072739606</v>
      </c>
      <c r="V335" s="4">
        <f t="shared" ca="1" si="92"/>
        <v>3.4820909974593721E-9</v>
      </c>
      <c r="W335" s="13">
        <f t="shared" ca="1" si="93"/>
        <v>3782.3541232038924</v>
      </c>
      <c r="X335" s="4">
        <f t="shared" ca="1" si="94"/>
        <v>9.4386098216109958E-9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9</v>
      </c>
      <c r="O336" s="94">
        <f t="shared" ca="1" si="85"/>
        <v>2.9021123215017131</v>
      </c>
      <c r="P336" s="94">
        <f t="shared" ca="1" si="86"/>
        <v>29.021123215017127</v>
      </c>
      <c r="Q336" s="94">
        <f t="shared" ca="1" si="87"/>
        <v>29.021123215017127</v>
      </c>
      <c r="R336" s="94">
        <f t="shared" ca="1" si="88"/>
        <v>2.9021123215017126</v>
      </c>
      <c r="S336" s="94">
        <f t="shared" ca="1" si="89"/>
        <v>2.9021123215017131</v>
      </c>
      <c r="T336" s="4">
        <f t="shared" ca="1" si="90"/>
        <v>2.9260709999831182E-14</v>
      </c>
      <c r="U336" s="46">
        <f t="shared" ca="1" si="91"/>
        <v>1381.3857072739606</v>
      </c>
      <c r="V336" s="4">
        <f t="shared" ca="1" si="92"/>
        <v>1.392789875118939E-11</v>
      </c>
      <c r="W336" s="13">
        <f t="shared" ca="1" si="93"/>
        <v>1891.1770616019462</v>
      </c>
      <c r="X336" s="4">
        <f t="shared" ca="1" si="94"/>
        <v>1.9067898629517175E-11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10</v>
      </c>
      <c r="O337" s="94">
        <f t="shared" ca="1" si="85"/>
        <v>3.1747473279098655</v>
      </c>
      <c r="P337" s="94">
        <f t="shared" ca="1" si="86"/>
        <v>29.021123215017127</v>
      </c>
      <c r="Q337" s="94">
        <f t="shared" ca="1" si="87"/>
        <v>29.021123215017127</v>
      </c>
      <c r="R337" s="94">
        <f t="shared" ca="1" si="88"/>
        <v>2.9021123215017126</v>
      </c>
      <c r="S337" s="94">
        <f t="shared" ca="1" si="89"/>
        <v>3.1747473279098655</v>
      </c>
      <c r="T337" s="4">
        <f t="shared" ca="1" si="90"/>
        <v>5.3888161143942394E-17</v>
      </c>
      <c r="U337" s="46">
        <f t="shared" ca="1" si="91"/>
        <v>1476.9638680856817</v>
      </c>
      <c r="V337" s="4">
        <f t="shared" ca="1" si="92"/>
        <v>2.5069984696886521E-14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2.3464633885909376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23.464633885909375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23.464633885909375</v>
      </c>
      <c r="R338" s="94">
        <f t="shared" ref="R338:R401" ca="1" si="107">(P338+Q338)/20</f>
        <v>2.3464633885909376</v>
      </c>
      <c r="S338" s="94">
        <f t="shared" ref="S338:S401" ca="1" si="108">R338*Set1ConserveTP + O338*(1-Set1ConserveTP)</f>
        <v>2.3464633885909376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1384.057863474598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16769.751108755299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7</v>
      </c>
      <c r="O339" s="94">
        <f t="shared" ca="1" si="104"/>
        <v>2.3464633885909376</v>
      </c>
      <c r="P339" s="94">
        <f t="shared" ca="1" si="105"/>
        <v>23.464633885909375</v>
      </c>
      <c r="Q339" s="94">
        <f t="shared" ca="1" si="106"/>
        <v>23.464633885909375</v>
      </c>
      <c r="R339" s="94">
        <f t="shared" ca="1" si="107"/>
        <v>2.3464633885909376</v>
      </c>
      <c r="S339" s="94">
        <f t="shared" ca="1" si="108"/>
        <v>2.3464633885909376</v>
      </c>
      <c r="T339" s="4">
        <f t="shared" ca="1" si="109"/>
        <v>6.7317621066558475E-2</v>
      </c>
      <c r="U339" s="46">
        <f t="shared" ca="1" si="110"/>
        <v>1370.057863474598</v>
      </c>
      <c r="V339" s="4">
        <f t="shared" ca="1" si="111"/>
        <v>39.305550873319042</v>
      </c>
      <c r="W339" s="13">
        <f t="shared" ca="1" si="112"/>
        <v>14878.574047153354</v>
      </c>
      <c r="X339" s="4">
        <f t="shared" ca="1" si="113"/>
        <v>426.85098543918065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8</v>
      </c>
      <c r="O340" s="94">
        <f t="shared" ca="1" si="104"/>
        <v>2.6161742666123966</v>
      </c>
      <c r="P340" s="94">
        <f t="shared" ca="1" si="105"/>
        <v>26.161742666123967</v>
      </c>
      <c r="Q340" s="94">
        <f t="shared" ca="1" si="106"/>
        <v>23.464633885909375</v>
      </c>
      <c r="R340" s="94">
        <f t="shared" ca="1" si="107"/>
        <v>2.4813188276016671</v>
      </c>
      <c r="S340" s="94">
        <f t="shared" ca="1" si="108"/>
        <v>2.6161742666123966</v>
      </c>
      <c r="T340" s="4">
        <f t="shared" ca="1" si="109"/>
        <v>4.5488090142241462E-3</v>
      </c>
      <c r="U340" s="46">
        <f t="shared" ca="1" si="110"/>
        <v>1464.460751107674</v>
      </c>
      <c r="V340" s="4">
        <f t="shared" ca="1" si="111"/>
        <v>2.5462953101522134</v>
      </c>
      <c r="W340" s="13">
        <f t="shared" ca="1" si="112"/>
        <v>12987.396985551408</v>
      </c>
      <c r="X340" s="4">
        <f t="shared" ca="1" si="113"/>
        <v>22.58151883577732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8</v>
      </c>
      <c r="O341" s="94">
        <f t="shared" ca="1" si="104"/>
        <v>2.6161742666123966</v>
      </c>
      <c r="P341" s="94">
        <f t="shared" ca="1" si="105"/>
        <v>26.161742666123967</v>
      </c>
      <c r="Q341" s="94">
        <f t="shared" ca="1" si="106"/>
        <v>26.161742666123967</v>
      </c>
      <c r="R341" s="94">
        <f t="shared" ca="1" si="107"/>
        <v>2.6161742666123966</v>
      </c>
      <c r="S341" s="94">
        <f t="shared" ca="1" si="108"/>
        <v>2.6161742666123966</v>
      </c>
      <c r="T341" s="4">
        <f t="shared" ca="1" si="109"/>
        <v>1.1486891450060988E-4</v>
      </c>
      <c r="U341" s="46">
        <f t="shared" ca="1" si="110"/>
        <v>1450.460751107674</v>
      </c>
      <c r="V341" s="4">
        <f t="shared" ca="1" si="111"/>
        <v>6.3685685671551084E-2</v>
      </c>
      <c r="W341" s="13">
        <f t="shared" ca="1" si="112"/>
        <v>11096.219923949462</v>
      </c>
      <c r="X341" s="4">
        <f t="shared" ca="1" si="113"/>
        <v>0.48720406510785258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8</v>
      </c>
      <c r="O342" s="94">
        <f t="shared" ca="1" si="104"/>
        <v>2.6161742666123966</v>
      </c>
      <c r="P342" s="94">
        <f t="shared" ca="1" si="105"/>
        <v>26.161742666123967</v>
      </c>
      <c r="Q342" s="94">
        <f t="shared" ca="1" si="106"/>
        <v>26.161742666123967</v>
      </c>
      <c r="R342" s="94">
        <f t="shared" ca="1" si="107"/>
        <v>2.6161742666123966</v>
      </c>
      <c r="S342" s="94">
        <f t="shared" ca="1" si="108"/>
        <v>2.6161742666123966</v>
      </c>
      <c r="T342" s="4">
        <f t="shared" ca="1" si="109"/>
        <v>1.5470560875503025E-6</v>
      </c>
      <c r="U342" s="46">
        <f t="shared" ca="1" si="110"/>
        <v>1436.460751107674</v>
      </c>
      <c r="V342" s="4">
        <f t="shared" ca="1" si="111"/>
        <v>8.4944087169153907E-4</v>
      </c>
      <c r="W342" s="13">
        <f t="shared" ca="1" si="112"/>
        <v>9205.0428623475163</v>
      </c>
      <c r="X342" s="4">
        <f t="shared" ca="1" si="113"/>
        <v>5.4433367754190371E-3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8</v>
      </c>
      <c r="O343" s="94">
        <f t="shared" ca="1" si="104"/>
        <v>2.6161742666123966</v>
      </c>
      <c r="P343" s="94">
        <f t="shared" ca="1" si="105"/>
        <v>26.161742666123967</v>
      </c>
      <c r="Q343" s="94">
        <f t="shared" ca="1" si="106"/>
        <v>26.161742666123967</v>
      </c>
      <c r="R343" s="94">
        <f t="shared" ca="1" si="107"/>
        <v>2.6161742666123966</v>
      </c>
      <c r="S343" s="94">
        <f t="shared" ca="1" si="108"/>
        <v>2.6161742666123966</v>
      </c>
      <c r="T343" s="4">
        <f t="shared" ca="1" si="109"/>
        <v>1.1720121875381094E-8</v>
      </c>
      <c r="U343" s="46">
        <f t="shared" ca="1" si="110"/>
        <v>1422.460751107674</v>
      </c>
      <c r="V343" s="4">
        <f t="shared" ca="1" si="111"/>
        <v>6.3724399321133031E-6</v>
      </c>
      <c r="W343" s="13">
        <f t="shared" ca="1" si="112"/>
        <v>7313.8658007455697</v>
      </c>
      <c r="X343" s="4">
        <f t="shared" ca="1" si="113"/>
        <v>3.2765171517383367E-5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8</v>
      </c>
      <c r="O344" s="94">
        <f t="shared" ca="1" si="104"/>
        <v>2.6161742666123966</v>
      </c>
      <c r="P344" s="94">
        <f t="shared" ca="1" si="105"/>
        <v>26.161742666123967</v>
      </c>
      <c r="Q344" s="94">
        <f t="shared" ca="1" si="106"/>
        <v>26.161742666123967</v>
      </c>
      <c r="R344" s="94">
        <f t="shared" ca="1" si="107"/>
        <v>2.6161742666123966</v>
      </c>
      <c r="S344" s="94">
        <f t="shared" ca="1" si="108"/>
        <v>2.6161742666123966</v>
      </c>
      <c r="T344" s="4">
        <f t="shared" ca="1" si="109"/>
        <v>4.7354027779317585E-11</v>
      </c>
      <c r="U344" s="46">
        <f t="shared" ca="1" si="110"/>
        <v>1408.460751107674</v>
      </c>
      <c r="V344" s="4">
        <f t="shared" ca="1" si="111"/>
        <v>2.549382523374266E-8</v>
      </c>
      <c r="W344" s="13">
        <f t="shared" ca="1" si="112"/>
        <v>5422.688739143623</v>
      </c>
      <c r="X344" s="4">
        <f t="shared" ca="1" si="113"/>
        <v>9.8153305943378247E-8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8</v>
      </c>
      <c r="O345" s="94">
        <f t="shared" ca="1" si="104"/>
        <v>2.6161742666123966</v>
      </c>
      <c r="P345" s="94">
        <f t="shared" ca="1" si="105"/>
        <v>26.161742666123967</v>
      </c>
      <c r="Q345" s="94">
        <f t="shared" ca="1" si="106"/>
        <v>26.161742666123967</v>
      </c>
      <c r="R345" s="94">
        <f t="shared" ca="1" si="107"/>
        <v>2.6161742666123966</v>
      </c>
      <c r="S345" s="94">
        <f t="shared" ca="1" si="108"/>
        <v>2.6161742666123966</v>
      </c>
      <c r="T345" s="4">
        <f t="shared" ca="1" si="109"/>
        <v>7.9720585487066732E-14</v>
      </c>
      <c r="U345" s="46">
        <f t="shared" ca="1" si="110"/>
        <v>1394.460751107674</v>
      </c>
      <c r="V345" s="4">
        <f t="shared" ca="1" si="111"/>
        <v>4.2492286899903503E-11</v>
      </c>
      <c r="W345" s="13">
        <f t="shared" ca="1" si="112"/>
        <v>3531.5116775416773</v>
      </c>
      <c r="X345" s="4">
        <f t="shared" ca="1" si="113"/>
        <v>1.0761293014038611E-10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8</v>
      </c>
      <c r="O346" s="94">
        <f t="shared" ca="1" si="104"/>
        <v>2.6161742666123966</v>
      </c>
      <c r="P346" s="94">
        <f t="shared" ca="1" si="105"/>
        <v>26.161742666123967</v>
      </c>
      <c r="Q346" s="94">
        <f t="shared" ca="1" si="106"/>
        <v>26.161742666123967</v>
      </c>
      <c r="R346" s="94">
        <f t="shared" ca="1" si="107"/>
        <v>2.6161742666123966</v>
      </c>
      <c r="S346" s="94">
        <f t="shared" ca="1" si="108"/>
        <v>2.6161742666123966</v>
      </c>
      <c r="T346" s="4">
        <f t="shared" ca="1" si="109"/>
        <v>0</v>
      </c>
      <c r="U346" s="46">
        <f t="shared" ca="1" si="110"/>
        <v>1421.460751107674</v>
      </c>
      <c r="V346" s="4">
        <f t="shared" ca="1" si="111"/>
        <v>0</v>
      </c>
      <c r="W346" s="13">
        <f t="shared" ca="1" si="112"/>
        <v>15223.975345895667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8</v>
      </c>
      <c r="O347" s="94">
        <f t="shared" ca="1" si="104"/>
        <v>2.6161742666123966</v>
      </c>
      <c r="P347" s="94">
        <f t="shared" ca="1" si="105"/>
        <v>26.161742666123967</v>
      </c>
      <c r="Q347" s="94">
        <f t="shared" ca="1" si="106"/>
        <v>26.161742666123967</v>
      </c>
      <c r="R347" s="94">
        <f t="shared" ca="1" si="107"/>
        <v>2.6161742666123966</v>
      </c>
      <c r="S347" s="94">
        <f t="shared" ca="1" si="108"/>
        <v>2.6161742666123966</v>
      </c>
      <c r="T347" s="4">
        <f t="shared" ca="1" si="109"/>
        <v>7.5813483570402436E-4</v>
      </c>
      <c r="U347" s="46">
        <f t="shared" ca="1" si="110"/>
        <v>1407.460751107674</v>
      </c>
      <c r="V347" s="4">
        <f t="shared" ca="1" si="111"/>
        <v>0.40786465906285474</v>
      </c>
      <c r="W347" s="13">
        <f t="shared" ca="1" si="112"/>
        <v>13332.79828429372</v>
      </c>
      <c r="X347" s="4">
        <f t="shared" ca="1" si="113"/>
        <v>3.8636794825699941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8</v>
      </c>
      <c r="O348" s="94">
        <f t="shared" ca="1" si="104"/>
        <v>2.6161742666123966</v>
      </c>
      <c r="P348" s="94">
        <f t="shared" ca="1" si="105"/>
        <v>26.161742666123967</v>
      </c>
      <c r="Q348" s="94">
        <f t="shared" ca="1" si="106"/>
        <v>26.161742666123967</v>
      </c>
      <c r="R348" s="94">
        <f t="shared" ca="1" si="107"/>
        <v>2.6161742666123966</v>
      </c>
      <c r="S348" s="94">
        <f t="shared" ca="1" si="108"/>
        <v>2.6161742666123966</v>
      </c>
      <c r="T348" s="4">
        <f t="shared" ca="1" si="109"/>
        <v>4.5947565800243943E-5</v>
      </c>
      <c r="U348" s="46">
        <f t="shared" ca="1" si="110"/>
        <v>1393.460751107674</v>
      </c>
      <c r="V348" s="4">
        <f t="shared" ca="1" si="111"/>
        <v>2.4473189866851899E-2</v>
      </c>
      <c r="W348" s="13">
        <f t="shared" ca="1" si="112"/>
        <v>11441.621222691774</v>
      </c>
      <c r="X348" s="4">
        <f t="shared" ca="1" si="113"/>
        <v>0.20094786906983436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8</v>
      </c>
      <c r="O349" s="94">
        <f t="shared" ca="1" si="104"/>
        <v>2.6161742666123966</v>
      </c>
      <c r="P349" s="94">
        <f t="shared" ca="1" si="105"/>
        <v>26.161742666123967</v>
      </c>
      <c r="Q349" s="94">
        <f t="shared" ca="1" si="106"/>
        <v>26.161742666123967</v>
      </c>
      <c r="R349" s="94">
        <f t="shared" ca="1" si="107"/>
        <v>2.6161742666123966</v>
      </c>
      <c r="S349" s="94">
        <f t="shared" ca="1" si="108"/>
        <v>2.6161742666123966</v>
      </c>
      <c r="T349" s="4">
        <f t="shared" ca="1" si="109"/>
        <v>1.1602920656627271E-6</v>
      </c>
      <c r="U349" s="46">
        <f t="shared" ca="1" si="110"/>
        <v>1379.460751107674</v>
      </c>
      <c r="V349" s="4">
        <f t="shared" ca="1" si="111"/>
        <v>6.1180074463308535E-4</v>
      </c>
      <c r="W349" s="13">
        <f t="shared" ca="1" si="112"/>
        <v>9550.4441610898284</v>
      </c>
      <c r="X349" s="4">
        <f t="shared" ca="1" si="113"/>
        <v>4.2356905367838087E-3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8</v>
      </c>
      <c r="O350" s="94">
        <f t="shared" ca="1" si="104"/>
        <v>2.6161742666123966</v>
      </c>
      <c r="P350" s="94">
        <f t="shared" ca="1" si="105"/>
        <v>26.161742666123967</v>
      </c>
      <c r="Q350" s="94">
        <f t="shared" ca="1" si="106"/>
        <v>26.161742666123967</v>
      </c>
      <c r="R350" s="94">
        <f t="shared" ca="1" si="107"/>
        <v>2.6161742666123966</v>
      </c>
      <c r="S350" s="94">
        <f t="shared" ca="1" si="108"/>
        <v>2.6161742666123966</v>
      </c>
      <c r="T350" s="4">
        <f t="shared" ca="1" si="109"/>
        <v>1.5626829167174787E-8</v>
      </c>
      <c r="U350" s="46">
        <f t="shared" ca="1" si="110"/>
        <v>1365.460751107674</v>
      </c>
      <c r="V350" s="4">
        <f t="shared" ca="1" si="111"/>
        <v>8.1561164194430669E-6</v>
      </c>
      <c r="W350" s="13">
        <f t="shared" ca="1" si="112"/>
        <v>7659.2670994878818</v>
      </c>
      <c r="X350" s="4">
        <f t="shared" ca="1" si="113"/>
        <v>4.5750032800545213E-5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9</v>
      </c>
      <c r="O351" s="94">
        <f t="shared" ca="1" si="104"/>
        <v>2.9021123215017131</v>
      </c>
      <c r="P351" s="94">
        <f t="shared" ca="1" si="105"/>
        <v>29.021123215017127</v>
      </c>
      <c r="Q351" s="94">
        <f t="shared" ca="1" si="106"/>
        <v>26.733618775902602</v>
      </c>
      <c r="R351" s="94">
        <f t="shared" ca="1" si="107"/>
        <v>2.7877370995459865</v>
      </c>
      <c r="S351" s="94">
        <f t="shared" ca="1" si="108"/>
        <v>2.9021123215017131</v>
      </c>
      <c r="T351" s="4">
        <f t="shared" ca="1" si="109"/>
        <v>1.3132411441864841E-10</v>
      </c>
      <c r="U351" s="46">
        <f t="shared" ca="1" si="110"/>
        <v>1466.3857072739606</v>
      </c>
      <c r="V351" s="4">
        <f t="shared" ca="1" si="111"/>
        <v>6.6355737845552785E-8</v>
      </c>
      <c r="W351" s="13">
        <f t="shared" ca="1" si="112"/>
        <v>5768.090037885936</v>
      </c>
      <c r="X351" s="4">
        <f t="shared" ca="1" si="113"/>
        <v>2.6101309397991598E-7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9</v>
      </c>
      <c r="O352" s="94">
        <f t="shared" ca="1" si="104"/>
        <v>2.9021123215017131</v>
      </c>
      <c r="P352" s="94">
        <f t="shared" ca="1" si="105"/>
        <v>29.021123215017127</v>
      </c>
      <c r="Q352" s="94">
        <f t="shared" ca="1" si="106"/>
        <v>29.021123215017127</v>
      </c>
      <c r="R352" s="94">
        <f t="shared" ca="1" si="107"/>
        <v>2.9021123215017126</v>
      </c>
      <c r="S352" s="94">
        <f t="shared" ca="1" si="108"/>
        <v>2.9021123215017131</v>
      </c>
      <c r="T352" s="4">
        <f t="shared" ca="1" si="109"/>
        <v>5.3060248249959E-13</v>
      </c>
      <c r="U352" s="46">
        <f t="shared" ca="1" si="110"/>
        <v>1452.3857072739606</v>
      </c>
      <c r="V352" s="4">
        <f t="shared" ca="1" si="111"/>
        <v>2.65544326495163E-10</v>
      </c>
      <c r="W352" s="13">
        <f t="shared" ca="1" si="112"/>
        <v>3876.9129762839898</v>
      </c>
      <c r="X352" s="4">
        <f t="shared" ca="1" si="113"/>
        <v>7.0882840557552999E-10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9</v>
      </c>
      <c r="O353" s="94">
        <f t="shared" ca="1" si="104"/>
        <v>2.9021123215017131</v>
      </c>
      <c r="P353" s="94">
        <f t="shared" ca="1" si="105"/>
        <v>29.021123215017127</v>
      </c>
      <c r="Q353" s="94">
        <f t="shared" ca="1" si="106"/>
        <v>29.021123215017127</v>
      </c>
      <c r="R353" s="94">
        <f t="shared" ca="1" si="107"/>
        <v>2.9021123215017126</v>
      </c>
      <c r="S353" s="94">
        <f t="shared" ca="1" si="108"/>
        <v>2.9021123215017131</v>
      </c>
      <c r="T353" s="4">
        <f t="shared" ca="1" si="109"/>
        <v>8.9327017255823311E-16</v>
      </c>
      <c r="U353" s="46">
        <f t="shared" ca="1" si="110"/>
        <v>1438.3857072739606</v>
      </c>
      <c r="V353" s="4">
        <f t="shared" ca="1" si="111"/>
        <v>4.42735120698928E-13</v>
      </c>
      <c r="W353" s="13">
        <f t="shared" ca="1" si="112"/>
        <v>1985.7359146820436</v>
      </c>
      <c r="X353" s="4">
        <f t="shared" ca="1" si="113"/>
        <v>6.1120951453913703E-13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8</v>
      </c>
      <c r="O354" s="94">
        <f t="shared" ca="1" si="104"/>
        <v>2.6161742666123966</v>
      </c>
      <c r="P354" s="94">
        <f t="shared" ca="1" si="105"/>
        <v>26.161742666123967</v>
      </c>
      <c r="Q354" s="94">
        <f t="shared" ca="1" si="106"/>
        <v>26.161742666123967</v>
      </c>
      <c r="R354" s="94">
        <f t="shared" ca="1" si="107"/>
        <v>2.6161742666123966</v>
      </c>
      <c r="S354" s="94">
        <f t="shared" ca="1" si="108"/>
        <v>2.6161742666123966</v>
      </c>
      <c r="T354" s="4">
        <f t="shared" ca="1" si="109"/>
        <v>0</v>
      </c>
      <c r="U354" s="46">
        <f t="shared" ca="1" si="110"/>
        <v>1421.460751107674</v>
      </c>
      <c r="V354" s="4">
        <f t="shared" ca="1" si="111"/>
        <v>0</v>
      </c>
      <c r="W354" s="13">
        <f t="shared" ca="1" si="112"/>
        <v>14784.015194073258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8</v>
      </c>
      <c r="O355" s="94">
        <f t="shared" ca="1" si="104"/>
        <v>2.6161742666123966</v>
      </c>
      <c r="P355" s="94">
        <f t="shared" ca="1" si="105"/>
        <v>26.161742666123967</v>
      </c>
      <c r="Q355" s="94">
        <f t="shared" ca="1" si="106"/>
        <v>26.161742666123967</v>
      </c>
      <c r="R355" s="94">
        <f t="shared" ca="1" si="107"/>
        <v>2.6161742666123966</v>
      </c>
      <c r="S355" s="94">
        <f t="shared" ca="1" si="108"/>
        <v>2.6161742666123966</v>
      </c>
      <c r="T355" s="4">
        <f t="shared" ca="1" si="109"/>
        <v>3.9502815123525449E-3</v>
      </c>
      <c r="U355" s="46">
        <f t="shared" ca="1" si="110"/>
        <v>1407.460751107674</v>
      </c>
      <c r="V355" s="4">
        <f t="shared" ca="1" si="111"/>
        <v>2.1251895393275047</v>
      </c>
      <c r="W355" s="13">
        <f t="shared" ca="1" si="112"/>
        <v>12892.83813247131</v>
      </c>
      <c r="X355" s="4">
        <f t="shared" ca="1" si="113"/>
        <v>19.467487608309614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8</v>
      </c>
      <c r="O356" s="94">
        <f t="shared" ca="1" si="104"/>
        <v>2.6161742666123966</v>
      </c>
      <c r="P356" s="94">
        <f t="shared" ca="1" si="105"/>
        <v>26.161742666123967</v>
      </c>
      <c r="Q356" s="94">
        <f t="shared" ca="1" si="106"/>
        <v>26.161742666123967</v>
      </c>
      <c r="R356" s="94">
        <f t="shared" ca="1" si="107"/>
        <v>2.6161742666123966</v>
      </c>
      <c r="S356" s="94">
        <f t="shared" ca="1" si="108"/>
        <v>2.6161742666123966</v>
      </c>
      <c r="T356" s="4">
        <f t="shared" ca="1" si="109"/>
        <v>2.394110007486393E-4</v>
      </c>
      <c r="U356" s="46">
        <f t="shared" ca="1" si="110"/>
        <v>1393.460751107674</v>
      </c>
      <c r="V356" s="4">
        <f t="shared" ca="1" si="111"/>
        <v>0.127518199832544</v>
      </c>
      <c r="W356" s="13">
        <f t="shared" ca="1" si="112"/>
        <v>11001.661070869364</v>
      </c>
      <c r="X356" s="4">
        <f t="shared" ca="1" si="113"/>
        <v>1.0067825834418749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8</v>
      </c>
      <c r="O357" s="94">
        <f t="shared" ca="1" si="104"/>
        <v>2.6161742666123966</v>
      </c>
      <c r="P357" s="94">
        <f t="shared" ca="1" si="105"/>
        <v>26.161742666123967</v>
      </c>
      <c r="Q357" s="94">
        <f t="shared" ca="1" si="106"/>
        <v>26.161742666123967</v>
      </c>
      <c r="R357" s="94">
        <f t="shared" ca="1" si="107"/>
        <v>2.6161742666123966</v>
      </c>
      <c r="S357" s="94">
        <f t="shared" ca="1" si="108"/>
        <v>2.6161742666123966</v>
      </c>
      <c r="T357" s="4">
        <f t="shared" ca="1" si="109"/>
        <v>6.0457323421373635E-6</v>
      </c>
      <c r="U357" s="46">
        <f t="shared" ca="1" si="110"/>
        <v>1379.460751107674</v>
      </c>
      <c r="V357" s="4">
        <f t="shared" ca="1" si="111"/>
        <v>3.1878038799302844E-3</v>
      </c>
      <c r="W357" s="13">
        <f t="shared" ca="1" si="112"/>
        <v>9110.4840092674185</v>
      </c>
      <c r="X357" s="4">
        <f t="shared" ca="1" si="113"/>
        <v>2.1053470531484937E-2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8</v>
      </c>
      <c r="O358" s="94">
        <f t="shared" ca="1" si="104"/>
        <v>2.6161742666123966</v>
      </c>
      <c r="P358" s="94">
        <f t="shared" ca="1" si="105"/>
        <v>26.161742666123967</v>
      </c>
      <c r="Q358" s="94">
        <f t="shared" ca="1" si="106"/>
        <v>26.161742666123967</v>
      </c>
      <c r="R358" s="94">
        <f t="shared" ca="1" si="107"/>
        <v>2.6161742666123966</v>
      </c>
      <c r="S358" s="94">
        <f t="shared" ca="1" si="108"/>
        <v>2.6161742666123966</v>
      </c>
      <c r="T358" s="4">
        <f t="shared" ca="1" si="109"/>
        <v>8.1424004607910652E-8</v>
      </c>
      <c r="U358" s="46">
        <f t="shared" ca="1" si="110"/>
        <v>1365.460751107674</v>
      </c>
      <c r="V358" s="4">
        <f t="shared" ca="1" si="111"/>
        <v>4.2497659238150678E-5</v>
      </c>
      <c r="W358" s="13">
        <f t="shared" ca="1" si="112"/>
        <v>7219.3069476654719</v>
      </c>
      <c r="X358" s="4">
        <f t="shared" ca="1" si="113"/>
        <v>2.2468873334412508E-4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9</v>
      </c>
      <c r="O359" s="94">
        <f t="shared" ca="1" si="104"/>
        <v>2.9021123215017131</v>
      </c>
      <c r="P359" s="94">
        <f t="shared" ca="1" si="105"/>
        <v>29.021123215017127</v>
      </c>
      <c r="Q359" s="94">
        <f t="shared" ca="1" si="106"/>
        <v>26.733618775902602</v>
      </c>
      <c r="R359" s="94">
        <f t="shared" ca="1" si="107"/>
        <v>2.7877370995459865</v>
      </c>
      <c r="S359" s="94">
        <f t="shared" ca="1" si="108"/>
        <v>2.9021123215017131</v>
      </c>
      <c r="T359" s="4">
        <f t="shared" ca="1" si="109"/>
        <v>6.8426775407611493E-10</v>
      </c>
      <c r="U359" s="46">
        <f t="shared" ca="1" si="110"/>
        <v>1466.3857072739606</v>
      </c>
      <c r="V359" s="4">
        <f t="shared" ca="1" si="111"/>
        <v>3.4574831824788003E-7</v>
      </c>
      <c r="W359" s="13">
        <f t="shared" ca="1" si="112"/>
        <v>5328.1298860635261</v>
      </c>
      <c r="X359" s="4">
        <f t="shared" ca="1" si="113"/>
        <v>1.2562806213771705E-6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9</v>
      </c>
      <c r="O360" s="94">
        <f t="shared" ca="1" si="104"/>
        <v>2.9021123215017131</v>
      </c>
      <c r="P360" s="94">
        <f t="shared" ca="1" si="105"/>
        <v>29.021123215017127</v>
      </c>
      <c r="Q360" s="94">
        <f t="shared" ca="1" si="106"/>
        <v>29.021123215017127</v>
      </c>
      <c r="R360" s="94">
        <f t="shared" ca="1" si="107"/>
        <v>2.9021123215017126</v>
      </c>
      <c r="S360" s="94">
        <f t="shared" ca="1" si="108"/>
        <v>2.9021123215017131</v>
      </c>
      <c r="T360" s="4">
        <f t="shared" ca="1" si="109"/>
        <v>2.7647181982873344E-12</v>
      </c>
      <c r="U360" s="46">
        <f t="shared" ca="1" si="110"/>
        <v>1452.3857072739606</v>
      </c>
      <c r="V360" s="4">
        <f t="shared" ca="1" si="111"/>
        <v>1.3836257012116372E-9</v>
      </c>
      <c r="W360" s="13">
        <f t="shared" ca="1" si="112"/>
        <v>3436.9528244615803</v>
      </c>
      <c r="X360" s="4">
        <f t="shared" ca="1" si="113"/>
        <v>3.2742378542836758E-9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9</v>
      </c>
      <c r="O361" s="94">
        <f t="shared" ca="1" si="104"/>
        <v>2.9021123215017131</v>
      </c>
      <c r="P361" s="94">
        <f t="shared" ca="1" si="105"/>
        <v>29.021123215017127</v>
      </c>
      <c r="Q361" s="94">
        <f t="shared" ca="1" si="106"/>
        <v>29.021123215017127</v>
      </c>
      <c r="R361" s="94">
        <f t="shared" ca="1" si="107"/>
        <v>2.9021123215017126</v>
      </c>
      <c r="S361" s="94">
        <f t="shared" ca="1" si="108"/>
        <v>2.9021123215017131</v>
      </c>
      <c r="T361" s="4">
        <f t="shared" ca="1" si="109"/>
        <v>4.6544077412244733E-15</v>
      </c>
      <c r="U361" s="46">
        <f t="shared" ca="1" si="110"/>
        <v>1438.3857072739606</v>
      </c>
      <c r="V361" s="4">
        <f t="shared" ca="1" si="111"/>
        <v>2.3068829973259909E-12</v>
      </c>
      <c r="W361" s="13">
        <f t="shared" ca="1" si="112"/>
        <v>1545.7757628596339</v>
      </c>
      <c r="X361" s="4">
        <f t="shared" ca="1" si="113"/>
        <v>2.4791151684742947E-12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9</v>
      </c>
      <c r="O362" s="94">
        <f t="shared" ca="1" si="104"/>
        <v>2.9021123215017131</v>
      </c>
      <c r="P362" s="94">
        <f t="shared" ca="1" si="105"/>
        <v>29.021123215017127</v>
      </c>
      <c r="Q362" s="94">
        <f t="shared" ca="1" si="106"/>
        <v>27.019556830791917</v>
      </c>
      <c r="R362" s="94">
        <f t="shared" ca="1" si="107"/>
        <v>2.8020340022904522</v>
      </c>
      <c r="S362" s="94">
        <f t="shared" ca="1" si="108"/>
        <v>2.9021123215017131</v>
      </c>
      <c r="T362" s="4">
        <f t="shared" ca="1" si="109"/>
        <v>0</v>
      </c>
      <c r="U362" s="46">
        <f t="shared" ca="1" si="110"/>
        <v>1465.3857072739606</v>
      </c>
      <c r="V362" s="4">
        <f t="shared" ca="1" si="111"/>
        <v>0</v>
      </c>
      <c r="W362" s="13">
        <f t="shared" ca="1" si="112"/>
        <v>13238.239431213624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9</v>
      </c>
      <c r="O363" s="94">
        <f t="shared" ca="1" si="104"/>
        <v>2.9021123215017131</v>
      </c>
      <c r="P363" s="94">
        <f t="shared" ca="1" si="105"/>
        <v>29.021123215017127</v>
      </c>
      <c r="Q363" s="94">
        <f t="shared" ca="1" si="106"/>
        <v>29.021123215017127</v>
      </c>
      <c r="R363" s="94">
        <f t="shared" ca="1" si="107"/>
        <v>2.9021123215017126</v>
      </c>
      <c r="S363" s="94">
        <f t="shared" ca="1" si="108"/>
        <v>2.9021123215017131</v>
      </c>
      <c r="T363" s="4">
        <f t="shared" ca="1" si="109"/>
        <v>4.4262954500819879E-5</v>
      </c>
      <c r="U363" s="46">
        <f t="shared" ca="1" si="110"/>
        <v>1451.3857072739606</v>
      </c>
      <c r="V363" s="4">
        <f t="shared" ca="1" si="111"/>
        <v>2.2136503486868804E-2</v>
      </c>
      <c r="W363" s="13">
        <f t="shared" ca="1" si="112"/>
        <v>11347.062369611676</v>
      </c>
      <c r="X363" s="4">
        <f t="shared" ca="1" si="113"/>
        <v>0.1730651503950725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9</v>
      </c>
      <c r="O364" s="94">
        <f t="shared" ca="1" si="104"/>
        <v>2.9021123215017131</v>
      </c>
      <c r="P364" s="94">
        <f t="shared" ca="1" si="105"/>
        <v>29.021123215017127</v>
      </c>
      <c r="Q364" s="94">
        <f t="shared" ca="1" si="106"/>
        <v>29.021123215017127</v>
      </c>
      <c r="R364" s="94">
        <f t="shared" ca="1" si="107"/>
        <v>2.9021123215017126</v>
      </c>
      <c r="S364" s="94">
        <f t="shared" ca="1" si="108"/>
        <v>2.9021123215017131</v>
      </c>
      <c r="T364" s="4">
        <f t="shared" ca="1" si="109"/>
        <v>2.6826033030799948E-6</v>
      </c>
      <c r="U364" s="46">
        <f t="shared" ca="1" si="110"/>
        <v>1437.3857072739606</v>
      </c>
      <c r="V364" s="4">
        <f t="shared" ca="1" si="111"/>
        <v>1.3286651993324047E-3</v>
      </c>
      <c r="W364" s="13">
        <f t="shared" ca="1" si="112"/>
        <v>9455.8853080097306</v>
      </c>
      <c r="X364" s="4">
        <f t="shared" ca="1" si="113"/>
        <v>8.7406641613673071E-3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9</v>
      </c>
      <c r="O365" s="94">
        <f t="shared" ca="1" si="104"/>
        <v>2.9021123215017131</v>
      </c>
      <c r="P365" s="94">
        <f t="shared" ca="1" si="105"/>
        <v>29.021123215017127</v>
      </c>
      <c r="Q365" s="94">
        <f t="shared" ca="1" si="106"/>
        <v>29.021123215017127</v>
      </c>
      <c r="R365" s="94">
        <f t="shared" ca="1" si="107"/>
        <v>2.9021123215017126</v>
      </c>
      <c r="S365" s="94">
        <f t="shared" ca="1" si="108"/>
        <v>2.9021123215017131</v>
      </c>
      <c r="T365" s="4">
        <f t="shared" ca="1" si="109"/>
        <v>6.7742507653535296E-8</v>
      </c>
      <c r="U365" s="46">
        <f t="shared" ca="1" si="110"/>
        <v>1423.3857072739606</v>
      </c>
      <c r="V365" s="4">
        <f t="shared" ca="1" si="111"/>
        <v>3.3225356735691085E-5</v>
      </c>
      <c r="W365" s="13">
        <f t="shared" ca="1" si="112"/>
        <v>7564.7082464077848</v>
      </c>
      <c r="X365" s="4">
        <f t="shared" ca="1" si="113"/>
        <v>1.7657907396701649E-4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9</v>
      </c>
      <c r="O366" s="94">
        <f t="shared" ca="1" si="104"/>
        <v>2.9021123215017131</v>
      </c>
      <c r="P366" s="94">
        <f t="shared" ca="1" si="105"/>
        <v>29.021123215017127</v>
      </c>
      <c r="Q366" s="94">
        <f t="shared" ca="1" si="106"/>
        <v>29.021123215017127</v>
      </c>
      <c r="R366" s="94">
        <f t="shared" ca="1" si="107"/>
        <v>2.9021123215017126</v>
      </c>
      <c r="S366" s="94">
        <f t="shared" ca="1" si="108"/>
        <v>2.9021123215017131</v>
      </c>
      <c r="T366" s="4">
        <f t="shared" ca="1" si="109"/>
        <v>9.1235700543481963E-10</v>
      </c>
      <c r="U366" s="46">
        <f t="shared" ca="1" si="110"/>
        <v>1409.3857072739606</v>
      </c>
      <c r="V366" s="4">
        <f t="shared" ca="1" si="111"/>
        <v>4.4307827573183986E-7</v>
      </c>
      <c r="W366" s="13">
        <f t="shared" ca="1" si="112"/>
        <v>5673.5311848058382</v>
      </c>
      <c r="X366" s="4">
        <f t="shared" ca="1" si="113"/>
        <v>1.7836270097678447E-6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9</v>
      </c>
      <c r="O367" s="94">
        <f t="shared" ca="1" si="104"/>
        <v>2.9021123215017131</v>
      </c>
      <c r="P367" s="94">
        <f t="shared" ca="1" si="105"/>
        <v>29.021123215017127</v>
      </c>
      <c r="Q367" s="94">
        <f t="shared" ca="1" si="106"/>
        <v>29.021123215017127</v>
      </c>
      <c r="R367" s="94">
        <f t="shared" ca="1" si="107"/>
        <v>2.9021123215017126</v>
      </c>
      <c r="S367" s="94">
        <f t="shared" ca="1" si="108"/>
        <v>2.9021123215017131</v>
      </c>
      <c r="T367" s="4">
        <f t="shared" ca="1" si="109"/>
        <v>6.9117954957183374E-12</v>
      </c>
      <c r="U367" s="46">
        <f t="shared" ca="1" si="110"/>
        <v>1395.3857072739606</v>
      </c>
      <c r="V367" s="4">
        <f t="shared" ca="1" si="111"/>
        <v>3.3233106020290934E-9</v>
      </c>
      <c r="W367" s="13">
        <f t="shared" ca="1" si="112"/>
        <v>3782.3541232038924</v>
      </c>
      <c r="X367" s="4">
        <f t="shared" ca="1" si="113"/>
        <v>9.0082172210497317E-9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9</v>
      </c>
      <c r="O368" s="94">
        <f t="shared" ca="1" si="104"/>
        <v>2.9021123215017131</v>
      </c>
      <c r="P368" s="94">
        <f t="shared" ca="1" si="105"/>
        <v>29.021123215017127</v>
      </c>
      <c r="Q368" s="94">
        <f t="shared" ca="1" si="106"/>
        <v>29.021123215017127</v>
      </c>
      <c r="R368" s="94">
        <f t="shared" ca="1" si="107"/>
        <v>2.9021123215017126</v>
      </c>
      <c r="S368" s="94">
        <f t="shared" ca="1" si="108"/>
        <v>2.9021123215017131</v>
      </c>
      <c r="T368" s="4">
        <f t="shared" ca="1" si="109"/>
        <v>2.7926446447346841E-14</v>
      </c>
      <c r="U368" s="46">
        <f t="shared" ca="1" si="110"/>
        <v>1381.3857072739606</v>
      </c>
      <c r="V368" s="4">
        <f t="shared" ca="1" si="111"/>
        <v>1.3292798383955943E-11</v>
      </c>
      <c r="W368" s="13">
        <f t="shared" ca="1" si="112"/>
        <v>1891.1770616019462</v>
      </c>
      <c r="X368" s="4">
        <f t="shared" ca="1" si="113"/>
        <v>1.8198418628383311E-11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10</v>
      </c>
      <c r="O369" s="94">
        <f t="shared" ca="1" si="104"/>
        <v>3.1747473279098655</v>
      </c>
      <c r="P369" s="94">
        <f t="shared" ca="1" si="105"/>
        <v>29.021123215017127</v>
      </c>
      <c r="Q369" s="94">
        <f t="shared" ca="1" si="106"/>
        <v>29.021123215017127</v>
      </c>
      <c r="R369" s="94">
        <f t="shared" ca="1" si="107"/>
        <v>2.9021123215017126</v>
      </c>
      <c r="S369" s="94">
        <f t="shared" ca="1" si="108"/>
        <v>3.1747473279098655</v>
      </c>
      <c r="T369" s="4">
        <f t="shared" ca="1" si="109"/>
        <v>5.1430906712140154E-17</v>
      </c>
      <c r="U369" s="46">
        <f t="shared" ca="1" si="110"/>
        <v>1476.9638680856817</v>
      </c>
      <c r="V369" s="4">
        <f t="shared" ca="1" si="111"/>
        <v>2.39268146629882E-14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7</v>
      </c>
      <c r="O370" s="94">
        <f t="shared" ca="1" si="104"/>
        <v>2.3464633885909376</v>
      </c>
      <c r="P370" s="94">
        <f t="shared" ca="1" si="105"/>
        <v>23.464633885909375</v>
      </c>
      <c r="Q370" s="94">
        <f t="shared" ca="1" si="106"/>
        <v>23.464633885909375</v>
      </c>
      <c r="R370" s="94">
        <f t="shared" ca="1" si="107"/>
        <v>2.3464633885909376</v>
      </c>
      <c r="S370" s="94">
        <f t="shared" ca="1" si="108"/>
        <v>2.3464633885909376</v>
      </c>
      <c r="T370" s="4">
        <f t="shared" ca="1" si="109"/>
        <v>0</v>
      </c>
      <c r="U370" s="46">
        <f t="shared" ca="1" si="110"/>
        <v>1384.057863474598</v>
      </c>
      <c r="V370" s="4">
        <f t="shared" ca="1" si="111"/>
        <v>0</v>
      </c>
      <c r="W370" s="13">
        <f t="shared" ca="1" si="112"/>
        <v>16769.751108755299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7</v>
      </c>
      <c r="O371" s="94">
        <f t="shared" ca="1" si="104"/>
        <v>2.3464633885909376</v>
      </c>
      <c r="P371" s="94">
        <f t="shared" ca="1" si="105"/>
        <v>23.464633885909375</v>
      </c>
      <c r="Q371" s="94">
        <f t="shared" ca="1" si="106"/>
        <v>23.464633885909375</v>
      </c>
      <c r="R371" s="94">
        <f t="shared" ca="1" si="107"/>
        <v>2.3464633885909376</v>
      </c>
      <c r="S371" s="94">
        <f t="shared" ca="1" si="108"/>
        <v>2.3464633885909376</v>
      </c>
      <c r="T371" s="4">
        <f t="shared" ca="1" si="109"/>
        <v>0</v>
      </c>
      <c r="U371" s="46">
        <f t="shared" ca="1" si="110"/>
        <v>1370.057863474598</v>
      </c>
      <c r="V371" s="4">
        <f t="shared" ca="1" si="111"/>
        <v>0</v>
      </c>
      <c r="W371" s="13">
        <f t="shared" ca="1" si="112"/>
        <v>14878.574047153354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8</v>
      </c>
      <c r="O372" s="94">
        <f t="shared" ca="1" si="104"/>
        <v>2.6161742666123966</v>
      </c>
      <c r="P372" s="94">
        <f t="shared" ca="1" si="105"/>
        <v>26.161742666123967</v>
      </c>
      <c r="Q372" s="94">
        <f t="shared" ca="1" si="106"/>
        <v>23.464633885909375</v>
      </c>
      <c r="R372" s="94">
        <f t="shared" ca="1" si="107"/>
        <v>2.4813188276016671</v>
      </c>
      <c r="S372" s="94">
        <f t="shared" ca="1" si="108"/>
        <v>2.6161742666123966</v>
      </c>
      <c r="T372" s="4">
        <f t="shared" ca="1" si="109"/>
        <v>0</v>
      </c>
      <c r="U372" s="46">
        <f t="shared" ca="1" si="110"/>
        <v>1464.460751107674</v>
      </c>
      <c r="V372" s="4">
        <f t="shared" ca="1" si="111"/>
        <v>0</v>
      </c>
      <c r="W372" s="13">
        <f t="shared" ca="1" si="112"/>
        <v>12987.396985551408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8</v>
      </c>
      <c r="O373" s="94">
        <f t="shared" ca="1" si="104"/>
        <v>2.6161742666123966</v>
      </c>
      <c r="P373" s="94">
        <f t="shared" ca="1" si="105"/>
        <v>26.161742666123967</v>
      </c>
      <c r="Q373" s="94">
        <f t="shared" ca="1" si="106"/>
        <v>26.161742666123967</v>
      </c>
      <c r="R373" s="94">
        <f t="shared" ca="1" si="107"/>
        <v>2.6161742666123966</v>
      </c>
      <c r="S373" s="94">
        <f t="shared" ca="1" si="108"/>
        <v>2.6161742666123966</v>
      </c>
      <c r="T373" s="4">
        <f t="shared" ca="1" si="109"/>
        <v>0</v>
      </c>
      <c r="U373" s="46">
        <f t="shared" ca="1" si="110"/>
        <v>1450.460751107674</v>
      </c>
      <c r="V373" s="4">
        <f t="shared" ca="1" si="111"/>
        <v>0</v>
      </c>
      <c r="W373" s="13">
        <f t="shared" ca="1" si="112"/>
        <v>11096.219923949462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8</v>
      </c>
      <c r="O374" s="94">
        <f t="shared" ca="1" si="104"/>
        <v>2.6161742666123966</v>
      </c>
      <c r="P374" s="94">
        <f t="shared" ca="1" si="105"/>
        <v>26.161742666123967</v>
      </c>
      <c r="Q374" s="94">
        <f t="shared" ca="1" si="106"/>
        <v>26.161742666123967</v>
      </c>
      <c r="R374" s="94">
        <f t="shared" ca="1" si="107"/>
        <v>2.6161742666123966</v>
      </c>
      <c r="S374" s="94">
        <f t="shared" ca="1" si="108"/>
        <v>2.6161742666123966</v>
      </c>
      <c r="T374" s="4">
        <f t="shared" ca="1" si="109"/>
        <v>0</v>
      </c>
      <c r="U374" s="46">
        <f t="shared" ca="1" si="110"/>
        <v>1436.460751107674</v>
      </c>
      <c r="V374" s="4">
        <f t="shared" ca="1" si="111"/>
        <v>0</v>
      </c>
      <c r="W374" s="13">
        <f t="shared" ca="1" si="112"/>
        <v>9205.0428623475163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8</v>
      </c>
      <c r="O375" s="94">
        <f t="shared" ca="1" si="104"/>
        <v>2.6161742666123966</v>
      </c>
      <c r="P375" s="94">
        <f t="shared" ca="1" si="105"/>
        <v>26.161742666123967</v>
      </c>
      <c r="Q375" s="94">
        <f t="shared" ca="1" si="106"/>
        <v>26.161742666123967</v>
      </c>
      <c r="R375" s="94">
        <f t="shared" ca="1" si="107"/>
        <v>2.6161742666123966</v>
      </c>
      <c r="S375" s="94">
        <f t="shared" ca="1" si="108"/>
        <v>2.6161742666123966</v>
      </c>
      <c r="T375" s="4">
        <f t="shared" ca="1" si="109"/>
        <v>0</v>
      </c>
      <c r="U375" s="46">
        <f t="shared" ca="1" si="110"/>
        <v>1422.460751107674</v>
      </c>
      <c r="V375" s="4">
        <f t="shared" ca="1" si="111"/>
        <v>0</v>
      </c>
      <c r="W375" s="13">
        <f t="shared" ca="1" si="112"/>
        <v>7313.8658007455697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8</v>
      </c>
      <c r="O376" s="94">
        <f t="shared" ca="1" si="104"/>
        <v>2.6161742666123966</v>
      </c>
      <c r="P376" s="94">
        <f t="shared" ca="1" si="105"/>
        <v>26.161742666123967</v>
      </c>
      <c r="Q376" s="94">
        <f t="shared" ca="1" si="106"/>
        <v>26.161742666123967</v>
      </c>
      <c r="R376" s="94">
        <f t="shared" ca="1" si="107"/>
        <v>2.6161742666123966</v>
      </c>
      <c r="S376" s="94">
        <f t="shared" ca="1" si="108"/>
        <v>2.6161742666123966</v>
      </c>
      <c r="T376" s="4">
        <f t="shared" ca="1" si="109"/>
        <v>0</v>
      </c>
      <c r="U376" s="46">
        <f t="shared" ca="1" si="110"/>
        <v>1408.460751107674</v>
      </c>
      <c r="V376" s="4">
        <f t="shared" ca="1" si="111"/>
        <v>0</v>
      </c>
      <c r="W376" s="13">
        <f t="shared" ca="1" si="112"/>
        <v>5422.688739143623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8</v>
      </c>
      <c r="O377" s="94">
        <f t="shared" ca="1" si="104"/>
        <v>2.6161742666123966</v>
      </c>
      <c r="P377" s="94">
        <f t="shared" ca="1" si="105"/>
        <v>26.161742666123967</v>
      </c>
      <c r="Q377" s="94">
        <f t="shared" ca="1" si="106"/>
        <v>26.161742666123967</v>
      </c>
      <c r="R377" s="94">
        <f t="shared" ca="1" si="107"/>
        <v>2.6161742666123966</v>
      </c>
      <c r="S377" s="94">
        <f t="shared" ca="1" si="108"/>
        <v>2.6161742666123966</v>
      </c>
      <c r="T377" s="4">
        <f t="shared" ca="1" si="109"/>
        <v>0</v>
      </c>
      <c r="U377" s="46">
        <f t="shared" ca="1" si="110"/>
        <v>1394.460751107674</v>
      </c>
      <c r="V377" s="4">
        <f t="shared" ca="1" si="111"/>
        <v>0</v>
      </c>
      <c r="W377" s="13">
        <f t="shared" ca="1" si="112"/>
        <v>3531.5116775416773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8</v>
      </c>
      <c r="O378" s="94">
        <f t="shared" ca="1" si="104"/>
        <v>2.6161742666123966</v>
      </c>
      <c r="P378" s="94">
        <f t="shared" ca="1" si="105"/>
        <v>26.161742666123967</v>
      </c>
      <c r="Q378" s="94">
        <f t="shared" ca="1" si="106"/>
        <v>26.161742666123967</v>
      </c>
      <c r="R378" s="94">
        <f t="shared" ca="1" si="107"/>
        <v>2.6161742666123966</v>
      </c>
      <c r="S378" s="94">
        <f t="shared" ca="1" si="108"/>
        <v>2.6161742666123966</v>
      </c>
      <c r="T378" s="4">
        <f t="shared" ca="1" si="109"/>
        <v>0</v>
      </c>
      <c r="U378" s="46">
        <f t="shared" ca="1" si="110"/>
        <v>1421.460751107674</v>
      </c>
      <c r="V378" s="4">
        <f t="shared" ca="1" si="111"/>
        <v>0</v>
      </c>
      <c r="W378" s="13">
        <f t="shared" ca="1" si="112"/>
        <v>15223.975345895667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8</v>
      </c>
      <c r="O379" s="94">
        <f t="shared" ca="1" si="104"/>
        <v>2.6161742666123966</v>
      </c>
      <c r="P379" s="94">
        <f t="shared" ca="1" si="105"/>
        <v>26.161742666123967</v>
      </c>
      <c r="Q379" s="94">
        <f t="shared" ca="1" si="106"/>
        <v>26.161742666123967</v>
      </c>
      <c r="R379" s="94">
        <f t="shared" ca="1" si="107"/>
        <v>2.6161742666123966</v>
      </c>
      <c r="S379" s="94">
        <f t="shared" ca="1" si="108"/>
        <v>2.6161742666123966</v>
      </c>
      <c r="T379" s="4">
        <f t="shared" ca="1" si="109"/>
        <v>0</v>
      </c>
      <c r="U379" s="46">
        <f t="shared" ca="1" si="110"/>
        <v>1407.460751107674</v>
      </c>
      <c r="V379" s="4">
        <f t="shared" ca="1" si="111"/>
        <v>0</v>
      </c>
      <c r="W379" s="13">
        <f t="shared" ca="1" si="112"/>
        <v>13332.79828429372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8</v>
      </c>
      <c r="O380" s="94">
        <f t="shared" ca="1" si="104"/>
        <v>2.6161742666123966</v>
      </c>
      <c r="P380" s="94">
        <f t="shared" ca="1" si="105"/>
        <v>26.161742666123967</v>
      </c>
      <c r="Q380" s="94">
        <f t="shared" ca="1" si="106"/>
        <v>26.161742666123967</v>
      </c>
      <c r="R380" s="94">
        <f t="shared" ca="1" si="107"/>
        <v>2.6161742666123966</v>
      </c>
      <c r="S380" s="94">
        <f t="shared" ca="1" si="108"/>
        <v>2.6161742666123966</v>
      </c>
      <c r="T380" s="4">
        <f t="shared" ca="1" si="109"/>
        <v>0</v>
      </c>
      <c r="U380" s="46">
        <f t="shared" ca="1" si="110"/>
        <v>1393.460751107674</v>
      </c>
      <c r="V380" s="4">
        <f t="shared" ca="1" si="111"/>
        <v>0</v>
      </c>
      <c r="W380" s="13">
        <f t="shared" ca="1" si="112"/>
        <v>11441.621222691774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8</v>
      </c>
      <c r="O381" s="94">
        <f t="shared" ca="1" si="104"/>
        <v>2.6161742666123966</v>
      </c>
      <c r="P381" s="94">
        <f t="shared" ca="1" si="105"/>
        <v>26.161742666123967</v>
      </c>
      <c r="Q381" s="94">
        <f t="shared" ca="1" si="106"/>
        <v>26.161742666123967</v>
      </c>
      <c r="R381" s="94">
        <f t="shared" ca="1" si="107"/>
        <v>2.6161742666123966</v>
      </c>
      <c r="S381" s="94">
        <f t="shared" ca="1" si="108"/>
        <v>2.6161742666123966</v>
      </c>
      <c r="T381" s="4">
        <f t="shared" ca="1" si="109"/>
        <v>0</v>
      </c>
      <c r="U381" s="46">
        <f t="shared" ca="1" si="110"/>
        <v>1379.460751107674</v>
      </c>
      <c r="V381" s="4">
        <f t="shared" ca="1" si="111"/>
        <v>0</v>
      </c>
      <c r="W381" s="13">
        <f t="shared" ca="1" si="112"/>
        <v>9550.4441610898284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8</v>
      </c>
      <c r="O382" s="94">
        <f t="shared" ca="1" si="104"/>
        <v>2.6161742666123966</v>
      </c>
      <c r="P382" s="94">
        <f t="shared" ca="1" si="105"/>
        <v>26.161742666123967</v>
      </c>
      <c r="Q382" s="94">
        <f t="shared" ca="1" si="106"/>
        <v>26.161742666123967</v>
      </c>
      <c r="R382" s="94">
        <f t="shared" ca="1" si="107"/>
        <v>2.6161742666123966</v>
      </c>
      <c r="S382" s="94">
        <f t="shared" ca="1" si="108"/>
        <v>2.6161742666123966</v>
      </c>
      <c r="T382" s="4">
        <f t="shared" ca="1" si="109"/>
        <v>0</v>
      </c>
      <c r="U382" s="46">
        <f t="shared" ca="1" si="110"/>
        <v>1365.460751107674</v>
      </c>
      <c r="V382" s="4">
        <f t="shared" ca="1" si="111"/>
        <v>0</v>
      </c>
      <c r="W382" s="13">
        <f t="shared" ca="1" si="112"/>
        <v>7659.2670994878818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9</v>
      </c>
      <c r="O383" s="94">
        <f t="shared" ca="1" si="104"/>
        <v>2.9021123215017131</v>
      </c>
      <c r="P383" s="94">
        <f t="shared" ca="1" si="105"/>
        <v>29.021123215017127</v>
      </c>
      <c r="Q383" s="94">
        <f t="shared" ca="1" si="106"/>
        <v>26.733618775902602</v>
      </c>
      <c r="R383" s="94">
        <f t="shared" ca="1" si="107"/>
        <v>2.7877370995459865</v>
      </c>
      <c r="S383" s="94">
        <f t="shared" ca="1" si="108"/>
        <v>2.9021123215017131</v>
      </c>
      <c r="T383" s="4">
        <f t="shared" ca="1" si="109"/>
        <v>0</v>
      </c>
      <c r="U383" s="46">
        <f t="shared" ca="1" si="110"/>
        <v>1466.3857072739606</v>
      </c>
      <c r="V383" s="4">
        <f t="shared" ca="1" si="111"/>
        <v>0</v>
      </c>
      <c r="W383" s="13">
        <f t="shared" ca="1" si="112"/>
        <v>5768.090037885936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9</v>
      </c>
      <c r="O384" s="94">
        <f t="shared" ca="1" si="104"/>
        <v>2.9021123215017131</v>
      </c>
      <c r="P384" s="94">
        <f t="shared" ca="1" si="105"/>
        <v>29.021123215017127</v>
      </c>
      <c r="Q384" s="94">
        <f t="shared" ca="1" si="106"/>
        <v>29.021123215017127</v>
      </c>
      <c r="R384" s="94">
        <f t="shared" ca="1" si="107"/>
        <v>2.9021123215017126</v>
      </c>
      <c r="S384" s="94">
        <f t="shared" ca="1" si="108"/>
        <v>2.9021123215017131</v>
      </c>
      <c r="T384" s="4">
        <f t="shared" ca="1" si="109"/>
        <v>0</v>
      </c>
      <c r="U384" s="46">
        <f t="shared" ca="1" si="110"/>
        <v>1452.3857072739606</v>
      </c>
      <c r="V384" s="4">
        <f t="shared" ca="1" si="111"/>
        <v>0</v>
      </c>
      <c r="W384" s="13">
        <f t="shared" ca="1" si="112"/>
        <v>3876.9129762839898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9</v>
      </c>
      <c r="O385" s="94">
        <f t="shared" ca="1" si="104"/>
        <v>2.9021123215017131</v>
      </c>
      <c r="P385" s="94">
        <f t="shared" ca="1" si="105"/>
        <v>29.021123215017127</v>
      </c>
      <c r="Q385" s="94">
        <f t="shared" ca="1" si="106"/>
        <v>29.021123215017127</v>
      </c>
      <c r="R385" s="94">
        <f t="shared" ca="1" si="107"/>
        <v>2.9021123215017126</v>
      </c>
      <c r="S385" s="94">
        <f t="shared" ca="1" si="108"/>
        <v>2.9021123215017131</v>
      </c>
      <c r="T385" s="4">
        <f t="shared" ca="1" si="109"/>
        <v>0</v>
      </c>
      <c r="U385" s="46">
        <f t="shared" ca="1" si="110"/>
        <v>1438.3857072739606</v>
      </c>
      <c r="V385" s="4">
        <f t="shared" ca="1" si="111"/>
        <v>0</v>
      </c>
      <c r="W385" s="13">
        <f t="shared" ca="1" si="112"/>
        <v>1985.7359146820436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8</v>
      </c>
      <c r="O386" s="94">
        <f t="shared" ca="1" si="104"/>
        <v>2.6161742666123966</v>
      </c>
      <c r="P386" s="94">
        <f t="shared" ca="1" si="105"/>
        <v>26.161742666123967</v>
      </c>
      <c r="Q386" s="94">
        <f t="shared" ca="1" si="106"/>
        <v>26.161742666123967</v>
      </c>
      <c r="R386" s="94">
        <f t="shared" ca="1" si="107"/>
        <v>2.6161742666123966</v>
      </c>
      <c r="S386" s="94">
        <f t="shared" ca="1" si="108"/>
        <v>2.6161742666123966</v>
      </c>
      <c r="T386" s="4">
        <f t="shared" ca="1" si="109"/>
        <v>0</v>
      </c>
      <c r="U386" s="46">
        <f t="shared" ca="1" si="110"/>
        <v>1421.460751107674</v>
      </c>
      <c r="V386" s="4">
        <f t="shared" ca="1" si="111"/>
        <v>0</v>
      </c>
      <c r="W386" s="13">
        <f t="shared" ca="1" si="112"/>
        <v>14784.015194073258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8</v>
      </c>
      <c r="O387" s="94">
        <f t="shared" ca="1" si="104"/>
        <v>2.6161742666123966</v>
      </c>
      <c r="P387" s="94">
        <f t="shared" ca="1" si="105"/>
        <v>26.161742666123967</v>
      </c>
      <c r="Q387" s="94">
        <f t="shared" ca="1" si="106"/>
        <v>26.161742666123967</v>
      </c>
      <c r="R387" s="94">
        <f t="shared" ca="1" si="107"/>
        <v>2.6161742666123966</v>
      </c>
      <c r="S387" s="94">
        <f t="shared" ca="1" si="108"/>
        <v>2.6161742666123966</v>
      </c>
      <c r="T387" s="4">
        <f t="shared" ca="1" si="109"/>
        <v>0</v>
      </c>
      <c r="U387" s="46">
        <f t="shared" ca="1" si="110"/>
        <v>1407.460751107674</v>
      </c>
      <c r="V387" s="4">
        <f t="shared" ca="1" si="111"/>
        <v>0</v>
      </c>
      <c r="W387" s="13">
        <f t="shared" ca="1" si="112"/>
        <v>12892.83813247131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8</v>
      </c>
      <c r="O388" s="94">
        <f t="shared" ca="1" si="104"/>
        <v>2.6161742666123966</v>
      </c>
      <c r="P388" s="94">
        <f t="shared" ca="1" si="105"/>
        <v>26.161742666123967</v>
      </c>
      <c r="Q388" s="94">
        <f t="shared" ca="1" si="106"/>
        <v>26.161742666123967</v>
      </c>
      <c r="R388" s="94">
        <f t="shared" ca="1" si="107"/>
        <v>2.6161742666123966</v>
      </c>
      <c r="S388" s="94">
        <f t="shared" ca="1" si="108"/>
        <v>2.6161742666123966</v>
      </c>
      <c r="T388" s="4">
        <f t="shared" ca="1" si="109"/>
        <v>0</v>
      </c>
      <c r="U388" s="46">
        <f t="shared" ca="1" si="110"/>
        <v>1393.460751107674</v>
      </c>
      <c r="V388" s="4">
        <f t="shared" ca="1" si="111"/>
        <v>0</v>
      </c>
      <c r="W388" s="13">
        <f t="shared" ca="1" si="112"/>
        <v>11001.661070869364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8</v>
      </c>
      <c r="O389" s="94">
        <f t="shared" ca="1" si="104"/>
        <v>2.6161742666123966</v>
      </c>
      <c r="P389" s="94">
        <f t="shared" ca="1" si="105"/>
        <v>26.161742666123967</v>
      </c>
      <c r="Q389" s="94">
        <f t="shared" ca="1" si="106"/>
        <v>26.161742666123967</v>
      </c>
      <c r="R389" s="94">
        <f t="shared" ca="1" si="107"/>
        <v>2.6161742666123966</v>
      </c>
      <c r="S389" s="94">
        <f t="shared" ca="1" si="108"/>
        <v>2.6161742666123966</v>
      </c>
      <c r="T389" s="4">
        <f t="shared" ca="1" si="109"/>
        <v>0</v>
      </c>
      <c r="U389" s="46">
        <f t="shared" ca="1" si="110"/>
        <v>1379.460751107674</v>
      </c>
      <c r="V389" s="4">
        <f t="shared" ca="1" si="111"/>
        <v>0</v>
      </c>
      <c r="W389" s="13">
        <f t="shared" ca="1" si="112"/>
        <v>9110.4840092674185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8</v>
      </c>
      <c r="O390" s="94">
        <f t="shared" ca="1" si="104"/>
        <v>2.6161742666123966</v>
      </c>
      <c r="P390" s="94">
        <f t="shared" ca="1" si="105"/>
        <v>26.161742666123967</v>
      </c>
      <c r="Q390" s="94">
        <f t="shared" ca="1" si="106"/>
        <v>26.161742666123967</v>
      </c>
      <c r="R390" s="94">
        <f t="shared" ca="1" si="107"/>
        <v>2.6161742666123966</v>
      </c>
      <c r="S390" s="94">
        <f t="shared" ca="1" si="108"/>
        <v>2.6161742666123966</v>
      </c>
      <c r="T390" s="4">
        <f t="shared" ca="1" si="109"/>
        <v>0</v>
      </c>
      <c r="U390" s="46">
        <f t="shared" ca="1" si="110"/>
        <v>1365.460751107674</v>
      </c>
      <c r="V390" s="4">
        <f t="shared" ca="1" si="111"/>
        <v>0</v>
      </c>
      <c r="W390" s="13">
        <f t="shared" ca="1" si="112"/>
        <v>7219.3069476654719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9</v>
      </c>
      <c r="O391" s="94">
        <f t="shared" ca="1" si="104"/>
        <v>2.9021123215017131</v>
      </c>
      <c r="P391" s="94">
        <f t="shared" ca="1" si="105"/>
        <v>29.021123215017127</v>
      </c>
      <c r="Q391" s="94">
        <f t="shared" ca="1" si="106"/>
        <v>26.733618775902602</v>
      </c>
      <c r="R391" s="94">
        <f t="shared" ca="1" si="107"/>
        <v>2.7877370995459865</v>
      </c>
      <c r="S391" s="94">
        <f t="shared" ca="1" si="108"/>
        <v>2.9021123215017131</v>
      </c>
      <c r="T391" s="4">
        <f t="shared" ca="1" si="109"/>
        <v>0</v>
      </c>
      <c r="U391" s="46">
        <f t="shared" ca="1" si="110"/>
        <v>1466.3857072739606</v>
      </c>
      <c r="V391" s="4">
        <f t="shared" ca="1" si="111"/>
        <v>0</v>
      </c>
      <c r="W391" s="13">
        <f t="shared" ca="1" si="112"/>
        <v>5328.1298860635261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9</v>
      </c>
      <c r="O392" s="94">
        <f t="shared" ca="1" si="104"/>
        <v>2.9021123215017131</v>
      </c>
      <c r="P392" s="94">
        <f t="shared" ca="1" si="105"/>
        <v>29.021123215017127</v>
      </c>
      <c r="Q392" s="94">
        <f t="shared" ca="1" si="106"/>
        <v>29.021123215017127</v>
      </c>
      <c r="R392" s="94">
        <f t="shared" ca="1" si="107"/>
        <v>2.9021123215017126</v>
      </c>
      <c r="S392" s="94">
        <f t="shared" ca="1" si="108"/>
        <v>2.9021123215017131</v>
      </c>
      <c r="T392" s="4">
        <f t="shared" ca="1" si="109"/>
        <v>0</v>
      </c>
      <c r="U392" s="46">
        <f t="shared" ca="1" si="110"/>
        <v>1452.3857072739606</v>
      </c>
      <c r="V392" s="4">
        <f t="shared" ca="1" si="111"/>
        <v>0</v>
      </c>
      <c r="W392" s="13">
        <f t="shared" ca="1" si="112"/>
        <v>3436.9528244615803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9</v>
      </c>
      <c r="O393" s="94">
        <f t="shared" ca="1" si="104"/>
        <v>2.9021123215017131</v>
      </c>
      <c r="P393" s="94">
        <f t="shared" ca="1" si="105"/>
        <v>29.021123215017127</v>
      </c>
      <c r="Q393" s="94">
        <f t="shared" ca="1" si="106"/>
        <v>29.021123215017127</v>
      </c>
      <c r="R393" s="94">
        <f t="shared" ca="1" si="107"/>
        <v>2.9021123215017126</v>
      </c>
      <c r="S393" s="94">
        <f t="shared" ca="1" si="108"/>
        <v>2.9021123215017131</v>
      </c>
      <c r="T393" s="4">
        <f t="shared" ca="1" si="109"/>
        <v>0</v>
      </c>
      <c r="U393" s="46">
        <f t="shared" ca="1" si="110"/>
        <v>1438.3857072739606</v>
      </c>
      <c r="V393" s="4">
        <f t="shared" ca="1" si="111"/>
        <v>0</v>
      </c>
      <c r="W393" s="13">
        <f t="shared" ca="1" si="112"/>
        <v>1545.7757628596339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9</v>
      </c>
      <c r="O394" s="94">
        <f t="shared" ca="1" si="104"/>
        <v>2.9021123215017131</v>
      </c>
      <c r="P394" s="94">
        <f t="shared" ca="1" si="105"/>
        <v>29.021123215017127</v>
      </c>
      <c r="Q394" s="94">
        <f t="shared" ca="1" si="106"/>
        <v>27.019556830791917</v>
      </c>
      <c r="R394" s="94">
        <f t="shared" ca="1" si="107"/>
        <v>2.8020340022904522</v>
      </c>
      <c r="S394" s="94">
        <f t="shared" ca="1" si="108"/>
        <v>2.9021123215017131</v>
      </c>
      <c r="T394" s="4">
        <f t="shared" ca="1" si="109"/>
        <v>0</v>
      </c>
      <c r="U394" s="46">
        <f t="shared" ca="1" si="110"/>
        <v>1465.3857072739606</v>
      </c>
      <c r="V394" s="4">
        <f t="shared" ca="1" si="111"/>
        <v>0</v>
      </c>
      <c r="W394" s="13">
        <f t="shared" ca="1" si="112"/>
        <v>13238.239431213624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9</v>
      </c>
      <c r="O395" s="94">
        <f t="shared" ca="1" si="104"/>
        <v>2.9021123215017131</v>
      </c>
      <c r="P395" s="94">
        <f t="shared" ca="1" si="105"/>
        <v>29.021123215017127</v>
      </c>
      <c r="Q395" s="94">
        <f t="shared" ca="1" si="106"/>
        <v>29.021123215017127</v>
      </c>
      <c r="R395" s="94">
        <f t="shared" ca="1" si="107"/>
        <v>2.9021123215017126</v>
      </c>
      <c r="S395" s="94">
        <f t="shared" ca="1" si="108"/>
        <v>2.9021123215017131</v>
      </c>
      <c r="T395" s="4">
        <f t="shared" ca="1" si="109"/>
        <v>0</v>
      </c>
      <c r="U395" s="46">
        <f t="shared" ca="1" si="110"/>
        <v>1451.3857072739606</v>
      </c>
      <c r="V395" s="4">
        <f t="shared" ca="1" si="111"/>
        <v>0</v>
      </c>
      <c r="W395" s="13">
        <f t="shared" ca="1" si="112"/>
        <v>11347.062369611676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9</v>
      </c>
      <c r="O396" s="94">
        <f t="shared" ca="1" si="104"/>
        <v>2.9021123215017131</v>
      </c>
      <c r="P396" s="94">
        <f t="shared" ca="1" si="105"/>
        <v>29.021123215017127</v>
      </c>
      <c r="Q396" s="94">
        <f t="shared" ca="1" si="106"/>
        <v>29.021123215017127</v>
      </c>
      <c r="R396" s="94">
        <f t="shared" ca="1" si="107"/>
        <v>2.9021123215017126</v>
      </c>
      <c r="S396" s="94">
        <f t="shared" ca="1" si="108"/>
        <v>2.9021123215017131</v>
      </c>
      <c r="T396" s="4">
        <f t="shared" ca="1" si="109"/>
        <v>0</v>
      </c>
      <c r="U396" s="46">
        <f t="shared" ca="1" si="110"/>
        <v>1437.3857072739606</v>
      </c>
      <c r="V396" s="4">
        <f t="shared" ca="1" si="111"/>
        <v>0</v>
      </c>
      <c r="W396" s="13">
        <f t="shared" ca="1" si="112"/>
        <v>9455.8853080097306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9</v>
      </c>
      <c r="O397" s="94">
        <f t="shared" ca="1" si="104"/>
        <v>2.9021123215017131</v>
      </c>
      <c r="P397" s="94">
        <f t="shared" ca="1" si="105"/>
        <v>29.021123215017127</v>
      </c>
      <c r="Q397" s="94">
        <f t="shared" ca="1" si="106"/>
        <v>29.021123215017127</v>
      </c>
      <c r="R397" s="94">
        <f t="shared" ca="1" si="107"/>
        <v>2.9021123215017126</v>
      </c>
      <c r="S397" s="94">
        <f t="shared" ca="1" si="108"/>
        <v>2.9021123215017131</v>
      </c>
      <c r="T397" s="4">
        <f t="shared" ca="1" si="109"/>
        <v>0</v>
      </c>
      <c r="U397" s="46">
        <f t="shared" ca="1" si="110"/>
        <v>1423.3857072739606</v>
      </c>
      <c r="V397" s="4">
        <f t="shared" ca="1" si="111"/>
        <v>0</v>
      </c>
      <c r="W397" s="13">
        <f t="shared" ca="1" si="112"/>
        <v>7564.7082464077848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9</v>
      </c>
      <c r="O398" s="94">
        <f t="shared" ca="1" si="104"/>
        <v>2.9021123215017131</v>
      </c>
      <c r="P398" s="94">
        <f t="shared" ca="1" si="105"/>
        <v>29.021123215017127</v>
      </c>
      <c r="Q398" s="94">
        <f t="shared" ca="1" si="106"/>
        <v>29.021123215017127</v>
      </c>
      <c r="R398" s="94">
        <f t="shared" ca="1" si="107"/>
        <v>2.9021123215017126</v>
      </c>
      <c r="S398" s="94">
        <f t="shared" ca="1" si="108"/>
        <v>2.9021123215017131</v>
      </c>
      <c r="T398" s="4">
        <f t="shared" ca="1" si="109"/>
        <v>0</v>
      </c>
      <c r="U398" s="46">
        <f t="shared" ca="1" si="110"/>
        <v>1409.3857072739606</v>
      </c>
      <c r="V398" s="4">
        <f t="shared" ca="1" si="111"/>
        <v>0</v>
      </c>
      <c r="W398" s="13">
        <f t="shared" ca="1" si="112"/>
        <v>5673.5311848058382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9</v>
      </c>
      <c r="O399" s="94">
        <f t="shared" ca="1" si="104"/>
        <v>2.9021123215017131</v>
      </c>
      <c r="P399" s="94">
        <f t="shared" ca="1" si="105"/>
        <v>29.021123215017127</v>
      </c>
      <c r="Q399" s="94">
        <f t="shared" ca="1" si="106"/>
        <v>29.021123215017127</v>
      </c>
      <c r="R399" s="94">
        <f t="shared" ca="1" si="107"/>
        <v>2.9021123215017126</v>
      </c>
      <c r="S399" s="94">
        <f t="shared" ca="1" si="108"/>
        <v>2.9021123215017131</v>
      </c>
      <c r="T399" s="4">
        <f t="shared" ca="1" si="109"/>
        <v>0</v>
      </c>
      <c r="U399" s="46">
        <f t="shared" ca="1" si="110"/>
        <v>1395.3857072739606</v>
      </c>
      <c r="V399" s="4">
        <f t="shared" ca="1" si="111"/>
        <v>0</v>
      </c>
      <c r="W399" s="13">
        <f t="shared" ca="1" si="112"/>
        <v>3782.3541232038924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9</v>
      </c>
      <c r="O400" s="94">
        <f t="shared" ca="1" si="104"/>
        <v>2.9021123215017131</v>
      </c>
      <c r="P400" s="94">
        <f t="shared" ca="1" si="105"/>
        <v>29.021123215017127</v>
      </c>
      <c r="Q400" s="94">
        <f t="shared" ca="1" si="106"/>
        <v>29.021123215017127</v>
      </c>
      <c r="R400" s="94">
        <f t="shared" ca="1" si="107"/>
        <v>2.9021123215017126</v>
      </c>
      <c r="S400" s="94">
        <f t="shared" ca="1" si="108"/>
        <v>2.9021123215017131</v>
      </c>
      <c r="T400" s="4">
        <f t="shared" ca="1" si="109"/>
        <v>0</v>
      </c>
      <c r="U400" s="46">
        <f t="shared" ca="1" si="110"/>
        <v>1381.3857072739606</v>
      </c>
      <c r="V400" s="4">
        <f t="shared" ca="1" si="111"/>
        <v>0</v>
      </c>
      <c r="W400" s="13">
        <f t="shared" ca="1" si="112"/>
        <v>1891.1770616019462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10</v>
      </c>
      <c r="O401" s="94">
        <f t="shared" ca="1" si="104"/>
        <v>3.1747473279098655</v>
      </c>
      <c r="P401" s="94">
        <f t="shared" ca="1" si="105"/>
        <v>29.021123215017127</v>
      </c>
      <c r="Q401" s="94">
        <f t="shared" ca="1" si="106"/>
        <v>29.021123215017127</v>
      </c>
      <c r="R401" s="94">
        <f t="shared" ca="1" si="107"/>
        <v>2.9021123215017126</v>
      </c>
      <c r="S401" s="94">
        <f t="shared" ca="1" si="108"/>
        <v>3.1747473279098655</v>
      </c>
      <c r="T401" s="4">
        <f t="shared" ca="1" si="109"/>
        <v>0</v>
      </c>
      <c r="U401" s="46">
        <f t="shared" ca="1" si="110"/>
        <v>1476.9638680856817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2.3464633885909376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23.464633885909375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23.464633885909375</v>
      </c>
      <c r="R402" s="94">
        <f t="shared" ref="R402:R465" ca="1" si="126">(P402+Q402)/20</f>
        <v>2.3464633885909376</v>
      </c>
      <c r="S402" s="94">
        <f t="shared" ref="S402:S465" ca="1" si="127">R402*Set1ConserveTP + O402*(1-Set1ConserveTP)</f>
        <v>2.3464633885909376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1384.057863474598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16769.751108755299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7</v>
      </c>
      <c r="O403" s="94">
        <f t="shared" ca="1" si="123"/>
        <v>2.3464633885909376</v>
      </c>
      <c r="P403" s="94">
        <f t="shared" ca="1" si="124"/>
        <v>23.464633885909375</v>
      </c>
      <c r="Q403" s="94">
        <f t="shared" ca="1" si="125"/>
        <v>23.464633885909375</v>
      </c>
      <c r="R403" s="94">
        <f t="shared" ca="1" si="126"/>
        <v>2.3464633885909376</v>
      </c>
      <c r="S403" s="94">
        <f t="shared" ca="1" si="127"/>
        <v>2.3464633885909376</v>
      </c>
      <c r="T403" s="4">
        <f t="shared" ca="1" si="128"/>
        <v>0</v>
      </c>
      <c r="U403" s="46">
        <f t="shared" ca="1" si="129"/>
        <v>1370.057863474598</v>
      </c>
      <c r="V403" s="4">
        <f t="shared" ca="1" si="130"/>
        <v>0</v>
      </c>
      <c r="W403" s="13">
        <f t="shared" ca="1" si="131"/>
        <v>14878.574047153354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8</v>
      </c>
      <c r="O404" s="94">
        <f t="shared" ca="1" si="123"/>
        <v>2.6161742666123966</v>
      </c>
      <c r="P404" s="94">
        <f t="shared" ca="1" si="124"/>
        <v>26.161742666123967</v>
      </c>
      <c r="Q404" s="94">
        <f t="shared" ca="1" si="125"/>
        <v>23.464633885909375</v>
      </c>
      <c r="R404" s="94">
        <f t="shared" ca="1" si="126"/>
        <v>2.4813188276016671</v>
      </c>
      <c r="S404" s="94">
        <f t="shared" ca="1" si="127"/>
        <v>2.6161742666123966</v>
      </c>
      <c r="T404" s="4">
        <f t="shared" ca="1" si="128"/>
        <v>0</v>
      </c>
      <c r="U404" s="46">
        <f t="shared" ca="1" si="129"/>
        <v>1464.460751107674</v>
      </c>
      <c r="V404" s="4">
        <f t="shared" ca="1" si="130"/>
        <v>0</v>
      </c>
      <c r="W404" s="13">
        <f t="shared" ca="1" si="131"/>
        <v>12987.396985551408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8</v>
      </c>
      <c r="O405" s="94">
        <f t="shared" ca="1" si="123"/>
        <v>2.6161742666123966</v>
      </c>
      <c r="P405" s="94">
        <f t="shared" ca="1" si="124"/>
        <v>26.161742666123967</v>
      </c>
      <c r="Q405" s="94">
        <f t="shared" ca="1" si="125"/>
        <v>26.161742666123967</v>
      </c>
      <c r="R405" s="94">
        <f t="shared" ca="1" si="126"/>
        <v>2.6161742666123966</v>
      </c>
      <c r="S405" s="94">
        <f t="shared" ca="1" si="127"/>
        <v>2.6161742666123966</v>
      </c>
      <c r="T405" s="4">
        <f t="shared" ca="1" si="128"/>
        <v>0</v>
      </c>
      <c r="U405" s="46">
        <f t="shared" ca="1" si="129"/>
        <v>1450.460751107674</v>
      </c>
      <c r="V405" s="4">
        <f t="shared" ca="1" si="130"/>
        <v>0</v>
      </c>
      <c r="W405" s="13">
        <f t="shared" ca="1" si="131"/>
        <v>11096.219923949462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8</v>
      </c>
      <c r="O406" s="94">
        <f t="shared" ca="1" si="123"/>
        <v>2.6161742666123966</v>
      </c>
      <c r="P406" s="94">
        <f t="shared" ca="1" si="124"/>
        <v>26.161742666123967</v>
      </c>
      <c r="Q406" s="94">
        <f t="shared" ca="1" si="125"/>
        <v>26.161742666123967</v>
      </c>
      <c r="R406" s="94">
        <f t="shared" ca="1" si="126"/>
        <v>2.6161742666123966</v>
      </c>
      <c r="S406" s="94">
        <f t="shared" ca="1" si="127"/>
        <v>2.6161742666123966</v>
      </c>
      <c r="T406" s="4">
        <f t="shared" ca="1" si="128"/>
        <v>0</v>
      </c>
      <c r="U406" s="46">
        <f t="shared" ca="1" si="129"/>
        <v>1436.460751107674</v>
      </c>
      <c r="V406" s="4">
        <f t="shared" ca="1" si="130"/>
        <v>0</v>
      </c>
      <c r="W406" s="13">
        <f t="shared" ca="1" si="131"/>
        <v>9205.0428623475163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8</v>
      </c>
      <c r="O407" s="94">
        <f t="shared" ca="1" si="123"/>
        <v>2.6161742666123966</v>
      </c>
      <c r="P407" s="94">
        <f t="shared" ca="1" si="124"/>
        <v>26.161742666123967</v>
      </c>
      <c r="Q407" s="94">
        <f t="shared" ca="1" si="125"/>
        <v>26.161742666123967</v>
      </c>
      <c r="R407" s="94">
        <f t="shared" ca="1" si="126"/>
        <v>2.6161742666123966</v>
      </c>
      <c r="S407" s="94">
        <f t="shared" ca="1" si="127"/>
        <v>2.6161742666123966</v>
      </c>
      <c r="T407" s="4">
        <f t="shared" ca="1" si="128"/>
        <v>0</v>
      </c>
      <c r="U407" s="46">
        <f t="shared" ca="1" si="129"/>
        <v>1422.460751107674</v>
      </c>
      <c r="V407" s="4">
        <f t="shared" ca="1" si="130"/>
        <v>0</v>
      </c>
      <c r="W407" s="13">
        <f t="shared" ca="1" si="131"/>
        <v>7313.8658007455697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8</v>
      </c>
      <c r="O408" s="94">
        <f t="shared" ca="1" si="123"/>
        <v>2.6161742666123966</v>
      </c>
      <c r="P408" s="94">
        <f t="shared" ca="1" si="124"/>
        <v>26.161742666123967</v>
      </c>
      <c r="Q408" s="94">
        <f t="shared" ca="1" si="125"/>
        <v>26.161742666123967</v>
      </c>
      <c r="R408" s="94">
        <f t="shared" ca="1" si="126"/>
        <v>2.6161742666123966</v>
      </c>
      <c r="S408" s="94">
        <f t="shared" ca="1" si="127"/>
        <v>2.6161742666123966</v>
      </c>
      <c r="T408" s="4">
        <f t="shared" ca="1" si="128"/>
        <v>0</v>
      </c>
      <c r="U408" s="46">
        <f t="shared" ca="1" si="129"/>
        <v>1408.460751107674</v>
      </c>
      <c r="V408" s="4">
        <f t="shared" ca="1" si="130"/>
        <v>0</v>
      </c>
      <c r="W408" s="13">
        <f t="shared" ca="1" si="131"/>
        <v>5422.688739143623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8</v>
      </c>
      <c r="O409" s="94">
        <f t="shared" ca="1" si="123"/>
        <v>2.6161742666123966</v>
      </c>
      <c r="P409" s="94">
        <f t="shared" ca="1" si="124"/>
        <v>26.161742666123967</v>
      </c>
      <c r="Q409" s="94">
        <f t="shared" ca="1" si="125"/>
        <v>26.161742666123967</v>
      </c>
      <c r="R409" s="94">
        <f t="shared" ca="1" si="126"/>
        <v>2.6161742666123966</v>
      </c>
      <c r="S409" s="94">
        <f t="shared" ca="1" si="127"/>
        <v>2.6161742666123966</v>
      </c>
      <c r="T409" s="4">
        <f t="shared" ca="1" si="128"/>
        <v>0</v>
      </c>
      <c r="U409" s="46">
        <f t="shared" ca="1" si="129"/>
        <v>1394.460751107674</v>
      </c>
      <c r="V409" s="4">
        <f t="shared" ca="1" si="130"/>
        <v>0</v>
      </c>
      <c r="W409" s="13">
        <f t="shared" ca="1" si="131"/>
        <v>3531.5116775416773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8</v>
      </c>
      <c r="O410" s="94">
        <f t="shared" ca="1" si="123"/>
        <v>2.6161742666123966</v>
      </c>
      <c r="P410" s="94">
        <f t="shared" ca="1" si="124"/>
        <v>26.161742666123967</v>
      </c>
      <c r="Q410" s="94">
        <f t="shared" ca="1" si="125"/>
        <v>26.161742666123967</v>
      </c>
      <c r="R410" s="94">
        <f t="shared" ca="1" si="126"/>
        <v>2.6161742666123966</v>
      </c>
      <c r="S410" s="94">
        <f t="shared" ca="1" si="127"/>
        <v>2.6161742666123966</v>
      </c>
      <c r="T410" s="4">
        <f t="shared" ca="1" si="128"/>
        <v>0</v>
      </c>
      <c r="U410" s="46">
        <f t="shared" ca="1" si="129"/>
        <v>1421.460751107674</v>
      </c>
      <c r="V410" s="4">
        <f t="shared" ca="1" si="130"/>
        <v>0</v>
      </c>
      <c r="W410" s="13">
        <f t="shared" ca="1" si="131"/>
        <v>15223.975345895667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8</v>
      </c>
      <c r="O411" s="94">
        <f t="shared" ca="1" si="123"/>
        <v>2.6161742666123966</v>
      </c>
      <c r="P411" s="94">
        <f t="shared" ca="1" si="124"/>
        <v>26.161742666123967</v>
      </c>
      <c r="Q411" s="94">
        <f t="shared" ca="1" si="125"/>
        <v>26.161742666123967</v>
      </c>
      <c r="R411" s="94">
        <f t="shared" ca="1" si="126"/>
        <v>2.6161742666123966</v>
      </c>
      <c r="S411" s="94">
        <f t="shared" ca="1" si="127"/>
        <v>2.6161742666123966</v>
      </c>
      <c r="T411" s="4">
        <f t="shared" ca="1" si="128"/>
        <v>0</v>
      </c>
      <c r="U411" s="46">
        <f t="shared" ca="1" si="129"/>
        <v>1407.460751107674</v>
      </c>
      <c r="V411" s="4">
        <f t="shared" ca="1" si="130"/>
        <v>0</v>
      </c>
      <c r="W411" s="13">
        <f t="shared" ca="1" si="131"/>
        <v>13332.79828429372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8</v>
      </c>
      <c r="O412" s="94">
        <f t="shared" ca="1" si="123"/>
        <v>2.6161742666123966</v>
      </c>
      <c r="P412" s="94">
        <f t="shared" ca="1" si="124"/>
        <v>26.161742666123967</v>
      </c>
      <c r="Q412" s="94">
        <f t="shared" ca="1" si="125"/>
        <v>26.161742666123967</v>
      </c>
      <c r="R412" s="94">
        <f t="shared" ca="1" si="126"/>
        <v>2.6161742666123966</v>
      </c>
      <c r="S412" s="94">
        <f t="shared" ca="1" si="127"/>
        <v>2.6161742666123966</v>
      </c>
      <c r="T412" s="4">
        <f t="shared" ca="1" si="128"/>
        <v>0</v>
      </c>
      <c r="U412" s="46">
        <f t="shared" ca="1" si="129"/>
        <v>1393.460751107674</v>
      </c>
      <c r="V412" s="4">
        <f t="shared" ca="1" si="130"/>
        <v>0</v>
      </c>
      <c r="W412" s="13">
        <f t="shared" ca="1" si="131"/>
        <v>11441.621222691774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8</v>
      </c>
      <c r="O413" s="94">
        <f t="shared" ca="1" si="123"/>
        <v>2.6161742666123966</v>
      </c>
      <c r="P413" s="94">
        <f t="shared" ca="1" si="124"/>
        <v>26.161742666123967</v>
      </c>
      <c r="Q413" s="94">
        <f t="shared" ca="1" si="125"/>
        <v>26.161742666123967</v>
      </c>
      <c r="R413" s="94">
        <f t="shared" ca="1" si="126"/>
        <v>2.6161742666123966</v>
      </c>
      <c r="S413" s="94">
        <f t="shared" ca="1" si="127"/>
        <v>2.6161742666123966</v>
      </c>
      <c r="T413" s="4">
        <f t="shared" ca="1" si="128"/>
        <v>0</v>
      </c>
      <c r="U413" s="46">
        <f t="shared" ca="1" si="129"/>
        <v>1379.460751107674</v>
      </c>
      <c r="V413" s="4">
        <f t="shared" ca="1" si="130"/>
        <v>0</v>
      </c>
      <c r="W413" s="13">
        <f t="shared" ca="1" si="131"/>
        <v>9550.4441610898284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8</v>
      </c>
      <c r="O414" s="94">
        <f t="shared" ca="1" si="123"/>
        <v>2.6161742666123966</v>
      </c>
      <c r="P414" s="94">
        <f t="shared" ca="1" si="124"/>
        <v>26.161742666123967</v>
      </c>
      <c r="Q414" s="94">
        <f t="shared" ca="1" si="125"/>
        <v>26.161742666123967</v>
      </c>
      <c r="R414" s="94">
        <f t="shared" ca="1" si="126"/>
        <v>2.6161742666123966</v>
      </c>
      <c r="S414" s="94">
        <f t="shared" ca="1" si="127"/>
        <v>2.6161742666123966</v>
      </c>
      <c r="T414" s="4">
        <f t="shared" ca="1" si="128"/>
        <v>0</v>
      </c>
      <c r="U414" s="46">
        <f t="shared" ca="1" si="129"/>
        <v>1365.460751107674</v>
      </c>
      <c r="V414" s="4">
        <f t="shared" ca="1" si="130"/>
        <v>0</v>
      </c>
      <c r="W414" s="13">
        <f t="shared" ca="1" si="131"/>
        <v>7659.2670994878818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9</v>
      </c>
      <c r="O415" s="94">
        <f t="shared" ca="1" si="123"/>
        <v>2.9021123215017131</v>
      </c>
      <c r="P415" s="94">
        <f t="shared" ca="1" si="124"/>
        <v>29.021123215017127</v>
      </c>
      <c r="Q415" s="94">
        <f t="shared" ca="1" si="125"/>
        <v>26.733618775902602</v>
      </c>
      <c r="R415" s="94">
        <f t="shared" ca="1" si="126"/>
        <v>2.7877370995459865</v>
      </c>
      <c r="S415" s="94">
        <f t="shared" ca="1" si="127"/>
        <v>2.9021123215017131</v>
      </c>
      <c r="T415" s="4">
        <f t="shared" ca="1" si="128"/>
        <v>0</v>
      </c>
      <c r="U415" s="46">
        <f t="shared" ca="1" si="129"/>
        <v>1466.3857072739606</v>
      </c>
      <c r="V415" s="4">
        <f t="shared" ca="1" si="130"/>
        <v>0</v>
      </c>
      <c r="W415" s="13">
        <f t="shared" ca="1" si="131"/>
        <v>5768.090037885936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9</v>
      </c>
      <c r="O416" s="94">
        <f t="shared" ca="1" si="123"/>
        <v>2.9021123215017131</v>
      </c>
      <c r="P416" s="94">
        <f t="shared" ca="1" si="124"/>
        <v>29.021123215017127</v>
      </c>
      <c r="Q416" s="94">
        <f t="shared" ca="1" si="125"/>
        <v>29.021123215017127</v>
      </c>
      <c r="R416" s="94">
        <f t="shared" ca="1" si="126"/>
        <v>2.9021123215017126</v>
      </c>
      <c r="S416" s="94">
        <f t="shared" ca="1" si="127"/>
        <v>2.9021123215017131</v>
      </c>
      <c r="T416" s="4">
        <f t="shared" ca="1" si="128"/>
        <v>0</v>
      </c>
      <c r="U416" s="46">
        <f t="shared" ca="1" si="129"/>
        <v>1452.3857072739606</v>
      </c>
      <c r="V416" s="4">
        <f t="shared" ca="1" si="130"/>
        <v>0</v>
      </c>
      <c r="W416" s="13">
        <f t="shared" ca="1" si="131"/>
        <v>3876.9129762839898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9</v>
      </c>
      <c r="O417" s="94">
        <f t="shared" ca="1" si="123"/>
        <v>2.9021123215017131</v>
      </c>
      <c r="P417" s="94">
        <f t="shared" ca="1" si="124"/>
        <v>29.021123215017127</v>
      </c>
      <c r="Q417" s="94">
        <f t="shared" ca="1" si="125"/>
        <v>29.021123215017127</v>
      </c>
      <c r="R417" s="94">
        <f t="shared" ca="1" si="126"/>
        <v>2.9021123215017126</v>
      </c>
      <c r="S417" s="94">
        <f t="shared" ca="1" si="127"/>
        <v>2.9021123215017131</v>
      </c>
      <c r="T417" s="4">
        <f t="shared" ca="1" si="128"/>
        <v>0</v>
      </c>
      <c r="U417" s="46">
        <f t="shared" ca="1" si="129"/>
        <v>1438.3857072739606</v>
      </c>
      <c r="V417" s="4">
        <f t="shared" ca="1" si="130"/>
        <v>0</v>
      </c>
      <c r="W417" s="13">
        <f t="shared" ca="1" si="131"/>
        <v>1985.7359146820436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8</v>
      </c>
      <c r="O418" s="94">
        <f t="shared" ca="1" si="123"/>
        <v>2.6161742666123966</v>
      </c>
      <c r="P418" s="94">
        <f t="shared" ca="1" si="124"/>
        <v>26.161742666123967</v>
      </c>
      <c r="Q418" s="94">
        <f t="shared" ca="1" si="125"/>
        <v>26.161742666123967</v>
      </c>
      <c r="R418" s="94">
        <f t="shared" ca="1" si="126"/>
        <v>2.6161742666123966</v>
      </c>
      <c r="S418" s="94">
        <f t="shared" ca="1" si="127"/>
        <v>2.6161742666123966</v>
      </c>
      <c r="T418" s="4">
        <f t="shared" ca="1" si="128"/>
        <v>0</v>
      </c>
      <c r="U418" s="46">
        <f t="shared" ca="1" si="129"/>
        <v>1421.460751107674</v>
      </c>
      <c r="V418" s="4">
        <f t="shared" ca="1" si="130"/>
        <v>0</v>
      </c>
      <c r="W418" s="13">
        <f t="shared" ca="1" si="131"/>
        <v>14784.015194073258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8</v>
      </c>
      <c r="O419" s="94">
        <f t="shared" ca="1" si="123"/>
        <v>2.6161742666123966</v>
      </c>
      <c r="P419" s="94">
        <f t="shared" ca="1" si="124"/>
        <v>26.161742666123967</v>
      </c>
      <c r="Q419" s="94">
        <f t="shared" ca="1" si="125"/>
        <v>26.161742666123967</v>
      </c>
      <c r="R419" s="94">
        <f t="shared" ca="1" si="126"/>
        <v>2.6161742666123966</v>
      </c>
      <c r="S419" s="94">
        <f t="shared" ca="1" si="127"/>
        <v>2.6161742666123966</v>
      </c>
      <c r="T419" s="4">
        <f t="shared" ca="1" si="128"/>
        <v>0</v>
      </c>
      <c r="U419" s="46">
        <f t="shared" ca="1" si="129"/>
        <v>1407.460751107674</v>
      </c>
      <c r="V419" s="4">
        <f t="shared" ca="1" si="130"/>
        <v>0</v>
      </c>
      <c r="W419" s="13">
        <f t="shared" ca="1" si="131"/>
        <v>12892.83813247131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8</v>
      </c>
      <c r="O420" s="94">
        <f t="shared" ca="1" si="123"/>
        <v>2.6161742666123966</v>
      </c>
      <c r="P420" s="94">
        <f t="shared" ca="1" si="124"/>
        <v>26.161742666123967</v>
      </c>
      <c r="Q420" s="94">
        <f t="shared" ca="1" si="125"/>
        <v>26.161742666123967</v>
      </c>
      <c r="R420" s="94">
        <f t="shared" ca="1" si="126"/>
        <v>2.6161742666123966</v>
      </c>
      <c r="S420" s="94">
        <f t="shared" ca="1" si="127"/>
        <v>2.6161742666123966</v>
      </c>
      <c r="T420" s="4">
        <f t="shared" ca="1" si="128"/>
        <v>0</v>
      </c>
      <c r="U420" s="46">
        <f t="shared" ca="1" si="129"/>
        <v>1393.460751107674</v>
      </c>
      <c r="V420" s="4">
        <f t="shared" ca="1" si="130"/>
        <v>0</v>
      </c>
      <c r="W420" s="13">
        <f t="shared" ca="1" si="131"/>
        <v>11001.661070869364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8</v>
      </c>
      <c r="O421" s="94">
        <f t="shared" ca="1" si="123"/>
        <v>2.6161742666123966</v>
      </c>
      <c r="P421" s="94">
        <f t="shared" ca="1" si="124"/>
        <v>26.161742666123967</v>
      </c>
      <c r="Q421" s="94">
        <f t="shared" ca="1" si="125"/>
        <v>26.161742666123967</v>
      </c>
      <c r="R421" s="94">
        <f t="shared" ca="1" si="126"/>
        <v>2.6161742666123966</v>
      </c>
      <c r="S421" s="94">
        <f t="shared" ca="1" si="127"/>
        <v>2.6161742666123966</v>
      </c>
      <c r="T421" s="4">
        <f t="shared" ca="1" si="128"/>
        <v>0</v>
      </c>
      <c r="U421" s="46">
        <f t="shared" ca="1" si="129"/>
        <v>1379.460751107674</v>
      </c>
      <c r="V421" s="4">
        <f t="shared" ca="1" si="130"/>
        <v>0</v>
      </c>
      <c r="W421" s="13">
        <f t="shared" ca="1" si="131"/>
        <v>9110.4840092674185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8</v>
      </c>
      <c r="O422" s="94">
        <f t="shared" ca="1" si="123"/>
        <v>2.6161742666123966</v>
      </c>
      <c r="P422" s="94">
        <f t="shared" ca="1" si="124"/>
        <v>26.161742666123967</v>
      </c>
      <c r="Q422" s="94">
        <f t="shared" ca="1" si="125"/>
        <v>26.161742666123967</v>
      </c>
      <c r="R422" s="94">
        <f t="shared" ca="1" si="126"/>
        <v>2.6161742666123966</v>
      </c>
      <c r="S422" s="94">
        <f t="shared" ca="1" si="127"/>
        <v>2.6161742666123966</v>
      </c>
      <c r="T422" s="4">
        <f t="shared" ca="1" si="128"/>
        <v>0</v>
      </c>
      <c r="U422" s="46">
        <f t="shared" ca="1" si="129"/>
        <v>1365.460751107674</v>
      </c>
      <c r="V422" s="4">
        <f t="shared" ca="1" si="130"/>
        <v>0</v>
      </c>
      <c r="W422" s="13">
        <f t="shared" ca="1" si="131"/>
        <v>7219.3069476654719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9</v>
      </c>
      <c r="O423" s="94">
        <f t="shared" ca="1" si="123"/>
        <v>2.9021123215017131</v>
      </c>
      <c r="P423" s="94">
        <f t="shared" ca="1" si="124"/>
        <v>29.021123215017127</v>
      </c>
      <c r="Q423" s="94">
        <f t="shared" ca="1" si="125"/>
        <v>26.733618775902602</v>
      </c>
      <c r="R423" s="94">
        <f t="shared" ca="1" si="126"/>
        <v>2.7877370995459865</v>
      </c>
      <c r="S423" s="94">
        <f t="shared" ca="1" si="127"/>
        <v>2.9021123215017131</v>
      </c>
      <c r="T423" s="4">
        <f t="shared" ca="1" si="128"/>
        <v>0</v>
      </c>
      <c r="U423" s="46">
        <f t="shared" ca="1" si="129"/>
        <v>1466.3857072739606</v>
      </c>
      <c r="V423" s="4">
        <f t="shared" ca="1" si="130"/>
        <v>0</v>
      </c>
      <c r="W423" s="13">
        <f t="shared" ca="1" si="131"/>
        <v>5328.1298860635261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9</v>
      </c>
      <c r="O424" s="94">
        <f t="shared" ca="1" si="123"/>
        <v>2.9021123215017131</v>
      </c>
      <c r="P424" s="94">
        <f t="shared" ca="1" si="124"/>
        <v>29.021123215017127</v>
      </c>
      <c r="Q424" s="94">
        <f t="shared" ca="1" si="125"/>
        <v>29.021123215017127</v>
      </c>
      <c r="R424" s="94">
        <f t="shared" ca="1" si="126"/>
        <v>2.9021123215017126</v>
      </c>
      <c r="S424" s="94">
        <f t="shared" ca="1" si="127"/>
        <v>2.9021123215017131</v>
      </c>
      <c r="T424" s="4">
        <f t="shared" ca="1" si="128"/>
        <v>0</v>
      </c>
      <c r="U424" s="46">
        <f t="shared" ca="1" si="129"/>
        <v>1452.3857072739606</v>
      </c>
      <c r="V424" s="4">
        <f t="shared" ca="1" si="130"/>
        <v>0</v>
      </c>
      <c r="W424" s="13">
        <f t="shared" ca="1" si="131"/>
        <v>3436.9528244615803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9</v>
      </c>
      <c r="O425" s="94">
        <f t="shared" ca="1" si="123"/>
        <v>2.9021123215017131</v>
      </c>
      <c r="P425" s="94">
        <f t="shared" ca="1" si="124"/>
        <v>29.021123215017127</v>
      </c>
      <c r="Q425" s="94">
        <f t="shared" ca="1" si="125"/>
        <v>29.021123215017127</v>
      </c>
      <c r="R425" s="94">
        <f t="shared" ca="1" si="126"/>
        <v>2.9021123215017126</v>
      </c>
      <c r="S425" s="94">
        <f t="shared" ca="1" si="127"/>
        <v>2.9021123215017131</v>
      </c>
      <c r="T425" s="4">
        <f t="shared" ca="1" si="128"/>
        <v>0</v>
      </c>
      <c r="U425" s="46">
        <f t="shared" ca="1" si="129"/>
        <v>1438.3857072739606</v>
      </c>
      <c r="V425" s="4">
        <f t="shared" ca="1" si="130"/>
        <v>0</v>
      </c>
      <c r="W425" s="13">
        <f t="shared" ca="1" si="131"/>
        <v>1545.7757628596339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9</v>
      </c>
      <c r="O426" s="94">
        <f t="shared" ca="1" si="123"/>
        <v>2.9021123215017131</v>
      </c>
      <c r="P426" s="94">
        <f t="shared" ca="1" si="124"/>
        <v>29.021123215017127</v>
      </c>
      <c r="Q426" s="94">
        <f t="shared" ca="1" si="125"/>
        <v>27.019556830791917</v>
      </c>
      <c r="R426" s="94">
        <f t="shared" ca="1" si="126"/>
        <v>2.8020340022904522</v>
      </c>
      <c r="S426" s="94">
        <f t="shared" ca="1" si="127"/>
        <v>2.9021123215017131</v>
      </c>
      <c r="T426" s="4">
        <f t="shared" ca="1" si="128"/>
        <v>0</v>
      </c>
      <c r="U426" s="46">
        <f t="shared" ca="1" si="129"/>
        <v>1465.3857072739606</v>
      </c>
      <c r="V426" s="4">
        <f t="shared" ca="1" si="130"/>
        <v>0</v>
      </c>
      <c r="W426" s="13">
        <f t="shared" ca="1" si="131"/>
        <v>13238.239431213624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9</v>
      </c>
      <c r="O427" s="94">
        <f t="shared" ca="1" si="123"/>
        <v>2.9021123215017131</v>
      </c>
      <c r="P427" s="94">
        <f t="shared" ca="1" si="124"/>
        <v>29.021123215017127</v>
      </c>
      <c r="Q427" s="94">
        <f t="shared" ca="1" si="125"/>
        <v>29.021123215017127</v>
      </c>
      <c r="R427" s="94">
        <f t="shared" ca="1" si="126"/>
        <v>2.9021123215017126</v>
      </c>
      <c r="S427" s="94">
        <f t="shared" ca="1" si="127"/>
        <v>2.9021123215017131</v>
      </c>
      <c r="T427" s="4">
        <f t="shared" ca="1" si="128"/>
        <v>0</v>
      </c>
      <c r="U427" s="46">
        <f t="shared" ca="1" si="129"/>
        <v>1451.3857072739606</v>
      </c>
      <c r="V427" s="4">
        <f t="shared" ca="1" si="130"/>
        <v>0</v>
      </c>
      <c r="W427" s="13">
        <f t="shared" ca="1" si="131"/>
        <v>11347.062369611676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9</v>
      </c>
      <c r="O428" s="94">
        <f t="shared" ca="1" si="123"/>
        <v>2.9021123215017131</v>
      </c>
      <c r="P428" s="94">
        <f t="shared" ca="1" si="124"/>
        <v>29.021123215017127</v>
      </c>
      <c r="Q428" s="94">
        <f t="shared" ca="1" si="125"/>
        <v>29.021123215017127</v>
      </c>
      <c r="R428" s="94">
        <f t="shared" ca="1" si="126"/>
        <v>2.9021123215017126</v>
      </c>
      <c r="S428" s="94">
        <f t="shared" ca="1" si="127"/>
        <v>2.9021123215017131</v>
      </c>
      <c r="T428" s="4">
        <f t="shared" ca="1" si="128"/>
        <v>0</v>
      </c>
      <c r="U428" s="46">
        <f t="shared" ca="1" si="129"/>
        <v>1437.3857072739606</v>
      </c>
      <c r="V428" s="4">
        <f t="shared" ca="1" si="130"/>
        <v>0</v>
      </c>
      <c r="W428" s="13">
        <f t="shared" ca="1" si="131"/>
        <v>9455.8853080097306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9</v>
      </c>
      <c r="O429" s="94">
        <f t="shared" ca="1" si="123"/>
        <v>2.9021123215017131</v>
      </c>
      <c r="P429" s="94">
        <f t="shared" ca="1" si="124"/>
        <v>29.021123215017127</v>
      </c>
      <c r="Q429" s="94">
        <f t="shared" ca="1" si="125"/>
        <v>29.021123215017127</v>
      </c>
      <c r="R429" s="94">
        <f t="shared" ca="1" si="126"/>
        <v>2.9021123215017126</v>
      </c>
      <c r="S429" s="94">
        <f t="shared" ca="1" si="127"/>
        <v>2.9021123215017131</v>
      </c>
      <c r="T429" s="4">
        <f t="shared" ca="1" si="128"/>
        <v>0</v>
      </c>
      <c r="U429" s="46">
        <f t="shared" ca="1" si="129"/>
        <v>1423.3857072739606</v>
      </c>
      <c r="V429" s="4">
        <f t="shared" ca="1" si="130"/>
        <v>0</v>
      </c>
      <c r="W429" s="13">
        <f t="shared" ca="1" si="131"/>
        <v>7564.7082464077848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9</v>
      </c>
      <c r="O430" s="94">
        <f t="shared" ca="1" si="123"/>
        <v>2.9021123215017131</v>
      </c>
      <c r="P430" s="94">
        <f t="shared" ca="1" si="124"/>
        <v>29.021123215017127</v>
      </c>
      <c r="Q430" s="94">
        <f t="shared" ca="1" si="125"/>
        <v>29.021123215017127</v>
      </c>
      <c r="R430" s="94">
        <f t="shared" ca="1" si="126"/>
        <v>2.9021123215017126</v>
      </c>
      <c r="S430" s="94">
        <f t="shared" ca="1" si="127"/>
        <v>2.9021123215017131</v>
      </c>
      <c r="T430" s="4">
        <f t="shared" ca="1" si="128"/>
        <v>0</v>
      </c>
      <c r="U430" s="46">
        <f t="shared" ca="1" si="129"/>
        <v>1409.3857072739606</v>
      </c>
      <c r="V430" s="4">
        <f t="shared" ca="1" si="130"/>
        <v>0</v>
      </c>
      <c r="W430" s="13">
        <f t="shared" ca="1" si="131"/>
        <v>5673.5311848058382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9</v>
      </c>
      <c r="O431" s="94">
        <f t="shared" ca="1" si="123"/>
        <v>2.9021123215017131</v>
      </c>
      <c r="P431" s="94">
        <f t="shared" ca="1" si="124"/>
        <v>29.021123215017127</v>
      </c>
      <c r="Q431" s="94">
        <f t="shared" ca="1" si="125"/>
        <v>29.021123215017127</v>
      </c>
      <c r="R431" s="94">
        <f t="shared" ca="1" si="126"/>
        <v>2.9021123215017126</v>
      </c>
      <c r="S431" s="94">
        <f t="shared" ca="1" si="127"/>
        <v>2.9021123215017131</v>
      </c>
      <c r="T431" s="4">
        <f t="shared" ca="1" si="128"/>
        <v>0</v>
      </c>
      <c r="U431" s="46">
        <f t="shared" ca="1" si="129"/>
        <v>1395.3857072739606</v>
      </c>
      <c r="V431" s="4">
        <f t="shared" ca="1" si="130"/>
        <v>0</v>
      </c>
      <c r="W431" s="13">
        <f t="shared" ca="1" si="131"/>
        <v>3782.3541232038924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9</v>
      </c>
      <c r="O432" s="94">
        <f t="shared" ca="1" si="123"/>
        <v>2.9021123215017131</v>
      </c>
      <c r="P432" s="94">
        <f t="shared" ca="1" si="124"/>
        <v>29.021123215017127</v>
      </c>
      <c r="Q432" s="94">
        <f t="shared" ca="1" si="125"/>
        <v>29.021123215017127</v>
      </c>
      <c r="R432" s="94">
        <f t="shared" ca="1" si="126"/>
        <v>2.9021123215017126</v>
      </c>
      <c r="S432" s="94">
        <f t="shared" ca="1" si="127"/>
        <v>2.9021123215017131</v>
      </c>
      <c r="T432" s="4">
        <f t="shared" ca="1" si="128"/>
        <v>0</v>
      </c>
      <c r="U432" s="46">
        <f t="shared" ca="1" si="129"/>
        <v>1381.3857072739606</v>
      </c>
      <c r="V432" s="4">
        <f t="shared" ca="1" si="130"/>
        <v>0</v>
      </c>
      <c r="W432" s="13">
        <f t="shared" ca="1" si="131"/>
        <v>1891.1770616019462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10</v>
      </c>
      <c r="O433" s="94">
        <f t="shared" ca="1" si="123"/>
        <v>3.1747473279098655</v>
      </c>
      <c r="P433" s="94">
        <f t="shared" ca="1" si="124"/>
        <v>29.021123215017127</v>
      </c>
      <c r="Q433" s="94">
        <f t="shared" ca="1" si="125"/>
        <v>29.021123215017127</v>
      </c>
      <c r="R433" s="94">
        <f t="shared" ca="1" si="126"/>
        <v>2.9021123215017126</v>
      </c>
      <c r="S433" s="94">
        <f t="shared" ca="1" si="127"/>
        <v>3.1747473279098655</v>
      </c>
      <c r="T433" s="4">
        <f t="shared" ca="1" si="128"/>
        <v>0</v>
      </c>
      <c r="U433" s="46">
        <f t="shared" ca="1" si="129"/>
        <v>1476.9638680856817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7</v>
      </c>
      <c r="O434" s="94">
        <f t="shared" ca="1" si="123"/>
        <v>2.3464633885909376</v>
      </c>
      <c r="P434" s="94">
        <f t="shared" ca="1" si="124"/>
        <v>23.464633885909375</v>
      </c>
      <c r="Q434" s="94">
        <f t="shared" ca="1" si="125"/>
        <v>23.464633885909375</v>
      </c>
      <c r="R434" s="94">
        <f t="shared" ca="1" si="126"/>
        <v>2.3464633885909376</v>
      </c>
      <c r="S434" s="94">
        <f t="shared" ca="1" si="127"/>
        <v>2.3464633885909376</v>
      </c>
      <c r="T434" s="4">
        <f t="shared" ca="1" si="128"/>
        <v>0</v>
      </c>
      <c r="U434" s="46">
        <f t="shared" ca="1" si="129"/>
        <v>1384.057863474598</v>
      </c>
      <c r="V434" s="4">
        <f t="shared" ca="1" si="130"/>
        <v>0</v>
      </c>
      <c r="W434" s="13">
        <f t="shared" ca="1" si="131"/>
        <v>16769.751108755299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7</v>
      </c>
      <c r="O435" s="94">
        <f t="shared" ca="1" si="123"/>
        <v>2.3464633885909376</v>
      </c>
      <c r="P435" s="94">
        <f t="shared" ca="1" si="124"/>
        <v>23.464633885909375</v>
      </c>
      <c r="Q435" s="94">
        <f t="shared" ca="1" si="125"/>
        <v>23.464633885909375</v>
      </c>
      <c r="R435" s="94">
        <f t="shared" ca="1" si="126"/>
        <v>2.3464633885909376</v>
      </c>
      <c r="S435" s="94">
        <f t="shared" ca="1" si="127"/>
        <v>2.3464633885909376</v>
      </c>
      <c r="T435" s="4">
        <f t="shared" ca="1" si="128"/>
        <v>0</v>
      </c>
      <c r="U435" s="46">
        <f t="shared" ca="1" si="129"/>
        <v>1370.057863474598</v>
      </c>
      <c r="V435" s="4">
        <f t="shared" ca="1" si="130"/>
        <v>0</v>
      </c>
      <c r="W435" s="13">
        <f t="shared" ca="1" si="131"/>
        <v>14878.574047153354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8</v>
      </c>
      <c r="O436" s="94">
        <f t="shared" ca="1" si="123"/>
        <v>2.6161742666123966</v>
      </c>
      <c r="P436" s="94">
        <f t="shared" ca="1" si="124"/>
        <v>26.161742666123967</v>
      </c>
      <c r="Q436" s="94">
        <f t="shared" ca="1" si="125"/>
        <v>23.464633885909375</v>
      </c>
      <c r="R436" s="94">
        <f t="shared" ca="1" si="126"/>
        <v>2.4813188276016671</v>
      </c>
      <c r="S436" s="94">
        <f t="shared" ca="1" si="127"/>
        <v>2.6161742666123966</v>
      </c>
      <c r="T436" s="4">
        <f t="shared" ca="1" si="128"/>
        <v>0</v>
      </c>
      <c r="U436" s="46">
        <f t="shared" ca="1" si="129"/>
        <v>1464.460751107674</v>
      </c>
      <c r="V436" s="4">
        <f t="shared" ca="1" si="130"/>
        <v>0</v>
      </c>
      <c r="W436" s="13">
        <f t="shared" ca="1" si="131"/>
        <v>12987.396985551408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8</v>
      </c>
      <c r="O437" s="94">
        <f t="shared" ca="1" si="123"/>
        <v>2.6161742666123966</v>
      </c>
      <c r="P437" s="94">
        <f t="shared" ca="1" si="124"/>
        <v>26.161742666123967</v>
      </c>
      <c r="Q437" s="94">
        <f t="shared" ca="1" si="125"/>
        <v>26.161742666123967</v>
      </c>
      <c r="R437" s="94">
        <f t="shared" ca="1" si="126"/>
        <v>2.6161742666123966</v>
      </c>
      <c r="S437" s="94">
        <f t="shared" ca="1" si="127"/>
        <v>2.6161742666123966</v>
      </c>
      <c r="T437" s="4">
        <f t="shared" ca="1" si="128"/>
        <v>0</v>
      </c>
      <c r="U437" s="46">
        <f t="shared" ca="1" si="129"/>
        <v>1450.460751107674</v>
      </c>
      <c r="V437" s="4">
        <f t="shared" ca="1" si="130"/>
        <v>0</v>
      </c>
      <c r="W437" s="13">
        <f t="shared" ca="1" si="131"/>
        <v>11096.219923949462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8</v>
      </c>
      <c r="O438" s="94">
        <f t="shared" ca="1" si="123"/>
        <v>2.6161742666123966</v>
      </c>
      <c r="P438" s="94">
        <f t="shared" ca="1" si="124"/>
        <v>26.161742666123967</v>
      </c>
      <c r="Q438" s="94">
        <f t="shared" ca="1" si="125"/>
        <v>26.161742666123967</v>
      </c>
      <c r="R438" s="94">
        <f t="shared" ca="1" si="126"/>
        <v>2.6161742666123966</v>
      </c>
      <c r="S438" s="94">
        <f t="shared" ca="1" si="127"/>
        <v>2.6161742666123966</v>
      </c>
      <c r="T438" s="4">
        <f t="shared" ca="1" si="128"/>
        <v>0</v>
      </c>
      <c r="U438" s="46">
        <f t="shared" ca="1" si="129"/>
        <v>1436.460751107674</v>
      </c>
      <c r="V438" s="4">
        <f t="shared" ca="1" si="130"/>
        <v>0</v>
      </c>
      <c r="W438" s="13">
        <f t="shared" ca="1" si="131"/>
        <v>9205.0428623475163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8</v>
      </c>
      <c r="O439" s="94">
        <f t="shared" ca="1" si="123"/>
        <v>2.6161742666123966</v>
      </c>
      <c r="P439" s="94">
        <f t="shared" ca="1" si="124"/>
        <v>26.161742666123967</v>
      </c>
      <c r="Q439" s="94">
        <f t="shared" ca="1" si="125"/>
        <v>26.161742666123967</v>
      </c>
      <c r="R439" s="94">
        <f t="shared" ca="1" si="126"/>
        <v>2.6161742666123966</v>
      </c>
      <c r="S439" s="94">
        <f t="shared" ca="1" si="127"/>
        <v>2.6161742666123966</v>
      </c>
      <c r="T439" s="4">
        <f t="shared" ca="1" si="128"/>
        <v>0</v>
      </c>
      <c r="U439" s="46">
        <f t="shared" ca="1" si="129"/>
        <v>1422.460751107674</v>
      </c>
      <c r="V439" s="4">
        <f t="shared" ca="1" si="130"/>
        <v>0</v>
      </c>
      <c r="W439" s="13">
        <f t="shared" ca="1" si="131"/>
        <v>7313.8658007455697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8</v>
      </c>
      <c r="O440" s="94">
        <f t="shared" ca="1" si="123"/>
        <v>2.6161742666123966</v>
      </c>
      <c r="P440" s="94">
        <f t="shared" ca="1" si="124"/>
        <v>26.161742666123967</v>
      </c>
      <c r="Q440" s="94">
        <f t="shared" ca="1" si="125"/>
        <v>26.161742666123967</v>
      </c>
      <c r="R440" s="94">
        <f t="shared" ca="1" si="126"/>
        <v>2.6161742666123966</v>
      </c>
      <c r="S440" s="94">
        <f t="shared" ca="1" si="127"/>
        <v>2.6161742666123966</v>
      </c>
      <c r="T440" s="4">
        <f t="shared" ca="1" si="128"/>
        <v>0</v>
      </c>
      <c r="U440" s="46">
        <f t="shared" ca="1" si="129"/>
        <v>1408.460751107674</v>
      </c>
      <c r="V440" s="4">
        <f t="shared" ca="1" si="130"/>
        <v>0</v>
      </c>
      <c r="W440" s="13">
        <f t="shared" ca="1" si="131"/>
        <v>5422.688739143623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8</v>
      </c>
      <c r="O441" s="94">
        <f t="shared" ca="1" si="123"/>
        <v>2.6161742666123966</v>
      </c>
      <c r="P441" s="94">
        <f t="shared" ca="1" si="124"/>
        <v>26.161742666123967</v>
      </c>
      <c r="Q441" s="94">
        <f t="shared" ca="1" si="125"/>
        <v>26.161742666123967</v>
      </c>
      <c r="R441" s="94">
        <f t="shared" ca="1" si="126"/>
        <v>2.6161742666123966</v>
      </c>
      <c r="S441" s="94">
        <f t="shared" ca="1" si="127"/>
        <v>2.6161742666123966</v>
      </c>
      <c r="T441" s="4">
        <f t="shared" ca="1" si="128"/>
        <v>0</v>
      </c>
      <c r="U441" s="46">
        <f t="shared" ca="1" si="129"/>
        <v>1394.460751107674</v>
      </c>
      <c r="V441" s="4">
        <f t="shared" ca="1" si="130"/>
        <v>0</v>
      </c>
      <c r="W441" s="13">
        <f t="shared" ca="1" si="131"/>
        <v>3531.5116775416773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8</v>
      </c>
      <c r="O442" s="94">
        <f t="shared" ca="1" si="123"/>
        <v>2.6161742666123966</v>
      </c>
      <c r="P442" s="94">
        <f t="shared" ca="1" si="124"/>
        <v>26.161742666123967</v>
      </c>
      <c r="Q442" s="94">
        <f t="shared" ca="1" si="125"/>
        <v>26.161742666123967</v>
      </c>
      <c r="R442" s="94">
        <f t="shared" ca="1" si="126"/>
        <v>2.6161742666123966</v>
      </c>
      <c r="S442" s="94">
        <f t="shared" ca="1" si="127"/>
        <v>2.6161742666123966</v>
      </c>
      <c r="T442" s="4">
        <f t="shared" ca="1" si="128"/>
        <v>0</v>
      </c>
      <c r="U442" s="46">
        <f t="shared" ca="1" si="129"/>
        <v>1421.460751107674</v>
      </c>
      <c r="V442" s="4">
        <f t="shared" ca="1" si="130"/>
        <v>0</v>
      </c>
      <c r="W442" s="13">
        <f t="shared" ca="1" si="131"/>
        <v>15223.975345895667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8</v>
      </c>
      <c r="O443" s="94">
        <f t="shared" ca="1" si="123"/>
        <v>2.6161742666123966</v>
      </c>
      <c r="P443" s="94">
        <f t="shared" ca="1" si="124"/>
        <v>26.161742666123967</v>
      </c>
      <c r="Q443" s="94">
        <f t="shared" ca="1" si="125"/>
        <v>26.161742666123967</v>
      </c>
      <c r="R443" s="94">
        <f t="shared" ca="1" si="126"/>
        <v>2.6161742666123966</v>
      </c>
      <c r="S443" s="94">
        <f t="shared" ca="1" si="127"/>
        <v>2.6161742666123966</v>
      </c>
      <c r="T443" s="4">
        <f t="shared" ca="1" si="128"/>
        <v>0</v>
      </c>
      <c r="U443" s="46">
        <f t="shared" ca="1" si="129"/>
        <v>1407.460751107674</v>
      </c>
      <c r="V443" s="4">
        <f t="shared" ca="1" si="130"/>
        <v>0</v>
      </c>
      <c r="W443" s="13">
        <f t="shared" ca="1" si="131"/>
        <v>13332.79828429372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8</v>
      </c>
      <c r="O444" s="94">
        <f t="shared" ca="1" si="123"/>
        <v>2.6161742666123966</v>
      </c>
      <c r="P444" s="94">
        <f t="shared" ca="1" si="124"/>
        <v>26.161742666123967</v>
      </c>
      <c r="Q444" s="94">
        <f t="shared" ca="1" si="125"/>
        <v>26.161742666123967</v>
      </c>
      <c r="R444" s="94">
        <f t="shared" ca="1" si="126"/>
        <v>2.6161742666123966</v>
      </c>
      <c r="S444" s="94">
        <f t="shared" ca="1" si="127"/>
        <v>2.6161742666123966</v>
      </c>
      <c r="T444" s="4">
        <f t="shared" ca="1" si="128"/>
        <v>0</v>
      </c>
      <c r="U444" s="46">
        <f t="shared" ca="1" si="129"/>
        <v>1393.460751107674</v>
      </c>
      <c r="V444" s="4">
        <f t="shared" ca="1" si="130"/>
        <v>0</v>
      </c>
      <c r="W444" s="13">
        <f t="shared" ca="1" si="131"/>
        <v>11441.621222691774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8</v>
      </c>
      <c r="O445" s="94">
        <f t="shared" ca="1" si="123"/>
        <v>2.6161742666123966</v>
      </c>
      <c r="P445" s="94">
        <f t="shared" ca="1" si="124"/>
        <v>26.161742666123967</v>
      </c>
      <c r="Q445" s="94">
        <f t="shared" ca="1" si="125"/>
        <v>26.161742666123967</v>
      </c>
      <c r="R445" s="94">
        <f t="shared" ca="1" si="126"/>
        <v>2.6161742666123966</v>
      </c>
      <c r="S445" s="94">
        <f t="shared" ca="1" si="127"/>
        <v>2.6161742666123966</v>
      </c>
      <c r="T445" s="4">
        <f t="shared" ca="1" si="128"/>
        <v>0</v>
      </c>
      <c r="U445" s="46">
        <f t="shared" ca="1" si="129"/>
        <v>1379.460751107674</v>
      </c>
      <c r="V445" s="4">
        <f t="shared" ca="1" si="130"/>
        <v>0</v>
      </c>
      <c r="W445" s="13">
        <f t="shared" ca="1" si="131"/>
        <v>9550.4441610898284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8</v>
      </c>
      <c r="O446" s="94">
        <f t="shared" ca="1" si="123"/>
        <v>2.6161742666123966</v>
      </c>
      <c r="P446" s="94">
        <f t="shared" ca="1" si="124"/>
        <v>26.161742666123967</v>
      </c>
      <c r="Q446" s="94">
        <f t="shared" ca="1" si="125"/>
        <v>26.161742666123967</v>
      </c>
      <c r="R446" s="94">
        <f t="shared" ca="1" si="126"/>
        <v>2.6161742666123966</v>
      </c>
      <c r="S446" s="94">
        <f t="shared" ca="1" si="127"/>
        <v>2.6161742666123966</v>
      </c>
      <c r="T446" s="4">
        <f t="shared" ca="1" si="128"/>
        <v>0</v>
      </c>
      <c r="U446" s="46">
        <f t="shared" ca="1" si="129"/>
        <v>1365.460751107674</v>
      </c>
      <c r="V446" s="4">
        <f t="shared" ca="1" si="130"/>
        <v>0</v>
      </c>
      <c r="W446" s="13">
        <f t="shared" ca="1" si="131"/>
        <v>7659.2670994878818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9</v>
      </c>
      <c r="O447" s="94">
        <f t="shared" ca="1" si="123"/>
        <v>2.9021123215017131</v>
      </c>
      <c r="P447" s="94">
        <f t="shared" ca="1" si="124"/>
        <v>29.021123215017127</v>
      </c>
      <c r="Q447" s="94">
        <f t="shared" ca="1" si="125"/>
        <v>26.733618775902602</v>
      </c>
      <c r="R447" s="94">
        <f t="shared" ca="1" si="126"/>
        <v>2.7877370995459865</v>
      </c>
      <c r="S447" s="94">
        <f t="shared" ca="1" si="127"/>
        <v>2.9021123215017131</v>
      </c>
      <c r="T447" s="4">
        <f t="shared" ca="1" si="128"/>
        <v>0</v>
      </c>
      <c r="U447" s="46">
        <f t="shared" ca="1" si="129"/>
        <v>1466.3857072739606</v>
      </c>
      <c r="V447" s="4">
        <f t="shared" ca="1" si="130"/>
        <v>0</v>
      </c>
      <c r="W447" s="13">
        <f t="shared" ca="1" si="131"/>
        <v>5768.090037885936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9</v>
      </c>
      <c r="O448" s="94">
        <f t="shared" ca="1" si="123"/>
        <v>2.9021123215017131</v>
      </c>
      <c r="P448" s="94">
        <f t="shared" ca="1" si="124"/>
        <v>29.021123215017127</v>
      </c>
      <c r="Q448" s="94">
        <f t="shared" ca="1" si="125"/>
        <v>29.021123215017127</v>
      </c>
      <c r="R448" s="94">
        <f t="shared" ca="1" si="126"/>
        <v>2.9021123215017126</v>
      </c>
      <c r="S448" s="94">
        <f t="shared" ca="1" si="127"/>
        <v>2.9021123215017131</v>
      </c>
      <c r="T448" s="4">
        <f t="shared" ca="1" si="128"/>
        <v>0</v>
      </c>
      <c r="U448" s="46">
        <f t="shared" ca="1" si="129"/>
        <v>1452.3857072739606</v>
      </c>
      <c r="V448" s="4">
        <f t="shared" ca="1" si="130"/>
        <v>0</v>
      </c>
      <c r="W448" s="13">
        <f t="shared" ca="1" si="131"/>
        <v>3876.9129762839898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9</v>
      </c>
      <c r="O449" s="94">
        <f t="shared" ca="1" si="123"/>
        <v>2.9021123215017131</v>
      </c>
      <c r="P449" s="94">
        <f t="shared" ca="1" si="124"/>
        <v>29.021123215017127</v>
      </c>
      <c r="Q449" s="94">
        <f t="shared" ca="1" si="125"/>
        <v>29.021123215017127</v>
      </c>
      <c r="R449" s="94">
        <f t="shared" ca="1" si="126"/>
        <v>2.9021123215017126</v>
      </c>
      <c r="S449" s="94">
        <f t="shared" ca="1" si="127"/>
        <v>2.9021123215017131</v>
      </c>
      <c r="T449" s="4">
        <f t="shared" ca="1" si="128"/>
        <v>0</v>
      </c>
      <c r="U449" s="46">
        <f t="shared" ca="1" si="129"/>
        <v>1438.3857072739606</v>
      </c>
      <c r="V449" s="4">
        <f t="shared" ca="1" si="130"/>
        <v>0</v>
      </c>
      <c r="W449" s="13">
        <f t="shared" ca="1" si="131"/>
        <v>1985.7359146820436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8</v>
      </c>
      <c r="O450" s="94">
        <f t="shared" ca="1" si="123"/>
        <v>2.6161742666123966</v>
      </c>
      <c r="P450" s="94">
        <f t="shared" ca="1" si="124"/>
        <v>26.161742666123967</v>
      </c>
      <c r="Q450" s="94">
        <f t="shared" ca="1" si="125"/>
        <v>26.161742666123967</v>
      </c>
      <c r="R450" s="94">
        <f t="shared" ca="1" si="126"/>
        <v>2.6161742666123966</v>
      </c>
      <c r="S450" s="94">
        <f t="shared" ca="1" si="127"/>
        <v>2.6161742666123966</v>
      </c>
      <c r="T450" s="4">
        <f t="shared" ca="1" si="128"/>
        <v>0</v>
      </c>
      <c r="U450" s="46">
        <f t="shared" ca="1" si="129"/>
        <v>1421.460751107674</v>
      </c>
      <c r="V450" s="4">
        <f t="shared" ca="1" si="130"/>
        <v>0</v>
      </c>
      <c r="W450" s="13">
        <f t="shared" ca="1" si="131"/>
        <v>14784.015194073258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8</v>
      </c>
      <c r="O451" s="94">
        <f t="shared" ca="1" si="123"/>
        <v>2.6161742666123966</v>
      </c>
      <c r="P451" s="94">
        <f t="shared" ca="1" si="124"/>
        <v>26.161742666123967</v>
      </c>
      <c r="Q451" s="94">
        <f t="shared" ca="1" si="125"/>
        <v>26.161742666123967</v>
      </c>
      <c r="R451" s="94">
        <f t="shared" ca="1" si="126"/>
        <v>2.6161742666123966</v>
      </c>
      <c r="S451" s="94">
        <f t="shared" ca="1" si="127"/>
        <v>2.6161742666123966</v>
      </c>
      <c r="T451" s="4">
        <f t="shared" ca="1" si="128"/>
        <v>0</v>
      </c>
      <c r="U451" s="46">
        <f t="shared" ca="1" si="129"/>
        <v>1407.460751107674</v>
      </c>
      <c r="V451" s="4">
        <f t="shared" ca="1" si="130"/>
        <v>0</v>
      </c>
      <c r="W451" s="13">
        <f t="shared" ca="1" si="131"/>
        <v>12892.83813247131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8</v>
      </c>
      <c r="O452" s="94">
        <f t="shared" ca="1" si="123"/>
        <v>2.6161742666123966</v>
      </c>
      <c r="P452" s="94">
        <f t="shared" ca="1" si="124"/>
        <v>26.161742666123967</v>
      </c>
      <c r="Q452" s="94">
        <f t="shared" ca="1" si="125"/>
        <v>26.161742666123967</v>
      </c>
      <c r="R452" s="94">
        <f t="shared" ca="1" si="126"/>
        <v>2.6161742666123966</v>
      </c>
      <c r="S452" s="94">
        <f t="shared" ca="1" si="127"/>
        <v>2.6161742666123966</v>
      </c>
      <c r="T452" s="4">
        <f t="shared" ca="1" si="128"/>
        <v>0</v>
      </c>
      <c r="U452" s="46">
        <f t="shared" ca="1" si="129"/>
        <v>1393.460751107674</v>
      </c>
      <c r="V452" s="4">
        <f t="shared" ca="1" si="130"/>
        <v>0</v>
      </c>
      <c r="W452" s="13">
        <f t="shared" ca="1" si="131"/>
        <v>11001.661070869364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8</v>
      </c>
      <c r="O453" s="94">
        <f t="shared" ca="1" si="123"/>
        <v>2.6161742666123966</v>
      </c>
      <c r="P453" s="94">
        <f t="shared" ca="1" si="124"/>
        <v>26.161742666123967</v>
      </c>
      <c r="Q453" s="94">
        <f t="shared" ca="1" si="125"/>
        <v>26.161742666123967</v>
      </c>
      <c r="R453" s="94">
        <f t="shared" ca="1" si="126"/>
        <v>2.6161742666123966</v>
      </c>
      <c r="S453" s="94">
        <f t="shared" ca="1" si="127"/>
        <v>2.6161742666123966</v>
      </c>
      <c r="T453" s="4">
        <f t="shared" ca="1" si="128"/>
        <v>0</v>
      </c>
      <c r="U453" s="46">
        <f t="shared" ca="1" si="129"/>
        <v>1379.460751107674</v>
      </c>
      <c r="V453" s="4">
        <f t="shared" ca="1" si="130"/>
        <v>0</v>
      </c>
      <c r="W453" s="13">
        <f t="shared" ca="1" si="131"/>
        <v>9110.4840092674185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8</v>
      </c>
      <c r="O454" s="94">
        <f t="shared" ca="1" si="123"/>
        <v>2.6161742666123966</v>
      </c>
      <c r="P454" s="94">
        <f t="shared" ca="1" si="124"/>
        <v>26.161742666123967</v>
      </c>
      <c r="Q454" s="94">
        <f t="shared" ca="1" si="125"/>
        <v>26.161742666123967</v>
      </c>
      <c r="R454" s="94">
        <f t="shared" ca="1" si="126"/>
        <v>2.6161742666123966</v>
      </c>
      <c r="S454" s="94">
        <f t="shared" ca="1" si="127"/>
        <v>2.6161742666123966</v>
      </c>
      <c r="T454" s="4">
        <f t="shared" ca="1" si="128"/>
        <v>0</v>
      </c>
      <c r="U454" s="46">
        <f t="shared" ca="1" si="129"/>
        <v>1365.460751107674</v>
      </c>
      <c r="V454" s="4">
        <f t="shared" ca="1" si="130"/>
        <v>0</v>
      </c>
      <c r="W454" s="13">
        <f t="shared" ca="1" si="131"/>
        <v>7219.3069476654719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9</v>
      </c>
      <c r="O455" s="94">
        <f t="shared" ca="1" si="123"/>
        <v>2.9021123215017131</v>
      </c>
      <c r="P455" s="94">
        <f t="shared" ca="1" si="124"/>
        <v>29.021123215017127</v>
      </c>
      <c r="Q455" s="94">
        <f t="shared" ca="1" si="125"/>
        <v>26.733618775902602</v>
      </c>
      <c r="R455" s="94">
        <f t="shared" ca="1" si="126"/>
        <v>2.7877370995459865</v>
      </c>
      <c r="S455" s="94">
        <f t="shared" ca="1" si="127"/>
        <v>2.9021123215017131</v>
      </c>
      <c r="T455" s="4">
        <f t="shared" ca="1" si="128"/>
        <v>0</v>
      </c>
      <c r="U455" s="46">
        <f t="shared" ca="1" si="129"/>
        <v>1466.3857072739606</v>
      </c>
      <c r="V455" s="4">
        <f t="shared" ca="1" si="130"/>
        <v>0</v>
      </c>
      <c r="W455" s="13">
        <f t="shared" ca="1" si="131"/>
        <v>5328.1298860635261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9</v>
      </c>
      <c r="O456" s="94">
        <f t="shared" ca="1" si="123"/>
        <v>2.9021123215017131</v>
      </c>
      <c r="P456" s="94">
        <f t="shared" ca="1" si="124"/>
        <v>29.021123215017127</v>
      </c>
      <c r="Q456" s="94">
        <f t="shared" ca="1" si="125"/>
        <v>29.021123215017127</v>
      </c>
      <c r="R456" s="94">
        <f t="shared" ca="1" si="126"/>
        <v>2.9021123215017126</v>
      </c>
      <c r="S456" s="94">
        <f t="shared" ca="1" si="127"/>
        <v>2.9021123215017131</v>
      </c>
      <c r="T456" s="4">
        <f t="shared" ca="1" si="128"/>
        <v>0</v>
      </c>
      <c r="U456" s="46">
        <f t="shared" ca="1" si="129"/>
        <v>1452.3857072739606</v>
      </c>
      <c r="V456" s="4">
        <f t="shared" ca="1" si="130"/>
        <v>0</v>
      </c>
      <c r="W456" s="13">
        <f t="shared" ca="1" si="131"/>
        <v>3436.9528244615803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9</v>
      </c>
      <c r="O457" s="94">
        <f t="shared" ca="1" si="123"/>
        <v>2.9021123215017131</v>
      </c>
      <c r="P457" s="94">
        <f t="shared" ca="1" si="124"/>
        <v>29.021123215017127</v>
      </c>
      <c r="Q457" s="94">
        <f t="shared" ca="1" si="125"/>
        <v>29.021123215017127</v>
      </c>
      <c r="R457" s="94">
        <f t="shared" ca="1" si="126"/>
        <v>2.9021123215017126</v>
      </c>
      <c r="S457" s="94">
        <f t="shared" ca="1" si="127"/>
        <v>2.9021123215017131</v>
      </c>
      <c r="T457" s="4">
        <f t="shared" ca="1" si="128"/>
        <v>0</v>
      </c>
      <c r="U457" s="46">
        <f t="shared" ca="1" si="129"/>
        <v>1438.3857072739606</v>
      </c>
      <c r="V457" s="4">
        <f t="shared" ca="1" si="130"/>
        <v>0</v>
      </c>
      <c r="W457" s="13">
        <f t="shared" ca="1" si="131"/>
        <v>1545.7757628596339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9</v>
      </c>
      <c r="O458" s="94">
        <f t="shared" ca="1" si="123"/>
        <v>2.9021123215017131</v>
      </c>
      <c r="P458" s="94">
        <f t="shared" ca="1" si="124"/>
        <v>29.021123215017127</v>
      </c>
      <c r="Q458" s="94">
        <f t="shared" ca="1" si="125"/>
        <v>27.019556830791917</v>
      </c>
      <c r="R458" s="94">
        <f t="shared" ca="1" si="126"/>
        <v>2.8020340022904522</v>
      </c>
      <c r="S458" s="94">
        <f t="shared" ca="1" si="127"/>
        <v>2.9021123215017131</v>
      </c>
      <c r="T458" s="4">
        <f t="shared" ca="1" si="128"/>
        <v>0</v>
      </c>
      <c r="U458" s="46">
        <f t="shared" ca="1" si="129"/>
        <v>1465.3857072739606</v>
      </c>
      <c r="V458" s="4">
        <f t="shared" ca="1" si="130"/>
        <v>0</v>
      </c>
      <c r="W458" s="13">
        <f t="shared" ca="1" si="131"/>
        <v>13238.239431213624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9</v>
      </c>
      <c r="O459" s="94">
        <f t="shared" ca="1" si="123"/>
        <v>2.9021123215017131</v>
      </c>
      <c r="P459" s="94">
        <f t="shared" ca="1" si="124"/>
        <v>29.021123215017127</v>
      </c>
      <c r="Q459" s="94">
        <f t="shared" ca="1" si="125"/>
        <v>29.021123215017127</v>
      </c>
      <c r="R459" s="94">
        <f t="shared" ca="1" si="126"/>
        <v>2.9021123215017126</v>
      </c>
      <c r="S459" s="94">
        <f t="shared" ca="1" si="127"/>
        <v>2.9021123215017131</v>
      </c>
      <c r="T459" s="4">
        <f t="shared" ca="1" si="128"/>
        <v>0</v>
      </c>
      <c r="U459" s="46">
        <f t="shared" ca="1" si="129"/>
        <v>1451.3857072739606</v>
      </c>
      <c r="V459" s="4">
        <f t="shared" ca="1" si="130"/>
        <v>0</v>
      </c>
      <c r="W459" s="13">
        <f t="shared" ca="1" si="131"/>
        <v>11347.062369611676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9</v>
      </c>
      <c r="O460" s="94">
        <f t="shared" ca="1" si="123"/>
        <v>2.9021123215017131</v>
      </c>
      <c r="P460" s="94">
        <f t="shared" ca="1" si="124"/>
        <v>29.021123215017127</v>
      </c>
      <c r="Q460" s="94">
        <f t="shared" ca="1" si="125"/>
        <v>29.021123215017127</v>
      </c>
      <c r="R460" s="94">
        <f t="shared" ca="1" si="126"/>
        <v>2.9021123215017126</v>
      </c>
      <c r="S460" s="94">
        <f t="shared" ca="1" si="127"/>
        <v>2.9021123215017131</v>
      </c>
      <c r="T460" s="4">
        <f t="shared" ca="1" si="128"/>
        <v>0</v>
      </c>
      <c r="U460" s="46">
        <f t="shared" ca="1" si="129"/>
        <v>1437.3857072739606</v>
      </c>
      <c r="V460" s="4">
        <f t="shared" ca="1" si="130"/>
        <v>0</v>
      </c>
      <c r="W460" s="13">
        <f t="shared" ca="1" si="131"/>
        <v>9455.8853080097306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9</v>
      </c>
      <c r="O461" s="94">
        <f t="shared" ca="1" si="123"/>
        <v>2.9021123215017131</v>
      </c>
      <c r="P461" s="94">
        <f t="shared" ca="1" si="124"/>
        <v>29.021123215017127</v>
      </c>
      <c r="Q461" s="94">
        <f t="shared" ca="1" si="125"/>
        <v>29.021123215017127</v>
      </c>
      <c r="R461" s="94">
        <f t="shared" ca="1" si="126"/>
        <v>2.9021123215017126</v>
      </c>
      <c r="S461" s="94">
        <f t="shared" ca="1" si="127"/>
        <v>2.9021123215017131</v>
      </c>
      <c r="T461" s="4">
        <f t="shared" ca="1" si="128"/>
        <v>0</v>
      </c>
      <c r="U461" s="46">
        <f t="shared" ca="1" si="129"/>
        <v>1423.3857072739606</v>
      </c>
      <c r="V461" s="4">
        <f t="shared" ca="1" si="130"/>
        <v>0</v>
      </c>
      <c r="W461" s="13">
        <f t="shared" ca="1" si="131"/>
        <v>7564.7082464077848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9</v>
      </c>
      <c r="O462" s="94">
        <f t="shared" ca="1" si="123"/>
        <v>2.9021123215017131</v>
      </c>
      <c r="P462" s="94">
        <f t="shared" ca="1" si="124"/>
        <v>29.021123215017127</v>
      </c>
      <c r="Q462" s="94">
        <f t="shared" ca="1" si="125"/>
        <v>29.021123215017127</v>
      </c>
      <c r="R462" s="94">
        <f t="shared" ca="1" si="126"/>
        <v>2.9021123215017126</v>
      </c>
      <c r="S462" s="94">
        <f t="shared" ca="1" si="127"/>
        <v>2.9021123215017131</v>
      </c>
      <c r="T462" s="4">
        <f t="shared" ca="1" si="128"/>
        <v>0</v>
      </c>
      <c r="U462" s="46">
        <f t="shared" ca="1" si="129"/>
        <v>1409.3857072739606</v>
      </c>
      <c r="V462" s="4">
        <f t="shared" ca="1" si="130"/>
        <v>0</v>
      </c>
      <c r="W462" s="13">
        <f t="shared" ca="1" si="131"/>
        <v>5673.5311848058382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9</v>
      </c>
      <c r="O463" s="94">
        <f t="shared" ca="1" si="123"/>
        <v>2.9021123215017131</v>
      </c>
      <c r="P463" s="94">
        <f t="shared" ca="1" si="124"/>
        <v>29.021123215017127</v>
      </c>
      <c r="Q463" s="94">
        <f t="shared" ca="1" si="125"/>
        <v>29.021123215017127</v>
      </c>
      <c r="R463" s="94">
        <f t="shared" ca="1" si="126"/>
        <v>2.9021123215017126</v>
      </c>
      <c r="S463" s="94">
        <f t="shared" ca="1" si="127"/>
        <v>2.9021123215017131</v>
      </c>
      <c r="T463" s="4">
        <f t="shared" ca="1" si="128"/>
        <v>0</v>
      </c>
      <c r="U463" s="46">
        <f t="shared" ca="1" si="129"/>
        <v>1395.3857072739606</v>
      </c>
      <c r="V463" s="4">
        <f t="shared" ca="1" si="130"/>
        <v>0</v>
      </c>
      <c r="W463" s="13">
        <f t="shared" ca="1" si="131"/>
        <v>3782.3541232038924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9</v>
      </c>
      <c r="O464" s="94">
        <f t="shared" ca="1" si="123"/>
        <v>2.9021123215017131</v>
      </c>
      <c r="P464" s="94">
        <f t="shared" ca="1" si="124"/>
        <v>29.021123215017127</v>
      </c>
      <c r="Q464" s="94">
        <f t="shared" ca="1" si="125"/>
        <v>29.021123215017127</v>
      </c>
      <c r="R464" s="94">
        <f t="shared" ca="1" si="126"/>
        <v>2.9021123215017126</v>
      </c>
      <c r="S464" s="94">
        <f t="shared" ca="1" si="127"/>
        <v>2.9021123215017131</v>
      </c>
      <c r="T464" s="4">
        <f t="shared" ca="1" si="128"/>
        <v>0</v>
      </c>
      <c r="U464" s="46">
        <f t="shared" ca="1" si="129"/>
        <v>1381.3857072739606</v>
      </c>
      <c r="V464" s="4">
        <f t="shared" ca="1" si="130"/>
        <v>0</v>
      </c>
      <c r="W464" s="13">
        <f t="shared" ca="1" si="131"/>
        <v>1891.1770616019462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10</v>
      </c>
      <c r="O465" s="94">
        <f t="shared" ca="1" si="123"/>
        <v>3.1747473279098655</v>
      </c>
      <c r="P465" s="94">
        <f t="shared" ca="1" si="124"/>
        <v>29.021123215017127</v>
      </c>
      <c r="Q465" s="94">
        <f t="shared" ca="1" si="125"/>
        <v>29.021123215017127</v>
      </c>
      <c r="R465" s="94">
        <f t="shared" ca="1" si="126"/>
        <v>2.9021123215017126</v>
      </c>
      <c r="S465" s="94">
        <f t="shared" ca="1" si="127"/>
        <v>3.1747473279098655</v>
      </c>
      <c r="T465" s="4">
        <f t="shared" ca="1" si="128"/>
        <v>0</v>
      </c>
      <c r="U465" s="46">
        <f t="shared" ca="1" si="129"/>
        <v>1476.9638680856817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2.3464633885909376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23.464633885909375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23.464633885909375</v>
      </c>
      <c r="R466" s="94">
        <f t="shared" ref="R466:R529" ca="1" si="145">(P466+Q466)/20</f>
        <v>2.3464633885909376</v>
      </c>
      <c r="S466" s="94">
        <f t="shared" ref="S466:S529" ca="1" si="146">R466*Set1ConserveTP + O466*(1-Set1ConserveTP)</f>
        <v>2.3464633885909376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1384.057863474598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16769.751108755299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7</v>
      </c>
      <c r="O467" s="94">
        <f t="shared" ca="1" si="142"/>
        <v>2.3464633885909376</v>
      </c>
      <c r="P467" s="94">
        <f t="shared" ca="1" si="143"/>
        <v>23.464633885909375</v>
      </c>
      <c r="Q467" s="94">
        <f t="shared" ca="1" si="144"/>
        <v>23.464633885909375</v>
      </c>
      <c r="R467" s="94">
        <f t="shared" ca="1" si="145"/>
        <v>2.3464633885909376</v>
      </c>
      <c r="S467" s="94">
        <f t="shared" ca="1" si="146"/>
        <v>2.3464633885909376</v>
      </c>
      <c r="T467" s="4">
        <f t="shared" ca="1" si="147"/>
        <v>0</v>
      </c>
      <c r="U467" s="46">
        <f t="shared" ca="1" si="148"/>
        <v>1370.057863474598</v>
      </c>
      <c r="V467" s="4">
        <f t="shared" ca="1" si="149"/>
        <v>0</v>
      </c>
      <c r="W467" s="13">
        <f t="shared" ca="1" si="150"/>
        <v>14878.574047153354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8</v>
      </c>
      <c r="O468" s="94">
        <f t="shared" ca="1" si="142"/>
        <v>2.6161742666123966</v>
      </c>
      <c r="P468" s="94">
        <f t="shared" ca="1" si="143"/>
        <v>26.161742666123967</v>
      </c>
      <c r="Q468" s="94">
        <f t="shared" ca="1" si="144"/>
        <v>23.464633885909375</v>
      </c>
      <c r="R468" s="94">
        <f t="shared" ca="1" si="145"/>
        <v>2.4813188276016671</v>
      </c>
      <c r="S468" s="94">
        <f t="shared" ca="1" si="146"/>
        <v>2.6161742666123966</v>
      </c>
      <c r="T468" s="4">
        <f t="shared" ca="1" si="147"/>
        <v>0</v>
      </c>
      <c r="U468" s="46">
        <f t="shared" ca="1" si="148"/>
        <v>1464.460751107674</v>
      </c>
      <c r="V468" s="4">
        <f t="shared" ca="1" si="149"/>
        <v>0</v>
      </c>
      <c r="W468" s="13">
        <f t="shared" ca="1" si="150"/>
        <v>12987.396985551408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8</v>
      </c>
      <c r="O469" s="94">
        <f t="shared" ca="1" si="142"/>
        <v>2.6161742666123966</v>
      </c>
      <c r="P469" s="94">
        <f t="shared" ca="1" si="143"/>
        <v>26.161742666123967</v>
      </c>
      <c r="Q469" s="94">
        <f t="shared" ca="1" si="144"/>
        <v>26.161742666123967</v>
      </c>
      <c r="R469" s="94">
        <f t="shared" ca="1" si="145"/>
        <v>2.6161742666123966</v>
      </c>
      <c r="S469" s="94">
        <f t="shared" ca="1" si="146"/>
        <v>2.6161742666123966</v>
      </c>
      <c r="T469" s="4">
        <f t="shared" ca="1" si="147"/>
        <v>0</v>
      </c>
      <c r="U469" s="46">
        <f t="shared" ca="1" si="148"/>
        <v>1450.460751107674</v>
      </c>
      <c r="V469" s="4">
        <f t="shared" ca="1" si="149"/>
        <v>0</v>
      </c>
      <c r="W469" s="13">
        <f t="shared" ca="1" si="150"/>
        <v>11096.219923949462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8</v>
      </c>
      <c r="O470" s="94">
        <f t="shared" ca="1" si="142"/>
        <v>2.6161742666123966</v>
      </c>
      <c r="P470" s="94">
        <f t="shared" ca="1" si="143"/>
        <v>26.161742666123967</v>
      </c>
      <c r="Q470" s="94">
        <f t="shared" ca="1" si="144"/>
        <v>26.161742666123967</v>
      </c>
      <c r="R470" s="94">
        <f t="shared" ca="1" si="145"/>
        <v>2.6161742666123966</v>
      </c>
      <c r="S470" s="94">
        <f t="shared" ca="1" si="146"/>
        <v>2.6161742666123966</v>
      </c>
      <c r="T470" s="4">
        <f t="shared" ca="1" si="147"/>
        <v>0</v>
      </c>
      <c r="U470" s="46">
        <f t="shared" ca="1" si="148"/>
        <v>1436.460751107674</v>
      </c>
      <c r="V470" s="4">
        <f t="shared" ca="1" si="149"/>
        <v>0</v>
      </c>
      <c r="W470" s="13">
        <f t="shared" ca="1" si="150"/>
        <v>9205.0428623475163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8</v>
      </c>
      <c r="O471" s="94">
        <f t="shared" ca="1" si="142"/>
        <v>2.6161742666123966</v>
      </c>
      <c r="P471" s="94">
        <f t="shared" ca="1" si="143"/>
        <v>26.161742666123967</v>
      </c>
      <c r="Q471" s="94">
        <f t="shared" ca="1" si="144"/>
        <v>26.161742666123967</v>
      </c>
      <c r="R471" s="94">
        <f t="shared" ca="1" si="145"/>
        <v>2.6161742666123966</v>
      </c>
      <c r="S471" s="94">
        <f t="shared" ca="1" si="146"/>
        <v>2.6161742666123966</v>
      </c>
      <c r="T471" s="4">
        <f t="shared" ca="1" si="147"/>
        <v>0</v>
      </c>
      <c r="U471" s="46">
        <f t="shared" ca="1" si="148"/>
        <v>1422.460751107674</v>
      </c>
      <c r="V471" s="4">
        <f t="shared" ca="1" si="149"/>
        <v>0</v>
      </c>
      <c r="W471" s="13">
        <f t="shared" ca="1" si="150"/>
        <v>7313.8658007455697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8</v>
      </c>
      <c r="O472" s="94">
        <f t="shared" ca="1" si="142"/>
        <v>2.6161742666123966</v>
      </c>
      <c r="P472" s="94">
        <f t="shared" ca="1" si="143"/>
        <v>26.161742666123967</v>
      </c>
      <c r="Q472" s="94">
        <f t="shared" ca="1" si="144"/>
        <v>26.161742666123967</v>
      </c>
      <c r="R472" s="94">
        <f t="shared" ca="1" si="145"/>
        <v>2.6161742666123966</v>
      </c>
      <c r="S472" s="94">
        <f t="shared" ca="1" si="146"/>
        <v>2.6161742666123966</v>
      </c>
      <c r="T472" s="4">
        <f t="shared" ca="1" si="147"/>
        <v>0</v>
      </c>
      <c r="U472" s="46">
        <f t="shared" ca="1" si="148"/>
        <v>1408.460751107674</v>
      </c>
      <c r="V472" s="4">
        <f t="shared" ca="1" si="149"/>
        <v>0</v>
      </c>
      <c r="W472" s="13">
        <f t="shared" ca="1" si="150"/>
        <v>5422.688739143623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8</v>
      </c>
      <c r="O473" s="94">
        <f t="shared" ca="1" si="142"/>
        <v>2.6161742666123966</v>
      </c>
      <c r="P473" s="94">
        <f t="shared" ca="1" si="143"/>
        <v>26.161742666123967</v>
      </c>
      <c r="Q473" s="94">
        <f t="shared" ca="1" si="144"/>
        <v>26.161742666123967</v>
      </c>
      <c r="R473" s="94">
        <f t="shared" ca="1" si="145"/>
        <v>2.6161742666123966</v>
      </c>
      <c r="S473" s="94">
        <f t="shared" ca="1" si="146"/>
        <v>2.6161742666123966</v>
      </c>
      <c r="T473" s="4">
        <f t="shared" ca="1" si="147"/>
        <v>0</v>
      </c>
      <c r="U473" s="46">
        <f t="shared" ca="1" si="148"/>
        <v>1394.460751107674</v>
      </c>
      <c r="V473" s="4">
        <f t="shared" ca="1" si="149"/>
        <v>0</v>
      </c>
      <c r="W473" s="13">
        <f t="shared" ca="1" si="150"/>
        <v>3531.5116775416773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8</v>
      </c>
      <c r="O474" s="94">
        <f t="shared" ca="1" si="142"/>
        <v>2.6161742666123966</v>
      </c>
      <c r="P474" s="94">
        <f t="shared" ca="1" si="143"/>
        <v>26.161742666123967</v>
      </c>
      <c r="Q474" s="94">
        <f t="shared" ca="1" si="144"/>
        <v>26.161742666123967</v>
      </c>
      <c r="R474" s="94">
        <f t="shared" ca="1" si="145"/>
        <v>2.6161742666123966</v>
      </c>
      <c r="S474" s="94">
        <f t="shared" ca="1" si="146"/>
        <v>2.6161742666123966</v>
      </c>
      <c r="T474" s="4">
        <f t="shared" ca="1" si="147"/>
        <v>0</v>
      </c>
      <c r="U474" s="46">
        <f t="shared" ca="1" si="148"/>
        <v>1421.460751107674</v>
      </c>
      <c r="V474" s="4">
        <f t="shared" ca="1" si="149"/>
        <v>0</v>
      </c>
      <c r="W474" s="13">
        <f t="shared" ca="1" si="150"/>
        <v>15223.975345895667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8</v>
      </c>
      <c r="O475" s="94">
        <f t="shared" ca="1" si="142"/>
        <v>2.6161742666123966</v>
      </c>
      <c r="P475" s="94">
        <f t="shared" ca="1" si="143"/>
        <v>26.161742666123967</v>
      </c>
      <c r="Q475" s="94">
        <f t="shared" ca="1" si="144"/>
        <v>26.161742666123967</v>
      </c>
      <c r="R475" s="94">
        <f t="shared" ca="1" si="145"/>
        <v>2.6161742666123966</v>
      </c>
      <c r="S475" s="94">
        <f t="shared" ca="1" si="146"/>
        <v>2.6161742666123966</v>
      </c>
      <c r="T475" s="4">
        <f t="shared" ca="1" si="147"/>
        <v>0</v>
      </c>
      <c r="U475" s="46">
        <f t="shared" ca="1" si="148"/>
        <v>1407.460751107674</v>
      </c>
      <c r="V475" s="4">
        <f t="shared" ca="1" si="149"/>
        <v>0</v>
      </c>
      <c r="W475" s="13">
        <f t="shared" ca="1" si="150"/>
        <v>13332.79828429372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8</v>
      </c>
      <c r="O476" s="94">
        <f t="shared" ca="1" si="142"/>
        <v>2.6161742666123966</v>
      </c>
      <c r="P476" s="94">
        <f t="shared" ca="1" si="143"/>
        <v>26.161742666123967</v>
      </c>
      <c r="Q476" s="94">
        <f t="shared" ca="1" si="144"/>
        <v>26.161742666123967</v>
      </c>
      <c r="R476" s="94">
        <f t="shared" ca="1" si="145"/>
        <v>2.6161742666123966</v>
      </c>
      <c r="S476" s="94">
        <f t="shared" ca="1" si="146"/>
        <v>2.6161742666123966</v>
      </c>
      <c r="T476" s="4">
        <f t="shared" ca="1" si="147"/>
        <v>0</v>
      </c>
      <c r="U476" s="46">
        <f t="shared" ca="1" si="148"/>
        <v>1393.460751107674</v>
      </c>
      <c r="V476" s="4">
        <f t="shared" ca="1" si="149"/>
        <v>0</v>
      </c>
      <c r="W476" s="13">
        <f t="shared" ca="1" si="150"/>
        <v>11441.621222691774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8</v>
      </c>
      <c r="O477" s="94">
        <f t="shared" ca="1" si="142"/>
        <v>2.6161742666123966</v>
      </c>
      <c r="P477" s="94">
        <f t="shared" ca="1" si="143"/>
        <v>26.161742666123967</v>
      </c>
      <c r="Q477" s="94">
        <f t="shared" ca="1" si="144"/>
        <v>26.161742666123967</v>
      </c>
      <c r="R477" s="94">
        <f t="shared" ca="1" si="145"/>
        <v>2.6161742666123966</v>
      </c>
      <c r="S477" s="94">
        <f t="shared" ca="1" si="146"/>
        <v>2.6161742666123966</v>
      </c>
      <c r="T477" s="4">
        <f t="shared" ca="1" si="147"/>
        <v>0</v>
      </c>
      <c r="U477" s="46">
        <f t="shared" ca="1" si="148"/>
        <v>1379.460751107674</v>
      </c>
      <c r="V477" s="4">
        <f t="shared" ca="1" si="149"/>
        <v>0</v>
      </c>
      <c r="W477" s="13">
        <f t="shared" ca="1" si="150"/>
        <v>9550.4441610898284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8</v>
      </c>
      <c r="O478" s="94">
        <f t="shared" ca="1" si="142"/>
        <v>2.6161742666123966</v>
      </c>
      <c r="P478" s="94">
        <f t="shared" ca="1" si="143"/>
        <v>26.161742666123967</v>
      </c>
      <c r="Q478" s="94">
        <f t="shared" ca="1" si="144"/>
        <v>26.161742666123967</v>
      </c>
      <c r="R478" s="94">
        <f t="shared" ca="1" si="145"/>
        <v>2.6161742666123966</v>
      </c>
      <c r="S478" s="94">
        <f t="shared" ca="1" si="146"/>
        <v>2.6161742666123966</v>
      </c>
      <c r="T478" s="4">
        <f t="shared" ca="1" si="147"/>
        <v>0</v>
      </c>
      <c r="U478" s="46">
        <f t="shared" ca="1" si="148"/>
        <v>1365.460751107674</v>
      </c>
      <c r="V478" s="4">
        <f t="shared" ca="1" si="149"/>
        <v>0</v>
      </c>
      <c r="W478" s="13">
        <f t="shared" ca="1" si="150"/>
        <v>7659.2670994878818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9</v>
      </c>
      <c r="O479" s="94">
        <f t="shared" ca="1" si="142"/>
        <v>2.9021123215017131</v>
      </c>
      <c r="P479" s="94">
        <f t="shared" ca="1" si="143"/>
        <v>29.021123215017127</v>
      </c>
      <c r="Q479" s="94">
        <f t="shared" ca="1" si="144"/>
        <v>26.733618775902602</v>
      </c>
      <c r="R479" s="94">
        <f t="shared" ca="1" si="145"/>
        <v>2.7877370995459865</v>
      </c>
      <c r="S479" s="94">
        <f t="shared" ca="1" si="146"/>
        <v>2.9021123215017131</v>
      </c>
      <c r="T479" s="4">
        <f t="shared" ca="1" si="147"/>
        <v>0</v>
      </c>
      <c r="U479" s="46">
        <f t="shared" ca="1" si="148"/>
        <v>1466.3857072739606</v>
      </c>
      <c r="V479" s="4">
        <f t="shared" ca="1" si="149"/>
        <v>0</v>
      </c>
      <c r="W479" s="13">
        <f t="shared" ca="1" si="150"/>
        <v>5768.090037885936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9</v>
      </c>
      <c r="O480" s="94">
        <f t="shared" ca="1" si="142"/>
        <v>2.9021123215017131</v>
      </c>
      <c r="P480" s="94">
        <f t="shared" ca="1" si="143"/>
        <v>29.021123215017127</v>
      </c>
      <c r="Q480" s="94">
        <f t="shared" ca="1" si="144"/>
        <v>29.021123215017127</v>
      </c>
      <c r="R480" s="94">
        <f t="shared" ca="1" si="145"/>
        <v>2.9021123215017126</v>
      </c>
      <c r="S480" s="94">
        <f t="shared" ca="1" si="146"/>
        <v>2.9021123215017131</v>
      </c>
      <c r="T480" s="4">
        <f t="shared" ca="1" si="147"/>
        <v>0</v>
      </c>
      <c r="U480" s="46">
        <f t="shared" ca="1" si="148"/>
        <v>1452.3857072739606</v>
      </c>
      <c r="V480" s="4">
        <f t="shared" ca="1" si="149"/>
        <v>0</v>
      </c>
      <c r="W480" s="13">
        <f t="shared" ca="1" si="150"/>
        <v>3876.9129762839898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9</v>
      </c>
      <c r="O481" s="94">
        <f t="shared" ca="1" si="142"/>
        <v>2.9021123215017131</v>
      </c>
      <c r="P481" s="94">
        <f t="shared" ca="1" si="143"/>
        <v>29.021123215017127</v>
      </c>
      <c r="Q481" s="94">
        <f t="shared" ca="1" si="144"/>
        <v>29.021123215017127</v>
      </c>
      <c r="R481" s="94">
        <f t="shared" ca="1" si="145"/>
        <v>2.9021123215017126</v>
      </c>
      <c r="S481" s="94">
        <f t="shared" ca="1" si="146"/>
        <v>2.9021123215017131</v>
      </c>
      <c r="T481" s="4">
        <f t="shared" ca="1" si="147"/>
        <v>0</v>
      </c>
      <c r="U481" s="46">
        <f t="shared" ca="1" si="148"/>
        <v>1438.3857072739606</v>
      </c>
      <c r="V481" s="4">
        <f t="shared" ca="1" si="149"/>
        <v>0</v>
      </c>
      <c r="W481" s="13">
        <f t="shared" ca="1" si="150"/>
        <v>1985.7359146820436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8</v>
      </c>
      <c r="O482" s="94">
        <f t="shared" ca="1" si="142"/>
        <v>2.6161742666123966</v>
      </c>
      <c r="P482" s="94">
        <f t="shared" ca="1" si="143"/>
        <v>26.161742666123967</v>
      </c>
      <c r="Q482" s="94">
        <f t="shared" ca="1" si="144"/>
        <v>26.161742666123967</v>
      </c>
      <c r="R482" s="94">
        <f t="shared" ca="1" si="145"/>
        <v>2.6161742666123966</v>
      </c>
      <c r="S482" s="94">
        <f t="shared" ca="1" si="146"/>
        <v>2.6161742666123966</v>
      </c>
      <c r="T482" s="4">
        <f t="shared" ca="1" si="147"/>
        <v>0</v>
      </c>
      <c r="U482" s="46">
        <f t="shared" ca="1" si="148"/>
        <v>1421.460751107674</v>
      </c>
      <c r="V482" s="4">
        <f t="shared" ca="1" si="149"/>
        <v>0</v>
      </c>
      <c r="W482" s="13">
        <f t="shared" ca="1" si="150"/>
        <v>14784.015194073258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8</v>
      </c>
      <c r="O483" s="94">
        <f t="shared" ca="1" si="142"/>
        <v>2.6161742666123966</v>
      </c>
      <c r="P483" s="94">
        <f t="shared" ca="1" si="143"/>
        <v>26.161742666123967</v>
      </c>
      <c r="Q483" s="94">
        <f t="shared" ca="1" si="144"/>
        <v>26.161742666123967</v>
      </c>
      <c r="R483" s="94">
        <f t="shared" ca="1" si="145"/>
        <v>2.6161742666123966</v>
      </c>
      <c r="S483" s="94">
        <f t="shared" ca="1" si="146"/>
        <v>2.6161742666123966</v>
      </c>
      <c r="T483" s="4">
        <f t="shared" ca="1" si="147"/>
        <v>0</v>
      </c>
      <c r="U483" s="46">
        <f t="shared" ca="1" si="148"/>
        <v>1407.460751107674</v>
      </c>
      <c r="V483" s="4">
        <f t="shared" ca="1" si="149"/>
        <v>0</v>
      </c>
      <c r="W483" s="13">
        <f t="shared" ca="1" si="150"/>
        <v>12892.83813247131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8</v>
      </c>
      <c r="O484" s="94">
        <f t="shared" ca="1" si="142"/>
        <v>2.6161742666123966</v>
      </c>
      <c r="P484" s="94">
        <f t="shared" ca="1" si="143"/>
        <v>26.161742666123967</v>
      </c>
      <c r="Q484" s="94">
        <f t="shared" ca="1" si="144"/>
        <v>26.161742666123967</v>
      </c>
      <c r="R484" s="94">
        <f t="shared" ca="1" si="145"/>
        <v>2.6161742666123966</v>
      </c>
      <c r="S484" s="94">
        <f t="shared" ca="1" si="146"/>
        <v>2.6161742666123966</v>
      </c>
      <c r="T484" s="4">
        <f t="shared" ca="1" si="147"/>
        <v>0</v>
      </c>
      <c r="U484" s="46">
        <f t="shared" ca="1" si="148"/>
        <v>1393.460751107674</v>
      </c>
      <c r="V484" s="4">
        <f t="shared" ca="1" si="149"/>
        <v>0</v>
      </c>
      <c r="W484" s="13">
        <f t="shared" ca="1" si="150"/>
        <v>11001.661070869364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8</v>
      </c>
      <c r="O485" s="94">
        <f t="shared" ca="1" si="142"/>
        <v>2.6161742666123966</v>
      </c>
      <c r="P485" s="94">
        <f t="shared" ca="1" si="143"/>
        <v>26.161742666123967</v>
      </c>
      <c r="Q485" s="94">
        <f t="shared" ca="1" si="144"/>
        <v>26.161742666123967</v>
      </c>
      <c r="R485" s="94">
        <f t="shared" ca="1" si="145"/>
        <v>2.6161742666123966</v>
      </c>
      <c r="S485" s="94">
        <f t="shared" ca="1" si="146"/>
        <v>2.6161742666123966</v>
      </c>
      <c r="T485" s="4">
        <f t="shared" ca="1" si="147"/>
        <v>0</v>
      </c>
      <c r="U485" s="46">
        <f t="shared" ca="1" si="148"/>
        <v>1379.460751107674</v>
      </c>
      <c r="V485" s="4">
        <f t="shared" ca="1" si="149"/>
        <v>0</v>
      </c>
      <c r="W485" s="13">
        <f t="shared" ca="1" si="150"/>
        <v>9110.4840092674185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8</v>
      </c>
      <c r="O486" s="94">
        <f t="shared" ca="1" si="142"/>
        <v>2.6161742666123966</v>
      </c>
      <c r="P486" s="94">
        <f t="shared" ca="1" si="143"/>
        <v>26.161742666123967</v>
      </c>
      <c r="Q486" s="94">
        <f t="shared" ca="1" si="144"/>
        <v>26.161742666123967</v>
      </c>
      <c r="R486" s="94">
        <f t="shared" ca="1" si="145"/>
        <v>2.6161742666123966</v>
      </c>
      <c r="S486" s="94">
        <f t="shared" ca="1" si="146"/>
        <v>2.6161742666123966</v>
      </c>
      <c r="T486" s="4">
        <f t="shared" ca="1" si="147"/>
        <v>0</v>
      </c>
      <c r="U486" s="46">
        <f t="shared" ca="1" si="148"/>
        <v>1365.460751107674</v>
      </c>
      <c r="V486" s="4">
        <f t="shared" ca="1" si="149"/>
        <v>0</v>
      </c>
      <c r="W486" s="13">
        <f t="shared" ca="1" si="150"/>
        <v>7219.3069476654719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9</v>
      </c>
      <c r="O487" s="94">
        <f t="shared" ca="1" si="142"/>
        <v>2.9021123215017131</v>
      </c>
      <c r="P487" s="94">
        <f t="shared" ca="1" si="143"/>
        <v>29.021123215017127</v>
      </c>
      <c r="Q487" s="94">
        <f t="shared" ca="1" si="144"/>
        <v>26.733618775902602</v>
      </c>
      <c r="R487" s="94">
        <f t="shared" ca="1" si="145"/>
        <v>2.7877370995459865</v>
      </c>
      <c r="S487" s="94">
        <f t="shared" ca="1" si="146"/>
        <v>2.9021123215017131</v>
      </c>
      <c r="T487" s="4">
        <f t="shared" ca="1" si="147"/>
        <v>0</v>
      </c>
      <c r="U487" s="46">
        <f t="shared" ca="1" si="148"/>
        <v>1466.3857072739606</v>
      </c>
      <c r="V487" s="4">
        <f t="shared" ca="1" si="149"/>
        <v>0</v>
      </c>
      <c r="W487" s="13">
        <f t="shared" ca="1" si="150"/>
        <v>5328.1298860635261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9</v>
      </c>
      <c r="O488" s="94">
        <f t="shared" ca="1" si="142"/>
        <v>2.9021123215017131</v>
      </c>
      <c r="P488" s="94">
        <f t="shared" ca="1" si="143"/>
        <v>29.021123215017127</v>
      </c>
      <c r="Q488" s="94">
        <f t="shared" ca="1" si="144"/>
        <v>29.021123215017127</v>
      </c>
      <c r="R488" s="94">
        <f t="shared" ca="1" si="145"/>
        <v>2.9021123215017126</v>
      </c>
      <c r="S488" s="94">
        <f t="shared" ca="1" si="146"/>
        <v>2.9021123215017131</v>
      </c>
      <c r="T488" s="4">
        <f t="shared" ca="1" si="147"/>
        <v>0</v>
      </c>
      <c r="U488" s="46">
        <f t="shared" ca="1" si="148"/>
        <v>1452.3857072739606</v>
      </c>
      <c r="V488" s="4">
        <f t="shared" ca="1" si="149"/>
        <v>0</v>
      </c>
      <c r="W488" s="13">
        <f t="shared" ca="1" si="150"/>
        <v>3436.9528244615803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9</v>
      </c>
      <c r="O489" s="94">
        <f t="shared" ca="1" si="142"/>
        <v>2.9021123215017131</v>
      </c>
      <c r="P489" s="94">
        <f t="shared" ca="1" si="143"/>
        <v>29.021123215017127</v>
      </c>
      <c r="Q489" s="94">
        <f t="shared" ca="1" si="144"/>
        <v>29.021123215017127</v>
      </c>
      <c r="R489" s="94">
        <f t="shared" ca="1" si="145"/>
        <v>2.9021123215017126</v>
      </c>
      <c r="S489" s="94">
        <f t="shared" ca="1" si="146"/>
        <v>2.9021123215017131</v>
      </c>
      <c r="T489" s="4">
        <f t="shared" ca="1" si="147"/>
        <v>0</v>
      </c>
      <c r="U489" s="46">
        <f t="shared" ca="1" si="148"/>
        <v>1438.3857072739606</v>
      </c>
      <c r="V489" s="4">
        <f t="shared" ca="1" si="149"/>
        <v>0</v>
      </c>
      <c r="W489" s="13">
        <f t="shared" ca="1" si="150"/>
        <v>1545.7757628596339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9</v>
      </c>
      <c r="O490" s="94">
        <f t="shared" ca="1" si="142"/>
        <v>2.9021123215017131</v>
      </c>
      <c r="P490" s="94">
        <f t="shared" ca="1" si="143"/>
        <v>29.021123215017127</v>
      </c>
      <c r="Q490" s="94">
        <f t="shared" ca="1" si="144"/>
        <v>27.019556830791917</v>
      </c>
      <c r="R490" s="94">
        <f t="shared" ca="1" si="145"/>
        <v>2.8020340022904522</v>
      </c>
      <c r="S490" s="94">
        <f t="shared" ca="1" si="146"/>
        <v>2.9021123215017131</v>
      </c>
      <c r="T490" s="4">
        <f t="shared" ca="1" si="147"/>
        <v>0</v>
      </c>
      <c r="U490" s="46">
        <f t="shared" ca="1" si="148"/>
        <v>1465.3857072739606</v>
      </c>
      <c r="V490" s="4">
        <f t="shared" ca="1" si="149"/>
        <v>0</v>
      </c>
      <c r="W490" s="13">
        <f t="shared" ca="1" si="150"/>
        <v>13238.239431213624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9</v>
      </c>
      <c r="O491" s="94">
        <f t="shared" ca="1" si="142"/>
        <v>2.9021123215017131</v>
      </c>
      <c r="P491" s="94">
        <f t="shared" ca="1" si="143"/>
        <v>29.021123215017127</v>
      </c>
      <c r="Q491" s="94">
        <f t="shared" ca="1" si="144"/>
        <v>29.021123215017127</v>
      </c>
      <c r="R491" s="94">
        <f t="shared" ca="1" si="145"/>
        <v>2.9021123215017126</v>
      </c>
      <c r="S491" s="94">
        <f t="shared" ca="1" si="146"/>
        <v>2.9021123215017131</v>
      </c>
      <c r="T491" s="4">
        <f t="shared" ca="1" si="147"/>
        <v>0</v>
      </c>
      <c r="U491" s="46">
        <f t="shared" ca="1" si="148"/>
        <v>1451.3857072739606</v>
      </c>
      <c r="V491" s="4">
        <f t="shared" ca="1" si="149"/>
        <v>0</v>
      </c>
      <c r="W491" s="13">
        <f t="shared" ca="1" si="150"/>
        <v>11347.062369611676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9</v>
      </c>
      <c r="O492" s="94">
        <f t="shared" ca="1" si="142"/>
        <v>2.9021123215017131</v>
      </c>
      <c r="P492" s="94">
        <f t="shared" ca="1" si="143"/>
        <v>29.021123215017127</v>
      </c>
      <c r="Q492" s="94">
        <f t="shared" ca="1" si="144"/>
        <v>29.021123215017127</v>
      </c>
      <c r="R492" s="94">
        <f t="shared" ca="1" si="145"/>
        <v>2.9021123215017126</v>
      </c>
      <c r="S492" s="94">
        <f t="shared" ca="1" si="146"/>
        <v>2.9021123215017131</v>
      </c>
      <c r="T492" s="4">
        <f t="shared" ca="1" si="147"/>
        <v>0</v>
      </c>
      <c r="U492" s="46">
        <f t="shared" ca="1" si="148"/>
        <v>1437.3857072739606</v>
      </c>
      <c r="V492" s="4">
        <f t="shared" ca="1" si="149"/>
        <v>0</v>
      </c>
      <c r="W492" s="13">
        <f t="shared" ca="1" si="150"/>
        <v>9455.8853080097306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9</v>
      </c>
      <c r="O493" s="94">
        <f t="shared" ca="1" si="142"/>
        <v>2.9021123215017131</v>
      </c>
      <c r="P493" s="94">
        <f t="shared" ca="1" si="143"/>
        <v>29.021123215017127</v>
      </c>
      <c r="Q493" s="94">
        <f t="shared" ca="1" si="144"/>
        <v>29.021123215017127</v>
      </c>
      <c r="R493" s="94">
        <f t="shared" ca="1" si="145"/>
        <v>2.9021123215017126</v>
      </c>
      <c r="S493" s="94">
        <f t="shared" ca="1" si="146"/>
        <v>2.9021123215017131</v>
      </c>
      <c r="T493" s="4">
        <f t="shared" ca="1" si="147"/>
        <v>0</v>
      </c>
      <c r="U493" s="46">
        <f t="shared" ca="1" si="148"/>
        <v>1423.3857072739606</v>
      </c>
      <c r="V493" s="4">
        <f t="shared" ca="1" si="149"/>
        <v>0</v>
      </c>
      <c r="W493" s="13">
        <f t="shared" ca="1" si="150"/>
        <v>7564.7082464077848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9</v>
      </c>
      <c r="O494" s="94">
        <f t="shared" ca="1" si="142"/>
        <v>2.9021123215017131</v>
      </c>
      <c r="P494" s="94">
        <f t="shared" ca="1" si="143"/>
        <v>29.021123215017127</v>
      </c>
      <c r="Q494" s="94">
        <f t="shared" ca="1" si="144"/>
        <v>29.021123215017127</v>
      </c>
      <c r="R494" s="94">
        <f t="shared" ca="1" si="145"/>
        <v>2.9021123215017126</v>
      </c>
      <c r="S494" s="94">
        <f t="shared" ca="1" si="146"/>
        <v>2.9021123215017131</v>
      </c>
      <c r="T494" s="4">
        <f t="shared" ca="1" si="147"/>
        <v>0</v>
      </c>
      <c r="U494" s="46">
        <f t="shared" ca="1" si="148"/>
        <v>1409.3857072739606</v>
      </c>
      <c r="V494" s="4">
        <f t="shared" ca="1" si="149"/>
        <v>0</v>
      </c>
      <c r="W494" s="13">
        <f t="shared" ca="1" si="150"/>
        <v>5673.5311848058382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9</v>
      </c>
      <c r="O495" s="94">
        <f t="shared" ca="1" si="142"/>
        <v>2.9021123215017131</v>
      </c>
      <c r="P495" s="94">
        <f t="shared" ca="1" si="143"/>
        <v>29.021123215017127</v>
      </c>
      <c r="Q495" s="94">
        <f t="shared" ca="1" si="144"/>
        <v>29.021123215017127</v>
      </c>
      <c r="R495" s="94">
        <f t="shared" ca="1" si="145"/>
        <v>2.9021123215017126</v>
      </c>
      <c r="S495" s="94">
        <f t="shared" ca="1" si="146"/>
        <v>2.9021123215017131</v>
      </c>
      <c r="T495" s="4">
        <f t="shared" ca="1" si="147"/>
        <v>0</v>
      </c>
      <c r="U495" s="46">
        <f t="shared" ca="1" si="148"/>
        <v>1395.3857072739606</v>
      </c>
      <c r="V495" s="4">
        <f t="shared" ca="1" si="149"/>
        <v>0</v>
      </c>
      <c r="W495" s="13">
        <f t="shared" ca="1" si="150"/>
        <v>3782.3541232038924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9</v>
      </c>
      <c r="O496" s="94">
        <f t="shared" ca="1" si="142"/>
        <v>2.9021123215017131</v>
      </c>
      <c r="P496" s="94">
        <f t="shared" ca="1" si="143"/>
        <v>29.021123215017127</v>
      </c>
      <c r="Q496" s="94">
        <f t="shared" ca="1" si="144"/>
        <v>29.021123215017127</v>
      </c>
      <c r="R496" s="94">
        <f t="shared" ca="1" si="145"/>
        <v>2.9021123215017126</v>
      </c>
      <c r="S496" s="94">
        <f t="shared" ca="1" si="146"/>
        <v>2.9021123215017131</v>
      </c>
      <c r="T496" s="4">
        <f t="shared" ca="1" si="147"/>
        <v>0</v>
      </c>
      <c r="U496" s="46">
        <f t="shared" ca="1" si="148"/>
        <v>1381.3857072739606</v>
      </c>
      <c r="V496" s="4">
        <f t="shared" ca="1" si="149"/>
        <v>0</v>
      </c>
      <c r="W496" s="13">
        <f t="shared" ca="1" si="150"/>
        <v>1891.1770616019462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10</v>
      </c>
      <c r="O497" s="94">
        <f t="shared" ca="1" si="142"/>
        <v>3.1747473279098655</v>
      </c>
      <c r="P497" s="94">
        <f t="shared" ca="1" si="143"/>
        <v>29.021123215017127</v>
      </c>
      <c r="Q497" s="94">
        <f t="shared" ca="1" si="144"/>
        <v>29.021123215017127</v>
      </c>
      <c r="R497" s="94">
        <f t="shared" ca="1" si="145"/>
        <v>2.9021123215017126</v>
      </c>
      <c r="S497" s="94">
        <f t="shared" ca="1" si="146"/>
        <v>3.1747473279098655</v>
      </c>
      <c r="T497" s="4">
        <f t="shared" ca="1" si="147"/>
        <v>0</v>
      </c>
      <c r="U497" s="46">
        <f t="shared" ca="1" si="148"/>
        <v>1476.9638680856817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7</v>
      </c>
      <c r="O498" s="94">
        <f t="shared" ca="1" si="142"/>
        <v>2.3464633885909376</v>
      </c>
      <c r="P498" s="94">
        <f t="shared" ca="1" si="143"/>
        <v>23.464633885909375</v>
      </c>
      <c r="Q498" s="94">
        <f t="shared" ca="1" si="144"/>
        <v>23.464633885909375</v>
      </c>
      <c r="R498" s="94">
        <f t="shared" ca="1" si="145"/>
        <v>2.3464633885909376</v>
      </c>
      <c r="S498" s="94">
        <f t="shared" ca="1" si="146"/>
        <v>2.3464633885909376</v>
      </c>
      <c r="T498" s="4">
        <f t="shared" ca="1" si="147"/>
        <v>0</v>
      </c>
      <c r="U498" s="46">
        <f t="shared" ca="1" si="148"/>
        <v>1384.057863474598</v>
      </c>
      <c r="V498" s="4">
        <f t="shared" ca="1" si="149"/>
        <v>0</v>
      </c>
      <c r="W498" s="13">
        <f t="shared" ca="1" si="150"/>
        <v>16769.751108755299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7</v>
      </c>
      <c r="O499" s="94">
        <f t="shared" ca="1" si="142"/>
        <v>2.3464633885909376</v>
      </c>
      <c r="P499" s="94">
        <f t="shared" ca="1" si="143"/>
        <v>23.464633885909375</v>
      </c>
      <c r="Q499" s="94">
        <f t="shared" ca="1" si="144"/>
        <v>23.464633885909375</v>
      </c>
      <c r="R499" s="94">
        <f t="shared" ca="1" si="145"/>
        <v>2.3464633885909376</v>
      </c>
      <c r="S499" s="94">
        <f t="shared" ca="1" si="146"/>
        <v>2.3464633885909376</v>
      </c>
      <c r="T499" s="4">
        <f t="shared" ca="1" si="147"/>
        <v>0</v>
      </c>
      <c r="U499" s="46">
        <f t="shared" ca="1" si="148"/>
        <v>1370.057863474598</v>
      </c>
      <c r="V499" s="4">
        <f t="shared" ca="1" si="149"/>
        <v>0</v>
      </c>
      <c r="W499" s="13">
        <f t="shared" ca="1" si="150"/>
        <v>14878.574047153354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8</v>
      </c>
      <c r="O500" s="94">
        <f t="shared" ca="1" si="142"/>
        <v>2.6161742666123966</v>
      </c>
      <c r="P500" s="94">
        <f t="shared" ca="1" si="143"/>
        <v>26.161742666123967</v>
      </c>
      <c r="Q500" s="94">
        <f t="shared" ca="1" si="144"/>
        <v>23.464633885909375</v>
      </c>
      <c r="R500" s="94">
        <f t="shared" ca="1" si="145"/>
        <v>2.4813188276016671</v>
      </c>
      <c r="S500" s="94">
        <f t="shared" ca="1" si="146"/>
        <v>2.6161742666123966</v>
      </c>
      <c r="T500" s="4">
        <f t="shared" ca="1" si="147"/>
        <v>0</v>
      </c>
      <c r="U500" s="46">
        <f t="shared" ca="1" si="148"/>
        <v>1464.460751107674</v>
      </c>
      <c r="V500" s="4">
        <f t="shared" ca="1" si="149"/>
        <v>0</v>
      </c>
      <c r="W500" s="13">
        <f t="shared" ca="1" si="150"/>
        <v>12987.396985551408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8</v>
      </c>
      <c r="O501" s="94">
        <f t="shared" ca="1" si="142"/>
        <v>2.6161742666123966</v>
      </c>
      <c r="P501" s="94">
        <f t="shared" ca="1" si="143"/>
        <v>26.161742666123967</v>
      </c>
      <c r="Q501" s="94">
        <f t="shared" ca="1" si="144"/>
        <v>26.161742666123967</v>
      </c>
      <c r="R501" s="94">
        <f t="shared" ca="1" si="145"/>
        <v>2.6161742666123966</v>
      </c>
      <c r="S501" s="94">
        <f t="shared" ca="1" si="146"/>
        <v>2.6161742666123966</v>
      </c>
      <c r="T501" s="4">
        <f t="shared" ca="1" si="147"/>
        <v>0</v>
      </c>
      <c r="U501" s="46">
        <f t="shared" ca="1" si="148"/>
        <v>1450.460751107674</v>
      </c>
      <c r="V501" s="4">
        <f t="shared" ca="1" si="149"/>
        <v>0</v>
      </c>
      <c r="W501" s="13">
        <f t="shared" ca="1" si="150"/>
        <v>11096.219923949462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8</v>
      </c>
      <c r="O502" s="94">
        <f t="shared" ca="1" si="142"/>
        <v>2.6161742666123966</v>
      </c>
      <c r="P502" s="94">
        <f t="shared" ca="1" si="143"/>
        <v>26.161742666123967</v>
      </c>
      <c r="Q502" s="94">
        <f t="shared" ca="1" si="144"/>
        <v>26.161742666123967</v>
      </c>
      <c r="R502" s="94">
        <f t="shared" ca="1" si="145"/>
        <v>2.6161742666123966</v>
      </c>
      <c r="S502" s="94">
        <f t="shared" ca="1" si="146"/>
        <v>2.6161742666123966</v>
      </c>
      <c r="T502" s="4">
        <f t="shared" ca="1" si="147"/>
        <v>0</v>
      </c>
      <c r="U502" s="46">
        <f t="shared" ca="1" si="148"/>
        <v>1436.460751107674</v>
      </c>
      <c r="V502" s="4">
        <f t="shared" ca="1" si="149"/>
        <v>0</v>
      </c>
      <c r="W502" s="13">
        <f t="shared" ca="1" si="150"/>
        <v>9205.0428623475163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8</v>
      </c>
      <c r="O503" s="94">
        <f t="shared" ca="1" si="142"/>
        <v>2.6161742666123966</v>
      </c>
      <c r="P503" s="94">
        <f t="shared" ca="1" si="143"/>
        <v>26.161742666123967</v>
      </c>
      <c r="Q503" s="94">
        <f t="shared" ca="1" si="144"/>
        <v>26.161742666123967</v>
      </c>
      <c r="R503" s="94">
        <f t="shared" ca="1" si="145"/>
        <v>2.6161742666123966</v>
      </c>
      <c r="S503" s="94">
        <f t="shared" ca="1" si="146"/>
        <v>2.6161742666123966</v>
      </c>
      <c r="T503" s="4">
        <f t="shared" ca="1" si="147"/>
        <v>0</v>
      </c>
      <c r="U503" s="46">
        <f t="shared" ca="1" si="148"/>
        <v>1422.460751107674</v>
      </c>
      <c r="V503" s="4">
        <f t="shared" ca="1" si="149"/>
        <v>0</v>
      </c>
      <c r="W503" s="13">
        <f t="shared" ca="1" si="150"/>
        <v>7313.8658007455697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8</v>
      </c>
      <c r="O504" s="94">
        <f t="shared" ca="1" si="142"/>
        <v>2.6161742666123966</v>
      </c>
      <c r="P504" s="94">
        <f t="shared" ca="1" si="143"/>
        <v>26.161742666123967</v>
      </c>
      <c r="Q504" s="94">
        <f t="shared" ca="1" si="144"/>
        <v>26.161742666123967</v>
      </c>
      <c r="R504" s="94">
        <f t="shared" ca="1" si="145"/>
        <v>2.6161742666123966</v>
      </c>
      <c r="S504" s="94">
        <f t="shared" ca="1" si="146"/>
        <v>2.6161742666123966</v>
      </c>
      <c r="T504" s="4">
        <f t="shared" ca="1" si="147"/>
        <v>0</v>
      </c>
      <c r="U504" s="46">
        <f t="shared" ca="1" si="148"/>
        <v>1408.460751107674</v>
      </c>
      <c r="V504" s="4">
        <f t="shared" ca="1" si="149"/>
        <v>0</v>
      </c>
      <c r="W504" s="13">
        <f t="shared" ca="1" si="150"/>
        <v>5422.688739143623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8</v>
      </c>
      <c r="O505" s="94">
        <f t="shared" ca="1" si="142"/>
        <v>2.6161742666123966</v>
      </c>
      <c r="P505" s="94">
        <f t="shared" ca="1" si="143"/>
        <v>26.161742666123967</v>
      </c>
      <c r="Q505" s="94">
        <f t="shared" ca="1" si="144"/>
        <v>26.161742666123967</v>
      </c>
      <c r="R505" s="94">
        <f t="shared" ca="1" si="145"/>
        <v>2.6161742666123966</v>
      </c>
      <c r="S505" s="94">
        <f t="shared" ca="1" si="146"/>
        <v>2.6161742666123966</v>
      </c>
      <c r="T505" s="4">
        <f t="shared" ca="1" si="147"/>
        <v>0</v>
      </c>
      <c r="U505" s="46">
        <f t="shared" ca="1" si="148"/>
        <v>1394.460751107674</v>
      </c>
      <c r="V505" s="4">
        <f t="shared" ca="1" si="149"/>
        <v>0</v>
      </c>
      <c r="W505" s="13">
        <f t="shared" ca="1" si="150"/>
        <v>3531.5116775416773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8</v>
      </c>
      <c r="O506" s="94">
        <f t="shared" ca="1" si="142"/>
        <v>2.6161742666123966</v>
      </c>
      <c r="P506" s="94">
        <f t="shared" ca="1" si="143"/>
        <v>26.161742666123967</v>
      </c>
      <c r="Q506" s="94">
        <f t="shared" ca="1" si="144"/>
        <v>26.161742666123967</v>
      </c>
      <c r="R506" s="94">
        <f t="shared" ca="1" si="145"/>
        <v>2.6161742666123966</v>
      </c>
      <c r="S506" s="94">
        <f t="shared" ca="1" si="146"/>
        <v>2.6161742666123966</v>
      </c>
      <c r="T506" s="4">
        <f t="shared" ca="1" si="147"/>
        <v>0</v>
      </c>
      <c r="U506" s="46">
        <f t="shared" ca="1" si="148"/>
        <v>1421.460751107674</v>
      </c>
      <c r="V506" s="4">
        <f t="shared" ca="1" si="149"/>
        <v>0</v>
      </c>
      <c r="W506" s="13">
        <f t="shared" ca="1" si="150"/>
        <v>15223.975345895667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8</v>
      </c>
      <c r="O507" s="94">
        <f t="shared" ca="1" si="142"/>
        <v>2.6161742666123966</v>
      </c>
      <c r="P507" s="94">
        <f t="shared" ca="1" si="143"/>
        <v>26.161742666123967</v>
      </c>
      <c r="Q507" s="94">
        <f t="shared" ca="1" si="144"/>
        <v>26.161742666123967</v>
      </c>
      <c r="R507" s="94">
        <f t="shared" ca="1" si="145"/>
        <v>2.6161742666123966</v>
      </c>
      <c r="S507" s="94">
        <f t="shared" ca="1" si="146"/>
        <v>2.6161742666123966</v>
      </c>
      <c r="T507" s="4">
        <f t="shared" ca="1" si="147"/>
        <v>0</v>
      </c>
      <c r="U507" s="46">
        <f t="shared" ca="1" si="148"/>
        <v>1407.460751107674</v>
      </c>
      <c r="V507" s="4">
        <f t="shared" ca="1" si="149"/>
        <v>0</v>
      </c>
      <c r="W507" s="13">
        <f t="shared" ca="1" si="150"/>
        <v>13332.79828429372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8</v>
      </c>
      <c r="O508" s="94">
        <f t="shared" ca="1" si="142"/>
        <v>2.6161742666123966</v>
      </c>
      <c r="P508" s="94">
        <f t="shared" ca="1" si="143"/>
        <v>26.161742666123967</v>
      </c>
      <c r="Q508" s="94">
        <f t="shared" ca="1" si="144"/>
        <v>26.161742666123967</v>
      </c>
      <c r="R508" s="94">
        <f t="shared" ca="1" si="145"/>
        <v>2.6161742666123966</v>
      </c>
      <c r="S508" s="94">
        <f t="shared" ca="1" si="146"/>
        <v>2.6161742666123966</v>
      </c>
      <c r="T508" s="4">
        <f t="shared" ca="1" si="147"/>
        <v>0</v>
      </c>
      <c r="U508" s="46">
        <f t="shared" ca="1" si="148"/>
        <v>1393.460751107674</v>
      </c>
      <c r="V508" s="4">
        <f t="shared" ca="1" si="149"/>
        <v>0</v>
      </c>
      <c r="W508" s="13">
        <f t="shared" ca="1" si="150"/>
        <v>11441.621222691774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8</v>
      </c>
      <c r="O509" s="94">
        <f t="shared" ca="1" si="142"/>
        <v>2.6161742666123966</v>
      </c>
      <c r="P509" s="94">
        <f t="shared" ca="1" si="143"/>
        <v>26.161742666123967</v>
      </c>
      <c r="Q509" s="94">
        <f t="shared" ca="1" si="144"/>
        <v>26.161742666123967</v>
      </c>
      <c r="R509" s="94">
        <f t="shared" ca="1" si="145"/>
        <v>2.6161742666123966</v>
      </c>
      <c r="S509" s="94">
        <f t="shared" ca="1" si="146"/>
        <v>2.6161742666123966</v>
      </c>
      <c r="T509" s="4">
        <f t="shared" ca="1" si="147"/>
        <v>0</v>
      </c>
      <c r="U509" s="46">
        <f t="shared" ca="1" si="148"/>
        <v>1379.460751107674</v>
      </c>
      <c r="V509" s="4">
        <f t="shared" ca="1" si="149"/>
        <v>0</v>
      </c>
      <c r="W509" s="13">
        <f t="shared" ca="1" si="150"/>
        <v>9550.4441610898284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8</v>
      </c>
      <c r="O510" s="94">
        <f t="shared" ca="1" si="142"/>
        <v>2.6161742666123966</v>
      </c>
      <c r="P510" s="94">
        <f t="shared" ca="1" si="143"/>
        <v>26.161742666123967</v>
      </c>
      <c r="Q510" s="94">
        <f t="shared" ca="1" si="144"/>
        <v>26.161742666123967</v>
      </c>
      <c r="R510" s="94">
        <f t="shared" ca="1" si="145"/>
        <v>2.6161742666123966</v>
      </c>
      <c r="S510" s="94">
        <f t="shared" ca="1" si="146"/>
        <v>2.6161742666123966</v>
      </c>
      <c r="T510" s="4">
        <f t="shared" ca="1" si="147"/>
        <v>0</v>
      </c>
      <c r="U510" s="46">
        <f t="shared" ca="1" si="148"/>
        <v>1365.460751107674</v>
      </c>
      <c r="V510" s="4">
        <f t="shared" ca="1" si="149"/>
        <v>0</v>
      </c>
      <c r="W510" s="13">
        <f t="shared" ca="1" si="150"/>
        <v>7659.2670994878818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9</v>
      </c>
      <c r="O511" s="94">
        <f t="shared" ca="1" si="142"/>
        <v>2.9021123215017131</v>
      </c>
      <c r="P511" s="94">
        <f t="shared" ca="1" si="143"/>
        <v>29.021123215017127</v>
      </c>
      <c r="Q511" s="94">
        <f t="shared" ca="1" si="144"/>
        <v>26.733618775902602</v>
      </c>
      <c r="R511" s="94">
        <f t="shared" ca="1" si="145"/>
        <v>2.7877370995459865</v>
      </c>
      <c r="S511" s="94">
        <f t="shared" ca="1" si="146"/>
        <v>2.9021123215017131</v>
      </c>
      <c r="T511" s="4">
        <f t="shared" ca="1" si="147"/>
        <v>0</v>
      </c>
      <c r="U511" s="46">
        <f t="shared" ca="1" si="148"/>
        <v>1466.3857072739606</v>
      </c>
      <c r="V511" s="4">
        <f t="shared" ca="1" si="149"/>
        <v>0</v>
      </c>
      <c r="W511" s="13">
        <f t="shared" ca="1" si="150"/>
        <v>5768.090037885936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9</v>
      </c>
      <c r="O512" s="94">
        <f t="shared" ca="1" si="142"/>
        <v>2.9021123215017131</v>
      </c>
      <c r="P512" s="94">
        <f t="shared" ca="1" si="143"/>
        <v>29.021123215017127</v>
      </c>
      <c r="Q512" s="94">
        <f t="shared" ca="1" si="144"/>
        <v>29.021123215017127</v>
      </c>
      <c r="R512" s="94">
        <f t="shared" ca="1" si="145"/>
        <v>2.9021123215017126</v>
      </c>
      <c r="S512" s="94">
        <f t="shared" ca="1" si="146"/>
        <v>2.9021123215017131</v>
      </c>
      <c r="T512" s="4">
        <f t="shared" ca="1" si="147"/>
        <v>0</v>
      </c>
      <c r="U512" s="46">
        <f t="shared" ca="1" si="148"/>
        <v>1452.3857072739606</v>
      </c>
      <c r="V512" s="4">
        <f t="shared" ca="1" si="149"/>
        <v>0</v>
      </c>
      <c r="W512" s="13">
        <f t="shared" ca="1" si="150"/>
        <v>3876.9129762839898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9</v>
      </c>
      <c r="O513" s="94">
        <f t="shared" ca="1" si="142"/>
        <v>2.9021123215017131</v>
      </c>
      <c r="P513" s="94">
        <f t="shared" ca="1" si="143"/>
        <v>29.021123215017127</v>
      </c>
      <c r="Q513" s="94">
        <f t="shared" ca="1" si="144"/>
        <v>29.021123215017127</v>
      </c>
      <c r="R513" s="94">
        <f t="shared" ca="1" si="145"/>
        <v>2.9021123215017126</v>
      </c>
      <c r="S513" s="94">
        <f t="shared" ca="1" si="146"/>
        <v>2.9021123215017131</v>
      </c>
      <c r="T513" s="4">
        <f t="shared" ca="1" si="147"/>
        <v>0</v>
      </c>
      <c r="U513" s="46">
        <f t="shared" ca="1" si="148"/>
        <v>1438.3857072739606</v>
      </c>
      <c r="V513" s="4">
        <f t="shared" ca="1" si="149"/>
        <v>0</v>
      </c>
      <c r="W513" s="13">
        <f t="shared" ca="1" si="150"/>
        <v>1985.7359146820436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8</v>
      </c>
      <c r="O514" s="94">
        <f t="shared" ca="1" si="142"/>
        <v>2.6161742666123966</v>
      </c>
      <c r="P514" s="94">
        <f t="shared" ca="1" si="143"/>
        <v>26.161742666123967</v>
      </c>
      <c r="Q514" s="94">
        <f t="shared" ca="1" si="144"/>
        <v>26.161742666123967</v>
      </c>
      <c r="R514" s="94">
        <f t="shared" ca="1" si="145"/>
        <v>2.6161742666123966</v>
      </c>
      <c r="S514" s="94">
        <f t="shared" ca="1" si="146"/>
        <v>2.6161742666123966</v>
      </c>
      <c r="T514" s="4">
        <f t="shared" ca="1" si="147"/>
        <v>0</v>
      </c>
      <c r="U514" s="46">
        <f t="shared" ca="1" si="148"/>
        <v>1421.460751107674</v>
      </c>
      <c r="V514" s="4">
        <f t="shared" ca="1" si="149"/>
        <v>0</v>
      </c>
      <c r="W514" s="13">
        <f t="shared" ca="1" si="150"/>
        <v>14784.015194073258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8</v>
      </c>
      <c r="O515" s="94">
        <f t="shared" ca="1" si="142"/>
        <v>2.6161742666123966</v>
      </c>
      <c r="P515" s="94">
        <f t="shared" ca="1" si="143"/>
        <v>26.161742666123967</v>
      </c>
      <c r="Q515" s="94">
        <f t="shared" ca="1" si="144"/>
        <v>26.161742666123967</v>
      </c>
      <c r="R515" s="94">
        <f t="shared" ca="1" si="145"/>
        <v>2.6161742666123966</v>
      </c>
      <c r="S515" s="94">
        <f t="shared" ca="1" si="146"/>
        <v>2.6161742666123966</v>
      </c>
      <c r="T515" s="4">
        <f t="shared" ca="1" si="147"/>
        <v>0</v>
      </c>
      <c r="U515" s="46">
        <f t="shared" ca="1" si="148"/>
        <v>1407.460751107674</v>
      </c>
      <c r="V515" s="4">
        <f t="shared" ca="1" si="149"/>
        <v>0</v>
      </c>
      <c r="W515" s="13">
        <f t="shared" ca="1" si="150"/>
        <v>12892.83813247131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8</v>
      </c>
      <c r="O516" s="94">
        <f t="shared" ca="1" si="142"/>
        <v>2.6161742666123966</v>
      </c>
      <c r="P516" s="94">
        <f t="shared" ca="1" si="143"/>
        <v>26.161742666123967</v>
      </c>
      <c r="Q516" s="94">
        <f t="shared" ca="1" si="144"/>
        <v>26.161742666123967</v>
      </c>
      <c r="R516" s="94">
        <f t="shared" ca="1" si="145"/>
        <v>2.6161742666123966</v>
      </c>
      <c r="S516" s="94">
        <f t="shared" ca="1" si="146"/>
        <v>2.6161742666123966</v>
      </c>
      <c r="T516" s="4">
        <f t="shared" ca="1" si="147"/>
        <v>0</v>
      </c>
      <c r="U516" s="46">
        <f t="shared" ca="1" si="148"/>
        <v>1393.460751107674</v>
      </c>
      <c r="V516" s="4">
        <f t="shared" ca="1" si="149"/>
        <v>0</v>
      </c>
      <c r="W516" s="13">
        <f t="shared" ca="1" si="150"/>
        <v>11001.661070869364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8</v>
      </c>
      <c r="O517" s="94">
        <f t="shared" ca="1" si="142"/>
        <v>2.6161742666123966</v>
      </c>
      <c r="P517" s="94">
        <f t="shared" ca="1" si="143"/>
        <v>26.161742666123967</v>
      </c>
      <c r="Q517" s="94">
        <f t="shared" ca="1" si="144"/>
        <v>26.161742666123967</v>
      </c>
      <c r="R517" s="94">
        <f t="shared" ca="1" si="145"/>
        <v>2.6161742666123966</v>
      </c>
      <c r="S517" s="94">
        <f t="shared" ca="1" si="146"/>
        <v>2.6161742666123966</v>
      </c>
      <c r="T517" s="4">
        <f t="shared" ca="1" si="147"/>
        <v>0</v>
      </c>
      <c r="U517" s="46">
        <f t="shared" ca="1" si="148"/>
        <v>1379.460751107674</v>
      </c>
      <c r="V517" s="4">
        <f t="shared" ca="1" si="149"/>
        <v>0</v>
      </c>
      <c r="W517" s="13">
        <f t="shared" ca="1" si="150"/>
        <v>9110.4840092674185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8</v>
      </c>
      <c r="O518" s="94">
        <f t="shared" ca="1" si="142"/>
        <v>2.6161742666123966</v>
      </c>
      <c r="P518" s="94">
        <f t="shared" ca="1" si="143"/>
        <v>26.161742666123967</v>
      </c>
      <c r="Q518" s="94">
        <f t="shared" ca="1" si="144"/>
        <v>26.161742666123967</v>
      </c>
      <c r="R518" s="94">
        <f t="shared" ca="1" si="145"/>
        <v>2.6161742666123966</v>
      </c>
      <c r="S518" s="94">
        <f t="shared" ca="1" si="146"/>
        <v>2.6161742666123966</v>
      </c>
      <c r="T518" s="4">
        <f t="shared" ca="1" si="147"/>
        <v>0</v>
      </c>
      <c r="U518" s="46">
        <f t="shared" ca="1" si="148"/>
        <v>1365.460751107674</v>
      </c>
      <c r="V518" s="4">
        <f t="shared" ca="1" si="149"/>
        <v>0</v>
      </c>
      <c r="W518" s="13">
        <f t="shared" ca="1" si="150"/>
        <v>7219.3069476654719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9</v>
      </c>
      <c r="O519" s="94">
        <f t="shared" ca="1" si="142"/>
        <v>2.9021123215017131</v>
      </c>
      <c r="P519" s="94">
        <f t="shared" ca="1" si="143"/>
        <v>29.021123215017127</v>
      </c>
      <c r="Q519" s="94">
        <f t="shared" ca="1" si="144"/>
        <v>26.733618775902602</v>
      </c>
      <c r="R519" s="94">
        <f t="shared" ca="1" si="145"/>
        <v>2.7877370995459865</v>
      </c>
      <c r="S519" s="94">
        <f t="shared" ca="1" si="146"/>
        <v>2.9021123215017131</v>
      </c>
      <c r="T519" s="4">
        <f t="shared" ca="1" si="147"/>
        <v>0</v>
      </c>
      <c r="U519" s="46">
        <f t="shared" ca="1" si="148"/>
        <v>1466.3857072739606</v>
      </c>
      <c r="V519" s="4">
        <f t="shared" ca="1" si="149"/>
        <v>0</v>
      </c>
      <c r="W519" s="13">
        <f t="shared" ca="1" si="150"/>
        <v>5328.1298860635261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9</v>
      </c>
      <c r="O520" s="94">
        <f t="shared" ca="1" si="142"/>
        <v>2.9021123215017131</v>
      </c>
      <c r="P520" s="94">
        <f t="shared" ca="1" si="143"/>
        <v>29.021123215017127</v>
      </c>
      <c r="Q520" s="94">
        <f t="shared" ca="1" si="144"/>
        <v>29.021123215017127</v>
      </c>
      <c r="R520" s="94">
        <f t="shared" ca="1" si="145"/>
        <v>2.9021123215017126</v>
      </c>
      <c r="S520" s="94">
        <f t="shared" ca="1" si="146"/>
        <v>2.9021123215017131</v>
      </c>
      <c r="T520" s="4">
        <f t="shared" ca="1" si="147"/>
        <v>0</v>
      </c>
      <c r="U520" s="46">
        <f t="shared" ca="1" si="148"/>
        <v>1452.3857072739606</v>
      </c>
      <c r="V520" s="4">
        <f t="shared" ca="1" si="149"/>
        <v>0</v>
      </c>
      <c r="W520" s="13">
        <f t="shared" ca="1" si="150"/>
        <v>3436.9528244615803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9</v>
      </c>
      <c r="O521" s="94">
        <f t="shared" ca="1" si="142"/>
        <v>2.9021123215017131</v>
      </c>
      <c r="P521" s="94">
        <f t="shared" ca="1" si="143"/>
        <v>29.021123215017127</v>
      </c>
      <c r="Q521" s="94">
        <f t="shared" ca="1" si="144"/>
        <v>29.021123215017127</v>
      </c>
      <c r="R521" s="94">
        <f t="shared" ca="1" si="145"/>
        <v>2.9021123215017126</v>
      </c>
      <c r="S521" s="94">
        <f t="shared" ca="1" si="146"/>
        <v>2.9021123215017131</v>
      </c>
      <c r="T521" s="4">
        <f t="shared" ca="1" si="147"/>
        <v>0</v>
      </c>
      <c r="U521" s="46">
        <f t="shared" ca="1" si="148"/>
        <v>1438.3857072739606</v>
      </c>
      <c r="V521" s="4">
        <f t="shared" ca="1" si="149"/>
        <v>0</v>
      </c>
      <c r="W521" s="13">
        <f t="shared" ca="1" si="150"/>
        <v>1545.7757628596339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9</v>
      </c>
      <c r="O522" s="94">
        <f t="shared" ca="1" si="142"/>
        <v>2.9021123215017131</v>
      </c>
      <c r="P522" s="94">
        <f t="shared" ca="1" si="143"/>
        <v>29.021123215017127</v>
      </c>
      <c r="Q522" s="94">
        <f t="shared" ca="1" si="144"/>
        <v>27.019556830791917</v>
      </c>
      <c r="R522" s="94">
        <f t="shared" ca="1" si="145"/>
        <v>2.8020340022904522</v>
      </c>
      <c r="S522" s="94">
        <f t="shared" ca="1" si="146"/>
        <v>2.9021123215017131</v>
      </c>
      <c r="T522" s="4">
        <f t="shared" ca="1" si="147"/>
        <v>0</v>
      </c>
      <c r="U522" s="46">
        <f t="shared" ca="1" si="148"/>
        <v>1465.3857072739606</v>
      </c>
      <c r="V522" s="4">
        <f t="shared" ca="1" si="149"/>
        <v>0</v>
      </c>
      <c r="W522" s="13">
        <f t="shared" ca="1" si="150"/>
        <v>13238.239431213624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9</v>
      </c>
      <c r="O523" s="94">
        <f t="shared" ca="1" si="142"/>
        <v>2.9021123215017131</v>
      </c>
      <c r="P523" s="94">
        <f t="shared" ca="1" si="143"/>
        <v>29.021123215017127</v>
      </c>
      <c r="Q523" s="94">
        <f t="shared" ca="1" si="144"/>
        <v>29.021123215017127</v>
      </c>
      <c r="R523" s="94">
        <f t="shared" ca="1" si="145"/>
        <v>2.9021123215017126</v>
      </c>
      <c r="S523" s="94">
        <f t="shared" ca="1" si="146"/>
        <v>2.9021123215017131</v>
      </c>
      <c r="T523" s="4">
        <f t="shared" ca="1" si="147"/>
        <v>0</v>
      </c>
      <c r="U523" s="46">
        <f t="shared" ca="1" si="148"/>
        <v>1451.3857072739606</v>
      </c>
      <c r="V523" s="4">
        <f t="shared" ca="1" si="149"/>
        <v>0</v>
      </c>
      <c r="W523" s="13">
        <f t="shared" ca="1" si="150"/>
        <v>11347.062369611676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9</v>
      </c>
      <c r="O524" s="94">
        <f t="shared" ca="1" si="142"/>
        <v>2.9021123215017131</v>
      </c>
      <c r="P524" s="94">
        <f t="shared" ca="1" si="143"/>
        <v>29.021123215017127</v>
      </c>
      <c r="Q524" s="94">
        <f t="shared" ca="1" si="144"/>
        <v>29.021123215017127</v>
      </c>
      <c r="R524" s="94">
        <f t="shared" ca="1" si="145"/>
        <v>2.9021123215017126</v>
      </c>
      <c r="S524" s="94">
        <f t="shared" ca="1" si="146"/>
        <v>2.9021123215017131</v>
      </c>
      <c r="T524" s="4">
        <f t="shared" ca="1" si="147"/>
        <v>0</v>
      </c>
      <c r="U524" s="46">
        <f t="shared" ca="1" si="148"/>
        <v>1437.3857072739606</v>
      </c>
      <c r="V524" s="4">
        <f t="shared" ca="1" si="149"/>
        <v>0</v>
      </c>
      <c r="W524" s="13">
        <f t="shared" ca="1" si="150"/>
        <v>9455.8853080097306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9</v>
      </c>
      <c r="O525" s="94">
        <f t="shared" ca="1" si="142"/>
        <v>2.9021123215017131</v>
      </c>
      <c r="P525" s="94">
        <f t="shared" ca="1" si="143"/>
        <v>29.021123215017127</v>
      </c>
      <c r="Q525" s="94">
        <f t="shared" ca="1" si="144"/>
        <v>29.021123215017127</v>
      </c>
      <c r="R525" s="94">
        <f t="shared" ca="1" si="145"/>
        <v>2.9021123215017126</v>
      </c>
      <c r="S525" s="94">
        <f t="shared" ca="1" si="146"/>
        <v>2.9021123215017131</v>
      </c>
      <c r="T525" s="4">
        <f t="shared" ca="1" si="147"/>
        <v>0</v>
      </c>
      <c r="U525" s="46">
        <f t="shared" ca="1" si="148"/>
        <v>1423.3857072739606</v>
      </c>
      <c r="V525" s="4">
        <f t="shared" ca="1" si="149"/>
        <v>0</v>
      </c>
      <c r="W525" s="13">
        <f t="shared" ca="1" si="150"/>
        <v>7564.7082464077848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9</v>
      </c>
      <c r="O526" s="94">
        <f t="shared" ca="1" si="142"/>
        <v>2.9021123215017131</v>
      </c>
      <c r="P526" s="94">
        <f t="shared" ca="1" si="143"/>
        <v>29.021123215017127</v>
      </c>
      <c r="Q526" s="94">
        <f t="shared" ca="1" si="144"/>
        <v>29.021123215017127</v>
      </c>
      <c r="R526" s="94">
        <f t="shared" ca="1" si="145"/>
        <v>2.9021123215017126</v>
      </c>
      <c r="S526" s="94">
        <f t="shared" ca="1" si="146"/>
        <v>2.9021123215017131</v>
      </c>
      <c r="T526" s="4">
        <f t="shared" ca="1" si="147"/>
        <v>0</v>
      </c>
      <c r="U526" s="46">
        <f t="shared" ca="1" si="148"/>
        <v>1409.3857072739606</v>
      </c>
      <c r="V526" s="4">
        <f t="shared" ca="1" si="149"/>
        <v>0</v>
      </c>
      <c r="W526" s="13">
        <f t="shared" ca="1" si="150"/>
        <v>5673.5311848058382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9</v>
      </c>
      <c r="O527" s="94">
        <f t="shared" ca="1" si="142"/>
        <v>2.9021123215017131</v>
      </c>
      <c r="P527" s="94">
        <f t="shared" ca="1" si="143"/>
        <v>29.021123215017127</v>
      </c>
      <c r="Q527" s="94">
        <f t="shared" ca="1" si="144"/>
        <v>29.021123215017127</v>
      </c>
      <c r="R527" s="94">
        <f t="shared" ca="1" si="145"/>
        <v>2.9021123215017126</v>
      </c>
      <c r="S527" s="94">
        <f t="shared" ca="1" si="146"/>
        <v>2.9021123215017131</v>
      </c>
      <c r="T527" s="4">
        <f t="shared" ca="1" si="147"/>
        <v>0</v>
      </c>
      <c r="U527" s="46">
        <f t="shared" ca="1" si="148"/>
        <v>1395.3857072739606</v>
      </c>
      <c r="V527" s="4">
        <f t="shared" ca="1" si="149"/>
        <v>0</v>
      </c>
      <c r="W527" s="13">
        <f t="shared" ca="1" si="150"/>
        <v>3782.3541232038924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9</v>
      </c>
      <c r="O528" s="94">
        <f t="shared" ca="1" si="142"/>
        <v>2.9021123215017131</v>
      </c>
      <c r="P528" s="94">
        <f t="shared" ca="1" si="143"/>
        <v>29.021123215017127</v>
      </c>
      <c r="Q528" s="94">
        <f t="shared" ca="1" si="144"/>
        <v>29.021123215017127</v>
      </c>
      <c r="R528" s="94">
        <f t="shared" ca="1" si="145"/>
        <v>2.9021123215017126</v>
      </c>
      <c r="S528" s="94">
        <f t="shared" ca="1" si="146"/>
        <v>2.9021123215017131</v>
      </c>
      <c r="T528" s="4">
        <f t="shared" ca="1" si="147"/>
        <v>0</v>
      </c>
      <c r="U528" s="46">
        <f t="shared" ca="1" si="148"/>
        <v>1381.3857072739606</v>
      </c>
      <c r="V528" s="4">
        <f t="shared" ca="1" si="149"/>
        <v>0</v>
      </c>
      <c r="W528" s="13">
        <f t="shared" ca="1" si="150"/>
        <v>1891.1770616019462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10</v>
      </c>
      <c r="O529" s="94">
        <f t="shared" ca="1" si="142"/>
        <v>3.1747473279098655</v>
      </c>
      <c r="P529" s="94">
        <f t="shared" ca="1" si="143"/>
        <v>29.021123215017127</v>
      </c>
      <c r="Q529" s="94">
        <f t="shared" ca="1" si="144"/>
        <v>29.021123215017127</v>
      </c>
      <c r="R529" s="94">
        <f t="shared" ca="1" si="145"/>
        <v>2.9021123215017126</v>
      </c>
      <c r="S529" s="94">
        <f t="shared" ca="1" si="146"/>
        <v>3.1747473279098655</v>
      </c>
      <c r="T529" s="4">
        <f t="shared" ca="1" si="147"/>
        <v>0</v>
      </c>
      <c r="U529" s="46">
        <f t="shared" ca="1" si="148"/>
        <v>1476.9638680856817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2.5295894601303099</v>
      </c>
      <c r="U531" t="s">
        <v>159</v>
      </c>
      <c r="V531" s="4">
        <f ca="1">SUM(V18:V529)</f>
        <v>1424.2083891229488</v>
      </c>
      <c r="W531" t="s">
        <v>337</v>
      </c>
      <c r="X531" s="4">
        <f ca="1">SUM(X18:X529)</f>
        <v>12711.635650339764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0.16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0.6804</v>
      </c>
      <c r="F6" s="40">
        <f ca="1">IF($D6&gt;=F$4, POWER($B$3, F$4) * POWER((1-$B$3), $D6-F$4) * COMBIN($D6,F$4) * $E6, 0)</f>
        <v>6.8040000000000062E-3</v>
      </c>
      <c r="G6" s="40">
        <f t="shared" ca="1" si="0"/>
        <v>0.67359599999999997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0.15959999999999999</v>
      </c>
      <c r="F7" s="40">
        <f t="shared" ca="1" si="0"/>
        <v>1.5960000000000027E-5</v>
      </c>
      <c r="G7" s="40">
        <f ca="1">IF($D7&gt;=G$4, POWER($B$3, G$4) * POWER((1-$B$3), $D7-G$4) * COMBIN($D7,G$4) * $E7, 0)</f>
        <v>3.160080000000003E-3</v>
      </c>
      <c r="H7" s="40">
        <f t="shared" ca="1" si="0"/>
        <v>0.15642396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0.16</v>
      </c>
      <c r="F8" s="40">
        <f t="shared" ca="1" si="0"/>
        <v>1.6000000000000043E-7</v>
      </c>
      <c r="G8" s="40">
        <f ca="1">IF($D8&gt;=G$4, POWER($B$3, G$4) * POWER((1-$B$3), $D8-G$4) * COMBIN($D8,G$4) * $E8, 0)</f>
        <v>4.7520000000000087E-5</v>
      </c>
      <c r="H8" s="40">
        <f t="shared" ca="1" si="0"/>
        <v>4.7044800000000039E-3</v>
      </c>
      <c r="I8" s="40">
        <f t="shared" ca="1" si="0"/>
        <v>0.15524784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1.0000586055235199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1.007178804520295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6.8201200000000059E-3</v>
      </c>
      <c r="G15" s="48">
        <f ca="1">SUM(G5:G13)</f>
        <v>0.67680359999999995</v>
      </c>
      <c r="H15" s="48">
        <f t="shared" ca="1" si="2"/>
        <v>0.16112844000000001</v>
      </c>
      <c r="I15" s="48">
        <f t="shared" ca="1" si="2"/>
        <v>0.15524784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1.1416987759337942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1.541465293898421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1.7016199400000014E-3</v>
      </c>
      <c r="G17" s="153">
        <f ca="1">G15*F16+F15*G16</f>
        <v>0.17398099825999999</v>
      </c>
      <c r="H17" s="153">
        <f ca="1">H15*F16+G15*G16</f>
        <v>0.54814264757999998</v>
      </c>
      <c r="I17" s="153">
        <f ca="1">I15*F16+H15*G16</f>
        <v>0.15966123030000001</v>
      </c>
      <c r="J17" s="153">
        <f ca="1">J15*F16+I15*G16</f>
        <v>0.11651350391999998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1.7897688522502535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2.2153039999999997</v>
      </c>
      <c r="G18" t="s">
        <v>813</v>
      </c>
      <c r="H18">
        <f ca="1">F4*F15+G4*G15+H4*H15+I4*I15+J4*J15+K4*K15+L4*L15+M4*M15+N4*N15</f>
        <v>1.464804</v>
      </c>
      <c r="I18" t="s">
        <v>849</v>
      </c>
      <c r="J18">
        <f ca="1">F4*F17+G4*G17+H4*H17+I4*I17+J17*J4+K17*K4+L17*L4+M17*M4+N17*N4</f>
        <v>2.2153039999999997</v>
      </c>
      <c r="Q18">
        <v>6</v>
      </c>
      <c r="R18" s="3">
        <f t="shared" ca="1" si="3"/>
        <v>2.0792866384987132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2.3464633885909376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2.6161742666123966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2.9021123215017131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3.1747473279098655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0.6804</v>
      </c>
      <c r="F23" s="40">
        <f t="shared" ca="1" si="4"/>
        <v>3.4020000000000029E-2</v>
      </c>
      <c r="G23" s="40">
        <f t="shared" ca="1" si="4"/>
        <v>0.64637999999999995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3.450831507100494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0.15959999999999999</v>
      </c>
      <c r="F24" s="40">
        <f t="shared" ca="1" si="4"/>
        <v>3.990000000000007E-4</v>
      </c>
      <c r="G24" s="40">
        <f t="shared" ca="1" si="4"/>
        <v>1.5162000000000012E-2</v>
      </c>
      <c r="H24" s="40">
        <f t="shared" ca="1" si="4"/>
        <v>0.144039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3.72745736690714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0.16</v>
      </c>
      <c r="F25" s="40">
        <f t="shared" ca="1" si="4"/>
        <v>2.0000000000000052E-5</v>
      </c>
      <c r="G25" s="40">
        <f t="shared" ca="1" si="4"/>
        <v>1.1400000000000019E-3</v>
      </c>
      <c r="H25" s="40">
        <f t="shared" ca="1" si="4"/>
        <v>2.1660000000000023E-2</v>
      </c>
      <c r="I25" s="40">
        <f t="shared" ca="1" si="4"/>
        <v>0.13718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4.0030932936885018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4.2798302474518648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4.555761552341389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4.8318910722225619</v>
      </c>
      <c r="T28">
        <v>16</v>
      </c>
      <c r="U28" s="3">
        <f t="shared" ca="1" si="1"/>
        <v>4.0204083422071664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5.1081558261616298</v>
      </c>
      <c r="T29">
        <v>17</v>
      </c>
      <c r="U29" s="3">
        <f t="shared" ca="1" si="1"/>
        <v>4.2445015654982976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5.3842752767517243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5.6604746497150815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3.4439000000000032E-2</v>
      </c>
      <c r="G32" s="48">
        <f t="shared" ca="1" si="5"/>
        <v>0.66268199999999999</v>
      </c>
      <c r="H32" s="48">
        <f t="shared" ca="1" si="5"/>
        <v>0.16569900000000001</v>
      </c>
      <c r="I32" s="48">
        <f ca="1">SUM(I22:I30)</f>
        <v>0.13718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5.9366388010198632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1.4056200000000001</v>
      </c>
      <c r="I33" s="44"/>
      <c r="J33" s="44"/>
      <c r="K33" s="40"/>
      <c r="O33" s="40"/>
      <c r="P33" s="1"/>
      <c r="Q33">
        <v>21</v>
      </c>
      <c r="R33" s="3">
        <f t="shared" ca="1" si="3"/>
        <v>6.2128058581888101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6.4889868518768949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6.7651550185942408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7.0413286852352766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7.3175015340223668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5.8602089113660101E-5</v>
      </c>
      <c r="F38" s="40">
        <f ca="1">F17*G32+G17*F32</f>
        <v>7.1193645041552267E-3</v>
      </c>
      <c r="G38" s="40">
        <f ca="1">F17*H32+G17*G32+H17*F32</f>
        <v>0.134453517251379</v>
      </c>
      <c r="H38" s="40">
        <f ca="1">F17*I32+G17*H32+H17*G32+I17*F32</f>
        <v>0.39780474474796418</v>
      </c>
      <c r="I38" s="40">
        <f ca="1">F17*J32+G17*I32+H17*H32+I17*G32+J17*F32</f>
        <v>0.22451063388183071</v>
      </c>
      <c r="J38" s="40">
        <f ca="1">F17*K32+G17*J32+H17*I32+I17*H32+J17*G32+K17*F32</f>
        <v>0.17886131639921754</v>
      </c>
      <c r="K38" s="40">
        <f ca="1">F17*L32+G17*K32+H17*J32+I17*I32+J17*H32+K17*G32+L17*F32</f>
        <v>4.1208498658594078E-2</v>
      </c>
      <c r="L38" s="1">
        <f ca="1">F17*M32+G17*L32+H17*K32+I17*J32+J17*I32+K17*H32+L17*G32+M17*F32</f>
        <v>1.5983322467745597E-2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7.5936734884255372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3.6209239999999996</v>
      </c>
      <c r="Q39">
        <v>27</v>
      </c>
      <c r="R39" s="3">
        <f t="shared" ca="1" si="3"/>
        <v>7.8698466841664114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8.1460190043851437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8.4221916237786569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8.6983642959430494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8.974536833340828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9.2507094714284559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9.526882060532035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9.8030546583348599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10.07922726718601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10.35539986325645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10.63157246648441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10.907745067626847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11.18391766825976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11.460090270138277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11.736262871042756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12.012435472367008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12.288608073662052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12.564780674842822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12.840953276135616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13.117125877365439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165" t="s">
        <v>813</v>
      </c>
      <c r="H59" s="165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13.393298478612712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13.669471079867053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13.94564368110896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14.221816282359393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14.497988883606467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14.774161484853627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15.050334086101909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15.326506687349136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15.602679288596912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15.878851889844567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16.155024491092142</v>
      </c>
      <c r="T69">
        <v>57</v>
      </c>
      <c r="U69" s="3">
        <f t="shared" ca="1" si="7"/>
        <v>13.204677938304936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16.431197092339826</v>
      </c>
      <c r="T70">
        <v>58</v>
      </c>
      <c r="U70" s="3">
        <f t="shared" ca="1" si="7"/>
        <v>13.428689866243595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16.707369693587442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16.983542294835082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17.259714896082723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17.53588749733035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17.812060098577994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18.088232699825632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18.364405301073269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18.640577902320906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18.916750503568544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19.192923104816181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19.469095706063815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19.745268307311456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20.021440908559093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20.297613509806723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20.573786111054368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20.849958712302005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21.126131313549639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21.402303914797276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21.678476516044917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21.954649117292551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22.230821718540188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22.506994319787825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22.783166921035466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23.059339522283103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23.335512123530734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23.611684724778378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23.887857326026019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24.164029927273649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24.440202528521294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24.716375129768931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24.992547731016561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25.268720332264202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25.544892933511843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25.821065534759477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26.097238136007118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26.373410737254751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26.649583338502385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26.925755939750029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27.201928540997667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27.478101142245304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27.754273743492941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28.030446344740575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C54" sqref="C54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2021-03-18T03:57:02Z</dcterms:modified>
</cp:coreProperties>
</file>