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Файлообменник\Иван Мальцев\"/>
    </mc:Choice>
  </mc:AlternateContent>
  <bookViews>
    <workbookView xWindow="0" yWindow="0" windowWidth="21720" windowHeight="12300"/>
  </bookViews>
  <sheets>
    <sheet name="Внешний вид" sheetId="1" r:id="rId1"/>
    <sheet name="Пояснения" sheetId="2" r:id="rId2"/>
    <sheet name="Сводный по ценам" sheetId="5" r:id="rId3"/>
    <sheet name="Формулы 2" sheetId="6" r:id="rId4"/>
    <sheet name="Уведомление менеджеру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7" l="1"/>
  <c r="H91" i="7"/>
  <c r="G92" i="7"/>
  <c r="H92" i="7"/>
  <c r="G93" i="7"/>
  <c r="H93" i="7"/>
  <c r="G94" i="7"/>
  <c r="H94" i="7"/>
  <c r="G95" i="7"/>
  <c r="H95" i="7"/>
  <c r="G97" i="7"/>
  <c r="H97" i="7"/>
  <c r="G98" i="7"/>
  <c r="H98" i="7"/>
  <c r="G100" i="7"/>
  <c r="H100" i="7"/>
  <c r="G101" i="7"/>
  <c r="H101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H87" i="7"/>
  <c r="G87" i="7"/>
  <c r="G90" i="7"/>
  <c r="H90" i="7"/>
  <c r="H89" i="7"/>
  <c r="G89" i="7"/>
  <c r="B71" i="7" l="1"/>
  <c r="B56" i="7"/>
  <c r="B45" i="7"/>
  <c r="G94" i="2" l="1"/>
  <c r="G93" i="2"/>
  <c r="E71" i="2"/>
  <c r="E47" i="2"/>
  <c r="E20" i="2"/>
  <c r="G95" i="2" l="1"/>
  <c r="E81" i="1"/>
  <c r="E82" i="1"/>
  <c r="C59" i="1"/>
  <c r="C38" i="1"/>
  <c r="C20" i="1"/>
  <c r="E83" i="1" l="1"/>
</calcChain>
</file>

<file path=xl/sharedStrings.xml><?xml version="1.0" encoding="utf-8"?>
<sst xmlns="http://schemas.openxmlformats.org/spreadsheetml/2006/main" count="954" uniqueCount="425">
  <si>
    <t>ШАГ 1. ВЫБЕРИТЕ КОЛИЧЕСТВО ЭТАЖЕЙ</t>
  </si>
  <si>
    <t>одноэтажный</t>
  </si>
  <si>
    <t>двухэтажный</t>
  </si>
  <si>
    <t>трехэтажный</t>
  </si>
  <si>
    <t>ШАГ 2. КОНФИГУРАЦИЯ</t>
  </si>
  <si>
    <t>Этаж</t>
  </si>
  <si>
    <t>Помещения</t>
  </si>
  <si>
    <t>Площадь помещения, м2</t>
  </si>
  <si>
    <t>Теплый пол, м2</t>
  </si>
  <si>
    <t>*Комфорт теплого пола</t>
  </si>
  <si>
    <t>*Зональное управление температурой теплого пола</t>
  </si>
  <si>
    <t>Радиаторное отопление</t>
  </si>
  <si>
    <t>**Комфорт радиаторного отопления</t>
  </si>
  <si>
    <t>** Термоголовки для выставления температуры радиатора</t>
  </si>
  <si>
    <t>Назначение</t>
  </si>
  <si>
    <t>Кухня</t>
  </si>
  <si>
    <t>КАЛЬКУЛЯТОР ОТОПЛЕНИЯ ЧАСТНОГО ДОМА</t>
  </si>
  <si>
    <t>ШАГ 3. ГОРЯЧЕЕ ВОДОСНАБЖЕНИЕ</t>
  </si>
  <si>
    <t>Бойлер</t>
  </si>
  <si>
    <t>200 литров</t>
  </si>
  <si>
    <t>300 литров</t>
  </si>
  <si>
    <t>ШАГ 4. КОТЕЛ ОТОПЛЕНИЯ</t>
  </si>
  <si>
    <t>Газ</t>
  </si>
  <si>
    <t>Дизель</t>
  </si>
  <si>
    <t>Иное</t>
  </si>
  <si>
    <t>Топливо</t>
  </si>
  <si>
    <t>Бренд</t>
  </si>
  <si>
    <t>Buderus</t>
  </si>
  <si>
    <t>Vaillant</t>
  </si>
  <si>
    <t>Baxi</t>
  </si>
  <si>
    <t>Protherm</t>
  </si>
  <si>
    <t>ИТОГИ</t>
  </si>
  <si>
    <t>Тип ГВС</t>
  </si>
  <si>
    <t>Тип котла отопления</t>
  </si>
  <si>
    <t>Список рекомендованных моделей</t>
  </si>
  <si>
    <t>Модель 1</t>
  </si>
  <si>
    <t>Модель 2</t>
  </si>
  <si>
    <t>Модель 3</t>
  </si>
  <si>
    <t>Стоимость</t>
  </si>
  <si>
    <t>Цена 1</t>
  </si>
  <si>
    <t>Цена 2</t>
  </si>
  <si>
    <t>Цена 3</t>
  </si>
  <si>
    <t>Выбрать</t>
  </si>
  <si>
    <t>Монтаж</t>
  </si>
  <si>
    <t>ИТОГО</t>
  </si>
  <si>
    <t>Стоимость, руб</t>
  </si>
  <si>
    <t>Обвязка бойлера</t>
  </si>
  <si>
    <t>Котел</t>
  </si>
  <si>
    <t>Обвязка котла</t>
  </si>
  <si>
    <t>Дымоход***</t>
  </si>
  <si>
    <t>Комплект теплого пола</t>
  </si>
  <si>
    <t>Комплект радиаторного отопления</t>
  </si>
  <si>
    <t>100 литров</t>
  </si>
  <si>
    <t>Этажность</t>
  </si>
  <si>
    <t>Модель бойлера</t>
  </si>
  <si>
    <t>Модель котла</t>
  </si>
  <si>
    <t>ШАГ 5. РЕАЛИЗАЦИЯ</t>
  </si>
  <si>
    <t>Комментарий</t>
  </si>
  <si>
    <t>Адрес объекта</t>
  </si>
  <si>
    <t>Предлагаем вашему вниманию калькулятор отопления, позволяющий по параметрам дома подобрать систему отопления, рассчитать стоимость оборудования и монтажа.  Вы также можете получить комментарий и консультацию инженера по выбранной вами системе отопления, скорректировать базовую смету под конкретные особенности вашего дома и сделать заказ на установку отопления под ключ.
Итак, приступим к Шагу 1.</t>
  </si>
  <si>
    <t>Название объекта</t>
  </si>
  <si>
    <t>Удаленность от МКАД, км</t>
  </si>
  <si>
    <t>Прихожая</t>
  </si>
  <si>
    <t>нет</t>
  </si>
  <si>
    <t>да</t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</si>
  <si>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как выбрать тип ГВС и объем бойлера. 
Горячее водоснабжение дома бывает двух типов: проточное и накопительное.
</t>
    </r>
    <r>
      <rPr>
        <b/>
        <sz val="11"/>
        <color theme="1"/>
        <rFont val="Calibri"/>
        <family val="2"/>
        <charset val="204"/>
        <scheme val="minor"/>
      </rPr>
      <t>Проточная система</t>
    </r>
    <r>
      <rPr>
        <sz val="11"/>
        <color theme="1"/>
        <rFont val="Calibri"/>
        <family val="2"/>
        <charset val="204"/>
        <scheme val="minor"/>
      </rPr>
      <t xml:space="preserve"> - наиболее простая и недорогая. Горячая вода нагревается прямо в котле при открытии крана.  Не требует дополнительного места для размещения оборудования. Ограничения проточной системы ГВС:  если точка водоразбора находится далеко от котла, то задержка горячей воды нужной температуры может достигать от 5 до 15 сек. Температура горячей воды зависит количества одновременно открытых кранов. Ограничение по расходу ГВС  14 л/мин (комфортное принятие душа) при нагреве с 15 до 40 градусов и мощности котла 24 кВт.  
</t>
    </r>
    <r>
      <rPr>
        <b/>
        <sz val="11"/>
        <color theme="1"/>
        <rFont val="Calibri"/>
        <family val="2"/>
        <charset val="204"/>
        <scheme val="minor"/>
      </rPr>
      <t>Накопительная система</t>
    </r>
    <r>
      <rPr>
        <sz val="11"/>
        <color theme="1"/>
        <rFont val="Calibri"/>
        <family val="2"/>
        <charset val="204"/>
        <scheme val="minor"/>
      </rPr>
      <t xml:space="preserve"> - наиболее комфортная. Горячая вода накапливается в баке косвенного нагрева (бойлере).  Объем бойлера подбирают из расчета 50-60 литров на человека. Температура воды стабильна и не зависит от количества одновременно открытых кранов. Линия рециркуляции позволяет сократить время приготовления горячей воды до 1 сек. 
</t>
    </r>
    <r>
      <rPr>
        <b/>
        <sz val="11"/>
        <color theme="1"/>
        <rFont val="Calibri"/>
        <family val="2"/>
        <charset val="204"/>
        <scheme val="minor"/>
      </rPr>
      <t>Что выбрать:</t>
    </r>
    <r>
      <rPr>
        <sz val="11"/>
        <color theme="1"/>
        <rFont val="Calibri"/>
        <family val="2"/>
        <charset val="204"/>
        <scheme val="minor"/>
      </rPr>
      <t xml:space="preserve"> Калькулятор по умолчанию предлагает проточную систему (двухконтурный котел) при небольшой площади дома и умеренном потреблении горячей воды, накопительную систему (одноконтурный котел + бойлер) - для дома большой площади с повышенным водопотреблением.</t>
    </r>
  </si>
  <si>
    <r>
      <rPr>
        <b/>
        <sz val="11"/>
        <color rgb="FFC00000"/>
        <rFont val="Calibri"/>
        <family val="2"/>
        <charset val="204"/>
        <scheme val="minor"/>
      </rPr>
      <t>х</t>
    </r>
    <r>
      <rPr>
        <b/>
        <sz val="11"/>
        <color theme="1"/>
        <rFont val="Calibri"/>
        <family val="2"/>
        <charset val="204"/>
        <scheme val="minor"/>
      </rPr>
      <t xml:space="preserve"> Комната 1</t>
    </r>
  </si>
  <si>
    <r>
      <rPr>
        <b/>
        <sz val="11"/>
        <color rgb="FFC00000"/>
        <rFont val="Calibri"/>
        <family val="2"/>
        <charset val="204"/>
        <scheme val="minor"/>
      </rPr>
      <t>х</t>
    </r>
    <r>
      <rPr>
        <b/>
        <sz val="11"/>
        <color theme="1"/>
        <rFont val="Calibri"/>
        <family val="2"/>
        <charset val="204"/>
        <scheme val="minor"/>
      </rPr>
      <t xml:space="preserve"> Этаж 1</t>
    </r>
  </si>
  <si>
    <r>
      <rPr>
        <b/>
        <sz val="11"/>
        <color rgb="FF00B050"/>
        <rFont val="Calibri"/>
        <family val="2"/>
        <charset val="204"/>
        <scheme val="minor"/>
      </rPr>
      <t xml:space="preserve"> +</t>
    </r>
    <r>
      <rPr>
        <b/>
        <sz val="11"/>
        <color theme="1"/>
        <rFont val="Calibri"/>
        <family val="2"/>
        <charset val="204"/>
        <scheme val="minor"/>
      </rPr>
      <t xml:space="preserve"> добавить помещение</t>
    </r>
  </si>
  <si>
    <r>
      <rPr>
        <b/>
        <sz val="11"/>
        <color rgb="FF00B050"/>
        <rFont val="Calibri"/>
        <family val="2"/>
        <charset val="204"/>
        <scheme val="minor"/>
      </rPr>
      <t xml:space="preserve"> +</t>
    </r>
    <r>
      <rPr>
        <b/>
        <sz val="11"/>
        <color theme="1"/>
        <rFont val="Calibri"/>
        <family val="2"/>
        <charset val="204"/>
        <scheme val="minor"/>
      </rPr>
      <t xml:space="preserve"> добавить этаж</t>
    </r>
  </si>
  <si>
    <r>
      <rPr>
        <b/>
        <sz val="11"/>
        <color rgb="FFC00000"/>
        <rFont val="Calibri"/>
        <family val="2"/>
        <charset val="204"/>
        <scheme val="minor"/>
      </rPr>
      <t>х</t>
    </r>
    <r>
      <rPr>
        <b/>
        <sz val="11"/>
        <color theme="1"/>
        <rFont val="Calibri"/>
        <family val="2"/>
        <charset val="204"/>
        <scheme val="minor"/>
      </rPr>
      <t xml:space="preserve"> Комната 2</t>
    </r>
  </si>
  <si>
    <r>
      <t xml:space="preserve">? </t>
    </r>
    <r>
      <rPr>
        <b/>
        <sz val="12"/>
        <color theme="1"/>
        <rFont val="Calibri"/>
        <family val="2"/>
        <charset val="204"/>
        <scheme val="minor"/>
      </rPr>
      <t>Подсказка:</t>
    </r>
    <r>
      <rPr>
        <sz val="12"/>
        <color theme="1"/>
        <rFont val="Calibri"/>
        <family val="2"/>
        <charset val="204"/>
        <scheme val="minor"/>
      </rPr>
      <t xml:space="preserve">
По умолчанию в качестве стандартного для теплого пола и радиаторного отопления заложено оборудование Rehau (Германия), Valtec (Италия) и  Rifar (Россия). Инженерное оборудование этих брендов оптимально по соотношению цена-качество-удобство монтажа и обслуживания. При выборе иного бренда необходима консультация инженера.</t>
    </r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</si>
  <si>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как выбрать дымоход
По умолчанию предлагается коаксиальный дымоход через стену. При выборе иного типа дымохода необходим дополнительный расчет на основе конкретных данных объекта.</t>
    </r>
  </si>
  <si>
    <t>Система отопления: стоимость оборудования</t>
  </si>
  <si>
    <t>Система отопления: стоимость монтажа</t>
  </si>
  <si>
    <t>Система отопления:  итоговая цена</t>
  </si>
  <si>
    <t>Дача Абрамцево</t>
  </si>
  <si>
    <t>Накопительный</t>
  </si>
  <si>
    <t>Drazice 200 NTR</t>
  </si>
  <si>
    <t>Мощность котла отопления, кВт</t>
  </si>
  <si>
    <t>Общая площадь помещений, м2</t>
  </si>
  <si>
    <t>Объем бойлера, л</t>
  </si>
  <si>
    <t>газовый</t>
  </si>
  <si>
    <t>расположение</t>
  </si>
  <si>
    <t>топливо</t>
  </si>
  <si>
    <t>контуры</t>
  </si>
  <si>
    <t>одноконтурный</t>
  </si>
  <si>
    <t>Protherm 40 KLOM</t>
  </si>
  <si>
    <t>напольный</t>
  </si>
  <si>
    <t>Теплые полы, м2</t>
  </si>
  <si>
    <t>Радиаторы отопления, секций</t>
  </si>
  <si>
    <t>Дымоход</t>
  </si>
  <si>
    <t>отдельно</t>
  </si>
  <si>
    <t>заказать расчет</t>
  </si>
  <si>
    <t>***Коаксиальный комплект по умолчанию (для настенных газовых котлов). Другие типы дымоходов рассчитываются отдельно</t>
  </si>
  <si>
    <t>без дымохода</t>
  </si>
  <si>
    <t>Имя</t>
  </si>
  <si>
    <t>Для индивидуального и более точного расчета свяжитесь с нами по телефону +7 (495) 108-07-93</t>
  </si>
  <si>
    <t>Консультация инженера
(заказ обратного звонка)</t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</si>
  <si>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Отправить расчет менеджеру
После заполнения всех форм расчет будет отправлен менеджеру нашей компании, который свяжется с вами для уточнения деталей и оформления заказа.</t>
    </r>
  </si>
  <si>
    <t>Прикрепить файл</t>
  </si>
  <si>
    <t>Отправить</t>
  </si>
  <si>
    <t>Поэтажный план</t>
  </si>
  <si>
    <r>
      <t xml:space="preserve">План-1этаж.pdf  </t>
    </r>
    <r>
      <rPr>
        <b/>
        <sz val="11"/>
        <color rgb="FFC00000"/>
        <rFont val="Calibri"/>
        <family val="2"/>
        <charset val="204"/>
        <scheme val="minor"/>
      </rPr>
      <t>x</t>
    </r>
  </si>
  <si>
    <t>Контакты: телефон</t>
  </si>
  <si>
    <t>Е-мейл</t>
  </si>
  <si>
    <t>(текстовое поле)</t>
  </si>
  <si>
    <r>
      <t xml:space="preserve">  </t>
    </r>
    <r>
      <rPr>
        <b/>
        <sz val="11"/>
        <color theme="9" tint="-0.499984740745262"/>
        <rFont val="Calibri"/>
        <family val="2"/>
        <charset val="204"/>
        <scheme val="minor"/>
      </rPr>
      <t>+</t>
    </r>
    <r>
      <rPr>
        <b/>
        <sz val="11"/>
        <color theme="1"/>
        <rFont val="Calibri"/>
        <family val="2"/>
        <charset val="204"/>
        <scheme val="minor"/>
      </rPr>
      <t xml:space="preserve"> добавить файлы</t>
    </r>
  </si>
  <si>
    <t>до</t>
  </si>
  <si>
    <t>Количество окон в помещении</t>
  </si>
  <si>
    <t>Не хотите заморачиваться? Отправьте нам поэтажный план и мы все посчитаем!</t>
  </si>
  <si>
    <t xml:space="preserve">N </t>
  </si>
  <si>
    <t>этажность</t>
  </si>
  <si>
    <t>Переменные</t>
  </si>
  <si>
    <t>Значение</t>
  </si>
  <si>
    <t>Откуда берется</t>
  </si>
  <si>
    <t>Name</t>
  </si>
  <si>
    <t>вводит клиент</t>
  </si>
  <si>
    <t>Расстояние от МКАД</t>
  </si>
  <si>
    <t>Sобщая</t>
  </si>
  <si>
    <t>Площадь дома</t>
  </si>
  <si>
    <t>сумма по таблице</t>
  </si>
  <si>
    <t>Количество окон</t>
  </si>
  <si>
    <t>Sтп</t>
  </si>
  <si>
    <t>Площадь теплого пола</t>
  </si>
  <si>
    <t>O</t>
  </si>
  <si>
    <t>R</t>
  </si>
  <si>
    <t>Количество радиаторов</t>
  </si>
  <si>
    <t xml:space="preserve">равно количеству окон </t>
  </si>
  <si>
    <t>в помещениях, где поставлено "да"</t>
  </si>
  <si>
    <t>C1</t>
  </si>
  <si>
    <t>C2</t>
  </si>
  <si>
    <t>C3</t>
  </si>
  <si>
    <t>C4</t>
  </si>
  <si>
    <t>Монтаж тп и радиаторов</t>
  </si>
  <si>
    <t>расчет по формуле и базе</t>
  </si>
  <si>
    <t>Сумма С1+С2+С3</t>
  </si>
  <si>
    <t>Итого тп и радиаторы</t>
  </si>
  <si>
    <t>ШАГ 1-2</t>
  </si>
  <si>
    <t>ШАГ 3</t>
  </si>
  <si>
    <t>ШАГ 3. ВЫБОР ТОПЛИВА</t>
  </si>
  <si>
    <t>ШАГ 4. ГОРЯЧЕЕ ВОДОСНАБЖЕНИЕ</t>
  </si>
  <si>
    <t xml:space="preserve"> Название объекта</t>
  </si>
  <si>
    <t xml:space="preserve"> Сколько проживает человек</t>
  </si>
  <si>
    <t>конфигурация</t>
  </si>
  <si>
    <t>выбор топлива</t>
  </si>
  <si>
    <t>G</t>
  </si>
  <si>
    <t>D</t>
  </si>
  <si>
    <t>I</t>
  </si>
  <si>
    <t>газ</t>
  </si>
  <si>
    <t>дизель</t>
  </si>
  <si>
    <t>иное</t>
  </si>
  <si>
    <t>ШАГ 4</t>
  </si>
  <si>
    <t>выбор бойлера</t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</si>
  <si>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выбор топлива
</t>
    </r>
    <r>
      <rPr>
        <b/>
        <sz val="11"/>
        <color theme="1"/>
        <rFont val="Calibri"/>
        <family val="2"/>
        <charset val="204"/>
        <scheme val="minor"/>
      </rPr>
      <t>Тип топлива.</t>
    </r>
    <r>
      <rPr>
        <sz val="11"/>
        <color theme="1"/>
        <rFont val="Calibri"/>
        <family val="2"/>
        <charset val="204"/>
        <scheme val="minor"/>
      </rPr>
      <t xml:space="preserve"> По умолчанию калькулятор подбирает систему отопления на газе и дизеле, при выборе иного топлива необходима консультация инженера для учета дополнительных нюансов.</t>
    </r>
  </si>
  <si>
    <t>Если G</t>
  </si>
  <si>
    <t>Если D</t>
  </si>
  <si>
    <t>Если I</t>
  </si>
  <si>
    <t>проточный</t>
  </si>
  <si>
    <t xml:space="preserve"> тип ГВС</t>
  </si>
  <si>
    <t>бойлер</t>
  </si>
  <si>
    <t>котел</t>
  </si>
  <si>
    <t>накопительный</t>
  </si>
  <si>
    <t>любая</t>
  </si>
  <si>
    <t>есть</t>
  </si>
  <si>
    <t>запрос</t>
  </si>
  <si>
    <t>то:</t>
  </si>
  <si>
    <t>двухконтурный газовый</t>
  </si>
  <si>
    <t>одноконтурный газовый</t>
  </si>
  <si>
    <t>дизельный</t>
  </si>
  <si>
    <t>объем</t>
  </si>
  <si>
    <t>выбор клиента</t>
  </si>
  <si>
    <t>сообщение в Шаге 4</t>
  </si>
  <si>
    <t>для дальнейшего выбора</t>
  </si>
  <si>
    <t>C5</t>
  </si>
  <si>
    <t>C6</t>
  </si>
  <si>
    <t>C7</t>
  </si>
  <si>
    <t>C8</t>
  </si>
  <si>
    <t>итого ГВС</t>
  </si>
  <si>
    <t>Сумма С5+С6+С7</t>
  </si>
  <si>
    <r>
      <t xml:space="preserve">Необходим индивидуальный расчет. Пришлите запрос нашему специалисту. </t>
    </r>
    <r>
      <rPr>
        <b/>
        <sz val="11"/>
        <color theme="1"/>
        <rFont val="Calibri"/>
        <family val="2"/>
        <charset val="204"/>
        <scheme val="minor"/>
      </rPr>
      <t>(Блок выбора бойлера не показывается)</t>
    </r>
  </si>
  <si>
    <t>ШАГ 5. КОТЕЛ ОТОПЛЕНИЯ</t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</si>
  <si>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как выбрать котел отопления
</t>
    </r>
    <r>
      <rPr>
        <b/>
        <sz val="11"/>
        <color theme="1"/>
        <rFont val="Calibri"/>
        <family val="2"/>
        <charset val="204"/>
        <scheme val="minor"/>
      </rPr>
      <t>Бренд.</t>
    </r>
    <r>
      <rPr>
        <sz val="11"/>
        <color theme="1"/>
        <rFont val="Calibri"/>
        <family val="2"/>
        <charset val="204"/>
        <scheme val="minor"/>
      </rPr>
      <t xml:space="preserve"> По умолчанию калькулятор предлагает Buderus (Германия), Vaillant (Германия), Baxi (Италия), Protherm (Словакия). Инженерное оборудование этих брендов оптимально по соотношению цена-качество-удобство монтажа и обслуживания. При выборе иного бренда необходим индивидуальный подбор и консультация инженера.</t>
    </r>
  </si>
  <si>
    <t>ШАГ 6. РЕАЛИЗАЦИЯ</t>
  </si>
  <si>
    <t>РЕЗЮМЕ</t>
  </si>
  <si>
    <t>индивидуальный расчет</t>
  </si>
  <si>
    <t>Выбранное топливо</t>
  </si>
  <si>
    <t>ШАГ 5</t>
  </si>
  <si>
    <t>выбор котла</t>
  </si>
  <si>
    <t>тип котла (из шага 4)</t>
  </si>
  <si>
    <t>если:</t>
  </si>
  <si>
    <t>мощность, кВт</t>
  </si>
  <si>
    <t>расчет по формуле</t>
  </si>
  <si>
    <t>бренд</t>
  </si>
  <si>
    <t>Список моделей и их стоимость</t>
  </si>
  <si>
    <t>Необходим индивидуальный расчет. Пришлите запрос нашему специалисту. (Блок выбора котла не показывается)</t>
  </si>
  <si>
    <t>сообщение в Шаге 5</t>
  </si>
  <si>
    <t>Рекомендован  тип котла: одноконтурный напольный газовый, выберите модель:</t>
  </si>
  <si>
    <t>Рекомендован накопительный тип горячего водоснабжения (с использованием бойлера), выберите объем и модель бойлера:</t>
  </si>
  <si>
    <t>C9</t>
  </si>
  <si>
    <t>C10</t>
  </si>
  <si>
    <t>C11</t>
  </si>
  <si>
    <t>C12</t>
  </si>
  <si>
    <t>С13</t>
  </si>
  <si>
    <t>либо сообщение "индивидуальный расчет" и кнопка "заказать  расчет дымохода"</t>
  </si>
  <si>
    <t>Показываются основные введенные и выбранные клиентом, а также рассчитанные калькулятором параметры системы отопления</t>
  </si>
  <si>
    <t>С14</t>
  </si>
  <si>
    <t>С15</t>
  </si>
  <si>
    <t>С16</t>
  </si>
  <si>
    <t>Итоговая стоимость оборудования</t>
  </si>
  <si>
    <t>Итоговая стоимость монтажа</t>
  </si>
  <si>
    <t>Итоговая цена всего под ключ</t>
  </si>
  <si>
    <t>С1+С2+С5+С6+С9+С10+С11</t>
  </si>
  <si>
    <t>L</t>
  </si>
  <si>
    <t>Ед.изм</t>
  </si>
  <si>
    <t>Цена оборуд.</t>
  </si>
  <si>
    <t>Цена монтажа</t>
  </si>
  <si>
    <t>шт.</t>
  </si>
  <si>
    <t>Этажные комплекты Приборов Отопления</t>
  </si>
  <si>
    <t>Этажные комплекты Теплых Полов</t>
  </si>
  <si>
    <t>Кп-ПТП-PEX</t>
  </si>
  <si>
    <t>Кп-ПТП-МП</t>
  </si>
  <si>
    <t>К-ПТП-PEX</t>
  </si>
  <si>
    <t>К-ПТП-МП</t>
  </si>
  <si>
    <t>К-УПТП</t>
  </si>
  <si>
    <t>С1</t>
  </si>
  <si>
    <t>С2</t>
  </si>
  <si>
    <t>С3</t>
  </si>
  <si>
    <t>С4</t>
  </si>
  <si>
    <t>С4=С1+С2+С3</t>
  </si>
  <si>
    <t>Полная формула</t>
  </si>
  <si>
    <t>Сокращенная формула</t>
  </si>
  <si>
    <t>С1+С2+С3</t>
  </si>
  <si>
    <t>Шаг 1-2</t>
  </si>
  <si>
    <t>Шаг 4</t>
  </si>
  <si>
    <r>
      <t xml:space="preserve">Рекомендован проточный теплообменник горячего водоснабжения встроенный в котел (использованием двухконтурного котла), для выбора котла перейдите к Шагу 5. </t>
    </r>
    <r>
      <rPr>
        <b/>
        <sz val="11"/>
        <color theme="1"/>
        <rFont val="Calibri"/>
        <family val="2"/>
        <charset val="204"/>
        <scheme val="minor"/>
      </rPr>
      <t>(Блок выбора бойлера не показывается)</t>
    </r>
  </si>
  <si>
    <r>
      <t xml:space="preserve">Рекомендован накопительный бак горячего водоснабжения (с использованием бойлера), выберите бойлер. </t>
    </r>
    <r>
      <rPr>
        <b/>
        <sz val="11"/>
        <color theme="1"/>
        <rFont val="Calibri"/>
        <family val="2"/>
        <charset val="204"/>
        <scheme val="minor"/>
      </rPr>
      <t>(Далее показывается блок выбора бойлера)</t>
    </r>
  </si>
  <si>
    <t xml:space="preserve">Монтаж </t>
  </si>
  <si>
    <t>С8=С5+С6+С7</t>
  </si>
  <si>
    <t>С5+С6+С7</t>
  </si>
  <si>
    <t>С5</t>
  </si>
  <si>
    <t>С6</t>
  </si>
  <si>
    <t>С7</t>
  </si>
  <si>
    <t>С8</t>
  </si>
  <si>
    <t>Шаг 5</t>
  </si>
  <si>
    <t>Мощность котла</t>
  </si>
  <si>
    <t>выбор из базы</t>
  </si>
  <si>
    <t>Кол-во</t>
  </si>
  <si>
    <t>компл.</t>
  </si>
  <si>
    <t>м2</t>
  </si>
  <si>
    <t>"Комплект Управления Полем ТП"</t>
  </si>
  <si>
    <t>КРЭ-ПО-Л</t>
  </si>
  <si>
    <t>Кп-ПО-МП-Л</t>
  </si>
  <si>
    <t>"Комплект подключения ПО-МП-Л" (Лучевая схема)</t>
  </si>
  <si>
    <t>К-ПО-Rifar</t>
  </si>
  <si>
    <t>К-УПО</t>
  </si>
  <si>
    <t>"Комплект управления ПО"</t>
  </si>
  <si>
    <t>Комплекты Котельной</t>
  </si>
  <si>
    <t>КНГ-СО</t>
  </si>
  <si>
    <t>"Комплект насосной группы СО"</t>
  </si>
  <si>
    <t>КНГ-ТП</t>
  </si>
  <si>
    <t>"Комплект насосной группы ТП"</t>
  </si>
  <si>
    <t>КНГ-ГВС</t>
  </si>
  <si>
    <t>"Комплект насосной группы ГВС"</t>
  </si>
  <si>
    <t>Кп-БКН-ГВС</t>
  </si>
  <si>
    <t>"Комплект подключения Бака Косвенного Нагрева ГВС"</t>
  </si>
  <si>
    <t>Кп-Кнс-V1</t>
  </si>
  <si>
    <t>"Комплект подключения котла Настенного"</t>
  </si>
  <si>
    <t>Кп-Кнп-V2</t>
  </si>
  <si>
    <t>"Комплект подключения котла Напольного"</t>
  </si>
  <si>
    <t>Цена определяется выбором клиента</t>
  </si>
  <si>
    <t>ККЦ-V2</t>
  </si>
  <si>
    <t>ККЦ-V1</t>
  </si>
  <si>
    <t>"Комплект Коллектора Центрального" (1 эт; СО, ТП)</t>
  </si>
  <si>
    <t>С9</t>
  </si>
  <si>
    <t>С10</t>
  </si>
  <si>
    <t>С11</t>
  </si>
  <si>
    <t>С12</t>
  </si>
  <si>
    <t>одноконтурный газовый до 24 квт</t>
  </si>
  <si>
    <t>одноконтурный газовый св 24 квт</t>
  </si>
  <si>
    <t>крепление</t>
  </si>
  <si>
    <t>настенный</t>
  </si>
  <si>
    <t>фильтр моделей</t>
  </si>
  <si>
    <t>ККД</t>
  </si>
  <si>
    <t>"Комплект Коаксиального Дымохода"</t>
  </si>
  <si>
    <t>КСД</t>
  </si>
  <si>
    <t>"Комплект Сэндвич Дымохода"</t>
  </si>
  <si>
    <r>
      <t xml:space="preserve">? </t>
    </r>
    <r>
      <rPr>
        <b/>
        <sz val="11"/>
        <color theme="1"/>
        <rFont val="Calibri"/>
        <family val="2"/>
        <charset val="204"/>
        <scheme val="minor"/>
      </rPr>
      <t>Подсказка:</t>
    </r>
    <r>
      <rPr>
        <sz val="11"/>
        <color theme="1"/>
        <rFont val="Calibri"/>
        <family val="2"/>
        <charset val="204"/>
        <scheme val="minor"/>
      </rPr>
      <t xml:space="preserve"> как выбрать котел отопления
</t>
    </r>
    <r>
      <rPr>
        <b/>
        <sz val="11"/>
        <color theme="1"/>
        <rFont val="Calibri"/>
        <family val="2"/>
        <charset val="204"/>
        <scheme val="minor"/>
      </rPr>
      <t>Тип топлива.</t>
    </r>
    <r>
      <rPr>
        <sz val="11"/>
        <color theme="1"/>
        <rFont val="Calibri"/>
        <family val="2"/>
        <charset val="204"/>
        <scheme val="minor"/>
      </rPr>
      <t xml:space="preserve"> По умолчанию калькулятор подбирает котлы отопления на газе и дизеле, при выборе иного топлива необходима консультация инженера для учета дополнительных нюансов.
</t>
    </r>
    <r>
      <rPr>
        <b/>
        <sz val="11"/>
        <color theme="1"/>
        <rFont val="Calibri"/>
        <family val="2"/>
        <charset val="204"/>
        <scheme val="minor"/>
      </rPr>
      <t>Бренд.</t>
    </r>
    <r>
      <rPr>
        <sz val="11"/>
        <color theme="1"/>
        <rFont val="Calibri"/>
        <family val="2"/>
        <charset val="204"/>
        <scheme val="minor"/>
      </rPr>
      <t xml:space="preserve"> По умолчанию калькулятор предлагает Buderus (Германия), Vaillant (Германия), Baxi (Италия), Protherm (Словакия). Инженерное оборудование этих брендов оптимально по соотношению цена-качество-удобство монтажа и обслуживания. При выборе иного бренда необходима консультация инженера. Автоматика котла уточняется дополнительно.</t>
    </r>
  </si>
  <si>
    <t>Материал труб теплых полов</t>
  </si>
  <si>
    <t>Металлопласт</t>
  </si>
  <si>
    <t>КРЭ-ТП-3</t>
  </si>
  <si>
    <t>КРЭ-ТП-4</t>
  </si>
  <si>
    <t>КРЭ-ТП-5</t>
  </si>
  <si>
    <t>КРЭ-ТП-6</t>
  </si>
  <si>
    <t>КРЭ-ТП-7</t>
  </si>
  <si>
    <t>КРЭ-ТП-8</t>
  </si>
  <si>
    <t>"Комплект Коллектора Центрального" (2 эт; СО, ТП, ГВС)</t>
  </si>
  <si>
    <t>"Комплект Коллектора Центрального" (3 эт; СО, ТП, ГВС)</t>
  </si>
  <si>
    <t>ККЦ-V3</t>
  </si>
  <si>
    <t>КСт1/20-V1</t>
  </si>
  <si>
    <t>КСт2/26-V2</t>
  </si>
  <si>
    <t>КСт2/26-V1</t>
  </si>
  <si>
    <t>КСт3/32-V1</t>
  </si>
  <si>
    <t>КСт1/20-V2</t>
  </si>
  <si>
    <t>КСт3/32-V2</t>
  </si>
  <si>
    <t>V1 -МП</t>
  </si>
  <si>
    <t>V2-PPRC</t>
  </si>
  <si>
    <t>С1.n</t>
  </si>
  <si>
    <t>КСтТП-n</t>
  </si>
  <si>
    <t>КЭР-ТП-n-эN</t>
  </si>
  <si>
    <t>Если в группе 1-ого этажа заполнено 5 полей "Площадъ теплого пола" то выбирем КЭР-ТП-5 для КЭР-ТП-n-э1. и т.д.</t>
  </si>
  <si>
    <t>КСтРО-n</t>
  </si>
  <si>
    <t>КЭР-РО-n-эN</t>
  </si>
  <si>
    <t>Если в группе 1-ого этажа заполнено 5 полей "Количество окон в помещении" то выбирем КЭР-РО-5 для КЭР-РО-n-э1. и т.д.</t>
  </si>
  <si>
    <t>С2.n</t>
  </si>
  <si>
    <t>КСтТП-1-V1</t>
  </si>
  <si>
    <t>КСтТП-2-V1</t>
  </si>
  <si>
    <t>КСтТП-3-V1</t>
  </si>
  <si>
    <t>КСтТП-1-V2</t>
  </si>
  <si>
    <t>КСтТП-2-V2</t>
  </si>
  <si>
    <t>КСтТП-3-V2</t>
  </si>
  <si>
    <t>"Комплект Стояка Теплых полов МП 1эт"</t>
  </si>
  <si>
    <t>"Комплект Стояка Теплых полов МП 2эт"</t>
  </si>
  <si>
    <t>"Комплект Стояка Теплых полов МП 3эт"</t>
  </si>
  <si>
    <t>"Комплект Стояка Теплых поло PEX 2эт"</t>
  </si>
  <si>
    <t>"Комплект Стояка Теплых полов PEX 1эт"</t>
  </si>
  <si>
    <t>"Комплект Стояка Теплых полов PEX 3эт"</t>
  </si>
  <si>
    <t>"Комплект Стояка РО МП 1эт"</t>
  </si>
  <si>
    <t>"Комплект Стояка РО МП 3эт"</t>
  </si>
  <si>
    <t>"Комплект Стояка РО МП 2эт"</t>
  </si>
  <si>
    <t>"Комплект Стояка РО РЕХ 2эт"</t>
  </si>
  <si>
    <t>"Комплект Стояка РО РЕХ 1эт"</t>
  </si>
  <si>
    <t>"Комплект Стояка РО РЕХ 3эт"</t>
  </si>
  <si>
    <r>
      <rPr>
        <b/>
        <sz val="12"/>
        <color theme="1"/>
        <rFont val="Times New Roman"/>
        <family val="1"/>
        <charset val="204"/>
      </rPr>
      <t xml:space="preserve">С1 - Стоимость оборудования для монтажа теплых полов в доме.
</t>
    </r>
    <r>
      <rPr>
        <sz val="12"/>
        <color theme="1"/>
        <rFont val="Times New Roman"/>
        <family val="1"/>
        <charset val="204"/>
      </rPr>
      <t xml:space="preserve">С1= КСтТП-n + КЭР-ТП-n-э1 + КЭР-ТП-n-э2 + КЭР-ТП-n-э3 + Сумма(С1.n) </t>
    </r>
  </si>
  <si>
    <r>
      <rPr>
        <b/>
        <sz val="12"/>
        <color theme="1"/>
        <rFont val="Times New Roman"/>
        <family val="1"/>
        <charset val="204"/>
      </rPr>
      <t>КЭР-ТП-n-эN</t>
    </r>
    <r>
      <rPr>
        <sz val="12"/>
        <color theme="1"/>
        <rFont val="Times New Roman"/>
        <family val="1"/>
        <charset val="204"/>
      </rPr>
      <t xml:space="preserve"> - Стоимость оборудования коллектора теплых полов.
n - количество окон с заполнеными полями "площадь теплого пола " (n =3 если заполнено меньше 4 полей), N - номер этажа в доме (из табицы "Конфигурация" Шаг№2)</t>
    </r>
  </si>
  <si>
    <r>
      <rPr>
        <b/>
        <sz val="12"/>
        <color theme="1"/>
        <rFont val="Times New Roman"/>
        <family val="1"/>
        <charset val="204"/>
      </rPr>
      <t>КСтТП-n</t>
    </r>
    <r>
      <rPr>
        <sz val="12"/>
        <color theme="1"/>
        <rFont val="Times New Roman"/>
        <family val="1"/>
        <charset val="204"/>
      </rPr>
      <t xml:space="preserve"> - Стоимость оборудования стояка теплых полов.
n - количество этажей в доме (из табицы "Конфигурация" Шаг№2).       </t>
    </r>
  </si>
  <si>
    <r>
      <rPr>
        <b/>
        <sz val="12"/>
        <color theme="1"/>
        <rFont val="Times New Roman"/>
        <family val="1"/>
        <charset val="204"/>
      </rPr>
      <t>КСтРО-n</t>
    </r>
    <r>
      <rPr>
        <sz val="12"/>
        <color theme="1"/>
        <rFont val="Times New Roman"/>
        <family val="1"/>
        <charset val="204"/>
      </rPr>
      <t xml:space="preserve"> - Стоимость оборудования стояка радиаторного отопления.
n - количество этажей в доме (из табицы "Конфигурация" Шаг№2).       </t>
    </r>
  </si>
  <si>
    <r>
      <rPr>
        <b/>
        <sz val="12"/>
        <color theme="1"/>
        <rFont val="Times New Roman"/>
        <family val="1"/>
        <charset val="204"/>
      </rPr>
      <t>КЭР-РО-n-эN</t>
    </r>
    <r>
      <rPr>
        <sz val="12"/>
        <color theme="1"/>
        <rFont val="Times New Roman"/>
        <family val="1"/>
        <charset val="204"/>
      </rPr>
      <t xml:space="preserve"> - Стоимость оборудования коллектора радиаторного отопления. 
n - сумма значений полей "Количество окон в помещении" (n =3 если сумма меньше 4 полей), N - номер этажа в доме (из табицы "Конфигурация" Шаг№2)</t>
    </r>
  </si>
  <si>
    <t>КРЭ-РО-3</t>
  </si>
  <si>
    <t>КРЭ-РО-4</t>
  </si>
  <si>
    <t>КРЭ-РО-5</t>
  </si>
  <si>
    <t>КРЭ-РО-6</t>
  </si>
  <si>
    <t>КРЭ-РО-7</t>
  </si>
  <si>
    <t>КРЭ-РО-8</t>
  </si>
  <si>
    <t>"Комплект Секции Прибора Отопления Rifar"</t>
  </si>
  <si>
    <r>
      <rPr>
        <b/>
        <sz val="12"/>
        <color theme="1"/>
        <rFont val="Times New Roman"/>
        <family val="1"/>
        <charset val="204"/>
      </rPr>
      <t>C2.n - стоимость оборудования радиаторного отопления в n-ой комнате.</t>
    </r>
    <r>
      <rPr>
        <sz val="12"/>
        <color theme="1"/>
        <rFont val="Times New Roman"/>
        <family val="1"/>
        <charset val="204"/>
      </rPr>
      <t xml:space="preserve">             С2.n = Количетсво_Окон*К-ПО-</t>
    </r>
    <r>
      <rPr>
        <b/>
        <sz val="12"/>
        <color theme="1"/>
        <rFont val="Times New Roman"/>
        <family val="1"/>
        <charset val="204"/>
      </rPr>
      <t>n-Rifar</t>
    </r>
    <r>
      <rPr>
        <sz val="12"/>
        <color theme="1"/>
        <rFont val="Times New Roman"/>
        <family val="1"/>
        <charset val="204"/>
      </rPr>
      <t xml:space="preserve"> + Количетсво_Окон*Кп-ПО-РЕХ(если поле Площадь теплого пола в n-ой комнате не равно 0) + Количетсво_Окон*К-УПО(если поле "Комфорт радиаторного отопления" в n-ой комнате указано "Да")</t>
    </r>
  </si>
  <si>
    <r>
      <rPr>
        <b/>
        <sz val="12"/>
        <color theme="1"/>
        <rFont val="Times New Roman"/>
        <family val="1"/>
        <charset val="204"/>
      </rPr>
      <t>n-Rifar</t>
    </r>
    <r>
      <rPr>
        <sz val="12"/>
        <color theme="1"/>
        <rFont val="Times New Roman"/>
        <family val="1"/>
        <charset val="204"/>
      </rPr>
      <t xml:space="preserve"> - количество секций прибора отопления
n-Rifar = (Плащадь n-ой комнаты*100/175) / (Количетсво Окон в n-ом помещении)*</t>
    </r>
  </si>
  <si>
    <t>К-ПО-4-Rifar</t>
  </si>
  <si>
    <t>К-ПО-5-Rifar</t>
  </si>
  <si>
    <t>К-ПО-6-Rifar</t>
  </si>
  <si>
    <t>К-ПО-7-Rifar</t>
  </si>
  <si>
    <t>К-ПО-8-Rifar</t>
  </si>
  <si>
    <t>К-ПО-9-Rifar</t>
  </si>
  <si>
    <t>К-ПО-10-Rifar</t>
  </si>
  <si>
    <t>К-ПО-11-Rifar</t>
  </si>
  <si>
    <t>К-ПО-12-Rifar</t>
  </si>
  <si>
    <t>"Комплект Прибора Отопления Rifar 4 секции"</t>
  </si>
  <si>
    <t>"Комплект Прибора Отопления Rifar 5 секций"</t>
  </si>
  <si>
    <t>"Комплект Прибора Отопления Rifar 6 секций"</t>
  </si>
  <si>
    <t>"Комплект Прибора Отопления Rifar 7 секций"</t>
  </si>
  <si>
    <t>"Комплект Прибора Отопления Rifar 8 секций"</t>
  </si>
  <si>
    <t>"Комплект Прибора Отопления Rifar 9 секций"</t>
  </si>
  <si>
    <t>"Комплект Прибора Отопления Rifar 10 секций"</t>
  </si>
  <si>
    <t>"Комплект Прибора Отопления Rifar 11 секций"</t>
  </si>
  <si>
    <t>"Комплект Прибора Отопления Rifar 12 секций"</t>
  </si>
  <si>
    <r>
      <rPr>
        <b/>
        <sz val="12"/>
        <color theme="1"/>
        <rFont val="Times New Roman"/>
        <family val="1"/>
        <charset val="204"/>
      </rPr>
      <t xml:space="preserve">С2 - </t>
    </r>
    <r>
      <rPr>
        <sz val="12"/>
        <color theme="1"/>
        <rFont val="Times New Roman"/>
        <family val="1"/>
        <charset val="204"/>
      </rPr>
      <t>Стоимость оборудования  радиаторного отопления.</t>
    </r>
    <r>
      <rPr>
        <b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 xml:space="preserve">С2= КСтРО-n + КЭР-РО-n-э1 + КЭР-РО-n-э2 + КЭР-РО-n-э3 + Сумма(С2.n) </t>
    </r>
  </si>
  <si>
    <r>
      <rPr>
        <b/>
        <sz val="12"/>
        <color theme="1"/>
        <rFont val="Times New Roman"/>
        <family val="1"/>
        <charset val="204"/>
      </rPr>
      <t xml:space="preserve">C1.n - </t>
    </r>
    <r>
      <rPr>
        <sz val="12"/>
        <color theme="1"/>
        <rFont val="Times New Roman"/>
        <family val="1"/>
        <charset val="204"/>
      </rPr>
      <t>стоимость оборудования теплого пола в n-ой комнате.</t>
    </r>
    <r>
      <rPr>
        <b/>
        <sz val="12"/>
        <color theme="1"/>
        <rFont val="Times New Roman"/>
        <family val="1"/>
        <charset val="204"/>
      </rPr>
      <t xml:space="preserve">
</t>
    </r>
    <r>
      <rPr>
        <sz val="12"/>
        <color theme="1"/>
        <rFont val="Times New Roman"/>
        <family val="1"/>
        <charset val="204"/>
      </rPr>
      <t>С1.n = К-ПТП-PEX*Плащадь теплого пола n-ой комнаты + Кп-ПТП-РЕХ(если поле Площадь теплого пола в n-ой комнате не равно 0) + К-УПТП(если поле "Комфорт теплого пола" в n-ой комнате указано "Да")</t>
    </r>
  </si>
  <si>
    <t>С3= (КСтРО-n + КЭР-РО-n-э1 + КЭР-РО-n-э2 + КЭР-РО-n-э3 + Сумма(С2.n)) + (КСтТП-n + КЭР-ТП-n-э1 + КЭР-ТП-n-э2 + КЭР-ТП-n-э3 + Сумма(С1.n))</t>
  </si>
  <si>
    <t>Прим.</t>
  </si>
  <si>
    <t>Цены выбираются из поля "материалы"</t>
  </si>
  <si>
    <t>Цены выбираются из поля "монтаж"</t>
  </si>
  <si>
    <r>
      <t>С6=</t>
    </r>
    <r>
      <rPr>
        <b/>
        <sz val="12"/>
        <color theme="1"/>
        <rFont val="Times New Roman"/>
        <family val="1"/>
        <charset val="204"/>
      </rPr>
      <t>Кп-БКН-ГВС</t>
    </r>
    <r>
      <rPr>
        <sz val="12"/>
        <color theme="1"/>
        <rFont val="Times New Roman"/>
        <family val="1"/>
        <charset val="204"/>
      </rPr>
      <t xml:space="preserve">(стоимость оборудования) + </t>
    </r>
    <r>
      <rPr>
        <b/>
        <sz val="12"/>
        <color theme="1"/>
        <rFont val="Times New Roman"/>
        <family val="1"/>
        <charset val="204"/>
      </rPr>
      <t>КНГ-ГВС</t>
    </r>
    <r>
      <rPr>
        <sz val="12"/>
        <color theme="1"/>
        <rFont val="Times New Roman"/>
        <family val="1"/>
        <charset val="204"/>
      </rPr>
      <t>(стоимость оборудования)</t>
    </r>
  </si>
  <si>
    <r>
      <t>С6=</t>
    </r>
    <r>
      <rPr>
        <b/>
        <sz val="12"/>
        <color theme="1"/>
        <rFont val="Times New Roman"/>
        <family val="1"/>
        <charset val="204"/>
      </rPr>
      <t>Кп-БКН-ГВС</t>
    </r>
    <r>
      <rPr>
        <sz val="12"/>
        <color theme="1"/>
        <rFont val="Times New Roman"/>
        <family val="1"/>
        <charset val="204"/>
      </rPr>
      <t xml:space="preserve">(стоимость монтажа) + </t>
    </r>
    <r>
      <rPr>
        <b/>
        <sz val="12"/>
        <color theme="1"/>
        <rFont val="Times New Roman"/>
        <family val="1"/>
        <charset val="204"/>
      </rPr>
      <t>КНГ-ГВС</t>
    </r>
    <r>
      <rPr>
        <sz val="12"/>
        <color theme="1"/>
        <rFont val="Times New Roman"/>
        <family val="1"/>
        <charset val="204"/>
      </rPr>
      <t>(стоимость монтажа)</t>
    </r>
  </si>
  <si>
    <t xml:space="preserve">Мощность_котла = Сумма (Площадь помещения м2) * 125; Округляем до ближайшего из ряда 24, 30, 40, 60 кВт. Предлагаем котлы удовлетворяющие виду топлива и ближайший больший по мощности  </t>
  </si>
  <si>
    <t xml:space="preserve">Стоимость Округляем до ближайшего из ряда 24, 30, 40, 60 кВт. Предлагаем котлы удовлетворяющие виду топлива и ближайший больший по мощности  </t>
  </si>
  <si>
    <r>
      <t xml:space="preserve">Если настенный то </t>
    </r>
    <r>
      <rPr>
        <b/>
        <sz val="12"/>
        <color theme="1"/>
        <rFont val="Times New Roman"/>
        <family val="1"/>
        <charset val="204"/>
      </rPr>
      <t>ККД</t>
    </r>
    <r>
      <rPr>
        <sz val="12"/>
        <color theme="1"/>
        <rFont val="Times New Roman"/>
        <family val="1"/>
        <charset val="204"/>
      </rPr>
      <t xml:space="preserve">(Итого: стоимость оборудования), иначе </t>
    </r>
    <r>
      <rPr>
        <b/>
        <sz val="12"/>
        <color theme="1"/>
        <rFont val="Times New Roman"/>
        <family val="1"/>
        <charset val="204"/>
      </rPr>
      <t>Сообщение (Требуется расчет дымохода)</t>
    </r>
  </si>
  <si>
    <r>
      <t xml:space="preserve">(Если настенный то </t>
    </r>
    <r>
      <rPr>
        <b/>
        <sz val="12"/>
        <color theme="1"/>
        <rFont val="Times New Roman"/>
        <family val="1"/>
        <charset val="204"/>
      </rPr>
      <t>ККЦ-V1</t>
    </r>
    <r>
      <rPr>
        <sz val="12"/>
        <color theme="1"/>
        <rFont val="Times New Roman"/>
        <family val="1"/>
        <charset val="204"/>
      </rPr>
      <t xml:space="preserve">(стоимость оборудования)  
иначе </t>
    </r>
    <r>
      <rPr>
        <b/>
        <sz val="12"/>
        <color theme="1"/>
        <rFont val="Times New Roman"/>
        <family val="1"/>
        <charset val="204"/>
      </rPr>
      <t>ККЦ-V2</t>
    </r>
    <r>
      <rPr>
        <sz val="12"/>
        <color theme="1"/>
        <rFont val="Times New Roman"/>
        <family val="1"/>
        <charset val="204"/>
      </rPr>
      <t xml:space="preserve">(стоимость оборудования)) + </t>
    </r>
    <r>
      <rPr>
        <b/>
        <sz val="12"/>
        <color theme="1"/>
        <rFont val="Times New Roman"/>
        <family val="1"/>
        <charset val="204"/>
      </rPr>
      <t>КНГ-СО</t>
    </r>
    <r>
      <rPr>
        <sz val="12"/>
        <color theme="1"/>
        <rFont val="Times New Roman"/>
        <family val="1"/>
        <charset val="204"/>
      </rPr>
      <t xml:space="preserve"> (стоимость оборудования)+ </t>
    </r>
    <r>
      <rPr>
        <b/>
        <sz val="12"/>
        <color theme="1"/>
        <rFont val="Times New Roman"/>
        <family val="1"/>
        <charset val="204"/>
      </rPr>
      <t xml:space="preserve">КНГ-ТП </t>
    </r>
    <r>
      <rPr>
        <sz val="12"/>
        <color theme="1"/>
        <rFont val="Times New Roman"/>
        <family val="1"/>
        <charset val="204"/>
      </rPr>
      <t>(стоимость оборудования)</t>
    </r>
  </si>
  <si>
    <r>
      <t xml:space="preserve">С12=((Если настенный то </t>
    </r>
    <r>
      <rPr>
        <b/>
        <sz val="12"/>
        <color theme="1"/>
        <rFont val="Times New Roman"/>
        <family val="1"/>
        <charset val="204"/>
      </rPr>
      <t>ККЦ-V1</t>
    </r>
    <r>
      <rPr>
        <sz val="12"/>
        <color theme="1"/>
        <rFont val="Times New Roman"/>
        <family val="1"/>
        <charset val="204"/>
      </rPr>
      <t xml:space="preserve">(стоимость монтажа), 
иначе </t>
    </r>
    <r>
      <rPr>
        <b/>
        <sz val="12"/>
        <color theme="1"/>
        <rFont val="Times New Roman"/>
        <family val="1"/>
        <charset val="204"/>
      </rPr>
      <t>ККЦ-V2</t>
    </r>
    <r>
      <rPr>
        <sz val="12"/>
        <color theme="1"/>
        <rFont val="Times New Roman"/>
        <family val="1"/>
        <charset val="204"/>
      </rPr>
      <t xml:space="preserve">(стоимость монтажа)) + Если настенный то </t>
    </r>
    <r>
      <rPr>
        <b/>
        <sz val="12"/>
        <color theme="1"/>
        <rFont val="Times New Roman"/>
        <family val="1"/>
        <charset val="204"/>
      </rPr>
      <t>ККД</t>
    </r>
    <r>
      <rPr>
        <sz val="12"/>
        <color theme="1"/>
        <rFont val="Times New Roman"/>
        <family val="1"/>
        <charset val="204"/>
      </rPr>
      <t xml:space="preserve">(стоимость монтажа)+ </t>
    </r>
    <r>
      <rPr>
        <b/>
        <sz val="12"/>
        <color theme="1"/>
        <rFont val="Times New Roman"/>
        <family val="1"/>
        <charset val="204"/>
      </rPr>
      <t>КНГ-СО</t>
    </r>
    <r>
      <rPr>
        <sz val="12"/>
        <color theme="1"/>
        <rFont val="Times New Roman"/>
        <family val="1"/>
        <charset val="204"/>
      </rPr>
      <t xml:space="preserve"> (стоимость монтажа) +</t>
    </r>
    <r>
      <rPr>
        <b/>
        <sz val="12"/>
        <color theme="1"/>
        <rFont val="Times New Roman"/>
        <family val="1"/>
        <charset val="204"/>
      </rPr>
      <t xml:space="preserve"> КНГ-ТП</t>
    </r>
    <r>
      <rPr>
        <sz val="12"/>
        <color theme="1"/>
        <rFont val="Times New Roman"/>
        <family val="1"/>
        <charset val="204"/>
      </rPr>
      <t>(стоимость монтажа)</t>
    </r>
  </si>
  <si>
    <t>Опрессовка</t>
  </si>
  <si>
    <t>Промывка</t>
  </si>
  <si>
    <t>ПНР</t>
  </si>
  <si>
    <t>Доставка оборудования</t>
  </si>
  <si>
    <t>С17</t>
  </si>
  <si>
    <t>Доставка
оборудования</t>
  </si>
  <si>
    <t>С22</t>
  </si>
  <si>
    <t>С23</t>
  </si>
  <si>
    <t>С24</t>
  </si>
  <si>
    <t>Сумма С9+С10+С11+С12+С13+С14+С15+С16</t>
  </si>
  <si>
    <t>С3+С7+С12+С13+С14+С15+С16</t>
  </si>
  <si>
    <t>С4+С8+С17</t>
  </si>
  <si>
    <t>С17=С9+С10+С11+С12+С13+С14+С15+С16</t>
  </si>
  <si>
    <t>Заявка № "ID заявки"</t>
  </si>
  <si>
    <t>КОНФИГУРАЦИЯ</t>
  </si>
  <si>
    <t>Подробнее</t>
  </si>
  <si>
    <t>Этаж 1</t>
  </si>
  <si>
    <t>Комната 1</t>
  </si>
  <si>
    <t>Комната 2</t>
  </si>
  <si>
    <t>Этаж 2</t>
  </si>
  <si>
    <t>Комната 3</t>
  </si>
  <si>
    <t>Гостиная</t>
  </si>
  <si>
    <t>Спальня</t>
  </si>
  <si>
    <t>ГОРЯЧЕЕ ВОДОСНАБЖЕНИЕ</t>
  </si>
  <si>
    <t>КОТЕЛ ОТОПЛЕНИЯ</t>
  </si>
  <si>
    <t>РЕАЛИЗАЦИЯ</t>
  </si>
  <si>
    <t>Уведомление менеджеру при заполнении заявки или заказе звонка</t>
  </si>
  <si>
    <t>План-1этаж.pdf</t>
  </si>
  <si>
    <t>СПЕЦИФИКАЦИЯ ПО ЗАКАЗУ №ХХХХ</t>
  </si>
  <si>
    <t>"Коллектор Распределительный Этажный ТП"</t>
  </si>
  <si>
    <t>"Коллектор Распределительный Этажный РО"</t>
  </si>
  <si>
    <t>"Коллектор Распределительный Этажный ПО"</t>
  </si>
  <si>
    <t>Стоимость оборуд.</t>
  </si>
  <si>
    <t>Стоимость монтажа</t>
  </si>
  <si>
    <t>Радиаторы (Rifar, кол-во секций)</t>
  </si>
  <si>
    <t>Комплектующие</t>
  </si>
  <si>
    <t>шт</t>
  </si>
  <si>
    <t>"Комплект подключения Пола ТП-PEX"</t>
  </si>
  <si>
    <t>"Комплект подключения Пола ТП-МП"</t>
  </si>
  <si>
    <t xml:space="preserve">"Комплект Пола ТП-PEX" </t>
  </si>
  <si>
    <t>"Комплект Пола ТП-МП"</t>
  </si>
  <si>
    <t>"Комплект Управления Полом ТП"</t>
  </si>
  <si>
    <t>Комфорт теплого пола</t>
  </si>
  <si>
    <t>Комфорт радиаторного отопления</t>
  </si>
  <si>
    <t>прикрепленные файлы если есть</t>
  </si>
  <si>
    <t>комментарий если есть</t>
  </si>
  <si>
    <t>Нужна возможность добавлять и менять комплекты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</si>
</sst>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20"/>
      <color theme="4" tint="-0.499984740745262"/>
      <name val="Calibri"/>
      <family val="2"/>
      <charset val="204"/>
      <scheme val="minor"/>
    </font>
    <font>
      <b/>
      <sz val="14"/>
      <color theme="9" tint="-0.499984740745262"/>
      <name val="Calibri"/>
      <family val="2"/>
      <charset val="204"/>
      <scheme val="minor"/>
    </font>
    <font>
      <sz val="14"/>
      <color theme="9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1"/>
      <color theme="2" tint="-0.749992370372631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theme="9" tint="-0.49998474074526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C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1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Border="1" applyAlignment="1"/>
    <xf numFmtId="0" fontId="12" fillId="0" borderId="2" xfId="0" applyFont="1" applyBorder="1" applyAlignme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8" borderId="15" xfId="0" applyFont="1" applyFill="1" applyBorder="1" applyAlignment="1">
      <alignment vertical="center"/>
    </xf>
    <xf numFmtId="0" fontId="0" fillId="8" borderId="15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9" borderId="1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7" fillId="0" borderId="25" xfId="0" applyFont="1" applyBorder="1" applyAlignment="1">
      <alignment horizontal="center"/>
    </xf>
    <xf numFmtId="0" fontId="0" fillId="0" borderId="26" xfId="0" applyBorder="1"/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5" fillId="0" borderId="29" xfId="0" applyFont="1" applyBorder="1" applyAlignment="1">
      <alignment vertical="center" wrapText="1"/>
    </xf>
    <xf numFmtId="0" fontId="15" fillId="0" borderId="30" xfId="0" applyFont="1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15" fillId="0" borderId="32" xfId="0" applyFont="1" applyBorder="1" applyAlignment="1">
      <alignment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8" fillId="0" borderId="0" xfId="0" applyFont="1" applyBorder="1"/>
    <xf numFmtId="0" fontId="0" fillId="11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 applyAlignment="1"/>
    <xf numFmtId="0" fontId="18" fillId="0" borderId="1" xfId="0" applyFont="1" applyBorder="1" applyAlignment="1">
      <alignment horizontal="center"/>
    </xf>
    <xf numFmtId="0" fontId="15" fillId="0" borderId="13" xfId="0" applyFont="1" applyBorder="1" applyAlignment="1">
      <alignment vertical="center" wrapText="1"/>
    </xf>
    <xf numFmtId="0" fontId="15" fillId="0" borderId="36" xfId="0" applyFont="1" applyBorder="1" applyAlignment="1">
      <alignment vertical="center" wrapText="1"/>
    </xf>
    <xf numFmtId="0" fontId="15" fillId="0" borderId="34" xfId="0" applyFont="1" applyBorder="1" applyAlignment="1">
      <alignment vertical="center" wrapText="1"/>
    </xf>
    <xf numFmtId="0" fontId="15" fillId="0" borderId="35" xfId="0" applyFont="1" applyBorder="1" applyAlignment="1">
      <alignment vertical="center" wrapText="1"/>
    </xf>
    <xf numFmtId="0" fontId="1" fillId="8" borderId="14" xfId="0" applyFont="1" applyFill="1" applyBorder="1" applyAlignment="1">
      <alignment vertical="center"/>
    </xf>
    <xf numFmtId="0" fontId="1" fillId="8" borderId="2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1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5" fillId="0" borderId="37" xfId="0" applyFont="1" applyBorder="1" applyAlignment="1">
      <alignment vertical="center" wrapText="1"/>
    </xf>
    <xf numFmtId="0" fontId="15" fillId="0" borderId="46" xfId="0" applyFont="1" applyBorder="1" applyAlignment="1">
      <alignment vertical="center" wrapText="1"/>
    </xf>
    <xf numFmtId="0" fontId="0" fillId="0" borderId="45" xfId="0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49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9" xfId="0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0" xfId="0" applyFont="1" applyBorder="1" applyAlignment="1"/>
    <xf numFmtId="0" fontId="11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3" borderId="7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10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8" borderId="4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3" fillId="7" borderId="1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</xdr:row>
      <xdr:rowOff>600075</xdr:rowOff>
    </xdr:from>
    <xdr:to>
      <xdr:col>1</xdr:col>
      <xdr:colOff>1000125</xdr:colOff>
      <xdr:row>3</xdr:row>
      <xdr:rowOff>962025</xdr:rowOff>
    </xdr:to>
    <xdr:sp macro="" textlink="">
      <xdr:nvSpPr>
        <xdr:cNvPr id="2" name="Прямоугольник 1"/>
        <xdr:cNvSpPr/>
      </xdr:nvSpPr>
      <xdr:spPr>
        <a:xfrm>
          <a:off x="723900" y="1790700"/>
          <a:ext cx="88582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104775</xdr:colOff>
      <xdr:row>3</xdr:row>
      <xdr:rowOff>219075</xdr:rowOff>
    </xdr:from>
    <xdr:to>
      <xdr:col>1</xdr:col>
      <xdr:colOff>1000125</xdr:colOff>
      <xdr:row>3</xdr:row>
      <xdr:rowOff>552450</xdr:rowOff>
    </xdr:to>
    <xdr:sp macro="" textlink="">
      <xdr:nvSpPr>
        <xdr:cNvPr id="3" name="Равнобедренный треугольник 2"/>
        <xdr:cNvSpPr/>
      </xdr:nvSpPr>
      <xdr:spPr>
        <a:xfrm>
          <a:off x="714375" y="1409700"/>
          <a:ext cx="895350" cy="33337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142875</xdr:colOff>
      <xdr:row>3</xdr:row>
      <xdr:rowOff>400050</xdr:rowOff>
    </xdr:from>
    <xdr:to>
      <xdr:col>2</xdr:col>
      <xdr:colOff>1028700</xdr:colOff>
      <xdr:row>3</xdr:row>
      <xdr:rowOff>971550</xdr:rowOff>
    </xdr:to>
    <xdr:sp macro="" textlink="">
      <xdr:nvSpPr>
        <xdr:cNvPr id="4" name="Прямоугольник 3"/>
        <xdr:cNvSpPr/>
      </xdr:nvSpPr>
      <xdr:spPr>
        <a:xfrm>
          <a:off x="1962150" y="1590675"/>
          <a:ext cx="885825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152400</xdr:colOff>
      <xdr:row>3</xdr:row>
      <xdr:rowOff>85725</xdr:rowOff>
    </xdr:from>
    <xdr:to>
      <xdr:col>2</xdr:col>
      <xdr:colOff>1038225</xdr:colOff>
      <xdr:row>3</xdr:row>
      <xdr:rowOff>352425</xdr:rowOff>
    </xdr:to>
    <xdr:sp macro="" textlink="">
      <xdr:nvSpPr>
        <xdr:cNvPr id="5" name="Равнобедренный треугольник 4"/>
        <xdr:cNvSpPr/>
      </xdr:nvSpPr>
      <xdr:spPr>
        <a:xfrm>
          <a:off x="1971675" y="1276350"/>
          <a:ext cx="885825" cy="26670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95250</xdr:colOff>
      <xdr:row>3</xdr:row>
      <xdr:rowOff>276225</xdr:rowOff>
    </xdr:from>
    <xdr:to>
      <xdr:col>3</xdr:col>
      <xdr:colOff>981075</xdr:colOff>
      <xdr:row>3</xdr:row>
      <xdr:rowOff>962024</xdr:rowOff>
    </xdr:to>
    <xdr:sp macro="" textlink="">
      <xdr:nvSpPr>
        <xdr:cNvPr id="6" name="Прямоугольник 5"/>
        <xdr:cNvSpPr/>
      </xdr:nvSpPr>
      <xdr:spPr>
        <a:xfrm>
          <a:off x="3124200" y="1466850"/>
          <a:ext cx="885825" cy="68579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85725</xdr:colOff>
      <xdr:row>3</xdr:row>
      <xdr:rowOff>57150</xdr:rowOff>
    </xdr:from>
    <xdr:to>
      <xdr:col>3</xdr:col>
      <xdr:colOff>981075</xdr:colOff>
      <xdr:row>3</xdr:row>
      <xdr:rowOff>238125</xdr:rowOff>
    </xdr:to>
    <xdr:sp macro="" textlink="">
      <xdr:nvSpPr>
        <xdr:cNvPr id="7" name="Равнобедренный треугольник 6"/>
        <xdr:cNvSpPr/>
      </xdr:nvSpPr>
      <xdr:spPr>
        <a:xfrm>
          <a:off x="3114675" y="1247775"/>
          <a:ext cx="895350" cy="18097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85725</xdr:colOff>
      <xdr:row>4</xdr:row>
      <xdr:rowOff>28575</xdr:rowOff>
    </xdr:from>
    <xdr:to>
      <xdr:col>1</xdr:col>
      <xdr:colOff>228600</xdr:colOff>
      <xdr:row>4</xdr:row>
      <xdr:rowOff>152400</xdr:rowOff>
    </xdr:to>
    <xdr:sp macro="" textlink="">
      <xdr:nvSpPr>
        <xdr:cNvPr id="8" name="Овал 7"/>
        <xdr:cNvSpPr/>
      </xdr:nvSpPr>
      <xdr:spPr>
        <a:xfrm>
          <a:off x="695325" y="2305050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152400</xdr:colOff>
      <xdr:row>4</xdr:row>
      <xdr:rowOff>47625</xdr:rowOff>
    </xdr:from>
    <xdr:to>
      <xdr:col>2</xdr:col>
      <xdr:colOff>295275</xdr:colOff>
      <xdr:row>4</xdr:row>
      <xdr:rowOff>171450</xdr:rowOff>
    </xdr:to>
    <xdr:sp macro="" textlink="">
      <xdr:nvSpPr>
        <xdr:cNvPr id="9" name="Овал 8"/>
        <xdr:cNvSpPr/>
      </xdr:nvSpPr>
      <xdr:spPr>
        <a:xfrm>
          <a:off x="1971675" y="2324100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142875</xdr:colOff>
      <xdr:row>4</xdr:row>
      <xdr:rowOff>38100</xdr:rowOff>
    </xdr:from>
    <xdr:to>
      <xdr:col>3</xdr:col>
      <xdr:colOff>285750</xdr:colOff>
      <xdr:row>4</xdr:row>
      <xdr:rowOff>161925</xdr:rowOff>
    </xdr:to>
    <xdr:sp macro="" textlink="">
      <xdr:nvSpPr>
        <xdr:cNvPr id="10" name="Овал 9"/>
        <xdr:cNvSpPr/>
      </xdr:nvSpPr>
      <xdr:spPr>
        <a:xfrm>
          <a:off x="3171825" y="231457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238125</xdr:colOff>
      <xdr:row>3</xdr:row>
      <xdr:rowOff>704850</xdr:rowOff>
    </xdr:from>
    <xdr:to>
      <xdr:col>1</xdr:col>
      <xdr:colOff>323850</xdr:colOff>
      <xdr:row>3</xdr:row>
      <xdr:rowOff>809625</xdr:rowOff>
    </xdr:to>
    <xdr:sp macro="" textlink="">
      <xdr:nvSpPr>
        <xdr:cNvPr id="11" name="Прямоугольник 10"/>
        <xdr:cNvSpPr/>
      </xdr:nvSpPr>
      <xdr:spPr>
        <a:xfrm>
          <a:off x="847725" y="18954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400050</xdr:colOff>
      <xdr:row>3</xdr:row>
      <xdr:rowOff>704850</xdr:rowOff>
    </xdr:from>
    <xdr:to>
      <xdr:col>1</xdr:col>
      <xdr:colOff>485775</xdr:colOff>
      <xdr:row>3</xdr:row>
      <xdr:rowOff>809625</xdr:rowOff>
    </xdr:to>
    <xdr:sp macro="" textlink="">
      <xdr:nvSpPr>
        <xdr:cNvPr id="12" name="Прямоугольник 11"/>
        <xdr:cNvSpPr/>
      </xdr:nvSpPr>
      <xdr:spPr>
        <a:xfrm>
          <a:off x="1009650" y="18954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561975</xdr:colOff>
      <xdr:row>3</xdr:row>
      <xdr:rowOff>704850</xdr:rowOff>
    </xdr:from>
    <xdr:to>
      <xdr:col>1</xdr:col>
      <xdr:colOff>647700</xdr:colOff>
      <xdr:row>3</xdr:row>
      <xdr:rowOff>809625</xdr:rowOff>
    </xdr:to>
    <xdr:sp macro="" textlink="">
      <xdr:nvSpPr>
        <xdr:cNvPr id="13" name="Прямоугольник 12"/>
        <xdr:cNvSpPr/>
      </xdr:nvSpPr>
      <xdr:spPr>
        <a:xfrm>
          <a:off x="1171575" y="18954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800100</xdr:colOff>
      <xdr:row>3</xdr:row>
      <xdr:rowOff>704850</xdr:rowOff>
    </xdr:from>
    <xdr:to>
      <xdr:col>1</xdr:col>
      <xdr:colOff>885825</xdr:colOff>
      <xdr:row>3</xdr:row>
      <xdr:rowOff>914400</xdr:rowOff>
    </xdr:to>
    <xdr:sp macro="" textlink="">
      <xdr:nvSpPr>
        <xdr:cNvPr id="14" name="Прямоугольник 13"/>
        <xdr:cNvSpPr/>
      </xdr:nvSpPr>
      <xdr:spPr>
        <a:xfrm>
          <a:off x="1076325" y="1809750"/>
          <a:ext cx="85725" cy="2095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314325</xdr:colOff>
      <xdr:row>3</xdr:row>
      <xdr:rowOff>504825</xdr:rowOff>
    </xdr:from>
    <xdr:to>
      <xdr:col>2</xdr:col>
      <xdr:colOff>400050</xdr:colOff>
      <xdr:row>3</xdr:row>
      <xdr:rowOff>609600</xdr:rowOff>
    </xdr:to>
    <xdr:sp macro="" textlink="">
      <xdr:nvSpPr>
        <xdr:cNvPr id="15" name="Прямоугольник 14"/>
        <xdr:cNvSpPr/>
      </xdr:nvSpPr>
      <xdr:spPr>
        <a:xfrm>
          <a:off x="2133600" y="1695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476250</xdr:colOff>
      <xdr:row>3</xdr:row>
      <xdr:rowOff>504825</xdr:rowOff>
    </xdr:from>
    <xdr:to>
      <xdr:col>2</xdr:col>
      <xdr:colOff>561975</xdr:colOff>
      <xdr:row>3</xdr:row>
      <xdr:rowOff>609600</xdr:rowOff>
    </xdr:to>
    <xdr:sp macro="" textlink="">
      <xdr:nvSpPr>
        <xdr:cNvPr id="16" name="Прямоугольник 15"/>
        <xdr:cNvSpPr/>
      </xdr:nvSpPr>
      <xdr:spPr>
        <a:xfrm>
          <a:off x="2295525" y="1695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638175</xdr:colOff>
      <xdr:row>3</xdr:row>
      <xdr:rowOff>504825</xdr:rowOff>
    </xdr:from>
    <xdr:to>
      <xdr:col>2</xdr:col>
      <xdr:colOff>723900</xdr:colOff>
      <xdr:row>3</xdr:row>
      <xdr:rowOff>609600</xdr:rowOff>
    </xdr:to>
    <xdr:sp macro="" textlink="">
      <xdr:nvSpPr>
        <xdr:cNvPr id="17" name="Прямоугольник 16"/>
        <xdr:cNvSpPr/>
      </xdr:nvSpPr>
      <xdr:spPr>
        <a:xfrm>
          <a:off x="2457450" y="1695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790575</xdr:colOff>
      <xdr:row>3</xdr:row>
      <xdr:rowOff>504825</xdr:rowOff>
    </xdr:from>
    <xdr:to>
      <xdr:col>2</xdr:col>
      <xdr:colOff>876300</xdr:colOff>
      <xdr:row>3</xdr:row>
      <xdr:rowOff>609600</xdr:rowOff>
    </xdr:to>
    <xdr:sp macro="" textlink="">
      <xdr:nvSpPr>
        <xdr:cNvPr id="18" name="Прямоугольник 17"/>
        <xdr:cNvSpPr/>
      </xdr:nvSpPr>
      <xdr:spPr>
        <a:xfrm>
          <a:off x="2609850" y="1695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323850</xdr:colOff>
      <xdr:row>3</xdr:row>
      <xdr:rowOff>714375</xdr:rowOff>
    </xdr:from>
    <xdr:to>
      <xdr:col>2</xdr:col>
      <xdr:colOff>409575</xdr:colOff>
      <xdr:row>3</xdr:row>
      <xdr:rowOff>819150</xdr:rowOff>
    </xdr:to>
    <xdr:sp macro="" textlink="">
      <xdr:nvSpPr>
        <xdr:cNvPr id="19" name="Прямоугольник 18"/>
        <xdr:cNvSpPr/>
      </xdr:nvSpPr>
      <xdr:spPr>
        <a:xfrm>
          <a:off x="2143125" y="19050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485775</xdr:colOff>
      <xdr:row>3</xdr:row>
      <xdr:rowOff>714375</xdr:rowOff>
    </xdr:from>
    <xdr:to>
      <xdr:col>2</xdr:col>
      <xdr:colOff>571500</xdr:colOff>
      <xdr:row>3</xdr:row>
      <xdr:rowOff>819150</xdr:rowOff>
    </xdr:to>
    <xdr:sp macro="" textlink="">
      <xdr:nvSpPr>
        <xdr:cNvPr id="20" name="Прямоугольник 19"/>
        <xdr:cNvSpPr/>
      </xdr:nvSpPr>
      <xdr:spPr>
        <a:xfrm>
          <a:off x="2305050" y="19050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647700</xdr:colOff>
      <xdr:row>3</xdr:row>
      <xdr:rowOff>714375</xdr:rowOff>
    </xdr:from>
    <xdr:to>
      <xdr:col>2</xdr:col>
      <xdr:colOff>733425</xdr:colOff>
      <xdr:row>3</xdr:row>
      <xdr:rowOff>819150</xdr:rowOff>
    </xdr:to>
    <xdr:sp macro="" textlink="">
      <xdr:nvSpPr>
        <xdr:cNvPr id="21" name="Прямоугольник 20"/>
        <xdr:cNvSpPr/>
      </xdr:nvSpPr>
      <xdr:spPr>
        <a:xfrm>
          <a:off x="2466975" y="19050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847725</xdr:colOff>
      <xdr:row>3</xdr:row>
      <xdr:rowOff>714375</xdr:rowOff>
    </xdr:from>
    <xdr:to>
      <xdr:col>2</xdr:col>
      <xdr:colOff>942975</xdr:colOff>
      <xdr:row>3</xdr:row>
      <xdr:rowOff>914400</xdr:rowOff>
    </xdr:to>
    <xdr:sp macro="" textlink="">
      <xdr:nvSpPr>
        <xdr:cNvPr id="22" name="Прямоугольник 21"/>
        <xdr:cNvSpPr/>
      </xdr:nvSpPr>
      <xdr:spPr>
        <a:xfrm>
          <a:off x="2543175" y="1819275"/>
          <a:ext cx="95250" cy="2000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219075</xdr:colOff>
      <xdr:row>3</xdr:row>
      <xdr:rowOff>352425</xdr:rowOff>
    </xdr:from>
    <xdr:to>
      <xdr:col>3</xdr:col>
      <xdr:colOff>304800</xdr:colOff>
      <xdr:row>3</xdr:row>
      <xdr:rowOff>457200</xdr:rowOff>
    </xdr:to>
    <xdr:sp macro="" textlink="">
      <xdr:nvSpPr>
        <xdr:cNvPr id="23" name="Прямоугольник 22"/>
        <xdr:cNvSpPr/>
      </xdr:nvSpPr>
      <xdr:spPr>
        <a:xfrm>
          <a:off x="3248025" y="15430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381000</xdr:colOff>
      <xdr:row>3</xdr:row>
      <xdr:rowOff>352425</xdr:rowOff>
    </xdr:from>
    <xdr:to>
      <xdr:col>3</xdr:col>
      <xdr:colOff>466725</xdr:colOff>
      <xdr:row>3</xdr:row>
      <xdr:rowOff>457200</xdr:rowOff>
    </xdr:to>
    <xdr:sp macro="" textlink="">
      <xdr:nvSpPr>
        <xdr:cNvPr id="24" name="Прямоугольник 23"/>
        <xdr:cNvSpPr/>
      </xdr:nvSpPr>
      <xdr:spPr>
        <a:xfrm>
          <a:off x="3409950" y="15430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542925</xdr:colOff>
      <xdr:row>3</xdr:row>
      <xdr:rowOff>352425</xdr:rowOff>
    </xdr:from>
    <xdr:to>
      <xdr:col>3</xdr:col>
      <xdr:colOff>628650</xdr:colOff>
      <xdr:row>3</xdr:row>
      <xdr:rowOff>457200</xdr:rowOff>
    </xdr:to>
    <xdr:sp macro="" textlink="">
      <xdr:nvSpPr>
        <xdr:cNvPr id="25" name="Прямоугольник 24"/>
        <xdr:cNvSpPr/>
      </xdr:nvSpPr>
      <xdr:spPr>
        <a:xfrm>
          <a:off x="3571875" y="15430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695325</xdr:colOff>
      <xdr:row>3</xdr:row>
      <xdr:rowOff>352425</xdr:rowOff>
    </xdr:from>
    <xdr:to>
      <xdr:col>3</xdr:col>
      <xdr:colOff>781050</xdr:colOff>
      <xdr:row>3</xdr:row>
      <xdr:rowOff>457200</xdr:rowOff>
    </xdr:to>
    <xdr:sp macro="" textlink="">
      <xdr:nvSpPr>
        <xdr:cNvPr id="26" name="Прямоугольник 25"/>
        <xdr:cNvSpPr/>
      </xdr:nvSpPr>
      <xdr:spPr>
        <a:xfrm>
          <a:off x="3724275" y="15430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228600</xdr:colOff>
      <xdr:row>3</xdr:row>
      <xdr:rowOff>571500</xdr:rowOff>
    </xdr:from>
    <xdr:to>
      <xdr:col>3</xdr:col>
      <xdr:colOff>314325</xdr:colOff>
      <xdr:row>3</xdr:row>
      <xdr:rowOff>676275</xdr:rowOff>
    </xdr:to>
    <xdr:sp macro="" textlink="">
      <xdr:nvSpPr>
        <xdr:cNvPr id="27" name="Прямоугольник 26"/>
        <xdr:cNvSpPr/>
      </xdr:nvSpPr>
      <xdr:spPr>
        <a:xfrm>
          <a:off x="3257550" y="17621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390525</xdr:colOff>
      <xdr:row>3</xdr:row>
      <xdr:rowOff>571500</xdr:rowOff>
    </xdr:from>
    <xdr:to>
      <xdr:col>3</xdr:col>
      <xdr:colOff>476250</xdr:colOff>
      <xdr:row>3</xdr:row>
      <xdr:rowOff>676275</xdr:rowOff>
    </xdr:to>
    <xdr:sp macro="" textlink="">
      <xdr:nvSpPr>
        <xdr:cNvPr id="28" name="Прямоугольник 27"/>
        <xdr:cNvSpPr/>
      </xdr:nvSpPr>
      <xdr:spPr>
        <a:xfrm>
          <a:off x="3419475" y="17621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552450</xdr:colOff>
      <xdr:row>3</xdr:row>
      <xdr:rowOff>571500</xdr:rowOff>
    </xdr:from>
    <xdr:to>
      <xdr:col>3</xdr:col>
      <xdr:colOff>638175</xdr:colOff>
      <xdr:row>3</xdr:row>
      <xdr:rowOff>676275</xdr:rowOff>
    </xdr:to>
    <xdr:sp macro="" textlink="">
      <xdr:nvSpPr>
        <xdr:cNvPr id="29" name="Прямоугольник 28"/>
        <xdr:cNvSpPr/>
      </xdr:nvSpPr>
      <xdr:spPr>
        <a:xfrm>
          <a:off x="3581400" y="17621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704850</xdr:colOff>
      <xdr:row>3</xdr:row>
      <xdr:rowOff>571500</xdr:rowOff>
    </xdr:from>
    <xdr:to>
      <xdr:col>3</xdr:col>
      <xdr:colOff>790575</xdr:colOff>
      <xdr:row>3</xdr:row>
      <xdr:rowOff>676275</xdr:rowOff>
    </xdr:to>
    <xdr:sp macro="" textlink="">
      <xdr:nvSpPr>
        <xdr:cNvPr id="30" name="Прямоугольник 29"/>
        <xdr:cNvSpPr/>
      </xdr:nvSpPr>
      <xdr:spPr>
        <a:xfrm>
          <a:off x="3733800" y="17621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219075</xdr:colOff>
      <xdr:row>3</xdr:row>
      <xdr:rowOff>762000</xdr:rowOff>
    </xdr:from>
    <xdr:to>
      <xdr:col>3</xdr:col>
      <xdr:colOff>304800</xdr:colOff>
      <xdr:row>3</xdr:row>
      <xdr:rowOff>866775</xdr:rowOff>
    </xdr:to>
    <xdr:sp macro="" textlink="">
      <xdr:nvSpPr>
        <xdr:cNvPr id="31" name="Прямоугольник 30"/>
        <xdr:cNvSpPr/>
      </xdr:nvSpPr>
      <xdr:spPr>
        <a:xfrm>
          <a:off x="3248025" y="19526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381000</xdr:colOff>
      <xdr:row>3</xdr:row>
      <xdr:rowOff>762000</xdr:rowOff>
    </xdr:from>
    <xdr:to>
      <xdr:col>3</xdr:col>
      <xdr:colOff>466725</xdr:colOff>
      <xdr:row>3</xdr:row>
      <xdr:rowOff>866775</xdr:rowOff>
    </xdr:to>
    <xdr:sp macro="" textlink="">
      <xdr:nvSpPr>
        <xdr:cNvPr id="32" name="Прямоугольник 31"/>
        <xdr:cNvSpPr/>
      </xdr:nvSpPr>
      <xdr:spPr>
        <a:xfrm>
          <a:off x="3409950" y="19526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542925</xdr:colOff>
      <xdr:row>3</xdr:row>
      <xdr:rowOff>762000</xdr:rowOff>
    </xdr:from>
    <xdr:to>
      <xdr:col>3</xdr:col>
      <xdr:colOff>628650</xdr:colOff>
      <xdr:row>3</xdr:row>
      <xdr:rowOff>866775</xdr:rowOff>
    </xdr:to>
    <xdr:sp macro="" textlink="">
      <xdr:nvSpPr>
        <xdr:cNvPr id="33" name="Прямоугольник 32"/>
        <xdr:cNvSpPr/>
      </xdr:nvSpPr>
      <xdr:spPr>
        <a:xfrm>
          <a:off x="3571875" y="19526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762000</xdr:colOff>
      <xdr:row>3</xdr:row>
      <xdr:rowOff>762000</xdr:rowOff>
    </xdr:from>
    <xdr:to>
      <xdr:col>3</xdr:col>
      <xdr:colOff>866775</xdr:colOff>
      <xdr:row>3</xdr:row>
      <xdr:rowOff>933450</xdr:rowOff>
    </xdr:to>
    <xdr:sp macro="" textlink="">
      <xdr:nvSpPr>
        <xdr:cNvPr id="34" name="Прямоугольник 33"/>
        <xdr:cNvSpPr/>
      </xdr:nvSpPr>
      <xdr:spPr>
        <a:xfrm>
          <a:off x="3952875" y="1866900"/>
          <a:ext cx="104775" cy="171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85725</xdr:colOff>
      <xdr:row>26</xdr:row>
      <xdr:rowOff>76200</xdr:rowOff>
    </xdr:from>
    <xdr:to>
      <xdr:col>2</xdr:col>
      <xdr:colOff>228600</xdr:colOff>
      <xdr:row>26</xdr:row>
      <xdr:rowOff>200025</xdr:rowOff>
    </xdr:to>
    <xdr:sp macro="" textlink="">
      <xdr:nvSpPr>
        <xdr:cNvPr id="35" name="Овал 34"/>
        <xdr:cNvSpPr/>
      </xdr:nvSpPr>
      <xdr:spPr>
        <a:xfrm>
          <a:off x="2057400" y="54197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85725</xdr:colOff>
      <xdr:row>43</xdr:row>
      <xdr:rowOff>76200</xdr:rowOff>
    </xdr:from>
    <xdr:to>
      <xdr:col>2</xdr:col>
      <xdr:colOff>228600</xdr:colOff>
      <xdr:row>43</xdr:row>
      <xdr:rowOff>200025</xdr:rowOff>
    </xdr:to>
    <xdr:sp macro="" textlink="">
      <xdr:nvSpPr>
        <xdr:cNvPr id="37" name="Овал 36"/>
        <xdr:cNvSpPr/>
      </xdr:nvSpPr>
      <xdr:spPr>
        <a:xfrm>
          <a:off x="2057400" y="54197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85725</xdr:colOff>
      <xdr:row>44</xdr:row>
      <xdr:rowOff>76200</xdr:rowOff>
    </xdr:from>
    <xdr:to>
      <xdr:col>2</xdr:col>
      <xdr:colOff>228600</xdr:colOff>
      <xdr:row>44</xdr:row>
      <xdr:rowOff>200025</xdr:rowOff>
    </xdr:to>
    <xdr:sp macro="" textlink="">
      <xdr:nvSpPr>
        <xdr:cNvPr id="38" name="Овал 37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85725</xdr:colOff>
      <xdr:row>45</xdr:row>
      <xdr:rowOff>76200</xdr:rowOff>
    </xdr:from>
    <xdr:to>
      <xdr:col>2</xdr:col>
      <xdr:colOff>228600</xdr:colOff>
      <xdr:row>45</xdr:row>
      <xdr:rowOff>200025</xdr:rowOff>
    </xdr:to>
    <xdr:sp macro="" textlink="">
      <xdr:nvSpPr>
        <xdr:cNvPr id="39" name="Овал 38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43</xdr:row>
      <xdr:rowOff>76200</xdr:rowOff>
    </xdr:from>
    <xdr:to>
      <xdr:col>4</xdr:col>
      <xdr:colOff>228600</xdr:colOff>
      <xdr:row>43</xdr:row>
      <xdr:rowOff>200025</xdr:rowOff>
    </xdr:to>
    <xdr:sp macro="" textlink="">
      <xdr:nvSpPr>
        <xdr:cNvPr id="41" name="Овал 40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44</xdr:row>
      <xdr:rowOff>76200</xdr:rowOff>
    </xdr:from>
    <xdr:to>
      <xdr:col>4</xdr:col>
      <xdr:colOff>228600</xdr:colOff>
      <xdr:row>44</xdr:row>
      <xdr:rowOff>200025</xdr:rowOff>
    </xdr:to>
    <xdr:sp macro="" textlink="">
      <xdr:nvSpPr>
        <xdr:cNvPr id="42" name="Овал 41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45</xdr:row>
      <xdr:rowOff>76200</xdr:rowOff>
    </xdr:from>
    <xdr:to>
      <xdr:col>4</xdr:col>
      <xdr:colOff>228600</xdr:colOff>
      <xdr:row>45</xdr:row>
      <xdr:rowOff>200025</xdr:rowOff>
    </xdr:to>
    <xdr:sp macro="" textlink="">
      <xdr:nvSpPr>
        <xdr:cNvPr id="43" name="Овал 42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46</xdr:row>
      <xdr:rowOff>76200</xdr:rowOff>
    </xdr:from>
    <xdr:to>
      <xdr:col>4</xdr:col>
      <xdr:colOff>228600</xdr:colOff>
      <xdr:row>46</xdr:row>
      <xdr:rowOff>200025</xdr:rowOff>
    </xdr:to>
    <xdr:sp macro="" textlink="">
      <xdr:nvSpPr>
        <xdr:cNvPr id="44" name="Овал 43"/>
        <xdr:cNvSpPr/>
      </xdr:nvSpPr>
      <xdr:spPr>
        <a:xfrm>
          <a:off x="2057400" y="63341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47</xdr:row>
      <xdr:rowOff>76200</xdr:rowOff>
    </xdr:from>
    <xdr:to>
      <xdr:col>4</xdr:col>
      <xdr:colOff>228600</xdr:colOff>
      <xdr:row>47</xdr:row>
      <xdr:rowOff>200025</xdr:rowOff>
    </xdr:to>
    <xdr:sp macro="" textlink="">
      <xdr:nvSpPr>
        <xdr:cNvPr id="45" name="Овал 44"/>
        <xdr:cNvSpPr/>
      </xdr:nvSpPr>
      <xdr:spPr>
        <a:xfrm>
          <a:off x="4914900" y="716280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552450</xdr:colOff>
      <xdr:row>49</xdr:row>
      <xdr:rowOff>57150</xdr:rowOff>
    </xdr:from>
    <xdr:to>
      <xdr:col>2</xdr:col>
      <xdr:colOff>695325</xdr:colOff>
      <xdr:row>49</xdr:row>
      <xdr:rowOff>180975</xdr:rowOff>
    </xdr:to>
    <xdr:sp macro="" textlink="">
      <xdr:nvSpPr>
        <xdr:cNvPr id="46" name="Овал 45"/>
        <xdr:cNvSpPr/>
      </xdr:nvSpPr>
      <xdr:spPr>
        <a:xfrm>
          <a:off x="4019550" y="82772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552450</xdr:colOff>
      <xdr:row>50</xdr:row>
      <xdr:rowOff>66675</xdr:rowOff>
    </xdr:from>
    <xdr:to>
      <xdr:col>2</xdr:col>
      <xdr:colOff>695325</xdr:colOff>
      <xdr:row>50</xdr:row>
      <xdr:rowOff>190500</xdr:rowOff>
    </xdr:to>
    <xdr:sp macro="" textlink="">
      <xdr:nvSpPr>
        <xdr:cNvPr id="47" name="Овал 46"/>
        <xdr:cNvSpPr/>
      </xdr:nvSpPr>
      <xdr:spPr>
        <a:xfrm>
          <a:off x="4019550" y="855345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552450</xdr:colOff>
      <xdr:row>51</xdr:row>
      <xdr:rowOff>76200</xdr:rowOff>
    </xdr:from>
    <xdr:to>
      <xdr:col>2</xdr:col>
      <xdr:colOff>695325</xdr:colOff>
      <xdr:row>51</xdr:row>
      <xdr:rowOff>200025</xdr:rowOff>
    </xdr:to>
    <xdr:sp macro="" textlink="">
      <xdr:nvSpPr>
        <xdr:cNvPr id="48" name="Овал 47"/>
        <xdr:cNvSpPr/>
      </xdr:nvSpPr>
      <xdr:spPr>
        <a:xfrm>
          <a:off x="4019550" y="882967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561975</xdr:colOff>
      <xdr:row>29</xdr:row>
      <xdr:rowOff>76200</xdr:rowOff>
    </xdr:from>
    <xdr:to>
      <xdr:col>2</xdr:col>
      <xdr:colOff>704850</xdr:colOff>
      <xdr:row>29</xdr:row>
      <xdr:rowOff>200025</xdr:rowOff>
    </xdr:to>
    <xdr:sp macro="" textlink="">
      <xdr:nvSpPr>
        <xdr:cNvPr id="49" name="Овал 48"/>
        <xdr:cNvSpPr/>
      </xdr:nvSpPr>
      <xdr:spPr>
        <a:xfrm>
          <a:off x="2590800" y="9029700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552450</xdr:colOff>
      <xdr:row>30</xdr:row>
      <xdr:rowOff>85725</xdr:rowOff>
    </xdr:from>
    <xdr:to>
      <xdr:col>2</xdr:col>
      <xdr:colOff>695325</xdr:colOff>
      <xdr:row>30</xdr:row>
      <xdr:rowOff>209550</xdr:rowOff>
    </xdr:to>
    <xdr:sp macro="" textlink="">
      <xdr:nvSpPr>
        <xdr:cNvPr id="50" name="Овал 49"/>
        <xdr:cNvSpPr/>
      </xdr:nvSpPr>
      <xdr:spPr>
        <a:xfrm>
          <a:off x="2581275" y="93440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552450</xdr:colOff>
      <xdr:row>31</xdr:row>
      <xdr:rowOff>76200</xdr:rowOff>
    </xdr:from>
    <xdr:to>
      <xdr:col>2</xdr:col>
      <xdr:colOff>695325</xdr:colOff>
      <xdr:row>31</xdr:row>
      <xdr:rowOff>200025</xdr:rowOff>
    </xdr:to>
    <xdr:sp macro="" textlink="">
      <xdr:nvSpPr>
        <xdr:cNvPr id="51" name="Овал 50"/>
        <xdr:cNvSpPr/>
      </xdr:nvSpPr>
      <xdr:spPr>
        <a:xfrm>
          <a:off x="2524125" y="1134427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76200</xdr:colOff>
      <xdr:row>27</xdr:row>
      <xdr:rowOff>66675</xdr:rowOff>
    </xdr:from>
    <xdr:to>
      <xdr:col>2</xdr:col>
      <xdr:colOff>219075</xdr:colOff>
      <xdr:row>27</xdr:row>
      <xdr:rowOff>190500</xdr:rowOff>
    </xdr:to>
    <xdr:sp macro="" textlink="">
      <xdr:nvSpPr>
        <xdr:cNvPr id="52" name="Овал 51"/>
        <xdr:cNvSpPr/>
      </xdr:nvSpPr>
      <xdr:spPr>
        <a:xfrm>
          <a:off x="2105025" y="814387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76200</xdr:colOff>
      <xdr:row>25</xdr:row>
      <xdr:rowOff>66675</xdr:rowOff>
    </xdr:from>
    <xdr:to>
      <xdr:col>2</xdr:col>
      <xdr:colOff>219075</xdr:colOff>
      <xdr:row>25</xdr:row>
      <xdr:rowOff>190500</xdr:rowOff>
    </xdr:to>
    <xdr:sp macro="" textlink="">
      <xdr:nvSpPr>
        <xdr:cNvPr id="53" name="Овал 52"/>
        <xdr:cNvSpPr/>
      </xdr:nvSpPr>
      <xdr:spPr>
        <a:xfrm>
          <a:off x="2105025" y="814387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85725</xdr:colOff>
      <xdr:row>25</xdr:row>
      <xdr:rowOff>66675</xdr:rowOff>
    </xdr:from>
    <xdr:to>
      <xdr:col>2</xdr:col>
      <xdr:colOff>228600</xdr:colOff>
      <xdr:row>25</xdr:row>
      <xdr:rowOff>190500</xdr:rowOff>
    </xdr:to>
    <xdr:sp macro="" textlink="">
      <xdr:nvSpPr>
        <xdr:cNvPr id="54" name="Овал 53"/>
        <xdr:cNvSpPr/>
      </xdr:nvSpPr>
      <xdr:spPr>
        <a:xfrm>
          <a:off x="2114550" y="755332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38100</xdr:colOff>
      <xdr:row>3</xdr:row>
      <xdr:rowOff>409575</xdr:rowOff>
    </xdr:from>
    <xdr:to>
      <xdr:col>6</xdr:col>
      <xdr:colOff>1266825</xdr:colOff>
      <xdr:row>3</xdr:row>
      <xdr:rowOff>723900</xdr:rowOff>
    </xdr:to>
    <xdr:sp macro="" textlink="">
      <xdr:nvSpPr>
        <xdr:cNvPr id="55" name="TextBox 54"/>
        <xdr:cNvSpPr txBox="1"/>
      </xdr:nvSpPr>
      <xdr:spPr>
        <a:xfrm>
          <a:off x="5848350" y="1781175"/>
          <a:ext cx="122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Дача Абрамцево</a:t>
          </a:r>
        </a:p>
      </xdr:txBody>
    </xdr:sp>
    <xdr:clientData/>
  </xdr:twoCellAnchor>
  <xdr:twoCellAnchor>
    <xdr:from>
      <xdr:col>8</xdr:col>
      <xdr:colOff>66675</xdr:colOff>
      <xdr:row>3</xdr:row>
      <xdr:rowOff>381000</xdr:rowOff>
    </xdr:from>
    <xdr:to>
      <xdr:col>8</xdr:col>
      <xdr:colOff>962025</xdr:colOff>
      <xdr:row>3</xdr:row>
      <xdr:rowOff>714375</xdr:rowOff>
    </xdr:to>
    <xdr:sp macro="" textlink="">
      <xdr:nvSpPr>
        <xdr:cNvPr id="56" name="TextBox 55"/>
        <xdr:cNvSpPr txBox="1"/>
      </xdr:nvSpPr>
      <xdr:spPr>
        <a:xfrm>
          <a:off x="8096250" y="1752600"/>
          <a:ext cx="8953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45</a:t>
          </a:r>
        </a:p>
      </xdr:txBody>
    </xdr:sp>
    <xdr:clientData/>
  </xdr:twoCellAnchor>
  <xdr:twoCellAnchor>
    <xdr:from>
      <xdr:col>3</xdr:col>
      <xdr:colOff>1133475</xdr:colOff>
      <xdr:row>8</xdr:row>
      <xdr:rowOff>47625</xdr:rowOff>
    </xdr:from>
    <xdr:to>
      <xdr:col>3</xdr:col>
      <xdr:colOff>1285875</xdr:colOff>
      <xdr:row>8</xdr:row>
      <xdr:rowOff>152400</xdr:rowOff>
    </xdr:to>
    <xdr:sp macro="" textlink="">
      <xdr:nvSpPr>
        <xdr:cNvPr id="57" name="Равнобедренный треугольник 56"/>
        <xdr:cNvSpPr/>
      </xdr:nvSpPr>
      <xdr:spPr>
        <a:xfrm flipV="1">
          <a:off x="4324350" y="3705225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1143000</xdr:colOff>
      <xdr:row>9</xdr:row>
      <xdr:rowOff>47625</xdr:rowOff>
    </xdr:from>
    <xdr:to>
      <xdr:col>3</xdr:col>
      <xdr:colOff>1295400</xdr:colOff>
      <xdr:row>9</xdr:row>
      <xdr:rowOff>152400</xdr:rowOff>
    </xdr:to>
    <xdr:sp macro="" textlink="">
      <xdr:nvSpPr>
        <xdr:cNvPr id="58" name="Равнобедренный треугольник 57"/>
        <xdr:cNvSpPr/>
      </xdr:nvSpPr>
      <xdr:spPr>
        <a:xfrm flipV="1">
          <a:off x="4333875" y="3895725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142875</xdr:colOff>
      <xdr:row>13</xdr:row>
      <xdr:rowOff>171450</xdr:rowOff>
    </xdr:from>
    <xdr:to>
      <xdr:col>2</xdr:col>
      <xdr:colOff>295275</xdr:colOff>
      <xdr:row>13</xdr:row>
      <xdr:rowOff>276225</xdr:rowOff>
    </xdr:to>
    <xdr:sp macro="" textlink="">
      <xdr:nvSpPr>
        <xdr:cNvPr id="60" name="Равнобедренный треугольник 59"/>
        <xdr:cNvSpPr/>
      </xdr:nvSpPr>
      <xdr:spPr>
        <a:xfrm flipV="1">
          <a:off x="1838325" y="4781550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600075</xdr:rowOff>
    </xdr:from>
    <xdr:to>
      <xdr:col>3</xdr:col>
      <xdr:colOff>1000125</xdr:colOff>
      <xdr:row>3</xdr:row>
      <xdr:rowOff>962025</xdr:rowOff>
    </xdr:to>
    <xdr:sp macro="" textlink="">
      <xdr:nvSpPr>
        <xdr:cNvPr id="2" name="Прямоугольник 1"/>
        <xdr:cNvSpPr/>
      </xdr:nvSpPr>
      <xdr:spPr>
        <a:xfrm>
          <a:off x="390525" y="1971675"/>
          <a:ext cx="88582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104775</xdr:colOff>
      <xdr:row>3</xdr:row>
      <xdr:rowOff>219075</xdr:rowOff>
    </xdr:from>
    <xdr:to>
      <xdr:col>3</xdr:col>
      <xdr:colOff>1000125</xdr:colOff>
      <xdr:row>3</xdr:row>
      <xdr:rowOff>552450</xdr:rowOff>
    </xdr:to>
    <xdr:sp macro="" textlink="">
      <xdr:nvSpPr>
        <xdr:cNvPr id="3" name="Равнобедренный треугольник 2"/>
        <xdr:cNvSpPr/>
      </xdr:nvSpPr>
      <xdr:spPr>
        <a:xfrm>
          <a:off x="381000" y="1590675"/>
          <a:ext cx="895350" cy="33337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142875</xdr:colOff>
      <xdr:row>3</xdr:row>
      <xdr:rowOff>400050</xdr:rowOff>
    </xdr:from>
    <xdr:to>
      <xdr:col>4</xdr:col>
      <xdr:colOff>1028700</xdr:colOff>
      <xdr:row>3</xdr:row>
      <xdr:rowOff>971550</xdr:rowOff>
    </xdr:to>
    <xdr:sp macro="" textlink="">
      <xdr:nvSpPr>
        <xdr:cNvPr id="4" name="Прямоугольник 3"/>
        <xdr:cNvSpPr/>
      </xdr:nvSpPr>
      <xdr:spPr>
        <a:xfrm>
          <a:off x="1838325" y="1771650"/>
          <a:ext cx="885825" cy="5715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152400</xdr:colOff>
      <xdr:row>3</xdr:row>
      <xdr:rowOff>85725</xdr:rowOff>
    </xdr:from>
    <xdr:to>
      <xdr:col>4</xdr:col>
      <xdr:colOff>1038225</xdr:colOff>
      <xdr:row>3</xdr:row>
      <xdr:rowOff>352425</xdr:rowOff>
    </xdr:to>
    <xdr:sp macro="" textlink="">
      <xdr:nvSpPr>
        <xdr:cNvPr id="5" name="Равнобедренный треугольник 4"/>
        <xdr:cNvSpPr/>
      </xdr:nvSpPr>
      <xdr:spPr>
        <a:xfrm>
          <a:off x="1847850" y="1457325"/>
          <a:ext cx="885825" cy="266700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95250</xdr:colOff>
      <xdr:row>3</xdr:row>
      <xdr:rowOff>276225</xdr:rowOff>
    </xdr:from>
    <xdr:to>
      <xdr:col>5</xdr:col>
      <xdr:colOff>981075</xdr:colOff>
      <xdr:row>3</xdr:row>
      <xdr:rowOff>962024</xdr:rowOff>
    </xdr:to>
    <xdr:sp macro="" textlink="">
      <xdr:nvSpPr>
        <xdr:cNvPr id="6" name="Прямоугольник 5"/>
        <xdr:cNvSpPr/>
      </xdr:nvSpPr>
      <xdr:spPr>
        <a:xfrm>
          <a:off x="3362325" y="1647825"/>
          <a:ext cx="885825" cy="685799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85725</xdr:colOff>
      <xdr:row>3</xdr:row>
      <xdr:rowOff>57150</xdr:rowOff>
    </xdr:from>
    <xdr:to>
      <xdr:col>5</xdr:col>
      <xdr:colOff>981075</xdr:colOff>
      <xdr:row>3</xdr:row>
      <xdr:rowOff>238125</xdr:rowOff>
    </xdr:to>
    <xdr:sp macro="" textlink="">
      <xdr:nvSpPr>
        <xdr:cNvPr id="7" name="Равнобедренный треугольник 6"/>
        <xdr:cNvSpPr/>
      </xdr:nvSpPr>
      <xdr:spPr>
        <a:xfrm>
          <a:off x="3352800" y="1428750"/>
          <a:ext cx="895350" cy="180975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85725</xdr:colOff>
      <xdr:row>4</xdr:row>
      <xdr:rowOff>28575</xdr:rowOff>
    </xdr:from>
    <xdr:to>
      <xdr:col>3</xdr:col>
      <xdr:colOff>228600</xdr:colOff>
      <xdr:row>4</xdr:row>
      <xdr:rowOff>152400</xdr:rowOff>
    </xdr:to>
    <xdr:sp macro="" textlink="">
      <xdr:nvSpPr>
        <xdr:cNvPr id="8" name="Овал 7"/>
        <xdr:cNvSpPr/>
      </xdr:nvSpPr>
      <xdr:spPr>
        <a:xfrm>
          <a:off x="361950" y="248602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152400</xdr:colOff>
      <xdr:row>4</xdr:row>
      <xdr:rowOff>47625</xdr:rowOff>
    </xdr:from>
    <xdr:to>
      <xdr:col>4</xdr:col>
      <xdr:colOff>295275</xdr:colOff>
      <xdr:row>4</xdr:row>
      <xdr:rowOff>171450</xdr:rowOff>
    </xdr:to>
    <xdr:sp macro="" textlink="">
      <xdr:nvSpPr>
        <xdr:cNvPr id="9" name="Овал 8"/>
        <xdr:cNvSpPr/>
      </xdr:nvSpPr>
      <xdr:spPr>
        <a:xfrm>
          <a:off x="1847850" y="250507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142875</xdr:colOff>
      <xdr:row>4</xdr:row>
      <xdr:rowOff>38100</xdr:rowOff>
    </xdr:from>
    <xdr:to>
      <xdr:col>5</xdr:col>
      <xdr:colOff>285750</xdr:colOff>
      <xdr:row>4</xdr:row>
      <xdr:rowOff>161925</xdr:rowOff>
    </xdr:to>
    <xdr:sp macro="" textlink="">
      <xdr:nvSpPr>
        <xdr:cNvPr id="10" name="Овал 9"/>
        <xdr:cNvSpPr/>
      </xdr:nvSpPr>
      <xdr:spPr>
        <a:xfrm>
          <a:off x="3409950" y="2495550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238125</xdr:colOff>
      <xdr:row>3</xdr:row>
      <xdr:rowOff>704850</xdr:rowOff>
    </xdr:from>
    <xdr:to>
      <xdr:col>3</xdr:col>
      <xdr:colOff>323850</xdr:colOff>
      <xdr:row>3</xdr:row>
      <xdr:rowOff>809625</xdr:rowOff>
    </xdr:to>
    <xdr:sp macro="" textlink="">
      <xdr:nvSpPr>
        <xdr:cNvPr id="11" name="Прямоугольник 10"/>
        <xdr:cNvSpPr/>
      </xdr:nvSpPr>
      <xdr:spPr>
        <a:xfrm>
          <a:off x="514350" y="2076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400050</xdr:colOff>
      <xdr:row>3</xdr:row>
      <xdr:rowOff>704850</xdr:rowOff>
    </xdr:from>
    <xdr:to>
      <xdr:col>3</xdr:col>
      <xdr:colOff>485775</xdr:colOff>
      <xdr:row>3</xdr:row>
      <xdr:rowOff>809625</xdr:rowOff>
    </xdr:to>
    <xdr:sp macro="" textlink="">
      <xdr:nvSpPr>
        <xdr:cNvPr id="12" name="Прямоугольник 11"/>
        <xdr:cNvSpPr/>
      </xdr:nvSpPr>
      <xdr:spPr>
        <a:xfrm>
          <a:off x="676275" y="2076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561975</xdr:colOff>
      <xdr:row>3</xdr:row>
      <xdr:rowOff>704850</xdr:rowOff>
    </xdr:from>
    <xdr:to>
      <xdr:col>3</xdr:col>
      <xdr:colOff>647700</xdr:colOff>
      <xdr:row>3</xdr:row>
      <xdr:rowOff>809625</xdr:rowOff>
    </xdr:to>
    <xdr:sp macro="" textlink="">
      <xdr:nvSpPr>
        <xdr:cNvPr id="13" name="Прямоугольник 12"/>
        <xdr:cNvSpPr/>
      </xdr:nvSpPr>
      <xdr:spPr>
        <a:xfrm>
          <a:off x="838200" y="207645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800100</xdr:colOff>
      <xdr:row>3</xdr:row>
      <xdr:rowOff>704850</xdr:rowOff>
    </xdr:from>
    <xdr:to>
      <xdr:col>3</xdr:col>
      <xdr:colOff>885825</xdr:colOff>
      <xdr:row>3</xdr:row>
      <xdr:rowOff>914400</xdr:rowOff>
    </xdr:to>
    <xdr:sp macro="" textlink="">
      <xdr:nvSpPr>
        <xdr:cNvPr id="14" name="Прямоугольник 13"/>
        <xdr:cNvSpPr/>
      </xdr:nvSpPr>
      <xdr:spPr>
        <a:xfrm>
          <a:off x="1076325" y="2076450"/>
          <a:ext cx="85725" cy="2095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314325</xdr:colOff>
      <xdr:row>3</xdr:row>
      <xdr:rowOff>504825</xdr:rowOff>
    </xdr:from>
    <xdr:to>
      <xdr:col>4</xdr:col>
      <xdr:colOff>400050</xdr:colOff>
      <xdr:row>3</xdr:row>
      <xdr:rowOff>609600</xdr:rowOff>
    </xdr:to>
    <xdr:sp macro="" textlink="">
      <xdr:nvSpPr>
        <xdr:cNvPr id="15" name="Прямоугольник 14"/>
        <xdr:cNvSpPr/>
      </xdr:nvSpPr>
      <xdr:spPr>
        <a:xfrm>
          <a:off x="2009775" y="18764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476250</xdr:colOff>
      <xdr:row>3</xdr:row>
      <xdr:rowOff>504825</xdr:rowOff>
    </xdr:from>
    <xdr:to>
      <xdr:col>4</xdr:col>
      <xdr:colOff>561975</xdr:colOff>
      <xdr:row>3</xdr:row>
      <xdr:rowOff>609600</xdr:rowOff>
    </xdr:to>
    <xdr:sp macro="" textlink="">
      <xdr:nvSpPr>
        <xdr:cNvPr id="16" name="Прямоугольник 15"/>
        <xdr:cNvSpPr/>
      </xdr:nvSpPr>
      <xdr:spPr>
        <a:xfrm>
          <a:off x="2171700" y="18764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638175</xdr:colOff>
      <xdr:row>3</xdr:row>
      <xdr:rowOff>504825</xdr:rowOff>
    </xdr:from>
    <xdr:to>
      <xdr:col>4</xdr:col>
      <xdr:colOff>723900</xdr:colOff>
      <xdr:row>3</xdr:row>
      <xdr:rowOff>609600</xdr:rowOff>
    </xdr:to>
    <xdr:sp macro="" textlink="">
      <xdr:nvSpPr>
        <xdr:cNvPr id="17" name="Прямоугольник 16"/>
        <xdr:cNvSpPr/>
      </xdr:nvSpPr>
      <xdr:spPr>
        <a:xfrm>
          <a:off x="2333625" y="18764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790575</xdr:colOff>
      <xdr:row>3</xdr:row>
      <xdr:rowOff>504825</xdr:rowOff>
    </xdr:from>
    <xdr:to>
      <xdr:col>4</xdr:col>
      <xdr:colOff>876300</xdr:colOff>
      <xdr:row>3</xdr:row>
      <xdr:rowOff>609600</xdr:rowOff>
    </xdr:to>
    <xdr:sp macro="" textlink="">
      <xdr:nvSpPr>
        <xdr:cNvPr id="18" name="Прямоугольник 17"/>
        <xdr:cNvSpPr/>
      </xdr:nvSpPr>
      <xdr:spPr>
        <a:xfrm>
          <a:off x="2486025" y="18764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323850</xdr:colOff>
      <xdr:row>3</xdr:row>
      <xdr:rowOff>714375</xdr:rowOff>
    </xdr:from>
    <xdr:to>
      <xdr:col>4</xdr:col>
      <xdr:colOff>409575</xdr:colOff>
      <xdr:row>3</xdr:row>
      <xdr:rowOff>819150</xdr:rowOff>
    </xdr:to>
    <xdr:sp macro="" textlink="">
      <xdr:nvSpPr>
        <xdr:cNvPr id="19" name="Прямоугольник 18"/>
        <xdr:cNvSpPr/>
      </xdr:nvSpPr>
      <xdr:spPr>
        <a:xfrm>
          <a:off x="2019300" y="20859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485775</xdr:colOff>
      <xdr:row>3</xdr:row>
      <xdr:rowOff>714375</xdr:rowOff>
    </xdr:from>
    <xdr:to>
      <xdr:col>4</xdr:col>
      <xdr:colOff>571500</xdr:colOff>
      <xdr:row>3</xdr:row>
      <xdr:rowOff>819150</xdr:rowOff>
    </xdr:to>
    <xdr:sp macro="" textlink="">
      <xdr:nvSpPr>
        <xdr:cNvPr id="20" name="Прямоугольник 19"/>
        <xdr:cNvSpPr/>
      </xdr:nvSpPr>
      <xdr:spPr>
        <a:xfrm>
          <a:off x="2181225" y="20859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647700</xdr:colOff>
      <xdr:row>3</xdr:row>
      <xdr:rowOff>714375</xdr:rowOff>
    </xdr:from>
    <xdr:to>
      <xdr:col>4</xdr:col>
      <xdr:colOff>733425</xdr:colOff>
      <xdr:row>3</xdr:row>
      <xdr:rowOff>819150</xdr:rowOff>
    </xdr:to>
    <xdr:sp macro="" textlink="">
      <xdr:nvSpPr>
        <xdr:cNvPr id="21" name="Прямоугольник 20"/>
        <xdr:cNvSpPr/>
      </xdr:nvSpPr>
      <xdr:spPr>
        <a:xfrm>
          <a:off x="2343150" y="208597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847725</xdr:colOff>
      <xdr:row>3</xdr:row>
      <xdr:rowOff>714375</xdr:rowOff>
    </xdr:from>
    <xdr:to>
      <xdr:col>4</xdr:col>
      <xdr:colOff>942975</xdr:colOff>
      <xdr:row>3</xdr:row>
      <xdr:rowOff>914400</xdr:rowOff>
    </xdr:to>
    <xdr:sp macro="" textlink="">
      <xdr:nvSpPr>
        <xdr:cNvPr id="22" name="Прямоугольник 21"/>
        <xdr:cNvSpPr/>
      </xdr:nvSpPr>
      <xdr:spPr>
        <a:xfrm>
          <a:off x="2543175" y="2085975"/>
          <a:ext cx="95250" cy="20002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219075</xdr:colOff>
      <xdr:row>3</xdr:row>
      <xdr:rowOff>352425</xdr:rowOff>
    </xdr:from>
    <xdr:to>
      <xdr:col>5</xdr:col>
      <xdr:colOff>304800</xdr:colOff>
      <xdr:row>3</xdr:row>
      <xdr:rowOff>457200</xdr:rowOff>
    </xdr:to>
    <xdr:sp macro="" textlink="">
      <xdr:nvSpPr>
        <xdr:cNvPr id="23" name="Прямоугольник 22"/>
        <xdr:cNvSpPr/>
      </xdr:nvSpPr>
      <xdr:spPr>
        <a:xfrm>
          <a:off x="3486150" y="17240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381000</xdr:colOff>
      <xdr:row>3</xdr:row>
      <xdr:rowOff>352425</xdr:rowOff>
    </xdr:from>
    <xdr:to>
      <xdr:col>5</xdr:col>
      <xdr:colOff>466725</xdr:colOff>
      <xdr:row>3</xdr:row>
      <xdr:rowOff>457200</xdr:rowOff>
    </xdr:to>
    <xdr:sp macro="" textlink="">
      <xdr:nvSpPr>
        <xdr:cNvPr id="24" name="Прямоугольник 23"/>
        <xdr:cNvSpPr/>
      </xdr:nvSpPr>
      <xdr:spPr>
        <a:xfrm>
          <a:off x="3648075" y="17240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542925</xdr:colOff>
      <xdr:row>3</xdr:row>
      <xdr:rowOff>352425</xdr:rowOff>
    </xdr:from>
    <xdr:to>
      <xdr:col>5</xdr:col>
      <xdr:colOff>628650</xdr:colOff>
      <xdr:row>3</xdr:row>
      <xdr:rowOff>457200</xdr:rowOff>
    </xdr:to>
    <xdr:sp macro="" textlink="">
      <xdr:nvSpPr>
        <xdr:cNvPr id="25" name="Прямоугольник 24"/>
        <xdr:cNvSpPr/>
      </xdr:nvSpPr>
      <xdr:spPr>
        <a:xfrm>
          <a:off x="3810000" y="17240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695325</xdr:colOff>
      <xdr:row>3</xdr:row>
      <xdr:rowOff>352425</xdr:rowOff>
    </xdr:from>
    <xdr:to>
      <xdr:col>5</xdr:col>
      <xdr:colOff>781050</xdr:colOff>
      <xdr:row>3</xdr:row>
      <xdr:rowOff>457200</xdr:rowOff>
    </xdr:to>
    <xdr:sp macro="" textlink="">
      <xdr:nvSpPr>
        <xdr:cNvPr id="26" name="Прямоугольник 25"/>
        <xdr:cNvSpPr/>
      </xdr:nvSpPr>
      <xdr:spPr>
        <a:xfrm>
          <a:off x="3962400" y="1724025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228600</xdr:colOff>
      <xdr:row>3</xdr:row>
      <xdr:rowOff>571500</xdr:rowOff>
    </xdr:from>
    <xdr:to>
      <xdr:col>5</xdr:col>
      <xdr:colOff>314325</xdr:colOff>
      <xdr:row>3</xdr:row>
      <xdr:rowOff>676275</xdr:rowOff>
    </xdr:to>
    <xdr:sp macro="" textlink="">
      <xdr:nvSpPr>
        <xdr:cNvPr id="27" name="Прямоугольник 26"/>
        <xdr:cNvSpPr/>
      </xdr:nvSpPr>
      <xdr:spPr>
        <a:xfrm>
          <a:off x="3495675" y="19431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390525</xdr:colOff>
      <xdr:row>3</xdr:row>
      <xdr:rowOff>571500</xdr:rowOff>
    </xdr:from>
    <xdr:to>
      <xdr:col>5</xdr:col>
      <xdr:colOff>476250</xdr:colOff>
      <xdr:row>3</xdr:row>
      <xdr:rowOff>676275</xdr:rowOff>
    </xdr:to>
    <xdr:sp macro="" textlink="">
      <xdr:nvSpPr>
        <xdr:cNvPr id="28" name="Прямоугольник 27"/>
        <xdr:cNvSpPr/>
      </xdr:nvSpPr>
      <xdr:spPr>
        <a:xfrm>
          <a:off x="3657600" y="19431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552450</xdr:colOff>
      <xdr:row>3</xdr:row>
      <xdr:rowOff>571500</xdr:rowOff>
    </xdr:from>
    <xdr:to>
      <xdr:col>5</xdr:col>
      <xdr:colOff>638175</xdr:colOff>
      <xdr:row>3</xdr:row>
      <xdr:rowOff>676275</xdr:rowOff>
    </xdr:to>
    <xdr:sp macro="" textlink="">
      <xdr:nvSpPr>
        <xdr:cNvPr id="29" name="Прямоугольник 28"/>
        <xdr:cNvSpPr/>
      </xdr:nvSpPr>
      <xdr:spPr>
        <a:xfrm>
          <a:off x="3819525" y="19431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704850</xdr:colOff>
      <xdr:row>3</xdr:row>
      <xdr:rowOff>571500</xdr:rowOff>
    </xdr:from>
    <xdr:to>
      <xdr:col>5</xdr:col>
      <xdr:colOff>790575</xdr:colOff>
      <xdr:row>3</xdr:row>
      <xdr:rowOff>676275</xdr:rowOff>
    </xdr:to>
    <xdr:sp macro="" textlink="">
      <xdr:nvSpPr>
        <xdr:cNvPr id="30" name="Прямоугольник 29"/>
        <xdr:cNvSpPr/>
      </xdr:nvSpPr>
      <xdr:spPr>
        <a:xfrm>
          <a:off x="3971925" y="19431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219075</xdr:colOff>
      <xdr:row>3</xdr:row>
      <xdr:rowOff>762000</xdr:rowOff>
    </xdr:from>
    <xdr:to>
      <xdr:col>5</xdr:col>
      <xdr:colOff>304800</xdr:colOff>
      <xdr:row>3</xdr:row>
      <xdr:rowOff>866775</xdr:rowOff>
    </xdr:to>
    <xdr:sp macro="" textlink="">
      <xdr:nvSpPr>
        <xdr:cNvPr id="31" name="Прямоугольник 30"/>
        <xdr:cNvSpPr/>
      </xdr:nvSpPr>
      <xdr:spPr>
        <a:xfrm>
          <a:off x="3486150" y="21336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381000</xdr:colOff>
      <xdr:row>3</xdr:row>
      <xdr:rowOff>762000</xdr:rowOff>
    </xdr:from>
    <xdr:to>
      <xdr:col>5</xdr:col>
      <xdr:colOff>466725</xdr:colOff>
      <xdr:row>3</xdr:row>
      <xdr:rowOff>866775</xdr:rowOff>
    </xdr:to>
    <xdr:sp macro="" textlink="">
      <xdr:nvSpPr>
        <xdr:cNvPr id="32" name="Прямоугольник 31"/>
        <xdr:cNvSpPr/>
      </xdr:nvSpPr>
      <xdr:spPr>
        <a:xfrm>
          <a:off x="3648075" y="21336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542925</xdr:colOff>
      <xdr:row>3</xdr:row>
      <xdr:rowOff>762000</xdr:rowOff>
    </xdr:from>
    <xdr:to>
      <xdr:col>5</xdr:col>
      <xdr:colOff>628650</xdr:colOff>
      <xdr:row>3</xdr:row>
      <xdr:rowOff>866775</xdr:rowOff>
    </xdr:to>
    <xdr:sp macro="" textlink="">
      <xdr:nvSpPr>
        <xdr:cNvPr id="33" name="Прямоугольник 32"/>
        <xdr:cNvSpPr/>
      </xdr:nvSpPr>
      <xdr:spPr>
        <a:xfrm>
          <a:off x="3810000" y="2133600"/>
          <a:ext cx="85725" cy="1047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762000</xdr:colOff>
      <xdr:row>3</xdr:row>
      <xdr:rowOff>762000</xdr:rowOff>
    </xdr:from>
    <xdr:to>
      <xdr:col>5</xdr:col>
      <xdr:colOff>866775</xdr:colOff>
      <xdr:row>3</xdr:row>
      <xdr:rowOff>933450</xdr:rowOff>
    </xdr:to>
    <xdr:sp macro="" textlink="">
      <xdr:nvSpPr>
        <xdr:cNvPr id="34" name="Прямоугольник 33"/>
        <xdr:cNvSpPr/>
      </xdr:nvSpPr>
      <xdr:spPr>
        <a:xfrm>
          <a:off x="4029075" y="2133600"/>
          <a:ext cx="104775" cy="171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35</xdr:row>
      <xdr:rowOff>76200</xdr:rowOff>
    </xdr:from>
    <xdr:to>
      <xdr:col>4</xdr:col>
      <xdr:colOff>228600</xdr:colOff>
      <xdr:row>35</xdr:row>
      <xdr:rowOff>200025</xdr:rowOff>
    </xdr:to>
    <xdr:sp macro="" textlink="">
      <xdr:nvSpPr>
        <xdr:cNvPr id="35" name="Овал 34"/>
        <xdr:cNvSpPr/>
      </xdr:nvSpPr>
      <xdr:spPr>
        <a:xfrm>
          <a:off x="1781175" y="84677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552450</xdr:colOff>
      <xdr:row>61</xdr:row>
      <xdr:rowOff>57150</xdr:rowOff>
    </xdr:from>
    <xdr:to>
      <xdr:col>4</xdr:col>
      <xdr:colOff>695325</xdr:colOff>
      <xdr:row>61</xdr:row>
      <xdr:rowOff>180975</xdr:rowOff>
    </xdr:to>
    <xdr:sp macro="" textlink="">
      <xdr:nvSpPr>
        <xdr:cNvPr id="44" name="Овал 43"/>
        <xdr:cNvSpPr/>
      </xdr:nvSpPr>
      <xdr:spPr>
        <a:xfrm>
          <a:off x="2247900" y="15182850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552450</xdr:colOff>
      <xdr:row>62</xdr:row>
      <xdr:rowOff>66675</xdr:rowOff>
    </xdr:from>
    <xdr:to>
      <xdr:col>4</xdr:col>
      <xdr:colOff>695325</xdr:colOff>
      <xdr:row>62</xdr:row>
      <xdr:rowOff>190500</xdr:rowOff>
    </xdr:to>
    <xdr:sp macro="" textlink="">
      <xdr:nvSpPr>
        <xdr:cNvPr id="45" name="Овал 44"/>
        <xdr:cNvSpPr/>
      </xdr:nvSpPr>
      <xdr:spPr>
        <a:xfrm>
          <a:off x="2247900" y="1545907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552450</xdr:colOff>
      <xdr:row>63</xdr:row>
      <xdr:rowOff>76200</xdr:rowOff>
    </xdr:from>
    <xdr:to>
      <xdr:col>4</xdr:col>
      <xdr:colOff>695325</xdr:colOff>
      <xdr:row>63</xdr:row>
      <xdr:rowOff>200025</xdr:rowOff>
    </xdr:to>
    <xdr:sp macro="" textlink="">
      <xdr:nvSpPr>
        <xdr:cNvPr id="46" name="Овал 45"/>
        <xdr:cNvSpPr/>
      </xdr:nvSpPr>
      <xdr:spPr>
        <a:xfrm>
          <a:off x="2247900" y="1573530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561975</xdr:colOff>
      <xdr:row>38</xdr:row>
      <xdr:rowOff>76200</xdr:rowOff>
    </xdr:from>
    <xdr:to>
      <xdr:col>4</xdr:col>
      <xdr:colOff>704850</xdr:colOff>
      <xdr:row>38</xdr:row>
      <xdr:rowOff>200025</xdr:rowOff>
    </xdr:to>
    <xdr:sp macro="" textlink="">
      <xdr:nvSpPr>
        <xdr:cNvPr id="47" name="Овал 46"/>
        <xdr:cNvSpPr/>
      </xdr:nvSpPr>
      <xdr:spPr>
        <a:xfrm>
          <a:off x="2257425" y="9639300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552450</xdr:colOff>
      <xdr:row>39</xdr:row>
      <xdr:rowOff>85725</xdr:rowOff>
    </xdr:from>
    <xdr:to>
      <xdr:col>4</xdr:col>
      <xdr:colOff>695325</xdr:colOff>
      <xdr:row>39</xdr:row>
      <xdr:rowOff>209550</xdr:rowOff>
    </xdr:to>
    <xdr:sp macro="" textlink="">
      <xdr:nvSpPr>
        <xdr:cNvPr id="48" name="Овал 47"/>
        <xdr:cNvSpPr/>
      </xdr:nvSpPr>
      <xdr:spPr>
        <a:xfrm>
          <a:off x="2247900" y="99536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552450</xdr:colOff>
      <xdr:row>40</xdr:row>
      <xdr:rowOff>76200</xdr:rowOff>
    </xdr:from>
    <xdr:to>
      <xdr:col>4</xdr:col>
      <xdr:colOff>695325</xdr:colOff>
      <xdr:row>40</xdr:row>
      <xdr:rowOff>200025</xdr:rowOff>
    </xdr:to>
    <xdr:sp macro="" textlink="">
      <xdr:nvSpPr>
        <xdr:cNvPr id="49" name="Овал 48"/>
        <xdr:cNvSpPr/>
      </xdr:nvSpPr>
      <xdr:spPr>
        <a:xfrm>
          <a:off x="2247900" y="1024890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76200</xdr:colOff>
      <xdr:row>36</xdr:row>
      <xdr:rowOff>66675</xdr:rowOff>
    </xdr:from>
    <xdr:to>
      <xdr:col>4</xdr:col>
      <xdr:colOff>219075</xdr:colOff>
      <xdr:row>36</xdr:row>
      <xdr:rowOff>190500</xdr:rowOff>
    </xdr:to>
    <xdr:sp macro="" textlink="">
      <xdr:nvSpPr>
        <xdr:cNvPr id="50" name="Овал 49"/>
        <xdr:cNvSpPr/>
      </xdr:nvSpPr>
      <xdr:spPr>
        <a:xfrm>
          <a:off x="1771650" y="875347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76200</xdr:colOff>
      <xdr:row>34</xdr:row>
      <xdr:rowOff>66675</xdr:rowOff>
    </xdr:from>
    <xdr:to>
      <xdr:col>4</xdr:col>
      <xdr:colOff>219075</xdr:colOff>
      <xdr:row>34</xdr:row>
      <xdr:rowOff>190500</xdr:rowOff>
    </xdr:to>
    <xdr:sp macro="" textlink="">
      <xdr:nvSpPr>
        <xdr:cNvPr id="51" name="Овал 50"/>
        <xdr:cNvSpPr/>
      </xdr:nvSpPr>
      <xdr:spPr>
        <a:xfrm>
          <a:off x="1771650" y="816292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34</xdr:row>
      <xdr:rowOff>66675</xdr:rowOff>
    </xdr:from>
    <xdr:to>
      <xdr:col>4</xdr:col>
      <xdr:colOff>228600</xdr:colOff>
      <xdr:row>34</xdr:row>
      <xdr:rowOff>190500</xdr:rowOff>
    </xdr:to>
    <xdr:sp macro="" textlink="">
      <xdr:nvSpPr>
        <xdr:cNvPr id="52" name="Овал 51"/>
        <xdr:cNvSpPr/>
      </xdr:nvSpPr>
      <xdr:spPr>
        <a:xfrm>
          <a:off x="1781175" y="8162925"/>
          <a:ext cx="142875" cy="123825"/>
        </a:xfrm>
        <a:prstGeom prst="ellipse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38100</xdr:colOff>
      <xdr:row>3</xdr:row>
      <xdr:rowOff>409575</xdr:rowOff>
    </xdr:from>
    <xdr:to>
      <xdr:col>8</xdr:col>
      <xdr:colOff>1266825</xdr:colOff>
      <xdr:row>3</xdr:row>
      <xdr:rowOff>723900</xdr:rowOff>
    </xdr:to>
    <xdr:sp macro="" textlink="">
      <xdr:nvSpPr>
        <xdr:cNvPr id="53" name="TextBox 52"/>
        <xdr:cNvSpPr txBox="1"/>
      </xdr:nvSpPr>
      <xdr:spPr>
        <a:xfrm>
          <a:off x="5924550" y="1781175"/>
          <a:ext cx="1228725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Дача Абрамцево</a:t>
          </a:r>
        </a:p>
      </xdr:txBody>
    </xdr:sp>
    <xdr:clientData/>
  </xdr:twoCellAnchor>
  <xdr:twoCellAnchor>
    <xdr:from>
      <xdr:col>10</xdr:col>
      <xdr:colOff>66675</xdr:colOff>
      <xdr:row>3</xdr:row>
      <xdr:rowOff>381000</xdr:rowOff>
    </xdr:from>
    <xdr:to>
      <xdr:col>10</xdr:col>
      <xdr:colOff>962025</xdr:colOff>
      <xdr:row>3</xdr:row>
      <xdr:rowOff>714375</xdr:rowOff>
    </xdr:to>
    <xdr:sp macro="" textlink="">
      <xdr:nvSpPr>
        <xdr:cNvPr id="54" name="TextBox 53"/>
        <xdr:cNvSpPr txBox="1"/>
      </xdr:nvSpPr>
      <xdr:spPr>
        <a:xfrm>
          <a:off x="8172450" y="1752600"/>
          <a:ext cx="8953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45</a:t>
          </a:r>
        </a:p>
      </xdr:txBody>
    </xdr:sp>
    <xdr:clientData/>
  </xdr:twoCellAnchor>
  <xdr:twoCellAnchor>
    <xdr:from>
      <xdr:col>5</xdr:col>
      <xdr:colOff>1133475</xdr:colOff>
      <xdr:row>8</xdr:row>
      <xdr:rowOff>47625</xdr:rowOff>
    </xdr:from>
    <xdr:to>
      <xdr:col>5</xdr:col>
      <xdr:colOff>1285875</xdr:colOff>
      <xdr:row>8</xdr:row>
      <xdr:rowOff>152400</xdr:rowOff>
    </xdr:to>
    <xdr:sp macro="" textlink="">
      <xdr:nvSpPr>
        <xdr:cNvPr id="55" name="Равнобедренный треугольник 54"/>
        <xdr:cNvSpPr/>
      </xdr:nvSpPr>
      <xdr:spPr>
        <a:xfrm flipV="1">
          <a:off x="4400550" y="3705225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1143000</xdr:colOff>
      <xdr:row>9</xdr:row>
      <xdr:rowOff>47625</xdr:rowOff>
    </xdr:from>
    <xdr:to>
      <xdr:col>5</xdr:col>
      <xdr:colOff>1295400</xdr:colOff>
      <xdr:row>9</xdr:row>
      <xdr:rowOff>152400</xdr:rowOff>
    </xdr:to>
    <xdr:sp macro="" textlink="">
      <xdr:nvSpPr>
        <xdr:cNvPr id="56" name="Равнобедренный треугольник 55"/>
        <xdr:cNvSpPr/>
      </xdr:nvSpPr>
      <xdr:spPr>
        <a:xfrm flipV="1">
          <a:off x="4410075" y="3895725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47625</xdr:colOff>
      <xdr:row>1</xdr:row>
      <xdr:rowOff>47625</xdr:rowOff>
    </xdr:from>
    <xdr:to>
      <xdr:col>16</xdr:col>
      <xdr:colOff>571500</xdr:colOff>
      <xdr:row>1</xdr:row>
      <xdr:rowOff>742950</xdr:rowOff>
    </xdr:to>
    <xdr:sp macro="" textlink="">
      <xdr:nvSpPr>
        <xdr:cNvPr id="58" name="Выноска 1 57"/>
        <xdr:cNvSpPr/>
      </xdr:nvSpPr>
      <xdr:spPr>
        <a:xfrm>
          <a:off x="11496675" y="381000"/>
          <a:ext cx="1743075" cy="695325"/>
        </a:xfrm>
        <a:prstGeom prst="borderCallout1">
          <a:avLst>
            <a:gd name="adj1" fmla="val 18750"/>
            <a:gd name="adj2" fmla="val -8333"/>
            <a:gd name="adj3" fmla="val 60445"/>
            <a:gd name="adj4" fmla="val -8423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11</xdr:col>
      <xdr:colOff>28575</xdr:colOff>
      <xdr:row>2</xdr:row>
      <xdr:rowOff>123825</xdr:rowOff>
    </xdr:from>
    <xdr:to>
      <xdr:col>13</xdr:col>
      <xdr:colOff>581025</xdr:colOff>
      <xdr:row>3</xdr:row>
      <xdr:rowOff>276225</xdr:rowOff>
    </xdr:to>
    <xdr:sp macro="" textlink="">
      <xdr:nvSpPr>
        <xdr:cNvPr id="59" name="Выноска 1 58"/>
        <xdr:cNvSpPr/>
      </xdr:nvSpPr>
      <xdr:spPr>
        <a:xfrm>
          <a:off x="9277350" y="1257300"/>
          <a:ext cx="2143125" cy="390525"/>
        </a:xfrm>
        <a:prstGeom prst="borderCallout1">
          <a:avLst>
            <a:gd name="adj1" fmla="val 40701"/>
            <a:gd name="adj2" fmla="val -4333"/>
            <a:gd name="adj3" fmla="val 144408"/>
            <a:gd name="adj4" fmla="val -13151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(вводит клиент)</a:t>
          </a:r>
          <a:endParaRPr lang="ru-RU" sz="1100"/>
        </a:p>
      </xdr:txBody>
    </xdr:sp>
    <xdr:clientData/>
  </xdr:twoCellAnchor>
  <xdr:twoCellAnchor>
    <xdr:from>
      <xdr:col>10</xdr:col>
      <xdr:colOff>1133475</xdr:colOff>
      <xdr:row>3</xdr:row>
      <xdr:rowOff>323850</xdr:rowOff>
    </xdr:from>
    <xdr:to>
      <xdr:col>13</xdr:col>
      <xdr:colOff>542925</xdr:colOff>
      <xdr:row>3</xdr:row>
      <xdr:rowOff>800100</xdr:rowOff>
    </xdr:to>
    <xdr:sp macro="" textlink="">
      <xdr:nvSpPr>
        <xdr:cNvPr id="61" name="Выноска 1 60"/>
        <xdr:cNvSpPr/>
      </xdr:nvSpPr>
      <xdr:spPr>
        <a:xfrm>
          <a:off x="11468100" y="1695450"/>
          <a:ext cx="2143125" cy="476250"/>
        </a:xfrm>
        <a:prstGeom prst="borderCallout1">
          <a:avLst>
            <a:gd name="adj1" fmla="val 10750"/>
            <a:gd name="adj2" fmla="val -2111"/>
            <a:gd name="adj3" fmla="val 32213"/>
            <a:gd name="adj4" fmla="val -381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цифра (вводит клиент)</a:t>
          </a:r>
          <a:endParaRPr lang="ru-RU" sz="1100"/>
        </a:p>
      </xdr:txBody>
    </xdr:sp>
    <xdr:clientData/>
  </xdr:twoCellAnchor>
  <xdr:twoCellAnchor>
    <xdr:from>
      <xdr:col>0</xdr:col>
      <xdr:colOff>368674</xdr:colOff>
      <xdr:row>13</xdr:row>
      <xdr:rowOff>236443</xdr:rowOff>
    </xdr:from>
    <xdr:to>
      <xdr:col>1</xdr:col>
      <xdr:colOff>1130674</xdr:colOff>
      <xdr:row>15</xdr:row>
      <xdr:rowOff>170889</xdr:rowOff>
    </xdr:to>
    <xdr:sp macro="" textlink="">
      <xdr:nvSpPr>
        <xdr:cNvPr id="62" name="Выноска 1 61"/>
        <xdr:cNvSpPr/>
      </xdr:nvSpPr>
      <xdr:spPr>
        <a:xfrm>
          <a:off x="368674" y="4842061"/>
          <a:ext cx="1714500" cy="505946"/>
        </a:xfrm>
        <a:prstGeom prst="borderCallout1">
          <a:avLst>
            <a:gd name="adj1" fmla="val 47417"/>
            <a:gd name="adj2" fmla="val 101578"/>
            <a:gd name="adj3" fmla="val -4015"/>
            <a:gd name="adj4" fmla="val 220914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материала теплых полов </a:t>
          </a:r>
          <a:r>
            <a:rPr lang="ru-RU" sz="1100" baseline="0"/>
            <a:t>(клиент)</a:t>
          </a:r>
          <a:endParaRPr lang="ru-RU" sz="1100"/>
        </a:p>
      </xdr:txBody>
    </xdr:sp>
    <xdr:clientData/>
  </xdr:twoCellAnchor>
  <xdr:twoCellAnchor>
    <xdr:from>
      <xdr:col>0</xdr:col>
      <xdr:colOff>266700</xdr:colOff>
      <xdr:row>3</xdr:row>
      <xdr:rowOff>9526</xdr:rowOff>
    </xdr:from>
    <xdr:to>
      <xdr:col>1</xdr:col>
      <xdr:colOff>1143001</xdr:colOff>
      <xdr:row>3</xdr:row>
      <xdr:rowOff>295276</xdr:rowOff>
    </xdr:to>
    <xdr:sp macro="" textlink="">
      <xdr:nvSpPr>
        <xdr:cNvPr id="63" name="Выноска 1 62"/>
        <xdr:cNvSpPr/>
      </xdr:nvSpPr>
      <xdr:spPr>
        <a:xfrm>
          <a:off x="266700" y="1381126"/>
          <a:ext cx="1828801" cy="285750"/>
        </a:xfrm>
        <a:prstGeom prst="borderCallout1">
          <a:avLst>
            <a:gd name="adj1" fmla="val 46147"/>
            <a:gd name="adj2" fmla="val 102596"/>
            <a:gd name="adj3" fmla="val 156290"/>
            <a:gd name="adj4" fmla="val 14825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Картинки </a:t>
          </a:r>
          <a:r>
            <a:rPr lang="ru-RU" sz="1100" baseline="0"/>
            <a:t>(вебмастер)</a:t>
          </a:r>
          <a:endParaRPr lang="ru-RU" sz="1100"/>
        </a:p>
      </xdr:txBody>
    </xdr:sp>
    <xdr:clientData/>
  </xdr:twoCellAnchor>
  <xdr:twoCellAnchor>
    <xdr:from>
      <xdr:col>0</xdr:col>
      <xdr:colOff>295275</xdr:colOff>
      <xdr:row>7</xdr:row>
      <xdr:rowOff>19050</xdr:rowOff>
    </xdr:from>
    <xdr:to>
      <xdr:col>1</xdr:col>
      <xdr:colOff>1085850</xdr:colOff>
      <xdr:row>8</xdr:row>
      <xdr:rowOff>133350</xdr:rowOff>
    </xdr:to>
    <xdr:sp macro="" textlink="">
      <xdr:nvSpPr>
        <xdr:cNvPr id="65" name="Выноска 1 64"/>
        <xdr:cNvSpPr/>
      </xdr:nvSpPr>
      <xdr:spPr>
        <a:xfrm>
          <a:off x="295275" y="3095625"/>
          <a:ext cx="1743075" cy="695325"/>
        </a:xfrm>
        <a:prstGeom prst="borderCallout1">
          <a:avLst>
            <a:gd name="adj1" fmla="val 48887"/>
            <a:gd name="adj2" fmla="val 105328"/>
            <a:gd name="adj3" fmla="val 115239"/>
            <a:gd name="adj4" fmla="val 12778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Возможность добавлять и удалять этажи (клиент)</a:t>
          </a:r>
        </a:p>
      </xdr:txBody>
    </xdr:sp>
    <xdr:clientData/>
  </xdr:twoCellAnchor>
  <xdr:twoCellAnchor>
    <xdr:from>
      <xdr:col>0</xdr:col>
      <xdr:colOff>333375</xdr:colOff>
      <xdr:row>9</xdr:row>
      <xdr:rowOff>85725</xdr:rowOff>
    </xdr:from>
    <xdr:to>
      <xdr:col>1</xdr:col>
      <xdr:colOff>1123950</xdr:colOff>
      <xdr:row>13</xdr:row>
      <xdr:rowOff>179294</xdr:rowOff>
    </xdr:to>
    <xdr:sp macro="" textlink="">
      <xdr:nvSpPr>
        <xdr:cNvPr id="66" name="Выноска 1 65"/>
        <xdr:cNvSpPr/>
      </xdr:nvSpPr>
      <xdr:spPr>
        <a:xfrm>
          <a:off x="333375" y="3929343"/>
          <a:ext cx="1743075" cy="855569"/>
        </a:xfrm>
        <a:prstGeom prst="borderCallout1">
          <a:avLst>
            <a:gd name="adj1" fmla="val 48887"/>
            <a:gd name="adj2" fmla="val 105328"/>
            <a:gd name="adj3" fmla="val 6226"/>
            <a:gd name="adj4" fmla="val 21107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Возможность добавлять и удалять комнаты</a:t>
          </a:r>
          <a:r>
            <a:rPr lang="ru-RU" sz="1100" baseline="0"/>
            <a:t> на этаже </a:t>
          </a:r>
          <a:r>
            <a:rPr lang="ru-RU" sz="1100"/>
            <a:t>(клиент)</a:t>
          </a:r>
        </a:p>
      </xdr:txBody>
    </xdr:sp>
    <xdr:clientData/>
  </xdr:twoCellAnchor>
  <xdr:twoCellAnchor>
    <xdr:from>
      <xdr:col>0</xdr:col>
      <xdr:colOff>361950</xdr:colOff>
      <xdr:row>16</xdr:row>
      <xdr:rowOff>142875</xdr:rowOff>
    </xdr:from>
    <xdr:to>
      <xdr:col>1</xdr:col>
      <xdr:colOff>1152525</xdr:colOff>
      <xdr:row>17</xdr:row>
      <xdr:rowOff>457200</xdr:rowOff>
    </xdr:to>
    <xdr:sp macro="" textlink="">
      <xdr:nvSpPr>
        <xdr:cNvPr id="67" name="Выноска 1 66"/>
        <xdr:cNvSpPr/>
      </xdr:nvSpPr>
      <xdr:spPr>
        <a:xfrm>
          <a:off x="361950" y="5181600"/>
          <a:ext cx="1743075" cy="790575"/>
        </a:xfrm>
        <a:prstGeom prst="borderCallout1">
          <a:avLst>
            <a:gd name="adj1" fmla="val 48887"/>
            <a:gd name="adj2" fmla="val 105328"/>
            <a:gd name="adj3" fmla="val -179281"/>
            <a:gd name="adj4" fmla="val 36439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назначения комнаты из выпадающего списка (клиент)</a:t>
          </a:r>
        </a:p>
      </xdr:txBody>
    </xdr:sp>
    <xdr:clientData/>
  </xdr:twoCellAnchor>
  <xdr:twoCellAnchor>
    <xdr:from>
      <xdr:col>8</xdr:col>
      <xdr:colOff>47626</xdr:colOff>
      <xdr:row>4</xdr:row>
      <xdr:rowOff>47625</xdr:rowOff>
    </xdr:from>
    <xdr:to>
      <xdr:col>8</xdr:col>
      <xdr:colOff>428625</xdr:colOff>
      <xdr:row>5</xdr:row>
      <xdr:rowOff>171450</xdr:rowOff>
    </xdr:to>
    <xdr:sp macro="" textlink="">
      <xdr:nvSpPr>
        <xdr:cNvPr id="69" name="TextBox 68"/>
        <xdr:cNvSpPr txBox="1"/>
      </xdr:nvSpPr>
      <xdr:spPr>
        <a:xfrm>
          <a:off x="8162926" y="2505075"/>
          <a:ext cx="380999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от</a:t>
          </a:r>
        </a:p>
      </xdr:txBody>
    </xdr:sp>
    <xdr:clientData/>
  </xdr:twoCellAnchor>
  <xdr:twoCellAnchor>
    <xdr:from>
      <xdr:col>8</xdr:col>
      <xdr:colOff>866776</xdr:colOff>
      <xdr:row>4</xdr:row>
      <xdr:rowOff>47625</xdr:rowOff>
    </xdr:from>
    <xdr:to>
      <xdr:col>8</xdr:col>
      <xdr:colOff>1247775</xdr:colOff>
      <xdr:row>5</xdr:row>
      <xdr:rowOff>171450</xdr:rowOff>
    </xdr:to>
    <xdr:sp macro="" textlink="">
      <xdr:nvSpPr>
        <xdr:cNvPr id="70" name="TextBox 69"/>
        <xdr:cNvSpPr txBox="1"/>
      </xdr:nvSpPr>
      <xdr:spPr>
        <a:xfrm>
          <a:off x="8982076" y="2505075"/>
          <a:ext cx="380999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chemeClr val="accent5">
                  <a:lumMod val="50000"/>
                </a:schemeClr>
              </a:solidFill>
            </a:rPr>
            <a:t>до</a:t>
          </a:r>
        </a:p>
      </xdr:txBody>
    </xdr:sp>
    <xdr:clientData/>
  </xdr:twoCellAnchor>
  <xdr:twoCellAnchor>
    <xdr:from>
      <xdr:col>9</xdr:col>
      <xdr:colOff>619125</xdr:colOff>
      <xdr:row>4</xdr:row>
      <xdr:rowOff>0</xdr:rowOff>
    </xdr:from>
    <xdr:to>
      <xdr:col>11</xdr:col>
      <xdr:colOff>1295400</xdr:colOff>
      <xdr:row>5</xdr:row>
      <xdr:rowOff>95250</xdr:rowOff>
    </xdr:to>
    <xdr:sp macro="" textlink="">
      <xdr:nvSpPr>
        <xdr:cNvPr id="71" name="Выноска 1 70"/>
        <xdr:cNvSpPr/>
      </xdr:nvSpPr>
      <xdr:spPr>
        <a:xfrm>
          <a:off x="10020300" y="2457450"/>
          <a:ext cx="2752725" cy="285750"/>
        </a:xfrm>
        <a:prstGeom prst="borderCallout1">
          <a:avLst>
            <a:gd name="adj1" fmla="val 10750"/>
            <a:gd name="adj2" fmla="val -2111"/>
            <a:gd name="adj3" fmla="val 58880"/>
            <a:gd name="adj4" fmla="val -28838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цифра (вводит клиент)</a:t>
          </a:r>
          <a:endParaRPr lang="ru-RU" sz="1100"/>
        </a:p>
      </xdr:txBody>
    </xdr:sp>
    <xdr:clientData/>
  </xdr:twoCellAnchor>
  <xdr:twoCellAnchor>
    <xdr:from>
      <xdr:col>5</xdr:col>
      <xdr:colOff>485776</xdr:colOff>
      <xdr:row>19</xdr:row>
      <xdr:rowOff>19049</xdr:rowOff>
    </xdr:from>
    <xdr:to>
      <xdr:col>6</xdr:col>
      <xdr:colOff>1047751</xdr:colOff>
      <xdr:row>21</xdr:row>
      <xdr:rowOff>133350</xdr:rowOff>
    </xdr:to>
    <xdr:sp macro="" textlink="">
      <xdr:nvSpPr>
        <xdr:cNvPr id="72" name="Выноска 1 71"/>
        <xdr:cNvSpPr/>
      </xdr:nvSpPr>
      <xdr:spPr>
        <a:xfrm>
          <a:off x="5981701" y="6486524"/>
          <a:ext cx="1924050" cy="590551"/>
        </a:xfrm>
        <a:prstGeom prst="borderCallout1">
          <a:avLst>
            <a:gd name="adj1" fmla="val -18896"/>
            <a:gd name="adj2" fmla="val 6540"/>
            <a:gd name="adj3" fmla="val -459788"/>
            <a:gd name="adj4" fmla="val 7569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цифра (вводит клиент)</a:t>
          </a:r>
          <a:endParaRPr lang="ru-RU" sz="1100"/>
        </a:p>
      </xdr:txBody>
    </xdr:sp>
    <xdr:clientData/>
  </xdr:twoCellAnchor>
  <xdr:twoCellAnchor>
    <xdr:from>
      <xdr:col>6</xdr:col>
      <xdr:colOff>1247776</xdr:colOff>
      <xdr:row>19</xdr:row>
      <xdr:rowOff>9524</xdr:rowOff>
    </xdr:from>
    <xdr:to>
      <xdr:col>8</xdr:col>
      <xdr:colOff>666750</xdr:colOff>
      <xdr:row>21</xdr:row>
      <xdr:rowOff>161925</xdr:rowOff>
    </xdr:to>
    <xdr:sp macro="" textlink="">
      <xdr:nvSpPr>
        <xdr:cNvPr id="73" name="Выноска 1 72"/>
        <xdr:cNvSpPr/>
      </xdr:nvSpPr>
      <xdr:spPr>
        <a:xfrm>
          <a:off x="8105776" y="6476999"/>
          <a:ext cx="1933574" cy="628651"/>
        </a:xfrm>
        <a:prstGeom prst="borderCallout1">
          <a:avLst>
            <a:gd name="adj1" fmla="val -18896"/>
            <a:gd name="adj2" fmla="val 6540"/>
            <a:gd name="adj3" fmla="val -423264"/>
            <a:gd name="adj4" fmla="val 3136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цифра или можно выбрать слово "нет" (вводит клиент)</a:t>
          </a:r>
          <a:endParaRPr lang="ru-RU" sz="1100"/>
        </a:p>
      </xdr:txBody>
    </xdr:sp>
    <xdr:clientData/>
  </xdr:twoCellAnchor>
  <xdr:twoCellAnchor>
    <xdr:from>
      <xdr:col>10</xdr:col>
      <xdr:colOff>666751</xdr:colOff>
      <xdr:row>18</xdr:row>
      <xdr:rowOff>209549</xdr:rowOff>
    </xdr:from>
    <xdr:to>
      <xdr:col>12</xdr:col>
      <xdr:colOff>133351</xdr:colOff>
      <xdr:row>21</xdr:row>
      <xdr:rowOff>123825</xdr:rowOff>
    </xdr:to>
    <xdr:sp macro="" textlink="">
      <xdr:nvSpPr>
        <xdr:cNvPr id="74" name="Выноска 1 73"/>
        <xdr:cNvSpPr/>
      </xdr:nvSpPr>
      <xdr:spPr>
        <a:xfrm>
          <a:off x="12258676" y="6438899"/>
          <a:ext cx="1924050" cy="628651"/>
        </a:xfrm>
        <a:prstGeom prst="borderCallout1">
          <a:avLst>
            <a:gd name="adj1" fmla="val -18896"/>
            <a:gd name="adj2" fmla="val 6540"/>
            <a:gd name="adj3" fmla="val -399021"/>
            <a:gd name="adj4" fmla="val -5747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можно выбрать слово "да" или "нет" (вводит клиент)</a:t>
          </a:r>
          <a:endParaRPr lang="ru-RU" sz="1100"/>
        </a:p>
      </xdr:txBody>
    </xdr:sp>
    <xdr:clientData/>
  </xdr:twoCellAnchor>
  <xdr:twoCellAnchor>
    <xdr:from>
      <xdr:col>13</xdr:col>
      <xdr:colOff>514351</xdr:colOff>
      <xdr:row>14</xdr:row>
      <xdr:rowOff>9524</xdr:rowOff>
    </xdr:from>
    <xdr:to>
      <xdr:col>18</xdr:col>
      <xdr:colOff>1</xdr:colOff>
      <xdr:row>16</xdr:row>
      <xdr:rowOff>209550</xdr:rowOff>
    </xdr:to>
    <xdr:sp macro="" textlink="">
      <xdr:nvSpPr>
        <xdr:cNvPr id="75" name="Выноска 1 74"/>
        <xdr:cNvSpPr/>
      </xdr:nvSpPr>
      <xdr:spPr>
        <a:xfrm>
          <a:off x="13582651" y="4619624"/>
          <a:ext cx="1924050" cy="628651"/>
        </a:xfrm>
        <a:prstGeom prst="borderCallout1">
          <a:avLst>
            <a:gd name="adj1" fmla="val 34134"/>
            <a:gd name="adj2" fmla="val -2866"/>
            <a:gd name="adj3" fmla="val -106597"/>
            <a:gd name="adj4" fmla="val -13321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можно выбрать слово "да" или "нет" (вводит клиент)</a:t>
          </a:r>
          <a:endParaRPr lang="ru-RU" sz="1100"/>
        </a:p>
      </xdr:txBody>
    </xdr:sp>
    <xdr:clientData/>
  </xdr:twoCellAnchor>
  <xdr:twoCellAnchor>
    <xdr:from>
      <xdr:col>13</xdr:col>
      <xdr:colOff>495301</xdr:colOff>
      <xdr:row>8</xdr:row>
      <xdr:rowOff>190499</xdr:rowOff>
    </xdr:from>
    <xdr:to>
      <xdr:col>16</xdr:col>
      <xdr:colOff>590551</xdr:colOff>
      <xdr:row>13</xdr:row>
      <xdr:rowOff>57150</xdr:rowOff>
    </xdr:to>
    <xdr:sp macro="" textlink="">
      <xdr:nvSpPr>
        <xdr:cNvPr id="76" name="Выноска 1 75"/>
        <xdr:cNvSpPr/>
      </xdr:nvSpPr>
      <xdr:spPr>
        <a:xfrm>
          <a:off x="13563601" y="3848099"/>
          <a:ext cx="1924050" cy="628651"/>
        </a:xfrm>
        <a:prstGeom prst="borderCallout1">
          <a:avLst>
            <a:gd name="adj1" fmla="val 37164"/>
            <a:gd name="adj2" fmla="val -4351"/>
            <a:gd name="adj3" fmla="val -18717"/>
            <a:gd name="adj4" fmla="val -7084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можно выбрать слово "да" или "нет" (вводит клиент)</a:t>
          </a:r>
          <a:endParaRPr lang="ru-RU" sz="1100"/>
        </a:p>
      </xdr:txBody>
    </xdr:sp>
    <xdr:clientData/>
  </xdr:twoCellAnchor>
  <xdr:twoCellAnchor>
    <xdr:from>
      <xdr:col>13</xdr:col>
      <xdr:colOff>561975</xdr:colOff>
      <xdr:row>17</xdr:row>
      <xdr:rowOff>0</xdr:rowOff>
    </xdr:from>
    <xdr:to>
      <xdr:col>18</xdr:col>
      <xdr:colOff>57150</xdr:colOff>
      <xdr:row>17</xdr:row>
      <xdr:rowOff>485775</xdr:rowOff>
    </xdr:to>
    <xdr:sp macro="" textlink="">
      <xdr:nvSpPr>
        <xdr:cNvPr id="77" name="Выноска 1 76"/>
        <xdr:cNvSpPr/>
      </xdr:nvSpPr>
      <xdr:spPr>
        <a:xfrm>
          <a:off x="14887575" y="5514975"/>
          <a:ext cx="19335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0</xdr:col>
      <xdr:colOff>390525</xdr:colOff>
      <xdr:row>20</xdr:row>
      <xdr:rowOff>219076</xdr:rowOff>
    </xdr:from>
    <xdr:to>
      <xdr:col>1</xdr:col>
      <xdr:colOff>1181100</xdr:colOff>
      <xdr:row>21</xdr:row>
      <xdr:rowOff>438151</xdr:rowOff>
    </xdr:to>
    <xdr:sp macro="" textlink="">
      <xdr:nvSpPr>
        <xdr:cNvPr id="78" name="Выноска 1 77"/>
        <xdr:cNvSpPr/>
      </xdr:nvSpPr>
      <xdr:spPr>
        <a:xfrm>
          <a:off x="390525" y="6924676"/>
          <a:ext cx="1743075" cy="457200"/>
        </a:xfrm>
        <a:prstGeom prst="borderCallout1">
          <a:avLst>
            <a:gd name="adj1" fmla="val 50257"/>
            <a:gd name="adj2" fmla="val 102050"/>
            <a:gd name="adj3" fmla="val 48287"/>
            <a:gd name="adj4" fmla="val 12614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Заказ обратного знонка</a:t>
          </a:r>
        </a:p>
      </xdr:txBody>
    </xdr:sp>
    <xdr:clientData/>
  </xdr:twoCellAnchor>
  <xdr:twoCellAnchor>
    <xdr:from>
      <xdr:col>0</xdr:col>
      <xdr:colOff>304800</xdr:colOff>
      <xdr:row>1</xdr:row>
      <xdr:rowOff>561976</xdr:rowOff>
    </xdr:from>
    <xdr:to>
      <xdr:col>1</xdr:col>
      <xdr:colOff>1181101</xdr:colOff>
      <xdr:row>2</xdr:row>
      <xdr:rowOff>47626</xdr:rowOff>
    </xdr:to>
    <xdr:sp macro="" textlink="">
      <xdr:nvSpPr>
        <xdr:cNvPr id="79" name="Выноска 1 78"/>
        <xdr:cNvSpPr/>
      </xdr:nvSpPr>
      <xdr:spPr>
        <a:xfrm>
          <a:off x="304800" y="895351"/>
          <a:ext cx="1828801" cy="285750"/>
        </a:xfrm>
        <a:prstGeom prst="borderCallout1">
          <a:avLst>
            <a:gd name="adj1" fmla="val 46147"/>
            <a:gd name="adj2" fmla="val 102596"/>
            <a:gd name="adj3" fmla="val 122956"/>
            <a:gd name="adj4" fmla="val 133153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Заголовки </a:t>
          </a:r>
          <a:r>
            <a:rPr lang="ru-RU" sz="1100" baseline="0"/>
            <a:t>(вебмастер)</a:t>
          </a:r>
          <a:endParaRPr lang="ru-RU" sz="1100"/>
        </a:p>
      </xdr:txBody>
    </xdr:sp>
    <xdr:clientData/>
  </xdr:twoCellAnchor>
  <xdr:twoCellAnchor>
    <xdr:from>
      <xdr:col>0</xdr:col>
      <xdr:colOff>314325</xdr:colOff>
      <xdr:row>0</xdr:row>
      <xdr:rowOff>95251</xdr:rowOff>
    </xdr:from>
    <xdr:to>
      <xdr:col>1</xdr:col>
      <xdr:colOff>1190626</xdr:colOff>
      <xdr:row>1</xdr:row>
      <xdr:rowOff>47626</xdr:rowOff>
    </xdr:to>
    <xdr:sp macro="" textlink="">
      <xdr:nvSpPr>
        <xdr:cNvPr id="80" name="Выноска 1 79"/>
        <xdr:cNvSpPr/>
      </xdr:nvSpPr>
      <xdr:spPr>
        <a:xfrm>
          <a:off x="314325" y="95251"/>
          <a:ext cx="1828801" cy="285750"/>
        </a:xfrm>
        <a:prstGeom prst="borderCallout1">
          <a:avLst>
            <a:gd name="adj1" fmla="val 46147"/>
            <a:gd name="adj2" fmla="val 102596"/>
            <a:gd name="adj3" fmla="val 26289"/>
            <a:gd name="adj4" fmla="val 25398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Заголовок </a:t>
          </a:r>
          <a:r>
            <a:rPr lang="ru-RU" sz="1100" baseline="0"/>
            <a:t>(вебмастер)</a:t>
          </a:r>
          <a:endParaRPr lang="ru-RU" sz="1100"/>
        </a:p>
      </xdr:txBody>
    </xdr:sp>
    <xdr:clientData/>
  </xdr:twoCellAnchor>
  <xdr:twoCellAnchor>
    <xdr:from>
      <xdr:col>8</xdr:col>
      <xdr:colOff>790576</xdr:colOff>
      <xdr:row>18</xdr:row>
      <xdr:rowOff>219074</xdr:rowOff>
    </xdr:from>
    <xdr:to>
      <xdr:col>10</xdr:col>
      <xdr:colOff>504825</xdr:colOff>
      <xdr:row>21</xdr:row>
      <xdr:rowOff>133350</xdr:rowOff>
    </xdr:to>
    <xdr:sp macro="" textlink="">
      <xdr:nvSpPr>
        <xdr:cNvPr id="81" name="Выноска 1 80"/>
        <xdr:cNvSpPr/>
      </xdr:nvSpPr>
      <xdr:spPr>
        <a:xfrm>
          <a:off x="10163176" y="6448424"/>
          <a:ext cx="1933574" cy="628651"/>
        </a:xfrm>
        <a:prstGeom prst="borderCallout1">
          <a:avLst>
            <a:gd name="adj1" fmla="val -18896"/>
            <a:gd name="adj2" fmla="val 6540"/>
            <a:gd name="adj3" fmla="val -395991"/>
            <a:gd name="adj4" fmla="val -6566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Текстовое</a:t>
          </a:r>
          <a:r>
            <a:rPr lang="ru-RU" sz="1100" baseline="0"/>
            <a:t> поле - цифра или можно выбрать слово "нет" (вводит клиент)</a:t>
          </a:r>
          <a:endParaRPr lang="ru-RU" sz="1100"/>
        </a:p>
      </xdr:txBody>
    </xdr:sp>
    <xdr:clientData/>
  </xdr:twoCellAnchor>
  <xdr:twoCellAnchor>
    <xdr:from>
      <xdr:col>13</xdr:col>
      <xdr:colOff>552450</xdr:colOff>
      <xdr:row>5</xdr:row>
      <xdr:rowOff>161925</xdr:rowOff>
    </xdr:from>
    <xdr:to>
      <xdr:col>17</xdr:col>
      <xdr:colOff>0</xdr:colOff>
      <xdr:row>7</xdr:row>
      <xdr:rowOff>400050</xdr:rowOff>
    </xdr:to>
    <xdr:sp macro="" textlink="">
      <xdr:nvSpPr>
        <xdr:cNvPr id="82" name="Выноска 1 81"/>
        <xdr:cNvSpPr/>
      </xdr:nvSpPr>
      <xdr:spPr>
        <a:xfrm>
          <a:off x="14878050" y="2809875"/>
          <a:ext cx="1885950" cy="666750"/>
        </a:xfrm>
        <a:prstGeom prst="borderCallout1">
          <a:avLst>
            <a:gd name="adj1" fmla="val 18750"/>
            <a:gd name="adj2" fmla="val -8333"/>
            <a:gd name="adj3" fmla="val 30121"/>
            <a:gd name="adj4" fmla="val -7109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Переход к Шагу 6 (всплывающая подсказка "перейти к Шагу 6")</a:t>
          </a:r>
        </a:p>
      </xdr:txBody>
    </xdr:sp>
    <xdr:clientData/>
  </xdr:twoCellAnchor>
  <xdr:twoCellAnchor>
    <xdr:from>
      <xdr:col>0</xdr:col>
      <xdr:colOff>428625</xdr:colOff>
      <xdr:row>34</xdr:row>
      <xdr:rowOff>0</xdr:rowOff>
    </xdr:from>
    <xdr:to>
      <xdr:col>1</xdr:col>
      <xdr:colOff>1190625</xdr:colOff>
      <xdr:row>36</xdr:row>
      <xdr:rowOff>57150</xdr:rowOff>
    </xdr:to>
    <xdr:sp macro="" textlink="">
      <xdr:nvSpPr>
        <xdr:cNvPr id="83" name="Выноска 1 82"/>
        <xdr:cNvSpPr/>
      </xdr:nvSpPr>
      <xdr:spPr>
        <a:xfrm>
          <a:off x="428625" y="8096250"/>
          <a:ext cx="1714500" cy="647700"/>
        </a:xfrm>
        <a:prstGeom prst="borderCallout1">
          <a:avLst>
            <a:gd name="adj1" fmla="val 25358"/>
            <a:gd name="adj2" fmla="val 104356"/>
            <a:gd name="adj3" fmla="val 61763"/>
            <a:gd name="adj4" fmla="val 20137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объема бойлера </a:t>
          </a:r>
          <a:r>
            <a:rPr lang="ru-RU" sz="1100" baseline="0"/>
            <a:t>(клиент) По умолчанию 200 л</a:t>
          </a:r>
          <a:endParaRPr lang="ru-RU" sz="1100"/>
        </a:p>
      </xdr:txBody>
    </xdr:sp>
    <xdr:clientData/>
  </xdr:twoCellAnchor>
  <xdr:twoCellAnchor>
    <xdr:from>
      <xdr:col>0</xdr:col>
      <xdr:colOff>447675</xdr:colOff>
      <xdr:row>39</xdr:row>
      <xdr:rowOff>19049</xdr:rowOff>
    </xdr:from>
    <xdr:to>
      <xdr:col>1</xdr:col>
      <xdr:colOff>1209675</xdr:colOff>
      <xdr:row>40</xdr:row>
      <xdr:rowOff>219075</xdr:rowOff>
    </xdr:to>
    <xdr:sp macro="" textlink="">
      <xdr:nvSpPr>
        <xdr:cNvPr id="84" name="Выноска 1 83"/>
        <xdr:cNvSpPr/>
      </xdr:nvSpPr>
      <xdr:spPr>
        <a:xfrm>
          <a:off x="447675" y="9886949"/>
          <a:ext cx="1714500" cy="504826"/>
        </a:xfrm>
        <a:prstGeom prst="borderCallout1">
          <a:avLst>
            <a:gd name="adj1" fmla="val 47417"/>
            <a:gd name="adj2" fmla="val 101578"/>
            <a:gd name="adj3" fmla="val -20423"/>
            <a:gd name="adj4" fmla="val 23026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модели бойлера </a:t>
          </a:r>
          <a:r>
            <a:rPr lang="ru-RU" sz="1100" baseline="0"/>
            <a:t>(клиент) </a:t>
          </a:r>
          <a:endParaRPr lang="ru-RU" sz="1100"/>
        </a:p>
      </xdr:txBody>
    </xdr:sp>
    <xdr:clientData/>
  </xdr:twoCellAnchor>
  <xdr:twoCellAnchor>
    <xdr:from>
      <xdr:col>0</xdr:col>
      <xdr:colOff>428625</xdr:colOff>
      <xdr:row>36</xdr:row>
      <xdr:rowOff>257176</xdr:rowOff>
    </xdr:from>
    <xdr:to>
      <xdr:col>1</xdr:col>
      <xdr:colOff>1219200</xdr:colOff>
      <xdr:row>38</xdr:row>
      <xdr:rowOff>180975</xdr:rowOff>
    </xdr:to>
    <xdr:sp macro="" textlink="">
      <xdr:nvSpPr>
        <xdr:cNvPr id="85" name="Выноска 1 84"/>
        <xdr:cNvSpPr/>
      </xdr:nvSpPr>
      <xdr:spPr>
        <a:xfrm>
          <a:off x="428625" y="11334751"/>
          <a:ext cx="1743075" cy="800099"/>
        </a:xfrm>
        <a:prstGeom prst="borderCallout1">
          <a:avLst>
            <a:gd name="adj1" fmla="val 50257"/>
            <a:gd name="adj2" fmla="val 102050"/>
            <a:gd name="adj3" fmla="val 109199"/>
            <a:gd name="adj4" fmla="val 13817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Список моделей бойлеров из интернет-магазина (выбранного объема)</a:t>
          </a:r>
          <a:endParaRPr lang="ru-RU" sz="1100"/>
        </a:p>
      </xdr:txBody>
    </xdr:sp>
    <xdr:clientData/>
  </xdr:twoCellAnchor>
  <xdr:twoCellAnchor>
    <xdr:from>
      <xdr:col>13</xdr:col>
      <xdr:colOff>561975</xdr:colOff>
      <xdr:row>35</xdr:row>
      <xdr:rowOff>85725</xdr:rowOff>
    </xdr:from>
    <xdr:to>
      <xdr:col>18</xdr:col>
      <xdr:colOff>57150</xdr:colOff>
      <xdr:row>36</xdr:row>
      <xdr:rowOff>276225</xdr:rowOff>
    </xdr:to>
    <xdr:sp macro="" textlink="">
      <xdr:nvSpPr>
        <xdr:cNvPr id="86" name="Выноска 1 85"/>
        <xdr:cNvSpPr/>
      </xdr:nvSpPr>
      <xdr:spPr>
        <a:xfrm>
          <a:off x="14887575" y="8477250"/>
          <a:ext cx="19335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13</xdr:col>
      <xdr:colOff>561975</xdr:colOff>
      <xdr:row>52</xdr:row>
      <xdr:rowOff>19050</xdr:rowOff>
    </xdr:from>
    <xdr:to>
      <xdr:col>16</xdr:col>
      <xdr:colOff>514350</xdr:colOff>
      <xdr:row>53</xdr:row>
      <xdr:rowOff>228600</xdr:rowOff>
    </xdr:to>
    <xdr:sp macro="" textlink="">
      <xdr:nvSpPr>
        <xdr:cNvPr id="87" name="Выноска 1 86"/>
        <xdr:cNvSpPr/>
      </xdr:nvSpPr>
      <xdr:spPr>
        <a:xfrm>
          <a:off x="14820900" y="15573375"/>
          <a:ext cx="17811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4</xdr:col>
      <xdr:colOff>85725</xdr:colOff>
      <xdr:row>24</xdr:row>
      <xdr:rowOff>76200</xdr:rowOff>
    </xdr:from>
    <xdr:to>
      <xdr:col>4</xdr:col>
      <xdr:colOff>228600</xdr:colOff>
      <xdr:row>24</xdr:row>
      <xdr:rowOff>200025</xdr:rowOff>
    </xdr:to>
    <xdr:sp macro="" textlink="">
      <xdr:nvSpPr>
        <xdr:cNvPr id="88" name="Овал 87"/>
        <xdr:cNvSpPr/>
      </xdr:nvSpPr>
      <xdr:spPr>
        <a:xfrm>
          <a:off x="4010025" y="1538287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25</xdr:row>
      <xdr:rowOff>76200</xdr:rowOff>
    </xdr:from>
    <xdr:to>
      <xdr:col>4</xdr:col>
      <xdr:colOff>228600</xdr:colOff>
      <xdr:row>25</xdr:row>
      <xdr:rowOff>200025</xdr:rowOff>
    </xdr:to>
    <xdr:sp macro="" textlink="">
      <xdr:nvSpPr>
        <xdr:cNvPr id="89" name="Овал 88"/>
        <xdr:cNvSpPr/>
      </xdr:nvSpPr>
      <xdr:spPr>
        <a:xfrm>
          <a:off x="4010025" y="1565910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26</xdr:row>
      <xdr:rowOff>76200</xdr:rowOff>
    </xdr:from>
    <xdr:to>
      <xdr:col>4</xdr:col>
      <xdr:colOff>228600</xdr:colOff>
      <xdr:row>26</xdr:row>
      <xdr:rowOff>200025</xdr:rowOff>
    </xdr:to>
    <xdr:sp macro="" textlink="">
      <xdr:nvSpPr>
        <xdr:cNvPr id="90" name="Овал 89"/>
        <xdr:cNvSpPr/>
      </xdr:nvSpPr>
      <xdr:spPr>
        <a:xfrm>
          <a:off x="4010025" y="159353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13</xdr:col>
      <xdr:colOff>514350</xdr:colOff>
      <xdr:row>24</xdr:row>
      <xdr:rowOff>19050</xdr:rowOff>
    </xdr:from>
    <xdr:to>
      <xdr:col>18</xdr:col>
      <xdr:colOff>9525</xdr:colOff>
      <xdr:row>26</xdr:row>
      <xdr:rowOff>28575</xdr:rowOff>
    </xdr:to>
    <xdr:sp macro="" textlink="">
      <xdr:nvSpPr>
        <xdr:cNvPr id="91" name="Выноска 1 90"/>
        <xdr:cNvSpPr/>
      </xdr:nvSpPr>
      <xdr:spPr>
        <a:xfrm>
          <a:off x="14839950" y="7924800"/>
          <a:ext cx="19335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0</xdr:col>
      <xdr:colOff>419100</xdr:colOff>
      <xdr:row>22</xdr:row>
      <xdr:rowOff>19050</xdr:rowOff>
    </xdr:from>
    <xdr:to>
      <xdr:col>1</xdr:col>
      <xdr:colOff>1181100</xdr:colOff>
      <xdr:row>24</xdr:row>
      <xdr:rowOff>190500</xdr:rowOff>
    </xdr:to>
    <xdr:sp macro="" textlink="">
      <xdr:nvSpPr>
        <xdr:cNvPr id="92" name="Выноска 1 91"/>
        <xdr:cNvSpPr/>
      </xdr:nvSpPr>
      <xdr:spPr>
        <a:xfrm>
          <a:off x="419100" y="7829550"/>
          <a:ext cx="1714500" cy="647700"/>
        </a:xfrm>
        <a:prstGeom prst="borderCallout1">
          <a:avLst>
            <a:gd name="adj1" fmla="val 25358"/>
            <a:gd name="adj2" fmla="val 104356"/>
            <a:gd name="adj3" fmla="val 88234"/>
            <a:gd name="adj4" fmla="val 20915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топлива </a:t>
          </a:r>
          <a:r>
            <a:rPr lang="ru-RU" sz="1100" baseline="0"/>
            <a:t>(клиент) По умолчанию Газ</a:t>
          </a:r>
          <a:endParaRPr lang="ru-RU" sz="1100"/>
        </a:p>
      </xdr:txBody>
    </xdr:sp>
    <xdr:clientData/>
  </xdr:twoCellAnchor>
  <xdr:twoCellAnchor>
    <xdr:from>
      <xdr:col>0</xdr:col>
      <xdr:colOff>47625</xdr:colOff>
      <xdr:row>24</xdr:row>
      <xdr:rowOff>209550</xdr:rowOff>
    </xdr:from>
    <xdr:to>
      <xdr:col>1</xdr:col>
      <xdr:colOff>1143000</xdr:colOff>
      <xdr:row>29</xdr:row>
      <xdr:rowOff>200025</xdr:rowOff>
    </xdr:to>
    <xdr:sp macro="" textlink="">
      <xdr:nvSpPr>
        <xdr:cNvPr id="93" name="Выноска 1 92"/>
        <xdr:cNvSpPr/>
      </xdr:nvSpPr>
      <xdr:spPr>
        <a:xfrm>
          <a:off x="47625" y="8496300"/>
          <a:ext cx="2047875" cy="1428750"/>
        </a:xfrm>
        <a:prstGeom prst="borderCallout1">
          <a:avLst>
            <a:gd name="adj1" fmla="val 50257"/>
            <a:gd name="adj2" fmla="val 102050"/>
            <a:gd name="adj3" fmla="val 63620"/>
            <a:gd name="adj4" fmla="val 12289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Заказ обратного знонка. При нажатии всплывает окно "номер вашей заявки Такой-то, сообщите его менеджеру. Менеджеру при этом отправляется письмо с Заявкой (смотри вкладку Уведомление менеджеру)</a:t>
          </a:r>
        </a:p>
      </xdr:txBody>
    </xdr:sp>
    <xdr:clientData/>
  </xdr:twoCellAnchor>
  <xdr:twoCellAnchor>
    <xdr:from>
      <xdr:col>0</xdr:col>
      <xdr:colOff>371475</xdr:colOff>
      <xdr:row>17</xdr:row>
      <xdr:rowOff>619126</xdr:rowOff>
    </xdr:from>
    <xdr:to>
      <xdr:col>1</xdr:col>
      <xdr:colOff>1162050</xdr:colOff>
      <xdr:row>19</xdr:row>
      <xdr:rowOff>123826</xdr:rowOff>
    </xdr:to>
    <xdr:sp macro="" textlink="">
      <xdr:nvSpPr>
        <xdr:cNvPr id="95" name="Выноска 1 94"/>
        <xdr:cNvSpPr/>
      </xdr:nvSpPr>
      <xdr:spPr>
        <a:xfrm>
          <a:off x="371475" y="6134101"/>
          <a:ext cx="1743075" cy="457200"/>
        </a:xfrm>
        <a:prstGeom prst="borderCallout1">
          <a:avLst>
            <a:gd name="adj1" fmla="val 50257"/>
            <a:gd name="adj2" fmla="val 102050"/>
            <a:gd name="adj3" fmla="val -32963"/>
            <a:gd name="adj4" fmla="val 20975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Расчет стоимости по формуле и базе</a:t>
          </a:r>
        </a:p>
      </xdr:txBody>
    </xdr:sp>
    <xdr:clientData/>
  </xdr:twoCellAnchor>
  <xdr:twoCellAnchor>
    <xdr:from>
      <xdr:col>0</xdr:col>
      <xdr:colOff>419100</xdr:colOff>
      <xdr:row>42</xdr:row>
      <xdr:rowOff>9526</xdr:rowOff>
    </xdr:from>
    <xdr:to>
      <xdr:col>1</xdr:col>
      <xdr:colOff>1209675</xdr:colOff>
      <xdr:row>43</xdr:row>
      <xdr:rowOff>228601</xdr:rowOff>
    </xdr:to>
    <xdr:sp macro="" textlink="">
      <xdr:nvSpPr>
        <xdr:cNvPr id="96" name="Выноска 1 95"/>
        <xdr:cNvSpPr/>
      </xdr:nvSpPr>
      <xdr:spPr>
        <a:xfrm>
          <a:off x="419100" y="12592051"/>
          <a:ext cx="1743075" cy="457200"/>
        </a:xfrm>
        <a:prstGeom prst="borderCallout1">
          <a:avLst>
            <a:gd name="adj1" fmla="val 25257"/>
            <a:gd name="adj2" fmla="val 102050"/>
            <a:gd name="adj3" fmla="val 23287"/>
            <a:gd name="adj4" fmla="val 164946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Расчет стоимости по формуле и базе</a:t>
          </a:r>
        </a:p>
      </xdr:txBody>
    </xdr:sp>
    <xdr:clientData/>
  </xdr:twoCellAnchor>
  <xdr:twoCellAnchor>
    <xdr:from>
      <xdr:col>2</xdr:col>
      <xdr:colOff>114300</xdr:colOff>
      <xdr:row>33</xdr:row>
      <xdr:rowOff>95250</xdr:rowOff>
    </xdr:from>
    <xdr:to>
      <xdr:col>6</xdr:col>
      <xdr:colOff>161925</xdr:colOff>
      <xdr:row>47</xdr:row>
      <xdr:rowOff>123825</xdr:rowOff>
    </xdr:to>
    <xdr:sp macro="" textlink="">
      <xdr:nvSpPr>
        <xdr:cNvPr id="97" name="Прямоугольник 96"/>
        <xdr:cNvSpPr/>
      </xdr:nvSpPr>
      <xdr:spPr>
        <a:xfrm>
          <a:off x="2343150" y="9915525"/>
          <a:ext cx="4676775" cy="3981450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114300</xdr:colOff>
      <xdr:row>30</xdr:row>
      <xdr:rowOff>19049</xdr:rowOff>
    </xdr:from>
    <xdr:to>
      <xdr:col>1</xdr:col>
      <xdr:colOff>1181101</xdr:colOff>
      <xdr:row>33</xdr:row>
      <xdr:rowOff>114300</xdr:rowOff>
    </xdr:to>
    <xdr:sp macro="" textlink="">
      <xdr:nvSpPr>
        <xdr:cNvPr id="98" name="Выноска 1 97"/>
        <xdr:cNvSpPr/>
      </xdr:nvSpPr>
      <xdr:spPr>
        <a:xfrm>
          <a:off x="114300" y="9601199"/>
          <a:ext cx="2019301" cy="809626"/>
        </a:xfrm>
        <a:prstGeom prst="borderCallout1">
          <a:avLst>
            <a:gd name="adj1" fmla="val 46147"/>
            <a:gd name="adj2" fmla="val 102596"/>
            <a:gd name="adj3" fmla="val 54975"/>
            <a:gd name="adj4" fmla="val 12742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Сообщение в блоке 4 </a:t>
          </a:r>
          <a:r>
            <a:rPr lang="ru-RU" sz="1100"/>
            <a:t>(разные варианты в зависимости от конфигурации </a:t>
          </a:r>
          <a:r>
            <a:rPr lang="ru-RU" sz="1100" baseline="0"/>
            <a:t>(см.таблицу справа)</a:t>
          </a:r>
          <a:endParaRPr lang="ru-RU" sz="1100"/>
        </a:p>
      </xdr:txBody>
    </xdr:sp>
    <xdr:clientData/>
  </xdr:twoCellAnchor>
  <xdr:twoCellAnchor>
    <xdr:from>
      <xdr:col>6</xdr:col>
      <xdr:colOff>285750</xdr:colOff>
      <xdr:row>45</xdr:row>
      <xdr:rowOff>200026</xdr:rowOff>
    </xdr:from>
    <xdr:to>
      <xdr:col>7</xdr:col>
      <xdr:colOff>838200</xdr:colOff>
      <xdr:row>49</xdr:row>
      <xdr:rowOff>19050</xdr:rowOff>
    </xdr:to>
    <xdr:sp macro="" textlink="">
      <xdr:nvSpPr>
        <xdr:cNvPr id="99" name="Выноска 1 98"/>
        <xdr:cNvSpPr/>
      </xdr:nvSpPr>
      <xdr:spPr>
        <a:xfrm>
          <a:off x="7143750" y="13973176"/>
          <a:ext cx="1743075" cy="981074"/>
        </a:xfrm>
        <a:prstGeom prst="borderCallout1">
          <a:avLst>
            <a:gd name="adj1" fmla="val -10160"/>
            <a:gd name="adj2" fmla="val 24454"/>
            <a:gd name="adj3" fmla="val -105880"/>
            <a:gd name="adj4" fmla="val -827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Блок выбора бойлера (показывается или нет в зависимости от конфигурации (см.таблицу справа)</a:t>
          </a:r>
        </a:p>
      </xdr:txBody>
    </xdr:sp>
    <xdr:clientData/>
  </xdr:twoCellAnchor>
  <xdr:twoCellAnchor>
    <xdr:from>
      <xdr:col>4</xdr:col>
      <xdr:colOff>85725</xdr:colOff>
      <xdr:row>52</xdr:row>
      <xdr:rowOff>76200</xdr:rowOff>
    </xdr:from>
    <xdr:to>
      <xdr:col>4</xdr:col>
      <xdr:colOff>228600</xdr:colOff>
      <xdr:row>52</xdr:row>
      <xdr:rowOff>200025</xdr:rowOff>
    </xdr:to>
    <xdr:sp macro="" textlink="">
      <xdr:nvSpPr>
        <xdr:cNvPr id="100" name="Овал 99"/>
        <xdr:cNvSpPr/>
      </xdr:nvSpPr>
      <xdr:spPr>
        <a:xfrm>
          <a:off x="6943725" y="15630525"/>
          <a:ext cx="142875" cy="123825"/>
        </a:xfrm>
        <a:prstGeom prst="ellipse">
          <a:avLst/>
        </a:prstGeom>
        <a:solidFill>
          <a:schemeClr val="tx1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53</xdr:row>
      <xdr:rowOff>76200</xdr:rowOff>
    </xdr:from>
    <xdr:to>
      <xdr:col>4</xdr:col>
      <xdr:colOff>228600</xdr:colOff>
      <xdr:row>53</xdr:row>
      <xdr:rowOff>200025</xdr:rowOff>
    </xdr:to>
    <xdr:sp macro="" textlink="">
      <xdr:nvSpPr>
        <xdr:cNvPr id="101" name="Овал 100"/>
        <xdr:cNvSpPr/>
      </xdr:nvSpPr>
      <xdr:spPr>
        <a:xfrm>
          <a:off x="6943725" y="1590675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54</xdr:row>
      <xdr:rowOff>76200</xdr:rowOff>
    </xdr:from>
    <xdr:to>
      <xdr:col>4</xdr:col>
      <xdr:colOff>228600</xdr:colOff>
      <xdr:row>54</xdr:row>
      <xdr:rowOff>200025</xdr:rowOff>
    </xdr:to>
    <xdr:sp macro="" textlink="">
      <xdr:nvSpPr>
        <xdr:cNvPr id="102" name="Овал 101"/>
        <xdr:cNvSpPr/>
      </xdr:nvSpPr>
      <xdr:spPr>
        <a:xfrm>
          <a:off x="6943725" y="1618297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55</xdr:row>
      <xdr:rowOff>76200</xdr:rowOff>
    </xdr:from>
    <xdr:to>
      <xdr:col>4</xdr:col>
      <xdr:colOff>228600</xdr:colOff>
      <xdr:row>55</xdr:row>
      <xdr:rowOff>200025</xdr:rowOff>
    </xdr:to>
    <xdr:sp macro="" textlink="">
      <xdr:nvSpPr>
        <xdr:cNvPr id="103" name="Овал 102"/>
        <xdr:cNvSpPr/>
      </xdr:nvSpPr>
      <xdr:spPr>
        <a:xfrm>
          <a:off x="6943725" y="16459200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85725</xdr:colOff>
      <xdr:row>56</xdr:row>
      <xdr:rowOff>76200</xdr:rowOff>
    </xdr:from>
    <xdr:to>
      <xdr:col>4</xdr:col>
      <xdr:colOff>228600</xdr:colOff>
      <xdr:row>56</xdr:row>
      <xdr:rowOff>200025</xdr:rowOff>
    </xdr:to>
    <xdr:sp macro="" textlink="">
      <xdr:nvSpPr>
        <xdr:cNvPr id="104" name="Овал 103"/>
        <xdr:cNvSpPr/>
      </xdr:nvSpPr>
      <xdr:spPr>
        <a:xfrm>
          <a:off x="6943725" y="16735425"/>
          <a:ext cx="142875" cy="123825"/>
        </a:xfrm>
        <a:prstGeom prst="ellipse">
          <a:avLst/>
        </a:prstGeom>
        <a:solidFill>
          <a:sysClr val="window" lastClr="FFFFFF"/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257175</xdr:colOff>
      <xdr:row>60</xdr:row>
      <xdr:rowOff>0</xdr:rowOff>
    </xdr:from>
    <xdr:to>
      <xdr:col>1</xdr:col>
      <xdr:colOff>1047750</xdr:colOff>
      <xdr:row>63</xdr:row>
      <xdr:rowOff>238125</xdr:rowOff>
    </xdr:to>
    <xdr:sp macro="" textlink="">
      <xdr:nvSpPr>
        <xdr:cNvPr id="105" name="Выноска 1 104"/>
        <xdr:cNvSpPr/>
      </xdr:nvSpPr>
      <xdr:spPr>
        <a:xfrm>
          <a:off x="257175" y="16944975"/>
          <a:ext cx="1743075" cy="1343025"/>
        </a:xfrm>
        <a:prstGeom prst="borderCallout1">
          <a:avLst>
            <a:gd name="adj1" fmla="val 50257"/>
            <a:gd name="adj2" fmla="val 102050"/>
            <a:gd name="adj3" fmla="val 53652"/>
            <a:gd name="adj4" fmla="val 145821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Список моделей котлов из интернет-магазина (выбранного топлива и бренда). Тип котлов рассчитывается по конфигурации (см.таблицу справа)</a:t>
          </a:r>
          <a:endParaRPr lang="ru-RU" sz="1100"/>
        </a:p>
      </xdr:txBody>
    </xdr:sp>
    <xdr:clientData/>
  </xdr:twoCellAnchor>
  <xdr:twoCellAnchor>
    <xdr:from>
      <xdr:col>0</xdr:col>
      <xdr:colOff>285750</xdr:colOff>
      <xdr:row>65</xdr:row>
      <xdr:rowOff>38100</xdr:rowOff>
    </xdr:from>
    <xdr:to>
      <xdr:col>1</xdr:col>
      <xdr:colOff>1076325</xdr:colOff>
      <xdr:row>67</xdr:row>
      <xdr:rowOff>19050</xdr:rowOff>
    </xdr:to>
    <xdr:sp macro="" textlink="">
      <xdr:nvSpPr>
        <xdr:cNvPr id="106" name="Выноска 1 105"/>
        <xdr:cNvSpPr/>
      </xdr:nvSpPr>
      <xdr:spPr>
        <a:xfrm>
          <a:off x="285750" y="18545175"/>
          <a:ext cx="1743075" cy="457200"/>
        </a:xfrm>
        <a:prstGeom prst="borderCallout1">
          <a:avLst>
            <a:gd name="adj1" fmla="val 25257"/>
            <a:gd name="adj2" fmla="val 102050"/>
            <a:gd name="adj3" fmla="val 25370"/>
            <a:gd name="adj4" fmla="val 15073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Расчет стоимости по формуле и базе</a:t>
          </a:r>
        </a:p>
      </xdr:txBody>
    </xdr:sp>
    <xdr:clientData/>
  </xdr:twoCellAnchor>
  <xdr:twoCellAnchor>
    <xdr:from>
      <xdr:col>0</xdr:col>
      <xdr:colOff>142875</xdr:colOff>
      <xdr:row>92</xdr:row>
      <xdr:rowOff>0</xdr:rowOff>
    </xdr:from>
    <xdr:to>
      <xdr:col>1</xdr:col>
      <xdr:colOff>933450</xdr:colOff>
      <xdr:row>93</xdr:row>
      <xdr:rowOff>219075</xdr:rowOff>
    </xdr:to>
    <xdr:sp macro="" textlink="">
      <xdr:nvSpPr>
        <xdr:cNvPr id="107" name="Выноска 1 106"/>
        <xdr:cNvSpPr/>
      </xdr:nvSpPr>
      <xdr:spPr>
        <a:xfrm>
          <a:off x="142875" y="24374475"/>
          <a:ext cx="1743075" cy="457200"/>
        </a:xfrm>
        <a:prstGeom prst="borderCallout1">
          <a:avLst>
            <a:gd name="adj1" fmla="val 25257"/>
            <a:gd name="adj2" fmla="val 102050"/>
            <a:gd name="adj3" fmla="val 25370"/>
            <a:gd name="adj4" fmla="val 15073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Расчет стоимости по формуле</a:t>
          </a:r>
          <a:r>
            <a:rPr lang="ru-RU" sz="1100" baseline="0"/>
            <a:t> (общая сумма)</a:t>
          </a:r>
          <a:endParaRPr lang="ru-RU" sz="1100"/>
        </a:p>
      </xdr:txBody>
    </xdr:sp>
    <xdr:clientData/>
  </xdr:twoCellAnchor>
  <xdr:twoCellAnchor>
    <xdr:from>
      <xdr:col>0</xdr:col>
      <xdr:colOff>314325</xdr:colOff>
      <xdr:row>52</xdr:row>
      <xdr:rowOff>0</xdr:rowOff>
    </xdr:from>
    <xdr:to>
      <xdr:col>1</xdr:col>
      <xdr:colOff>1076325</xdr:colOff>
      <xdr:row>54</xdr:row>
      <xdr:rowOff>95250</xdr:rowOff>
    </xdr:to>
    <xdr:sp macro="" textlink="">
      <xdr:nvSpPr>
        <xdr:cNvPr id="109" name="Выноска 1 108"/>
        <xdr:cNvSpPr/>
      </xdr:nvSpPr>
      <xdr:spPr>
        <a:xfrm>
          <a:off x="314325" y="15554325"/>
          <a:ext cx="1714500" cy="647700"/>
        </a:xfrm>
        <a:prstGeom prst="borderCallout1">
          <a:avLst>
            <a:gd name="adj1" fmla="val 25358"/>
            <a:gd name="adj2" fmla="val 104356"/>
            <a:gd name="adj3" fmla="val 24998"/>
            <a:gd name="adj4" fmla="val 207483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бренда </a:t>
          </a:r>
          <a:r>
            <a:rPr lang="ru-RU" sz="1100" baseline="0"/>
            <a:t>(клиент) По умолчанию </a:t>
          </a:r>
          <a:r>
            <a:rPr lang="en-US" sz="1100" baseline="0"/>
            <a:t>Buderus</a:t>
          </a:r>
          <a:endParaRPr lang="ru-RU" sz="1100"/>
        </a:p>
      </xdr:txBody>
    </xdr:sp>
    <xdr:clientData/>
  </xdr:twoCellAnchor>
  <xdr:twoCellAnchor>
    <xdr:from>
      <xdr:col>4</xdr:col>
      <xdr:colOff>1514476</xdr:colOff>
      <xdr:row>53</xdr:row>
      <xdr:rowOff>0</xdr:rowOff>
    </xdr:from>
    <xdr:to>
      <xdr:col>6</xdr:col>
      <xdr:colOff>152400</xdr:colOff>
      <xdr:row>54</xdr:row>
      <xdr:rowOff>200025</xdr:rowOff>
    </xdr:to>
    <xdr:sp macro="" textlink="">
      <xdr:nvSpPr>
        <xdr:cNvPr id="110" name="Выноска 1 109"/>
        <xdr:cNvSpPr/>
      </xdr:nvSpPr>
      <xdr:spPr>
        <a:xfrm>
          <a:off x="5438776" y="15935325"/>
          <a:ext cx="1571624" cy="476250"/>
        </a:xfrm>
        <a:prstGeom prst="borderCallout1">
          <a:avLst>
            <a:gd name="adj1" fmla="val 5625"/>
            <a:gd name="adj2" fmla="val -2688"/>
            <a:gd name="adj3" fmla="val -10446"/>
            <a:gd name="adj4" fmla="val -2830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список брендов (вебмастер)</a:t>
          </a:r>
          <a:endParaRPr lang="ru-RU" sz="1100"/>
        </a:p>
      </xdr:txBody>
    </xdr:sp>
    <xdr:clientData/>
  </xdr:twoCellAnchor>
  <xdr:twoCellAnchor>
    <xdr:from>
      <xdr:col>13</xdr:col>
      <xdr:colOff>552450</xdr:colOff>
      <xdr:row>65</xdr:row>
      <xdr:rowOff>9525</xdr:rowOff>
    </xdr:from>
    <xdr:to>
      <xdr:col>16</xdr:col>
      <xdr:colOff>504825</xdr:colOff>
      <xdr:row>67</xdr:row>
      <xdr:rowOff>19050</xdr:rowOff>
    </xdr:to>
    <xdr:sp macro="" textlink="">
      <xdr:nvSpPr>
        <xdr:cNvPr id="111" name="Выноска 1 110"/>
        <xdr:cNvSpPr/>
      </xdr:nvSpPr>
      <xdr:spPr>
        <a:xfrm>
          <a:off x="14811375" y="18516600"/>
          <a:ext cx="17811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0</xdr:col>
      <xdr:colOff>304800</xdr:colOff>
      <xdr:row>67</xdr:row>
      <xdr:rowOff>238123</xdr:rowOff>
    </xdr:from>
    <xdr:to>
      <xdr:col>1</xdr:col>
      <xdr:colOff>1095375</xdr:colOff>
      <xdr:row>75</xdr:row>
      <xdr:rowOff>66675</xdr:rowOff>
    </xdr:to>
    <xdr:sp macro="" textlink="">
      <xdr:nvSpPr>
        <xdr:cNvPr id="112" name="Выноска 1 111"/>
        <xdr:cNvSpPr/>
      </xdr:nvSpPr>
      <xdr:spPr>
        <a:xfrm>
          <a:off x="304800" y="19221448"/>
          <a:ext cx="1743075" cy="1838327"/>
        </a:xfrm>
        <a:prstGeom prst="borderCallout1">
          <a:avLst>
            <a:gd name="adj1" fmla="val 25257"/>
            <a:gd name="adj2" fmla="val 102050"/>
            <a:gd name="adj3" fmla="val 11838"/>
            <a:gd name="adj4" fmla="val 13543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Расчет стоимости Дымохода. В зависимости от конфигурации либо считаем</a:t>
          </a:r>
          <a:r>
            <a:rPr lang="ru-RU" sz="1100" baseline="0"/>
            <a:t> стоимость </a:t>
          </a:r>
          <a:r>
            <a:rPr lang="ru-RU" sz="1100"/>
            <a:t>по формуле, либо ставится сообщение "Закажите индивидуальный</a:t>
          </a:r>
          <a:r>
            <a:rPr lang="ru-RU" sz="1100" baseline="0"/>
            <a:t> расчет дымохода" и появляется кнопка "заказать расчет"</a:t>
          </a:r>
          <a:endParaRPr lang="ru-RU" sz="1100"/>
        </a:p>
      </xdr:txBody>
    </xdr:sp>
    <xdr:clientData/>
  </xdr:twoCellAnchor>
  <xdr:twoCellAnchor>
    <xdr:from>
      <xdr:col>4</xdr:col>
      <xdr:colOff>1524001</xdr:colOff>
      <xdr:row>50</xdr:row>
      <xdr:rowOff>228599</xdr:rowOff>
    </xdr:from>
    <xdr:to>
      <xdr:col>6</xdr:col>
      <xdr:colOff>342900</xdr:colOff>
      <xdr:row>52</xdr:row>
      <xdr:rowOff>142874</xdr:rowOff>
    </xdr:to>
    <xdr:sp macro="" textlink="">
      <xdr:nvSpPr>
        <xdr:cNvPr id="114" name="Выноска 1 113"/>
        <xdr:cNvSpPr/>
      </xdr:nvSpPr>
      <xdr:spPr>
        <a:xfrm>
          <a:off x="5448301" y="15354299"/>
          <a:ext cx="1752599" cy="447675"/>
        </a:xfrm>
        <a:prstGeom prst="borderCallout1">
          <a:avLst>
            <a:gd name="adj1" fmla="val 45770"/>
            <a:gd name="adj2" fmla="val -2628"/>
            <a:gd name="adj3" fmla="val 35824"/>
            <a:gd name="adj4" fmla="val -6733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Показывается выбранный тип топлива из Шага</a:t>
          </a:r>
          <a:r>
            <a:rPr lang="ru-RU" sz="1100" baseline="0"/>
            <a:t> 3</a:t>
          </a:r>
          <a:endParaRPr lang="ru-RU" sz="1100"/>
        </a:p>
      </xdr:txBody>
    </xdr:sp>
    <xdr:clientData/>
  </xdr:twoCellAnchor>
  <xdr:twoCellAnchor>
    <xdr:from>
      <xdr:col>7</xdr:col>
      <xdr:colOff>1190625</xdr:colOff>
      <xdr:row>78</xdr:row>
      <xdr:rowOff>219076</xdr:rowOff>
    </xdr:from>
    <xdr:to>
      <xdr:col>9</xdr:col>
      <xdr:colOff>800100</xdr:colOff>
      <xdr:row>84</xdr:row>
      <xdr:rowOff>19051</xdr:rowOff>
    </xdr:to>
    <xdr:sp macro="" textlink="">
      <xdr:nvSpPr>
        <xdr:cNvPr id="115" name="Выноска 1 114"/>
        <xdr:cNvSpPr/>
      </xdr:nvSpPr>
      <xdr:spPr>
        <a:xfrm>
          <a:off x="9239250" y="21983701"/>
          <a:ext cx="2152650" cy="990600"/>
        </a:xfrm>
        <a:prstGeom prst="borderCallout1">
          <a:avLst>
            <a:gd name="adj1" fmla="val 45770"/>
            <a:gd name="adj2" fmla="val -2628"/>
            <a:gd name="adj3" fmla="val 35824"/>
            <a:gd name="adj4" fmla="val -6733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Показываются основные введенные и выбранные клиентом, а также рассчитанные калькулятором параметры системы отопления</a:t>
          </a:r>
        </a:p>
      </xdr:txBody>
    </xdr:sp>
    <xdr:clientData/>
  </xdr:twoCellAnchor>
  <xdr:twoCellAnchor>
    <xdr:from>
      <xdr:col>10</xdr:col>
      <xdr:colOff>0</xdr:colOff>
      <xdr:row>90</xdr:row>
      <xdr:rowOff>1</xdr:rowOff>
    </xdr:from>
    <xdr:to>
      <xdr:col>11</xdr:col>
      <xdr:colOff>600075</xdr:colOff>
      <xdr:row>95</xdr:row>
      <xdr:rowOff>114300</xdr:rowOff>
    </xdr:to>
    <xdr:sp macro="" textlink="">
      <xdr:nvSpPr>
        <xdr:cNvPr id="116" name="Выноска 1 115"/>
        <xdr:cNvSpPr/>
      </xdr:nvSpPr>
      <xdr:spPr>
        <a:xfrm>
          <a:off x="11525250" y="24098251"/>
          <a:ext cx="1743075" cy="1209674"/>
        </a:xfrm>
        <a:prstGeom prst="borderCallout1">
          <a:avLst>
            <a:gd name="adj1" fmla="val 26293"/>
            <a:gd name="adj2" fmla="val -3961"/>
            <a:gd name="adj3" fmla="val 7175"/>
            <a:gd name="adj4" fmla="val -206640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Стоимость Дымохода (если есть) либо сообщение "Закажите индивидуальный</a:t>
          </a:r>
          <a:r>
            <a:rPr lang="ru-RU" sz="1100" baseline="0"/>
            <a:t> расчет дымохода" и появляется кнопка "заказать расчет"</a:t>
          </a:r>
          <a:endParaRPr lang="ru-RU" sz="1100"/>
        </a:p>
      </xdr:txBody>
    </xdr:sp>
    <xdr:clientData/>
  </xdr:twoCellAnchor>
  <xdr:twoCellAnchor>
    <xdr:from>
      <xdr:col>10</xdr:col>
      <xdr:colOff>0</xdr:colOff>
      <xdr:row>96</xdr:row>
      <xdr:rowOff>1</xdr:rowOff>
    </xdr:from>
    <xdr:to>
      <xdr:col>11</xdr:col>
      <xdr:colOff>600075</xdr:colOff>
      <xdr:row>99</xdr:row>
      <xdr:rowOff>57150</xdr:rowOff>
    </xdr:to>
    <xdr:sp macro="" textlink="">
      <xdr:nvSpPr>
        <xdr:cNvPr id="117" name="Выноска 1 116"/>
        <xdr:cNvSpPr/>
      </xdr:nvSpPr>
      <xdr:spPr>
        <a:xfrm>
          <a:off x="11525250" y="25384126"/>
          <a:ext cx="1743075" cy="981074"/>
        </a:xfrm>
        <a:prstGeom prst="borderCallout1">
          <a:avLst>
            <a:gd name="adj1" fmla="val 26293"/>
            <a:gd name="adj2" fmla="val -3961"/>
            <a:gd name="adj3" fmla="val -25896"/>
            <a:gd name="adj4" fmla="val -7112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стоимость Дымохода не</a:t>
          </a:r>
          <a:r>
            <a:rPr lang="ru-RU" sz="1100" baseline="0"/>
            <a:t> рассчитана, то</a:t>
          </a:r>
          <a:r>
            <a:rPr lang="ru-RU" sz="1100"/>
            <a:t> даем пометку, что стоимость СО и монтажа без учета дымохода</a:t>
          </a:r>
        </a:p>
      </xdr:txBody>
    </xdr:sp>
    <xdr:clientData/>
  </xdr:twoCellAnchor>
  <xdr:twoCellAnchor>
    <xdr:from>
      <xdr:col>14</xdr:col>
      <xdr:colOff>0</xdr:colOff>
      <xdr:row>102</xdr:row>
      <xdr:rowOff>0</xdr:rowOff>
    </xdr:from>
    <xdr:to>
      <xdr:col>16</xdr:col>
      <xdr:colOff>561975</xdr:colOff>
      <xdr:row>104</xdr:row>
      <xdr:rowOff>104775</xdr:rowOff>
    </xdr:to>
    <xdr:sp macro="" textlink="">
      <xdr:nvSpPr>
        <xdr:cNvPr id="119" name="Выноска 1 118"/>
        <xdr:cNvSpPr/>
      </xdr:nvSpPr>
      <xdr:spPr>
        <a:xfrm>
          <a:off x="14868525" y="26879550"/>
          <a:ext cx="1781175" cy="485775"/>
        </a:xfrm>
        <a:prstGeom prst="borderCallout1">
          <a:avLst>
            <a:gd name="adj1" fmla="val 18750"/>
            <a:gd name="adj2" fmla="val -8333"/>
            <a:gd name="adj3" fmla="val 27568"/>
            <a:gd name="adj4" fmla="val -618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Редактируемый</a:t>
          </a:r>
          <a:r>
            <a:rPr lang="ru-RU" sz="1100" baseline="0"/>
            <a:t> текстовый блок (вебмастер)</a:t>
          </a:r>
          <a:endParaRPr lang="ru-RU" sz="1100"/>
        </a:p>
      </xdr:txBody>
    </xdr:sp>
    <xdr:clientData/>
  </xdr:twoCellAnchor>
  <xdr:twoCellAnchor>
    <xdr:from>
      <xdr:col>0</xdr:col>
      <xdr:colOff>228600</xdr:colOff>
      <xdr:row>100</xdr:row>
      <xdr:rowOff>0</xdr:rowOff>
    </xdr:from>
    <xdr:to>
      <xdr:col>1</xdr:col>
      <xdr:colOff>990600</xdr:colOff>
      <xdr:row>103</xdr:row>
      <xdr:rowOff>76200</xdr:rowOff>
    </xdr:to>
    <xdr:sp macro="" textlink="">
      <xdr:nvSpPr>
        <xdr:cNvPr id="120" name="Выноска 1 119"/>
        <xdr:cNvSpPr/>
      </xdr:nvSpPr>
      <xdr:spPr>
        <a:xfrm>
          <a:off x="228600" y="26498550"/>
          <a:ext cx="1714500" cy="647700"/>
        </a:xfrm>
        <a:prstGeom prst="borderCallout1">
          <a:avLst>
            <a:gd name="adj1" fmla="val 25358"/>
            <a:gd name="adj2" fmla="val 104356"/>
            <a:gd name="adj3" fmla="val 17645"/>
            <a:gd name="adj4" fmla="val 22415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Возможность прикреплять файлы </a:t>
          </a:r>
          <a:r>
            <a:rPr lang="ru-RU" sz="1100" baseline="0"/>
            <a:t>(клиент) </a:t>
          </a:r>
          <a:endParaRPr lang="ru-RU" sz="1100"/>
        </a:p>
      </xdr:txBody>
    </xdr:sp>
    <xdr:clientData/>
  </xdr:twoCellAnchor>
  <xdr:twoCellAnchor>
    <xdr:from>
      <xdr:col>0</xdr:col>
      <xdr:colOff>238125</xdr:colOff>
      <xdr:row>104</xdr:row>
      <xdr:rowOff>57150</xdr:rowOff>
    </xdr:from>
    <xdr:to>
      <xdr:col>1</xdr:col>
      <xdr:colOff>1000125</xdr:colOff>
      <xdr:row>107</xdr:row>
      <xdr:rowOff>133350</xdr:rowOff>
    </xdr:to>
    <xdr:sp macro="" textlink="">
      <xdr:nvSpPr>
        <xdr:cNvPr id="121" name="Выноска 1 120"/>
        <xdr:cNvSpPr/>
      </xdr:nvSpPr>
      <xdr:spPr>
        <a:xfrm>
          <a:off x="238125" y="27317700"/>
          <a:ext cx="1714500" cy="647700"/>
        </a:xfrm>
        <a:prstGeom prst="borderCallout1">
          <a:avLst>
            <a:gd name="adj1" fmla="val 25358"/>
            <a:gd name="adj2" fmla="val 104356"/>
            <a:gd name="adj3" fmla="val -47061"/>
            <a:gd name="adj4" fmla="val 22581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Поля ввода данных </a:t>
          </a:r>
          <a:r>
            <a:rPr lang="ru-RU" sz="1100" baseline="0"/>
            <a:t>(клиент) </a:t>
          </a:r>
          <a:endParaRPr lang="ru-RU" sz="1100"/>
        </a:p>
      </xdr:txBody>
    </xdr:sp>
    <xdr:clientData/>
  </xdr:twoCellAnchor>
  <xdr:twoCellAnchor>
    <xdr:from>
      <xdr:col>0</xdr:col>
      <xdr:colOff>238125</xdr:colOff>
      <xdr:row>108</xdr:row>
      <xdr:rowOff>57150</xdr:rowOff>
    </xdr:from>
    <xdr:to>
      <xdr:col>1</xdr:col>
      <xdr:colOff>1028700</xdr:colOff>
      <xdr:row>110</xdr:row>
      <xdr:rowOff>133350</xdr:rowOff>
    </xdr:to>
    <xdr:sp macro="" textlink="">
      <xdr:nvSpPr>
        <xdr:cNvPr id="122" name="Выноска 1 121"/>
        <xdr:cNvSpPr/>
      </xdr:nvSpPr>
      <xdr:spPr>
        <a:xfrm>
          <a:off x="238125" y="28079700"/>
          <a:ext cx="1743075" cy="457200"/>
        </a:xfrm>
        <a:prstGeom prst="borderCallout1">
          <a:avLst>
            <a:gd name="adj1" fmla="val 50257"/>
            <a:gd name="adj2" fmla="val 102050"/>
            <a:gd name="adj3" fmla="val 2454"/>
            <a:gd name="adj4" fmla="val 30756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Отправить данные (на е-мейл)</a:t>
          </a:r>
        </a:p>
      </xdr:txBody>
    </xdr:sp>
    <xdr:clientData/>
  </xdr:twoCellAnchor>
  <xdr:twoCellAnchor>
    <xdr:from>
      <xdr:col>0</xdr:col>
      <xdr:colOff>0</xdr:colOff>
      <xdr:row>56</xdr:row>
      <xdr:rowOff>47625</xdr:rowOff>
    </xdr:from>
    <xdr:to>
      <xdr:col>1</xdr:col>
      <xdr:colOff>1066801</xdr:colOff>
      <xdr:row>59</xdr:row>
      <xdr:rowOff>1</xdr:rowOff>
    </xdr:to>
    <xdr:sp macro="" textlink="">
      <xdr:nvSpPr>
        <xdr:cNvPr id="123" name="Выноска 1 122"/>
        <xdr:cNvSpPr/>
      </xdr:nvSpPr>
      <xdr:spPr>
        <a:xfrm>
          <a:off x="0" y="16811625"/>
          <a:ext cx="2019301" cy="809626"/>
        </a:xfrm>
        <a:prstGeom prst="borderCallout1">
          <a:avLst>
            <a:gd name="adj1" fmla="val 46147"/>
            <a:gd name="adj2" fmla="val 102596"/>
            <a:gd name="adj3" fmla="val 54975"/>
            <a:gd name="adj4" fmla="val 12742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 b="1"/>
            <a:t>Сообщение в блоке 5 </a:t>
          </a:r>
          <a:r>
            <a:rPr lang="ru-RU" sz="1100"/>
            <a:t>(разные варианты в зависимости от конфигурации </a:t>
          </a:r>
          <a:r>
            <a:rPr lang="ru-RU" sz="1100" baseline="0"/>
            <a:t>(см.таблицу справа)</a:t>
          </a:r>
          <a:endParaRPr lang="ru-RU" sz="1100"/>
        </a:p>
      </xdr:txBody>
    </xdr:sp>
    <xdr:clientData/>
  </xdr:twoCellAnchor>
  <xdr:twoCellAnchor>
    <xdr:from>
      <xdr:col>4</xdr:col>
      <xdr:colOff>142875</xdr:colOff>
      <xdr:row>13</xdr:row>
      <xdr:rowOff>171450</xdr:rowOff>
    </xdr:from>
    <xdr:to>
      <xdr:col>4</xdr:col>
      <xdr:colOff>295275</xdr:colOff>
      <xdr:row>13</xdr:row>
      <xdr:rowOff>276225</xdr:rowOff>
    </xdr:to>
    <xdr:sp macro="" textlink="">
      <xdr:nvSpPr>
        <xdr:cNvPr id="124" name="Равнобедренный треугольник 123"/>
        <xdr:cNvSpPr/>
      </xdr:nvSpPr>
      <xdr:spPr>
        <a:xfrm flipV="1">
          <a:off x="1838325" y="4781550"/>
          <a:ext cx="152400" cy="1047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323850</xdr:colOff>
      <xdr:row>3</xdr:row>
      <xdr:rowOff>1014131</xdr:rowOff>
    </xdr:from>
    <xdr:to>
      <xdr:col>1</xdr:col>
      <xdr:colOff>1085850</xdr:colOff>
      <xdr:row>6</xdr:row>
      <xdr:rowOff>52107</xdr:rowOff>
    </xdr:to>
    <xdr:sp macro="" textlink="">
      <xdr:nvSpPr>
        <xdr:cNvPr id="125" name="Выноска 1 124"/>
        <xdr:cNvSpPr/>
      </xdr:nvSpPr>
      <xdr:spPr>
        <a:xfrm>
          <a:off x="323850" y="2381249"/>
          <a:ext cx="1714500" cy="505946"/>
        </a:xfrm>
        <a:prstGeom prst="borderCallout1">
          <a:avLst>
            <a:gd name="adj1" fmla="val 47417"/>
            <a:gd name="adj2" fmla="val 101578"/>
            <a:gd name="adj3" fmla="val 38067"/>
            <a:gd name="adj4" fmla="val 131372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Выбор этажности </a:t>
          </a:r>
          <a:r>
            <a:rPr lang="ru-RU" sz="1100" baseline="0"/>
            <a:t>(клиент)</a:t>
          </a:r>
          <a:endParaRPr lang="ru-RU" sz="1100"/>
        </a:p>
      </xdr:txBody>
    </xdr:sp>
    <xdr:clientData/>
  </xdr:twoCellAnchor>
  <xdr:twoCellAnchor>
    <xdr:from>
      <xdr:col>0</xdr:col>
      <xdr:colOff>114300</xdr:colOff>
      <xdr:row>44</xdr:row>
      <xdr:rowOff>209550</xdr:rowOff>
    </xdr:from>
    <xdr:to>
      <xdr:col>1</xdr:col>
      <xdr:colOff>1209675</xdr:colOff>
      <xdr:row>49</xdr:row>
      <xdr:rowOff>238125</xdr:rowOff>
    </xdr:to>
    <xdr:sp macro="" textlink="">
      <xdr:nvSpPr>
        <xdr:cNvPr id="126" name="Выноска 1 125"/>
        <xdr:cNvSpPr/>
      </xdr:nvSpPr>
      <xdr:spPr>
        <a:xfrm>
          <a:off x="114300" y="14125575"/>
          <a:ext cx="2047875" cy="1428750"/>
        </a:xfrm>
        <a:prstGeom prst="borderCallout1">
          <a:avLst>
            <a:gd name="adj1" fmla="val 50257"/>
            <a:gd name="adj2" fmla="val 102050"/>
            <a:gd name="adj3" fmla="val 63620"/>
            <a:gd name="adj4" fmla="val 122892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Заказ обратного знонка. При нажатии всплывает окно "номер вашей заявки Такой-то, сообщите его менеджеру. Менеджеру при этом отправляется письмо с Заявкой (смотри вкладку Уведомление менеджеру)</a:t>
          </a:r>
        </a:p>
      </xdr:txBody>
    </xdr:sp>
    <xdr:clientData/>
  </xdr:twoCellAnchor>
  <xdr:twoCellAnchor>
    <xdr:from>
      <xdr:col>0</xdr:col>
      <xdr:colOff>114300</xdr:colOff>
      <xdr:row>76</xdr:row>
      <xdr:rowOff>28575</xdr:rowOff>
    </xdr:from>
    <xdr:to>
      <xdr:col>1</xdr:col>
      <xdr:colOff>1209675</xdr:colOff>
      <xdr:row>82</xdr:row>
      <xdr:rowOff>171450</xdr:rowOff>
    </xdr:to>
    <xdr:sp macro="" textlink="">
      <xdr:nvSpPr>
        <xdr:cNvPr id="127" name="Выноска 1 126"/>
        <xdr:cNvSpPr/>
      </xdr:nvSpPr>
      <xdr:spPr>
        <a:xfrm>
          <a:off x="114300" y="23136225"/>
          <a:ext cx="2047875" cy="1428750"/>
        </a:xfrm>
        <a:prstGeom prst="borderCallout1">
          <a:avLst>
            <a:gd name="adj1" fmla="val 9590"/>
            <a:gd name="adj2" fmla="val 99259"/>
            <a:gd name="adj3" fmla="val -20380"/>
            <a:gd name="adj4" fmla="val 125683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Заказ обратного знонка. При нажатии всплывает окно "номер вашей заявки Такой-то, сообщите его менеджеру. Менеджеру при этом отправляется письмо с Заявкой (смотри вкладку Уведомление менеджеру)</a:t>
          </a:r>
        </a:p>
      </xdr:txBody>
    </xdr:sp>
    <xdr:clientData/>
  </xdr:twoCellAnchor>
  <xdr:twoCellAnchor>
    <xdr:from>
      <xdr:col>0</xdr:col>
      <xdr:colOff>114300</xdr:colOff>
      <xdr:row>94</xdr:row>
      <xdr:rowOff>38100</xdr:rowOff>
    </xdr:from>
    <xdr:to>
      <xdr:col>1</xdr:col>
      <xdr:colOff>1209675</xdr:colOff>
      <xdr:row>99</xdr:row>
      <xdr:rowOff>114300</xdr:rowOff>
    </xdr:to>
    <xdr:sp macro="" textlink="">
      <xdr:nvSpPr>
        <xdr:cNvPr id="128" name="Выноска 1 127"/>
        <xdr:cNvSpPr/>
      </xdr:nvSpPr>
      <xdr:spPr>
        <a:xfrm>
          <a:off x="114300" y="26812875"/>
          <a:ext cx="2047875" cy="1428750"/>
        </a:xfrm>
        <a:prstGeom prst="borderCallout1">
          <a:avLst>
            <a:gd name="adj1" fmla="val 44257"/>
            <a:gd name="adj2" fmla="val 99724"/>
            <a:gd name="adj3" fmla="val 42953"/>
            <a:gd name="adj4" fmla="val 12149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Кнопка Заказ обратного знонка. При нажатии всплывает окно "номер вашей заявки Такой-то, сообщите его менеджеру. Менеджеру при этом отправляется письмо с Заявкой (смотри вкладку Уведомление менеджеру)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workbookViewId="0">
      <selection activeCell="B1" sqref="B1:J1"/>
    </sheetView>
  </sheetViews>
  <sheetFormatPr defaultRowHeight="15" x14ac:dyDescent="0.25"/>
  <cols>
    <col min="1" max="1" width="4.140625" customWidth="1"/>
    <col min="2" max="2" width="21.28515625" customWidth="1"/>
    <col min="3" max="3" width="23.5703125" customWidth="1"/>
    <col min="4" max="4" width="20.42578125" customWidth="1"/>
    <col min="5" max="6" width="18.85546875" customWidth="1"/>
    <col min="7" max="7" width="19.28515625" customWidth="1"/>
    <col min="8" max="8" width="14" customWidth="1"/>
    <col min="9" max="9" width="17.140625" customWidth="1"/>
    <col min="10" max="10" width="19.7109375" customWidth="1"/>
    <col min="11" max="11" width="4.140625" customWidth="1"/>
  </cols>
  <sheetData>
    <row r="1" spans="1:11" ht="26.25" x14ac:dyDescent="0.4">
      <c r="A1" s="18"/>
      <c r="B1" s="181" t="s">
        <v>16</v>
      </c>
      <c r="C1" s="181"/>
      <c r="D1" s="181"/>
      <c r="E1" s="181"/>
      <c r="F1" s="181"/>
      <c r="G1" s="181"/>
      <c r="H1" s="181"/>
      <c r="I1" s="181"/>
      <c r="J1" s="181"/>
      <c r="K1" s="19"/>
    </row>
    <row r="2" spans="1:11" ht="63" customHeight="1" x14ac:dyDescent="0.25">
      <c r="A2" s="20"/>
      <c r="B2" s="201" t="s">
        <v>59</v>
      </c>
      <c r="C2" s="201"/>
      <c r="D2" s="201"/>
      <c r="E2" s="201"/>
      <c r="F2" s="201"/>
      <c r="G2" s="201"/>
      <c r="H2" s="201"/>
      <c r="I2" s="201"/>
      <c r="J2" s="201"/>
      <c r="K2" s="21"/>
    </row>
    <row r="3" spans="1:11" ht="18.75" x14ac:dyDescent="0.3">
      <c r="A3" s="20"/>
      <c r="B3" s="182" t="s">
        <v>0</v>
      </c>
      <c r="C3" s="182"/>
      <c r="D3" s="182"/>
      <c r="E3" s="182"/>
      <c r="F3" s="182"/>
      <c r="G3" s="182"/>
      <c r="H3" s="182"/>
      <c r="I3" s="182"/>
      <c r="J3" s="182"/>
      <c r="K3" s="21"/>
    </row>
    <row r="4" spans="1:11" ht="85.5" customHeight="1" x14ac:dyDescent="0.25">
      <c r="A4" s="20"/>
      <c r="B4" s="22"/>
      <c r="C4" s="22"/>
      <c r="D4" s="22"/>
      <c r="E4" s="38" t="s">
        <v>60</v>
      </c>
      <c r="F4" s="38"/>
      <c r="H4" s="38" t="s">
        <v>61</v>
      </c>
      <c r="I4" s="32"/>
      <c r="J4" s="32"/>
      <c r="K4" s="21"/>
    </row>
    <row r="5" spans="1:11" x14ac:dyDescent="0.25">
      <c r="A5" s="20"/>
      <c r="B5" s="23" t="s">
        <v>1</v>
      </c>
      <c r="C5" s="23" t="s">
        <v>2</v>
      </c>
      <c r="D5" s="23" t="s">
        <v>3</v>
      </c>
      <c r="E5" s="22"/>
      <c r="F5" s="22"/>
      <c r="G5" s="22"/>
      <c r="H5" s="22"/>
      <c r="I5" s="22"/>
      <c r="J5" s="22"/>
      <c r="K5" s="21"/>
    </row>
    <row r="6" spans="1:11" x14ac:dyDescent="0.25">
      <c r="A6" s="20"/>
      <c r="B6" s="22"/>
      <c r="C6" s="22"/>
      <c r="D6" s="22"/>
      <c r="E6" s="22"/>
      <c r="F6" s="22"/>
      <c r="G6" s="22"/>
      <c r="H6" s="22"/>
      <c r="I6" s="22"/>
      <c r="J6" s="22"/>
      <c r="K6" s="21"/>
    </row>
    <row r="7" spans="1:11" ht="18.75" x14ac:dyDescent="0.3">
      <c r="A7" s="20"/>
      <c r="B7" s="202" t="s">
        <v>4</v>
      </c>
      <c r="C7" s="202"/>
      <c r="D7" s="202"/>
      <c r="E7" s="202"/>
      <c r="F7" s="48" t="s">
        <v>110</v>
      </c>
      <c r="G7" s="47"/>
      <c r="H7" s="47"/>
      <c r="I7" s="47"/>
      <c r="J7" s="47"/>
      <c r="K7" s="21"/>
    </row>
    <row r="8" spans="1:11" s="2" customFormat="1" ht="45.75" customHeight="1" x14ac:dyDescent="0.25">
      <c r="A8" s="24"/>
      <c r="B8" s="3" t="s">
        <v>5</v>
      </c>
      <c r="C8" s="3" t="s">
        <v>6</v>
      </c>
      <c r="D8" s="3" t="s">
        <v>14</v>
      </c>
      <c r="E8" s="3" t="s">
        <v>7</v>
      </c>
      <c r="F8" s="3" t="s">
        <v>109</v>
      </c>
      <c r="G8" s="3" t="s">
        <v>8</v>
      </c>
      <c r="H8" s="3" t="s">
        <v>9</v>
      </c>
      <c r="I8" s="3" t="s">
        <v>11</v>
      </c>
      <c r="J8" s="3" t="s">
        <v>12</v>
      </c>
      <c r="K8" s="25"/>
    </row>
    <row r="9" spans="1:11" x14ac:dyDescent="0.25">
      <c r="A9" s="20"/>
      <c r="B9" s="200" t="s">
        <v>67</v>
      </c>
      <c r="C9" s="4" t="s">
        <v>66</v>
      </c>
      <c r="D9" s="5" t="s">
        <v>15</v>
      </c>
      <c r="E9" s="39">
        <v>9</v>
      </c>
      <c r="F9" s="39">
        <v>2</v>
      </c>
      <c r="G9" s="39" t="s">
        <v>63</v>
      </c>
      <c r="H9" s="39" t="s">
        <v>63</v>
      </c>
      <c r="I9" s="39" t="s">
        <v>64</v>
      </c>
      <c r="J9" s="39" t="s">
        <v>64</v>
      </c>
      <c r="K9" s="21"/>
    </row>
    <row r="10" spans="1:11" x14ac:dyDescent="0.25">
      <c r="A10" s="20"/>
      <c r="B10" s="200"/>
      <c r="C10" s="4" t="s">
        <v>70</v>
      </c>
      <c r="D10" s="5" t="s">
        <v>62</v>
      </c>
      <c r="E10" s="39">
        <v>6</v>
      </c>
      <c r="F10" s="39" t="s">
        <v>63</v>
      </c>
      <c r="G10" s="39">
        <v>6</v>
      </c>
      <c r="H10" s="39" t="s">
        <v>64</v>
      </c>
      <c r="I10" s="39" t="s">
        <v>64</v>
      </c>
      <c r="J10" s="39" t="s">
        <v>64</v>
      </c>
      <c r="K10" s="21"/>
    </row>
    <row r="11" spans="1:11" x14ac:dyDescent="0.25">
      <c r="A11" s="20"/>
      <c r="B11" s="200"/>
      <c r="C11" s="41" t="s">
        <v>68</v>
      </c>
      <c r="D11" s="5"/>
      <c r="E11" s="5"/>
      <c r="F11" s="5"/>
      <c r="G11" s="5"/>
      <c r="H11" s="5"/>
      <c r="I11" s="5"/>
      <c r="J11" s="5"/>
      <c r="K11" s="21"/>
    </row>
    <row r="12" spans="1:11" x14ac:dyDescent="0.25">
      <c r="A12" s="20"/>
      <c r="B12" s="41" t="s">
        <v>69</v>
      </c>
      <c r="C12" s="5"/>
      <c r="D12" s="5"/>
      <c r="E12" s="5"/>
      <c r="F12" s="5"/>
      <c r="G12" s="5"/>
      <c r="H12" s="5"/>
      <c r="I12" s="5"/>
      <c r="J12" s="5"/>
      <c r="K12" s="21"/>
    </row>
    <row r="13" spans="1:11" x14ac:dyDescent="0.25">
      <c r="A13" s="20"/>
      <c r="B13" s="22"/>
      <c r="C13" s="22"/>
      <c r="D13" s="22"/>
      <c r="E13" s="22"/>
      <c r="F13" s="22"/>
      <c r="H13" s="22"/>
      <c r="I13" s="22"/>
      <c r="J13" s="22"/>
      <c r="K13" s="21"/>
    </row>
    <row r="14" spans="1:11" ht="30" x14ac:dyDescent="0.25">
      <c r="A14" s="20"/>
      <c r="B14" s="137" t="s">
        <v>288</v>
      </c>
      <c r="C14" s="138" t="s">
        <v>289</v>
      </c>
      <c r="D14" s="22"/>
      <c r="E14" s="22"/>
      <c r="F14" s="22"/>
      <c r="G14" s="22" t="s">
        <v>10</v>
      </c>
      <c r="H14" s="22"/>
      <c r="I14" s="22"/>
      <c r="J14" s="22"/>
      <c r="K14" s="21"/>
    </row>
    <row r="15" spans="1:11" x14ac:dyDescent="0.25">
      <c r="A15" s="20"/>
      <c r="B15" s="22"/>
      <c r="C15" s="22"/>
      <c r="D15" s="22"/>
      <c r="E15" s="22"/>
      <c r="F15" s="22"/>
      <c r="G15" s="22" t="s">
        <v>13</v>
      </c>
      <c r="H15" s="22"/>
      <c r="I15" s="22"/>
      <c r="J15" s="22"/>
      <c r="K15" s="21"/>
    </row>
    <row r="16" spans="1:11" ht="18.75" customHeight="1" x14ac:dyDescent="0.3">
      <c r="A16" s="20"/>
      <c r="B16" s="222" t="s">
        <v>45</v>
      </c>
      <c r="C16" s="223"/>
      <c r="D16" s="9"/>
      <c r="E16" s="204" t="s">
        <v>71</v>
      </c>
      <c r="F16" s="205"/>
      <c r="G16" s="205"/>
      <c r="H16" s="205"/>
      <c r="I16" s="205"/>
      <c r="J16" s="206"/>
      <c r="K16" s="21"/>
    </row>
    <row r="17" spans="1:11" ht="37.5" x14ac:dyDescent="0.3">
      <c r="A17" s="20"/>
      <c r="B17" s="14" t="s">
        <v>50</v>
      </c>
      <c r="C17" s="10">
        <v>20000</v>
      </c>
      <c r="D17" s="9"/>
      <c r="E17" s="207"/>
      <c r="F17" s="208"/>
      <c r="G17" s="208"/>
      <c r="H17" s="208"/>
      <c r="I17" s="208"/>
      <c r="J17" s="209"/>
      <c r="K17" s="21"/>
    </row>
    <row r="18" spans="1:11" ht="56.25" x14ac:dyDescent="0.3">
      <c r="A18" s="20"/>
      <c r="B18" s="14" t="s">
        <v>51</v>
      </c>
      <c r="C18" s="10">
        <v>67000</v>
      </c>
      <c r="D18" s="9"/>
      <c r="E18" s="210"/>
      <c r="F18" s="211"/>
      <c r="G18" s="211"/>
      <c r="H18" s="211"/>
      <c r="I18" s="211"/>
      <c r="J18" s="212"/>
      <c r="K18" s="21"/>
    </row>
    <row r="19" spans="1:11" ht="18.75" x14ac:dyDescent="0.3">
      <c r="A19" s="20"/>
      <c r="B19" s="15" t="s">
        <v>43</v>
      </c>
      <c r="C19" s="10">
        <v>70000</v>
      </c>
      <c r="D19" s="8"/>
      <c r="K19" s="21"/>
    </row>
    <row r="20" spans="1:11" ht="18.75" x14ac:dyDescent="0.3">
      <c r="A20" s="20"/>
      <c r="B20" s="12" t="s">
        <v>44</v>
      </c>
      <c r="C20" s="13">
        <f>SUM(C17:C19)</f>
        <v>157000</v>
      </c>
      <c r="D20" s="8"/>
      <c r="K20" s="21"/>
    </row>
    <row r="21" spans="1:11" ht="18.75" x14ac:dyDescent="0.3">
      <c r="A21" s="20"/>
      <c r="B21" s="16"/>
      <c r="C21" s="17"/>
      <c r="D21" s="8"/>
      <c r="K21" s="21"/>
    </row>
    <row r="22" spans="1:11" ht="38.25" customHeight="1" x14ac:dyDescent="0.3">
      <c r="A22" s="20"/>
      <c r="B22" s="224" t="s">
        <v>98</v>
      </c>
      <c r="C22" s="225"/>
      <c r="D22" s="8"/>
      <c r="K22" s="21"/>
    </row>
    <row r="23" spans="1:11" ht="18.75" x14ac:dyDescent="0.3">
      <c r="A23" s="20"/>
      <c r="B23" s="8"/>
      <c r="C23" s="8"/>
      <c r="D23" s="8"/>
      <c r="E23" s="8"/>
      <c r="F23" s="8"/>
      <c r="G23" s="8"/>
      <c r="H23" s="8"/>
      <c r="I23" s="8"/>
      <c r="J23" s="8"/>
      <c r="K23" s="21"/>
    </row>
    <row r="24" spans="1:11" ht="18.75" x14ac:dyDescent="0.3">
      <c r="A24" s="20"/>
      <c r="B24" s="182" t="s">
        <v>17</v>
      </c>
      <c r="C24" s="182"/>
      <c r="D24" s="182"/>
      <c r="E24" s="182"/>
      <c r="F24" s="182"/>
      <c r="G24" s="182"/>
      <c r="H24" s="182"/>
      <c r="I24" s="182"/>
      <c r="J24" s="182"/>
      <c r="K24" s="21"/>
    </row>
    <row r="25" spans="1:11" x14ac:dyDescent="0.25">
      <c r="A25" s="20"/>
      <c r="B25" s="22"/>
      <c r="C25" s="22"/>
      <c r="D25" s="22"/>
      <c r="E25" s="22"/>
      <c r="F25" s="22"/>
      <c r="G25" s="22"/>
      <c r="H25" s="22"/>
      <c r="I25" s="22"/>
      <c r="J25" s="22"/>
      <c r="K25" s="21"/>
    </row>
    <row r="26" spans="1:11" s="1" customFormat="1" ht="23.25" customHeight="1" x14ac:dyDescent="0.25">
      <c r="A26" s="26"/>
      <c r="B26" s="198" t="s">
        <v>18</v>
      </c>
      <c r="C26" s="27" t="s">
        <v>52</v>
      </c>
      <c r="D26" s="28"/>
      <c r="E26" s="28"/>
      <c r="F26" s="28"/>
      <c r="G26" s="201" t="s">
        <v>65</v>
      </c>
      <c r="H26" s="201"/>
      <c r="I26" s="201"/>
      <c r="J26" s="201"/>
      <c r="K26" s="29"/>
    </row>
    <row r="27" spans="1:11" s="1" customFormat="1" ht="23.25" customHeight="1" x14ac:dyDescent="0.25">
      <c r="A27" s="26"/>
      <c r="B27" s="198"/>
      <c r="C27" s="27" t="s">
        <v>19</v>
      </c>
      <c r="D27" s="28"/>
      <c r="E27" s="28"/>
      <c r="F27" s="28"/>
      <c r="G27" s="201"/>
      <c r="H27" s="201"/>
      <c r="I27" s="201"/>
      <c r="J27" s="201"/>
      <c r="K27" s="29"/>
    </row>
    <row r="28" spans="1:11" ht="24" customHeight="1" x14ac:dyDescent="0.25">
      <c r="A28" s="20"/>
      <c r="B28" s="198"/>
      <c r="C28" s="27" t="s">
        <v>20</v>
      </c>
      <c r="D28" s="22"/>
      <c r="E28" s="22"/>
      <c r="F28" s="22"/>
      <c r="G28" s="201"/>
      <c r="H28" s="201"/>
      <c r="I28" s="201"/>
      <c r="J28" s="201"/>
      <c r="K28" s="21"/>
    </row>
    <row r="29" spans="1:11" ht="45" x14ac:dyDescent="0.25">
      <c r="A29" s="20"/>
      <c r="B29" s="3" t="s">
        <v>34</v>
      </c>
      <c r="C29" s="3" t="s">
        <v>42</v>
      </c>
      <c r="D29" s="3" t="s">
        <v>38</v>
      </c>
      <c r="E29" s="22"/>
      <c r="F29" s="22"/>
      <c r="G29" s="201"/>
      <c r="H29" s="201"/>
      <c r="I29" s="201"/>
      <c r="J29" s="201"/>
      <c r="K29" s="21"/>
    </row>
    <row r="30" spans="1:11" ht="24" customHeight="1" x14ac:dyDescent="0.25">
      <c r="A30" s="20"/>
      <c r="B30" s="6" t="s">
        <v>35</v>
      </c>
      <c r="C30" s="5"/>
      <c r="D30" s="7" t="s">
        <v>39</v>
      </c>
      <c r="E30" s="22"/>
      <c r="F30" s="22"/>
      <c r="G30" s="201"/>
      <c r="H30" s="201"/>
      <c r="I30" s="201"/>
      <c r="J30" s="201"/>
      <c r="K30" s="21"/>
    </row>
    <row r="31" spans="1:11" ht="24" customHeight="1" x14ac:dyDescent="0.25">
      <c r="A31" s="20"/>
      <c r="B31" s="6" t="s">
        <v>36</v>
      </c>
      <c r="C31" s="5"/>
      <c r="D31" s="7" t="s">
        <v>40</v>
      </c>
      <c r="E31" s="22"/>
      <c r="F31" s="22"/>
      <c r="G31" s="201"/>
      <c r="H31" s="201"/>
      <c r="I31" s="201"/>
      <c r="J31" s="201"/>
      <c r="K31" s="21"/>
    </row>
    <row r="32" spans="1:11" ht="24" customHeight="1" x14ac:dyDescent="0.25">
      <c r="A32" s="20"/>
      <c r="B32" s="6" t="s">
        <v>37</v>
      </c>
      <c r="C32" s="5"/>
      <c r="D32" s="7" t="s">
        <v>41</v>
      </c>
      <c r="E32" s="22"/>
      <c r="F32" s="22"/>
      <c r="G32" s="201"/>
      <c r="H32" s="201"/>
      <c r="I32" s="201"/>
      <c r="J32" s="201"/>
      <c r="K32" s="21"/>
    </row>
    <row r="33" spans="1:11" x14ac:dyDescent="0.25">
      <c r="A33" s="20"/>
      <c r="B33" s="30"/>
      <c r="C33" s="27"/>
      <c r="D33" s="22"/>
      <c r="E33" s="22"/>
      <c r="F33" s="22"/>
      <c r="G33" s="201"/>
      <c r="H33" s="201"/>
      <c r="I33" s="201"/>
      <c r="J33" s="201"/>
      <c r="K33" s="21"/>
    </row>
    <row r="34" spans="1:11" ht="18.75" x14ac:dyDescent="0.25">
      <c r="A34" s="20"/>
      <c r="B34" s="222" t="s">
        <v>45</v>
      </c>
      <c r="C34" s="223"/>
      <c r="D34" s="22"/>
      <c r="E34" s="22"/>
      <c r="F34" s="22"/>
      <c r="G34" s="201"/>
      <c r="H34" s="201"/>
      <c r="I34" s="201"/>
      <c r="J34" s="201"/>
      <c r="K34" s="21"/>
    </row>
    <row r="35" spans="1:11" ht="18.75" x14ac:dyDescent="0.3">
      <c r="A35" s="20"/>
      <c r="B35" s="10" t="s">
        <v>18</v>
      </c>
      <c r="C35" s="10">
        <v>40000</v>
      </c>
      <c r="D35" s="22"/>
      <c r="E35" s="22"/>
      <c r="F35" s="22"/>
      <c r="G35" s="201"/>
      <c r="H35" s="201"/>
      <c r="I35" s="201"/>
      <c r="J35" s="201"/>
      <c r="K35" s="21"/>
    </row>
    <row r="36" spans="1:11" ht="18.75" x14ac:dyDescent="0.3">
      <c r="A36" s="20"/>
      <c r="B36" s="10" t="s">
        <v>46</v>
      </c>
      <c r="C36" s="10">
        <v>17000</v>
      </c>
      <c r="D36" s="22"/>
      <c r="E36" s="22"/>
      <c r="F36" s="22"/>
      <c r="G36" s="201"/>
      <c r="H36" s="201"/>
      <c r="I36" s="201"/>
      <c r="J36" s="201"/>
      <c r="K36" s="21"/>
    </row>
    <row r="37" spans="1:11" ht="18.75" x14ac:dyDescent="0.3">
      <c r="A37" s="20"/>
      <c r="B37" s="11" t="s">
        <v>43</v>
      </c>
      <c r="C37" s="10">
        <v>8000</v>
      </c>
      <c r="D37" s="22"/>
      <c r="E37" s="22"/>
      <c r="F37" s="22"/>
      <c r="G37" s="201"/>
      <c r="H37" s="201"/>
      <c r="I37" s="201"/>
      <c r="J37" s="201"/>
      <c r="K37" s="21"/>
    </row>
    <row r="38" spans="1:11" ht="18.75" x14ac:dyDescent="0.3">
      <c r="A38" s="20"/>
      <c r="B38" s="12" t="s">
        <v>44</v>
      </c>
      <c r="C38" s="13">
        <f>SUM(C35:C37)</f>
        <v>65000</v>
      </c>
      <c r="D38" s="22"/>
      <c r="E38" s="22"/>
      <c r="F38" s="22"/>
      <c r="G38" s="201"/>
      <c r="H38" s="201"/>
      <c r="I38" s="201"/>
      <c r="J38" s="201"/>
      <c r="K38" s="21"/>
    </row>
    <row r="39" spans="1:11" x14ac:dyDescent="0.25">
      <c r="A39" s="20"/>
      <c r="B39" s="30"/>
      <c r="C39" s="27"/>
      <c r="D39" s="22"/>
      <c r="E39" s="22"/>
      <c r="F39" s="22"/>
      <c r="G39" s="201"/>
      <c r="H39" s="201"/>
      <c r="I39" s="201"/>
      <c r="J39" s="201"/>
      <c r="K39" s="21"/>
    </row>
    <row r="40" spans="1:11" ht="39" customHeight="1" x14ac:dyDescent="0.3">
      <c r="A40" s="20"/>
      <c r="B40" s="224" t="s">
        <v>98</v>
      </c>
      <c r="C40" s="225"/>
      <c r="D40" s="22"/>
      <c r="E40" s="22"/>
      <c r="F40" s="22"/>
      <c r="G40" s="201"/>
      <c r="H40" s="201"/>
      <c r="I40" s="201"/>
      <c r="J40" s="201"/>
      <c r="K40" s="21"/>
    </row>
    <row r="41" spans="1:11" x14ac:dyDescent="0.25">
      <c r="A41" s="20"/>
      <c r="B41" s="30"/>
      <c r="C41" s="27"/>
      <c r="D41" s="22"/>
      <c r="E41" s="22"/>
      <c r="F41" s="22"/>
      <c r="G41" s="22"/>
      <c r="H41" s="22"/>
      <c r="I41" s="22"/>
      <c r="J41" s="22"/>
      <c r="K41" s="21"/>
    </row>
    <row r="42" spans="1:11" ht="18.75" x14ac:dyDescent="0.3">
      <c r="A42" s="20"/>
      <c r="B42" s="182" t="s">
        <v>21</v>
      </c>
      <c r="C42" s="182"/>
      <c r="D42" s="182"/>
      <c r="E42" s="182"/>
      <c r="F42" s="182"/>
      <c r="G42" s="182"/>
      <c r="H42" s="182"/>
      <c r="I42" s="182"/>
      <c r="J42" s="182"/>
      <c r="K42" s="21"/>
    </row>
    <row r="43" spans="1:11" x14ac:dyDescent="0.25">
      <c r="A43" s="20"/>
      <c r="B43" s="22"/>
      <c r="C43" s="22"/>
      <c r="D43" s="22"/>
      <c r="E43" s="22"/>
      <c r="F43" s="22"/>
      <c r="G43" s="22"/>
      <c r="H43" s="22"/>
      <c r="I43" s="22"/>
      <c r="J43" s="22"/>
      <c r="K43" s="21"/>
    </row>
    <row r="44" spans="1:11" ht="21.75" customHeight="1" x14ac:dyDescent="0.25">
      <c r="A44" s="20"/>
      <c r="B44" s="198" t="s">
        <v>25</v>
      </c>
      <c r="C44" s="27" t="s">
        <v>22</v>
      </c>
      <c r="D44" s="199" t="s">
        <v>26</v>
      </c>
      <c r="E44" s="27" t="s">
        <v>27</v>
      </c>
      <c r="F44" s="31"/>
      <c r="G44" s="213" t="s">
        <v>287</v>
      </c>
      <c r="H44" s="214"/>
      <c r="I44" s="214"/>
      <c r="J44" s="215"/>
      <c r="K44" s="21"/>
    </row>
    <row r="45" spans="1:11" ht="21.75" customHeight="1" x14ac:dyDescent="0.25">
      <c r="A45" s="20"/>
      <c r="B45" s="198"/>
      <c r="C45" s="27" t="s">
        <v>23</v>
      </c>
      <c r="D45" s="199"/>
      <c r="E45" s="27" t="s">
        <v>28</v>
      </c>
      <c r="F45" s="31"/>
      <c r="G45" s="216"/>
      <c r="H45" s="217"/>
      <c r="I45" s="217"/>
      <c r="J45" s="218"/>
      <c r="K45" s="21"/>
    </row>
    <row r="46" spans="1:11" ht="21.75" customHeight="1" x14ac:dyDescent="0.25">
      <c r="A46" s="20"/>
      <c r="B46" s="198"/>
      <c r="C46" s="27" t="s">
        <v>24</v>
      </c>
      <c r="D46" s="199"/>
      <c r="E46" s="27" t="s">
        <v>29</v>
      </c>
      <c r="F46" s="31"/>
      <c r="G46" s="216"/>
      <c r="H46" s="217"/>
      <c r="I46" s="217"/>
      <c r="J46" s="218"/>
      <c r="K46" s="21"/>
    </row>
    <row r="47" spans="1:11" ht="21.75" customHeight="1" x14ac:dyDescent="0.25">
      <c r="A47" s="20"/>
      <c r="B47" s="32"/>
      <c r="C47" s="27"/>
      <c r="D47" s="199"/>
      <c r="E47" s="27" t="s">
        <v>30</v>
      </c>
      <c r="F47" s="31"/>
      <c r="G47" s="216"/>
      <c r="H47" s="217"/>
      <c r="I47" s="217"/>
      <c r="J47" s="218"/>
      <c r="K47" s="21"/>
    </row>
    <row r="48" spans="1:11" ht="22.5" customHeight="1" x14ac:dyDescent="0.25">
      <c r="A48" s="20"/>
      <c r="B48" s="22"/>
      <c r="C48" s="22"/>
      <c r="D48" s="22"/>
      <c r="E48" s="27" t="s">
        <v>24</v>
      </c>
      <c r="F48" s="31"/>
      <c r="G48" s="216"/>
      <c r="H48" s="217"/>
      <c r="I48" s="217"/>
      <c r="J48" s="218"/>
      <c r="K48" s="21"/>
    </row>
    <row r="49" spans="1:11" ht="45" customHeight="1" x14ac:dyDescent="0.25">
      <c r="A49" s="20"/>
      <c r="B49" s="3" t="s">
        <v>34</v>
      </c>
      <c r="C49" s="3" t="s">
        <v>42</v>
      </c>
      <c r="D49" s="3" t="s">
        <v>38</v>
      </c>
      <c r="E49" s="22"/>
      <c r="F49" s="22"/>
      <c r="G49" s="219"/>
      <c r="H49" s="220"/>
      <c r="I49" s="220"/>
      <c r="J49" s="221"/>
      <c r="K49" s="21"/>
    </row>
    <row r="50" spans="1:11" ht="21" customHeight="1" x14ac:dyDescent="0.25">
      <c r="A50" s="20"/>
      <c r="B50" s="6" t="s">
        <v>35</v>
      </c>
      <c r="C50" s="5"/>
      <c r="D50" s="7" t="s">
        <v>39</v>
      </c>
      <c r="E50" s="22"/>
      <c r="F50" s="22"/>
      <c r="G50" s="22"/>
      <c r="H50" s="22"/>
      <c r="I50" s="22"/>
      <c r="J50" s="22"/>
      <c r="K50" s="21"/>
    </row>
    <row r="51" spans="1:11" ht="21" customHeight="1" x14ac:dyDescent="0.25">
      <c r="A51" s="20"/>
      <c r="B51" s="6" t="s">
        <v>36</v>
      </c>
      <c r="C51" s="5"/>
      <c r="D51" s="7" t="s">
        <v>40</v>
      </c>
      <c r="E51" s="22"/>
      <c r="F51" s="22"/>
      <c r="G51" s="22"/>
      <c r="H51" s="22"/>
      <c r="I51" s="22"/>
      <c r="J51" s="22"/>
      <c r="K51" s="21"/>
    </row>
    <row r="52" spans="1:11" ht="21" customHeight="1" x14ac:dyDescent="0.25">
      <c r="A52" s="20"/>
      <c r="B52" s="6" t="s">
        <v>37</v>
      </c>
      <c r="C52" s="5"/>
      <c r="D52" s="7" t="s">
        <v>41</v>
      </c>
      <c r="E52" s="22"/>
      <c r="F52" s="22"/>
      <c r="G52" s="22"/>
      <c r="H52" s="22"/>
      <c r="I52" s="22"/>
      <c r="J52" s="22"/>
      <c r="K52" s="21"/>
    </row>
    <row r="53" spans="1:11" x14ac:dyDescent="0.25">
      <c r="A53" s="20"/>
      <c r="B53" s="22"/>
      <c r="C53" s="22"/>
      <c r="D53" s="22"/>
      <c r="E53" s="22"/>
      <c r="F53" s="22"/>
      <c r="G53" s="22"/>
      <c r="H53" s="22"/>
      <c r="I53" s="22"/>
      <c r="J53" s="22"/>
      <c r="K53" s="21"/>
    </row>
    <row r="54" spans="1:11" ht="18.75" x14ac:dyDescent="0.25">
      <c r="A54" s="20"/>
      <c r="B54" s="222" t="s">
        <v>45</v>
      </c>
      <c r="C54" s="223"/>
      <c r="D54" s="22"/>
      <c r="E54" s="22"/>
      <c r="F54" s="22"/>
      <c r="G54" s="201" t="s">
        <v>72</v>
      </c>
      <c r="H54" s="203"/>
      <c r="I54" s="203"/>
      <c r="J54" s="203"/>
      <c r="K54" s="21"/>
    </row>
    <row r="55" spans="1:11" ht="18.75" x14ac:dyDescent="0.3">
      <c r="A55" s="20"/>
      <c r="B55" s="10" t="s">
        <v>47</v>
      </c>
      <c r="C55" s="10">
        <v>120000</v>
      </c>
      <c r="D55" s="22"/>
      <c r="E55" s="22"/>
      <c r="F55" s="22"/>
      <c r="G55" s="203"/>
      <c r="H55" s="203"/>
      <c r="I55" s="203"/>
      <c r="J55" s="203"/>
      <c r="K55" s="21"/>
    </row>
    <row r="56" spans="1:11" ht="18.75" x14ac:dyDescent="0.3">
      <c r="A56" s="20"/>
      <c r="B56" s="10" t="s">
        <v>48</v>
      </c>
      <c r="C56" s="10">
        <v>17000</v>
      </c>
      <c r="D56" s="22"/>
      <c r="E56" s="22"/>
      <c r="F56" s="22"/>
      <c r="G56" s="203"/>
      <c r="H56" s="203"/>
      <c r="I56" s="203"/>
      <c r="J56" s="203"/>
      <c r="K56" s="21"/>
    </row>
    <row r="57" spans="1:11" ht="18.75" x14ac:dyDescent="0.3">
      <c r="A57" s="20"/>
      <c r="B57" s="10" t="s">
        <v>49</v>
      </c>
      <c r="C57" s="42" t="s">
        <v>92</v>
      </c>
      <c r="D57" s="22" t="s">
        <v>93</v>
      </c>
      <c r="E57" s="22"/>
      <c r="F57" s="22"/>
      <c r="G57" s="203"/>
      <c r="H57" s="203"/>
      <c r="I57" s="203"/>
      <c r="J57" s="203"/>
      <c r="K57" s="21"/>
    </row>
    <row r="58" spans="1:11" ht="18.75" x14ac:dyDescent="0.3">
      <c r="A58" s="20"/>
      <c r="B58" s="11" t="s">
        <v>43</v>
      </c>
      <c r="C58" s="10">
        <v>20000</v>
      </c>
      <c r="D58" s="22"/>
      <c r="E58" s="22"/>
      <c r="F58" s="22"/>
      <c r="G58" s="22"/>
      <c r="H58" s="22"/>
      <c r="I58" s="22"/>
      <c r="J58" s="22"/>
      <c r="K58" s="21"/>
    </row>
    <row r="59" spans="1:11" ht="18.75" x14ac:dyDescent="0.3">
      <c r="A59" s="20"/>
      <c r="B59" s="12" t="s">
        <v>44</v>
      </c>
      <c r="C59" s="13">
        <f>SUM(C55:C58)</f>
        <v>157000</v>
      </c>
      <c r="D59" s="22"/>
      <c r="E59" s="22"/>
      <c r="F59" s="22"/>
      <c r="G59" s="22"/>
      <c r="H59" s="22"/>
      <c r="I59" s="22"/>
      <c r="J59" s="22"/>
      <c r="K59" s="21"/>
    </row>
    <row r="60" spans="1:11" x14ac:dyDescent="0.25">
      <c r="A60" s="20"/>
      <c r="B60" s="22"/>
      <c r="C60" s="22"/>
      <c r="D60" s="22"/>
      <c r="E60" s="22"/>
      <c r="F60" s="22"/>
      <c r="G60" s="22"/>
      <c r="H60" s="22"/>
      <c r="I60" s="22"/>
      <c r="J60" s="22"/>
      <c r="K60" s="21"/>
    </row>
    <row r="61" spans="1:11" ht="15" customHeight="1" x14ac:dyDescent="0.25">
      <c r="A61" s="20"/>
      <c r="B61" s="226" t="s">
        <v>94</v>
      </c>
      <c r="C61" s="226"/>
      <c r="D61" s="226"/>
      <c r="E61" s="226"/>
      <c r="F61" s="226"/>
      <c r="G61" s="226"/>
      <c r="H61" s="226"/>
      <c r="I61" s="226"/>
      <c r="J61" s="226"/>
      <c r="K61" s="21"/>
    </row>
    <row r="62" spans="1:11" x14ac:dyDescent="0.25">
      <c r="A62" s="20"/>
      <c r="B62" s="33"/>
      <c r="C62" s="33"/>
      <c r="D62" s="33"/>
      <c r="E62" s="33"/>
      <c r="F62" s="33"/>
      <c r="G62" s="22"/>
      <c r="H62" s="22"/>
      <c r="I62" s="22"/>
      <c r="J62" s="22"/>
      <c r="K62" s="21"/>
    </row>
    <row r="63" spans="1:11" ht="38.25" customHeight="1" x14ac:dyDescent="0.3">
      <c r="A63" s="20"/>
      <c r="B63" s="224" t="s">
        <v>98</v>
      </c>
      <c r="C63" s="225"/>
      <c r="D63" s="33"/>
      <c r="E63" s="33"/>
      <c r="F63" s="33"/>
      <c r="G63" s="22"/>
      <c r="H63" s="22"/>
      <c r="I63" s="22"/>
      <c r="J63" s="22"/>
      <c r="K63" s="21"/>
    </row>
    <row r="64" spans="1:11" x14ac:dyDescent="0.25">
      <c r="A64" s="20"/>
      <c r="B64" s="33"/>
      <c r="C64" s="33"/>
      <c r="D64" s="33"/>
      <c r="E64" s="33"/>
      <c r="F64" s="33"/>
      <c r="G64" s="22"/>
      <c r="H64" s="22"/>
      <c r="I64" s="22"/>
      <c r="J64" s="22"/>
      <c r="K64" s="21"/>
    </row>
    <row r="65" spans="1:11" ht="18.75" x14ac:dyDescent="0.3">
      <c r="A65" s="20"/>
      <c r="B65" s="182" t="s">
        <v>31</v>
      </c>
      <c r="C65" s="182"/>
      <c r="D65" s="182"/>
      <c r="E65" s="182"/>
      <c r="F65" s="182"/>
      <c r="G65" s="182"/>
      <c r="H65" s="182"/>
      <c r="I65" s="182"/>
      <c r="J65" s="182"/>
      <c r="K65" s="21"/>
    </row>
    <row r="66" spans="1:11" ht="18.75" x14ac:dyDescent="0.3">
      <c r="A66" s="20"/>
      <c r="B66" s="233" t="s">
        <v>60</v>
      </c>
      <c r="C66" s="234"/>
      <c r="D66" s="235"/>
      <c r="E66" s="6" t="s">
        <v>76</v>
      </c>
      <c r="F66" s="46"/>
      <c r="G66" s="34"/>
      <c r="H66" s="34"/>
      <c r="I66" s="34"/>
      <c r="J66" s="34"/>
      <c r="K66" s="21"/>
    </row>
    <row r="67" spans="1:11" ht="18.75" x14ac:dyDescent="0.3">
      <c r="A67" s="20"/>
      <c r="B67" s="233" t="s">
        <v>53</v>
      </c>
      <c r="C67" s="234"/>
      <c r="D67" s="235"/>
      <c r="E67" s="6">
        <v>2</v>
      </c>
      <c r="F67" s="46"/>
      <c r="G67" s="34"/>
      <c r="H67" s="34"/>
      <c r="I67" s="34"/>
      <c r="J67" s="34"/>
      <c r="K67" s="21"/>
    </row>
    <row r="68" spans="1:11" x14ac:dyDescent="0.25">
      <c r="A68" s="20"/>
      <c r="B68" s="233" t="s">
        <v>80</v>
      </c>
      <c r="C68" s="234"/>
      <c r="D68" s="235"/>
      <c r="E68" s="6">
        <v>310</v>
      </c>
      <c r="F68" s="46"/>
      <c r="G68" s="22"/>
      <c r="H68" s="22"/>
      <c r="I68" s="22"/>
      <c r="J68" s="22"/>
      <c r="K68" s="21"/>
    </row>
    <row r="69" spans="1:11" x14ac:dyDescent="0.25">
      <c r="A69" s="20"/>
      <c r="B69" s="233" t="s">
        <v>89</v>
      </c>
      <c r="C69" s="234"/>
      <c r="D69" s="235"/>
      <c r="E69" s="6">
        <v>6</v>
      </c>
      <c r="F69" s="46"/>
      <c r="G69" s="22"/>
      <c r="H69" s="22"/>
      <c r="I69" s="22"/>
      <c r="J69" s="22"/>
      <c r="K69" s="21"/>
    </row>
    <row r="70" spans="1:11" x14ac:dyDescent="0.25">
      <c r="A70" s="20"/>
      <c r="B70" s="233" t="s">
        <v>90</v>
      </c>
      <c r="C70" s="234"/>
      <c r="D70" s="235"/>
      <c r="E70" s="6">
        <v>205</v>
      </c>
      <c r="F70" s="46"/>
      <c r="G70" s="22"/>
      <c r="H70" s="22"/>
      <c r="I70" s="22"/>
      <c r="J70" s="22"/>
      <c r="K70" s="21"/>
    </row>
    <row r="71" spans="1:11" x14ac:dyDescent="0.25">
      <c r="A71" s="20"/>
      <c r="B71" s="233" t="s">
        <v>32</v>
      </c>
      <c r="C71" s="234"/>
      <c r="D71" s="235"/>
      <c r="E71" s="6" t="s">
        <v>77</v>
      </c>
      <c r="F71" s="46"/>
      <c r="G71" s="22"/>
      <c r="H71" s="22"/>
      <c r="I71" s="22"/>
      <c r="J71" s="22"/>
      <c r="K71" s="21"/>
    </row>
    <row r="72" spans="1:11" x14ac:dyDescent="0.25">
      <c r="A72" s="20"/>
      <c r="B72" s="233" t="s">
        <v>81</v>
      </c>
      <c r="C72" s="234"/>
      <c r="D72" s="235"/>
      <c r="E72" s="6">
        <v>200</v>
      </c>
      <c r="F72" s="46"/>
      <c r="G72" s="22"/>
      <c r="H72" s="22"/>
      <c r="I72" s="22"/>
      <c r="J72" s="22"/>
      <c r="K72" s="21"/>
    </row>
    <row r="73" spans="1:11" x14ac:dyDescent="0.25">
      <c r="A73" s="20"/>
      <c r="B73" s="233" t="s">
        <v>54</v>
      </c>
      <c r="C73" s="234"/>
      <c r="D73" s="235"/>
      <c r="E73" s="6" t="s">
        <v>78</v>
      </c>
      <c r="F73" s="46"/>
      <c r="G73" s="22"/>
      <c r="H73" s="22"/>
      <c r="I73" s="22"/>
      <c r="J73" s="22"/>
      <c r="K73" s="21"/>
    </row>
    <row r="74" spans="1:11" x14ac:dyDescent="0.25">
      <c r="A74" s="20"/>
      <c r="B74" s="228" t="s">
        <v>33</v>
      </c>
      <c r="C74" s="231" t="s">
        <v>83</v>
      </c>
      <c r="D74" s="232"/>
      <c r="E74" s="6" t="s">
        <v>88</v>
      </c>
      <c r="F74" s="46"/>
      <c r="G74" s="22"/>
      <c r="H74" s="22"/>
      <c r="I74" s="22"/>
      <c r="J74" s="22"/>
      <c r="K74" s="21"/>
    </row>
    <row r="75" spans="1:11" x14ac:dyDescent="0.25">
      <c r="A75" s="20"/>
      <c r="B75" s="229"/>
      <c r="C75" s="231" t="s">
        <v>84</v>
      </c>
      <c r="D75" s="232"/>
      <c r="E75" s="6" t="s">
        <v>82</v>
      </c>
      <c r="F75" s="46"/>
      <c r="G75" s="22"/>
      <c r="H75" s="22"/>
      <c r="I75" s="22"/>
      <c r="J75" s="22"/>
      <c r="K75" s="21"/>
    </row>
    <row r="76" spans="1:11" x14ac:dyDescent="0.25">
      <c r="A76" s="20"/>
      <c r="B76" s="230"/>
      <c r="C76" s="231" t="s">
        <v>85</v>
      </c>
      <c r="D76" s="232"/>
      <c r="E76" s="6" t="s">
        <v>86</v>
      </c>
      <c r="F76" s="46"/>
      <c r="G76" s="22"/>
      <c r="H76" s="22"/>
      <c r="I76" s="22"/>
      <c r="J76" s="22"/>
      <c r="K76" s="21"/>
    </row>
    <row r="77" spans="1:11" x14ac:dyDescent="0.25">
      <c r="A77" s="20"/>
      <c r="B77" s="233" t="s">
        <v>79</v>
      </c>
      <c r="C77" s="234"/>
      <c r="D77" s="235"/>
      <c r="E77" s="6">
        <v>35</v>
      </c>
      <c r="F77" s="46"/>
      <c r="G77" s="22"/>
      <c r="H77" s="22"/>
      <c r="I77" s="22"/>
      <c r="J77" s="22"/>
      <c r="K77" s="21"/>
    </row>
    <row r="78" spans="1:11" x14ac:dyDescent="0.25">
      <c r="A78" s="20"/>
      <c r="B78" s="233" t="s">
        <v>55</v>
      </c>
      <c r="C78" s="234"/>
      <c r="D78" s="235"/>
      <c r="E78" s="6" t="s">
        <v>87</v>
      </c>
      <c r="F78" s="46"/>
      <c r="G78" s="22"/>
      <c r="H78" s="22"/>
      <c r="I78" s="22"/>
      <c r="J78" s="22"/>
      <c r="K78" s="21"/>
    </row>
    <row r="79" spans="1:11" x14ac:dyDescent="0.25">
      <c r="A79" s="20"/>
      <c r="B79" s="233" t="s">
        <v>91</v>
      </c>
      <c r="C79" s="234"/>
      <c r="D79" s="235"/>
      <c r="E79" s="6" t="s">
        <v>92</v>
      </c>
      <c r="F79" s="46"/>
      <c r="G79" s="22" t="s">
        <v>93</v>
      </c>
      <c r="H79" s="22"/>
      <c r="I79" s="22"/>
      <c r="J79" s="22"/>
      <c r="K79" s="21"/>
    </row>
    <row r="80" spans="1:11" x14ac:dyDescent="0.25">
      <c r="A80" s="20"/>
      <c r="B80" s="233" t="s">
        <v>61</v>
      </c>
      <c r="C80" s="234"/>
      <c r="D80" s="235"/>
      <c r="E80" s="6">
        <v>45</v>
      </c>
      <c r="F80" s="46"/>
      <c r="G80" s="22"/>
      <c r="H80" s="22"/>
      <c r="I80" s="22"/>
      <c r="J80" s="22"/>
      <c r="K80" s="21"/>
    </row>
    <row r="81" spans="1:11" ht="18.75" x14ac:dyDescent="0.3">
      <c r="A81" s="20"/>
      <c r="B81" s="227" t="s">
        <v>73</v>
      </c>
      <c r="C81" s="227"/>
      <c r="D81" s="227"/>
      <c r="E81" s="10">
        <f>C17+C18+C35+C36+C55+C56</f>
        <v>281000</v>
      </c>
      <c r="F81" s="46"/>
      <c r="G81" s="22" t="s">
        <v>95</v>
      </c>
      <c r="H81" s="22"/>
      <c r="I81" s="22"/>
      <c r="J81" s="22"/>
      <c r="K81" s="21"/>
    </row>
    <row r="82" spans="1:11" ht="18.75" x14ac:dyDescent="0.3">
      <c r="A82" s="20"/>
      <c r="B82" s="227" t="s">
        <v>74</v>
      </c>
      <c r="C82" s="227"/>
      <c r="D82" s="227"/>
      <c r="E82" s="10">
        <f>C19+C37+C58</f>
        <v>98000</v>
      </c>
      <c r="F82" s="46"/>
      <c r="G82" s="22" t="s">
        <v>95</v>
      </c>
      <c r="H82" s="22"/>
      <c r="I82" s="22"/>
      <c r="J82" s="22"/>
      <c r="K82" s="21"/>
    </row>
    <row r="83" spans="1:11" ht="18.75" x14ac:dyDescent="0.3">
      <c r="A83" s="20"/>
      <c r="B83" s="227" t="s">
        <v>75</v>
      </c>
      <c r="C83" s="227"/>
      <c r="D83" s="227"/>
      <c r="E83" s="13">
        <f>SUM(E78:E82)</f>
        <v>379045</v>
      </c>
      <c r="F83" s="46"/>
      <c r="G83" s="22" t="s">
        <v>95</v>
      </c>
      <c r="H83" s="22"/>
      <c r="I83" s="22"/>
      <c r="J83" s="22"/>
      <c r="K83" s="21"/>
    </row>
    <row r="84" spans="1:11" x14ac:dyDescent="0.25">
      <c r="A84" s="20"/>
      <c r="B84" s="22"/>
      <c r="C84" s="22"/>
      <c r="D84" s="22"/>
      <c r="E84" s="22"/>
      <c r="F84" s="22"/>
      <c r="G84" s="22"/>
      <c r="H84" s="22"/>
      <c r="I84" s="22"/>
      <c r="J84" s="22"/>
      <c r="K84" s="21"/>
    </row>
    <row r="85" spans="1:11" ht="39" customHeight="1" x14ac:dyDescent="0.3">
      <c r="A85" s="20"/>
      <c r="B85" s="224" t="s">
        <v>98</v>
      </c>
      <c r="C85" s="225"/>
      <c r="D85" s="22"/>
      <c r="E85" s="22"/>
      <c r="F85" s="22"/>
      <c r="G85" s="22"/>
      <c r="H85" s="22"/>
      <c r="I85" s="22"/>
      <c r="J85" s="22"/>
      <c r="K85" s="21"/>
    </row>
    <row r="86" spans="1:11" x14ac:dyDescent="0.25">
      <c r="A86" s="20"/>
      <c r="B86" s="22"/>
      <c r="C86" s="22"/>
      <c r="D86" s="22"/>
      <c r="E86" s="22"/>
      <c r="F86" s="22"/>
      <c r="G86" s="22"/>
      <c r="H86" s="22"/>
      <c r="I86" s="22"/>
      <c r="J86" s="22"/>
      <c r="K86" s="21"/>
    </row>
    <row r="87" spans="1:11" ht="18.75" x14ac:dyDescent="0.3">
      <c r="A87" s="20"/>
      <c r="B87" s="182" t="s">
        <v>56</v>
      </c>
      <c r="C87" s="182"/>
      <c r="D87" s="182"/>
      <c r="E87" s="182"/>
      <c r="F87" s="182"/>
      <c r="G87" s="182"/>
      <c r="H87" s="182"/>
      <c r="I87" s="182"/>
      <c r="J87" s="182"/>
      <c r="K87" s="21"/>
    </row>
    <row r="88" spans="1:11" x14ac:dyDescent="0.25">
      <c r="A88" s="20"/>
      <c r="B88" s="22"/>
      <c r="C88" s="22"/>
      <c r="D88" s="22"/>
      <c r="E88" s="22"/>
      <c r="F88" s="22"/>
      <c r="G88" s="22"/>
      <c r="H88" s="22"/>
      <c r="I88" s="22"/>
      <c r="J88" s="22"/>
      <c r="K88" s="21"/>
    </row>
    <row r="89" spans="1:11" ht="15" customHeight="1" x14ac:dyDescent="0.25">
      <c r="A89" s="20"/>
      <c r="B89" s="4" t="s">
        <v>102</v>
      </c>
      <c r="C89" s="5" t="s">
        <v>103</v>
      </c>
      <c r="D89" s="45" t="s">
        <v>100</v>
      </c>
      <c r="E89" s="22"/>
      <c r="F89" s="22"/>
      <c r="G89" s="189" t="s">
        <v>99</v>
      </c>
      <c r="H89" s="190"/>
      <c r="I89" s="190"/>
      <c r="J89" s="191"/>
      <c r="K89" s="21"/>
    </row>
    <row r="90" spans="1:11" ht="15" customHeight="1" x14ac:dyDescent="0.25">
      <c r="A90" s="20"/>
      <c r="B90" s="4"/>
      <c r="C90" s="5"/>
      <c r="D90" s="45" t="s">
        <v>107</v>
      </c>
      <c r="E90" s="22"/>
      <c r="F90" s="22"/>
      <c r="G90" s="192"/>
      <c r="H90" s="193"/>
      <c r="I90" s="193"/>
      <c r="J90" s="194"/>
      <c r="K90" s="21"/>
    </row>
    <row r="91" spans="1:11" x14ac:dyDescent="0.25">
      <c r="A91" s="20"/>
      <c r="B91" s="4" t="s">
        <v>104</v>
      </c>
      <c r="C91" s="5"/>
      <c r="D91" s="5"/>
      <c r="E91" s="22"/>
      <c r="F91" s="22"/>
      <c r="G91" s="192"/>
      <c r="H91" s="193"/>
      <c r="I91" s="193"/>
      <c r="J91" s="194"/>
      <c r="K91" s="21"/>
    </row>
    <row r="92" spans="1:11" x14ac:dyDescent="0.25">
      <c r="A92" s="20"/>
      <c r="B92" s="4" t="s">
        <v>105</v>
      </c>
      <c r="C92" s="5"/>
      <c r="D92" s="5"/>
      <c r="E92" s="22"/>
      <c r="F92" s="22"/>
      <c r="G92" s="192"/>
      <c r="H92" s="193"/>
      <c r="I92" s="193"/>
      <c r="J92" s="194"/>
      <c r="K92" s="21"/>
    </row>
    <row r="93" spans="1:11" x14ac:dyDescent="0.25">
      <c r="A93" s="20"/>
      <c r="B93" s="4" t="s">
        <v>96</v>
      </c>
      <c r="C93" s="5"/>
      <c r="D93" s="5"/>
      <c r="E93" s="22"/>
      <c r="F93" s="22"/>
      <c r="G93" s="192"/>
      <c r="H93" s="193"/>
      <c r="I93" s="193"/>
      <c r="J93" s="194"/>
      <c r="K93" s="21"/>
    </row>
    <row r="94" spans="1:11" x14ac:dyDescent="0.25">
      <c r="A94" s="20"/>
      <c r="B94" s="4" t="s">
        <v>58</v>
      </c>
      <c r="C94" s="5"/>
      <c r="D94" s="5"/>
      <c r="E94" s="22"/>
      <c r="F94" s="22"/>
      <c r="G94" s="192"/>
      <c r="H94" s="193"/>
      <c r="I94" s="193"/>
      <c r="J94" s="194"/>
      <c r="K94" s="21"/>
    </row>
    <row r="95" spans="1:11" ht="15" customHeight="1" x14ac:dyDescent="0.25">
      <c r="A95" s="20"/>
      <c r="B95" s="187" t="s">
        <v>57</v>
      </c>
      <c r="C95" s="183" t="s">
        <v>106</v>
      </c>
      <c r="D95" s="184"/>
      <c r="E95" s="22"/>
      <c r="F95" s="22"/>
      <c r="G95" s="192"/>
      <c r="H95" s="193"/>
      <c r="I95" s="193"/>
      <c r="J95" s="194"/>
      <c r="K95" s="21"/>
    </row>
    <row r="96" spans="1:11" x14ac:dyDescent="0.25">
      <c r="A96" s="20"/>
      <c r="B96" s="188"/>
      <c r="C96" s="185"/>
      <c r="D96" s="186"/>
      <c r="E96" s="22"/>
      <c r="F96" s="22"/>
      <c r="G96" s="195"/>
      <c r="H96" s="196"/>
      <c r="I96" s="196"/>
      <c r="J96" s="197"/>
      <c r="K96" s="21"/>
    </row>
    <row r="97" spans="1:11" x14ac:dyDescent="0.25">
      <c r="A97" s="20"/>
      <c r="B97" s="33"/>
      <c r="C97" s="44"/>
      <c r="D97" s="45" t="s">
        <v>101</v>
      </c>
      <c r="E97" s="22"/>
      <c r="F97" s="22"/>
      <c r="K97" s="21"/>
    </row>
    <row r="98" spans="1:11" x14ac:dyDescent="0.25">
      <c r="A98" s="20"/>
      <c r="E98" s="22"/>
      <c r="F98" s="22"/>
      <c r="K98" s="21"/>
    </row>
    <row r="99" spans="1:11" x14ac:dyDescent="0.25">
      <c r="A99" s="35"/>
      <c r="B99" s="36" t="s">
        <v>97</v>
      </c>
      <c r="C99" s="36"/>
      <c r="D99" s="36"/>
      <c r="E99" s="36"/>
      <c r="F99" s="36"/>
      <c r="G99" s="36"/>
      <c r="H99" s="36"/>
      <c r="I99" s="36"/>
      <c r="J99" s="36"/>
      <c r="K99" s="37"/>
    </row>
  </sheetData>
  <mergeCells count="46">
    <mergeCell ref="B16:C16"/>
    <mergeCell ref="B34:C34"/>
    <mergeCell ref="B24:J24"/>
    <mergeCell ref="B81:D81"/>
    <mergeCell ref="B82:D82"/>
    <mergeCell ref="B66:D66"/>
    <mergeCell ref="B68:D68"/>
    <mergeCell ref="B71:D71"/>
    <mergeCell ref="B72:D72"/>
    <mergeCell ref="B73:D73"/>
    <mergeCell ref="B78:D78"/>
    <mergeCell ref="B80:D80"/>
    <mergeCell ref="B67:D67"/>
    <mergeCell ref="B69:D69"/>
    <mergeCell ref="B70:D70"/>
    <mergeCell ref="B79:D79"/>
    <mergeCell ref="B22:C22"/>
    <mergeCell ref="B40:C40"/>
    <mergeCell ref="B63:C63"/>
    <mergeCell ref="B61:J61"/>
    <mergeCell ref="B87:J87"/>
    <mergeCell ref="B65:J65"/>
    <mergeCell ref="B26:B28"/>
    <mergeCell ref="B83:D83"/>
    <mergeCell ref="B85:C85"/>
    <mergeCell ref="B74:B76"/>
    <mergeCell ref="C74:D74"/>
    <mergeCell ref="C75:D75"/>
    <mergeCell ref="C76:D76"/>
    <mergeCell ref="B77:D77"/>
    <mergeCell ref="B1:J1"/>
    <mergeCell ref="B3:J3"/>
    <mergeCell ref="C95:D96"/>
    <mergeCell ref="B95:B96"/>
    <mergeCell ref="G89:J96"/>
    <mergeCell ref="B42:J42"/>
    <mergeCell ref="B44:B46"/>
    <mergeCell ref="D44:D47"/>
    <mergeCell ref="B9:B11"/>
    <mergeCell ref="B2:J2"/>
    <mergeCell ref="B7:E7"/>
    <mergeCell ref="G54:J57"/>
    <mergeCell ref="G26:J40"/>
    <mergeCell ref="E16:J18"/>
    <mergeCell ref="G44:J49"/>
    <mergeCell ref="B54:C54"/>
  </mergeCells>
  <pageMargins left="0.25" right="0.25" top="0.75" bottom="0.7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Z111"/>
  <sheetViews>
    <sheetView topLeftCell="A13" zoomScaleNormal="100" workbookViewId="0">
      <selection activeCell="D1" sqref="D1:L1"/>
    </sheetView>
  </sheetViews>
  <sheetFormatPr defaultRowHeight="15" x14ac:dyDescent="0.25"/>
  <cols>
    <col min="1" max="1" width="14.28515625" style="1" customWidth="1"/>
    <col min="2" max="2" width="19.140625" style="1" customWidth="1"/>
    <col min="3" max="3" width="4.140625" style="1" customWidth="1"/>
    <col min="4" max="4" width="21.28515625" style="1" customWidth="1"/>
    <col min="5" max="5" width="23.5703125" style="1" customWidth="1"/>
    <col min="6" max="6" width="20.42578125" style="1" customWidth="1"/>
    <col min="7" max="7" width="17.85546875" style="1" customWidth="1"/>
    <col min="8" max="8" width="18.85546875" style="1" customWidth="1"/>
    <col min="9" max="9" width="19.28515625" style="1" customWidth="1"/>
    <col min="10" max="10" width="14" style="1" customWidth="1"/>
    <col min="11" max="11" width="17.140625" style="1" customWidth="1"/>
    <col min="12" max="12" width="19.7109375" style="1" customWidth="1"/>
    <col min="13" max="13" width="4.140625" style="1" customWidth="1"/>
    <col min="14" max="18" width="9.140625" style="1"/>
    <col min="19" max="19" width="4.5703125" style="1" customWidth="1"/>
    <col min="20" max="20" width="13.28515625" style="1" bestFit="1" customWidth="1"/>
    <col min="21" max="21" width="23.85546875" style="1" bestFit="1" customWidth="1"/>
    <col min="22" max="22" width="25.5703125" style="1" customWidth="1"/>
    <col min="23" max="23" width="26.140625" style="1" customWidth="1"/>
    <col min="24" max="24" width="30.5703125" style="1" customWidth="1"/>
    <col min="25" max="25" width="68.5703125" style="1" customWidth="1"/>
    <col min="26" max="26" width="34.42578125" style="1" customWidth="1"/>
    <col min="27" max="16384" width="9.140625" style="1"/>
  </cols>
  <sheetData>
    <row r="1" spans="3:25" ht="26.25" x14ac:dyDescent="0.25">
      <c r="C1" s="63"/>
      <c r="D1" s="269" t="s">
        <v>16</v>
      </c>
      <c r="E1" s="269"/>
      <c r="F1" s="269"/>
      <c r="G1" s="269"/>
      <c r="H1" s="269"/>
      <c r="I1" s="269"/>
      <c r="J1" s="269"/>
      <c r="K1" s="269"/>
      <c r="L1" s="269"/>
      <c r="M1" s="64"/>
    </row>
    <row r="2" spans="3:25" ht="63" customHeight="1" x14ac:dyDescent="0.25">
      <c r="C2" s="26"/>
      <c r="D2" s="201" t="s">
        <v>59</v>
      </c>
      <c r="E2" s="201"/>
      <c r="F2" s="201"/>
      <c r="G2" s="201"/>
      <c r="H2" s="201"/>
      <c r="I2" s="201"/>
      <c r="J2" s="201"/>
      <c r="K2" s="201"/>
      <c r="L2" s="201"/>
      <c r="M2" s="29"/>
    </row>
    <row r="3" spans="3:25" ht="18.75" x14ac:dyDescent="0.25">
      <c r="C3" s="26"/>
      <c r="D3" s="262" t="s">
        <v>0</v>
      </c>
      <c r="E3" s="262"/>
      <c r="F3" s="262"/>
      <c r="G3" s="262"/>
      <c r="H3" s="262"/>
      <c r="I3" s="262"/>
      <c r="J3" s="262"/>
      <c r="K3" s="262"/>
      <c r="L3" s="262"/>
      <c r="M3" s="29"/>
    </row>
    <row r="4" spans="3:25" ht="85.5" customHeight="1" x14ac:dyDescent="0.25">
      <c r="C4" s="26"/>
      <c r="D4" s="28"/>
      <c r="E4" s="28"/>
      <c r="F4" s="28"/>
      <c r="H4" s="38" t="s">
        <v>142</v>
      </c>
      <c r="J4" s="38" t="s">
        <v>61</v>
      </c>
      <c r="K4" s="32"/>
      <c r="L4" s="32"/>
      <c r="M4" s="29"/>
    </row>
    <row r="5" spans="3:25" x14ac:dyDescent="0.25">
      <c r="C5" s="26"/>
      <c r="D5" s="65" t="s">
        <v>1</v>
      </c>
      <c r="E5" s="65" t="s">
        <v>2</v>
      </c>
      <c r="F5" s="65" t="s">
        <v>3</v>
      </c>
      <c r="H5" s="270" t="s">
        <v>143</v>
      </c>
      <c r="I5" s="271" t="s">
        <v>108</v>
      </c>
      <c r="J5" s="270"/>
      <c r="K5" s="28"/>
      <c r="L5" s="28"/>
      <c r="M5" s="29"/>
    </row>
    <row r="6" spans="3:25" x14ac:dyDescent="0.25">
      <c r="C6" s="26"/>
      <c r="D6" s="28"/>
      <c r="E6" s="28"/>
      <c r="F6" s="28"/>
      <c r="H6" s="270"/>
      <c r="I6" s="271"/>
      <c r="J6" s="270"/>
      <c r="K6" s="28"/>
      <c r="L6" s="28"/>
      <c r="M6" s="29"/>
      <c r="S6" s="121"/>
      <c r="T6" s="45" t="s">
        <v>113</v>
      </c>
      <c r="U6" s="45" t="s">
        <v>114</v>
      </c>
      <c r="V6" s="45" t="s">
        <v>115</v>
      </c>
    </row>
    <row r="7" spans="3:25" ht="18.75" x14ac:dyDescent="0.25">
      <c r="C7" s="26"/>
      <c r="D7" s="272" t="s">
        <v>4</v>
      </c>
      <c r="E7" s="272"/>
      <c r="F7" s="272"/>
      <c r="G7" s="272"/>
      <c r="H7" s="66" t="s">
        <v>110</v>
      </c>
      <c r="I7" s="67"/>
      <c r="J7" s="67"/>
      <c r="K7" s="67"/>
      <c r="L7" s="67"/>
      <c r="M7" s="29"/>
      <c r="S7" s="121"/>
      <c r="T7" s="62" t="s">
        <v>138</v>
      </c>
      <c r="U7" s="62" t="s">
        <v>144</v>
      </c>
      <c r="V7" s="62"/>
    </row>
    <row r="8" spans="3:25" s="2" customFormat="1" ht="45.75" customHeight="1" x14ac:dyDescent="0.25">
      <c r="C8" s="24"/>
      <c r="D8" s="3" t="s">
        <v>5</v>
      </c>
      <c r="E8" s="3" t="s">
        <v>6</v>
      </c>
      <c r="F8" s="3" t="s">
        <v>14</v>
      </c>
      <c r="G8" s="3" t="s">
        <v>7</v>
      </c>
      <c r="H8" s="3" t="s">
        <v>109</v>
      </c>
      <c r="I8" s="3" t="s">
        <v>8</v>
      </c>
      <c r="J8" s="3" t="s">
        <v>9</v>
      </c>
      <c r="K8" s="3" t="s">
        <v>11</v>
      </c>
      <c r="L8" s="3" t="s">
        <v>12</v>
      </c>
      <c r="M8" s="25"/>
      <c r="S8" s="122"/>
      <c r="T8" s="54" t="s">
        <v>116</v>
      </c>
      <c r="U8" s="49" t="s">
        <v>60</v>
      </c>
      <c r="V8" s="49" t="s">
        <v>117</v>
      </c>
    </row>
    <row r="9" spans="3:25" x14ac:dyDescent="0.25">
      <c r="C9" s="26"/>
      <c r="D9" s="200" t="s">
        <v>67</v>
      </c>
      <c r="E9" s="56" t="s">
        <v>66</v>
      </c>
      <c r="F9" s="51" t="s">
        <v>15</v>
      </c>
      <c r="G9" s="6">
        <v>9</v>
      </c>
      <c r="H9" s="6">
        <v>2</v>
      </c>
      <c r="I9" s="6" t="s">
        <v>63</v>
      </c>
      <c r="J9" s="6" t="s">
        <v>63</v>
      </c>
      <c r="K9" s="6" t="s">
        <v>64</v>
      </c>
      <c r="L9" s="6" t="s">
        <v>64</v>
      </c>
      <c r="M9" s="29"/>
      <c r="S9" s="121"/>
      <c r="T9" s="40" t="s">
        <v>213</v>
      </c>
      <c r="U9" s="50" t="s">
        <v>118</v>
      </c>
      <c r="V9" s="49" t="s">
        <v>117</v>
      </c>
    </row>
    <row r="10" spans="3:25" x14ac:dyDescent="0.25">
      <c r="C10" s="26"/>
      <c r="D10" s="200"/>
      <c r="E10" s="56" t="s">
        <v>70</v>
      </c>
      <c r="F10" s="51" t="s">
        <v>62</v>
      </c>
      <c r="G10" s="6">
        <v>6</v>
      </c>
      <c r="H10" s="6" t="s">
        <v>63</v>
      </c>
      <c r="I10" s="6">
        <v>6</v>
      </c>
      <c r="J10" s="6" t="s">
        <v>64</v>
      </c>
      <c r="K10" s="6" t="s">
        <v>64</v>
      </c>
      <c r="L10" s="6" t="s">
        <v>64</v>
      </c>
      <c r="M10" s="29"/>
      <c r="S10" s="121"/>
      <c r="T10" s="54" t="s">
        <v>111</v>
      </c>
      <c r="U10" s="49" t="s">
        <v>53</v>
      </c>
      <c r="V10" s="49" t="s">
        <v>117</v>
      </c>
    </row>
    <row r="11" spans="3:25" x14ac:dyDescent="0.25">
      <c r="C11" s="26"/>
      <c r="D11" s="200"/>
      <c r="E11" s="41" t="s">
        <v>68</v>
      </c>
      <c r="F11" s="51"/>
      <c r="G11" s="51"/>
      <c r="H11" s="51"/>
      <c r="I11" s="51"/>
      <c r="J11" s="51"/>
      <c r="K11" s="51"/>
      <c r="L11" s="51"/>
      <c r="M11" s="29"/>
      <c r="S11" s="121"/>
      <c r="T11" s="40" t="s">
        <v>119</v>
      </c>
      <c r="U11" s="50" t="s">
        <v>120</v>
      </c>
      <c r="V11" s="84" t="s">
        <v>121</v>
      </c>
    </row>
    <row r="12" spans="3:25" x14ac:dyDescent="0.25">
      <c r="C12" s="26"/>
      <c r="D12" s="41" t="s">
        <v>69</v>
      </c>
      <c r="E12" s="51"/>
      <c r="F12" s="51"/>
      <c r="G12" s="51"/>
      <c r="H12" s="51"/>
      <c r="I12" s="51"/>
      <c r="J12" s="51"/>
      <c r="K12" s="51"/>
      <c r="L12" s="51"/>
      <c r="M12" s="29"/>
      <c r="S12" s="121"/>
      <c r="T12" s="40" t="s">
        <v>123</v>
      </c>
      <c r="U12" s="50" t="s">
        <v>124</v>
      </c>
      <c r="V12" s="84" t="s">
        <v>121</v>
      </c>
    </row>
    <row r="13" spans="3:25" x14ac:dyDescent="0.25">
      <c r="C13" s="26"/>
      <c r="D13" s="28"/>
      <c r="E13" s="28"/>
      <c r="F13" s="28"/>
      <c r="G13" s="28"/>
      <c r="H13" s="28"/>
      <c r="I13" s="28"/>
      <c r="J13" s="28"/>
      <c r="K13" s="28"/>
      <c r="L13" s="28"/>
      <c r="M13" s="29"/>
      <c r="S13" s="121"/>
      <c r="T13" s="123"/>
      <c r="U13" s="124"/>
      <c r="V13" s="84"/>
    </row>
    <row r="14" spans="3:25" ht="30" x14ac:dyDescent="0.25">
      <c r="C14" s="26"/>
      <c r="D14" s="137" t="s">
        <v>288</v>
      </c>
      <c r="E14" s="138" t="s">
        <v>289</v>
      </c>
      <c r="F14" s="28"/>
      <c r="G14" s="28"/>
      <c r="H14" s="28"/>
      <c r="I14" s="28" t="s">
        <v>10</v>
      </c>
      <c r="J14" s="28"/>
      <c r="K14" s="28"/>
      <c r="L14" s="28"/>
      <c r="M14" s="29"/>
      <c r="S14" s="121"/>
      <c r="T14" s="40"/>
      <c r="U14" s="50"/>
      <c r="V14" s="50"/>
    </row>
    <row r="15" spans="3:25" x14ac:dyDescent="0.25">
      <c r="C15" s="26"/>
      <c r="D15" s="28"/>
      <c r="E15" s="28"/>
      <c r="F15" s="28"/>
      <c r="G15" s="28"/>
      <c r="H15" s="28"/>
      <c r="I15" s="28" t="s">
        <v>13</v>
      </c>
      <c r="J15" s="28"/>
      <c r="K15" s="28"/>
      <c r="L15" s="28"/>
      <c r="M15" s="29"/>
      <c r="S15" s="121"/>
      <c r="T15" s="40" t="s">
        <v>125</v>
      </c>
      <c r="U15" s="50" t="s">
        <v>122</v>
      </c>
      <c r="V15" s="84" t="s">
        <v>121</v>
      </c>
    </row>
    <row r="16" spans="3:25" ht="18.75" customHeight="1" x14ac:dyDescent="0.25">
      <c r="C16" s="26"/>
      <c r="D16" s="222" t="s">
        <v>45</v>
      </c>
      <c r="E16" s="223"/>
      <c r="F16" s="68"/>
      <c r="G16" s="204" t="s">
        <v>71</v>
      </c>
      <c r="H16" s="205"/>
      <c r="I16" s="205"/>
      <c r="J16" s="205"/>
      <c r="K16" s="205"/>
      <c r="L16" s="206"/>
      <c r="M16" s="29"/>
      <c r="S16" s="121"/>
      <c r="T16" s="40" t="s">
        <v>126</v>
      </c>
      <c r="U16" s="50" t="s">
        <v>127</v>
      </c>
      <c r="V16" s="51" t="s">
        <v>128</v>
      </c>
      <c r="W16" s="57" t="s">
        <v>129</v>
      </c>
      <c r="X16" s="57"/>
      <c r="Y16" s="57"/>
    </row>
    <row r="17" spans="3:26" ht="37.5" x14ac:dyDescent="0.25">
      <c r="C17" s="26"/>
      <c r="D17" s="69" t="s">
        <v>50</v>
      </c>
      <c r="E17" s="43">
        <v>20000</v>
      </c>
      <c r="F17" s="68"/>
      <c r="G17" s="207"/>
      <c r="H17" s="208"/>
      <c r="I17" s="208"/>
      <c r="J17" s="208"/>
      <c r="K17" s="208"/>
      <c r="L17" s="209"/>
      <c r="M17" s="29"/>
      <c r="S17" s="121"/>
      <c r="T17" s="55" t="s">
        <v>130</v>
      </c>
      <c r="U17" s="53" t="s">
        <v>50</v>
      </c>
      <c r="V17" s="55" t="s">
        <v>135</v>
      </c>
    </row>
    <row r="18" spans="3:26" ht="56.25" x14ac:dyDescent="0.25">
      <c r="C18" s="26"/>
      <c r="D18" s="69" t="s">
        <v>51</v>
      </c>
      <c r="E18" s="43">
        <v>67000</v>
      </c>
      <c r="F18" s="68"/>
      <c r="G18" s="210"/>
      <c r="H18" s="211"/>
      <c r="I18" s="211"/>
      <c r="J18" s="211"/>
      <c r="K18" s="211"/>
      <c r="L18" s="212"/>
      <c r="M18" s="29"/>
      <c r="S18" s="121"/>
      <c r="T18" s="55" t="s">
        <v>131</v>
      </c>
      <c r="U18" s="53" t="s">
        <v>51</v>
      </c>
      <c r="V18" s="55" t="s">
        <v>135</v>
      </c>
    </row>
    <row r="19" spans="3:26" ht="18.75" x14ac:dyDescent="0.25">
      <c r="C19" s="26"/>
      <c r="D19" s="70" t="s">
        <v>43</v>
      </c>
      <c r="E19" s="43">
        <v>70000</v>
      </c>
      <c r="F19" s="71"/>
      <c r="M19" s="29"/>
      <c r="S19" s="121"/>
      <c r="T19" s="55" t="s">
        <v>132</v>
      </c>
      <c r="U19" s="52" t="s">
        <v>134</v>
      </c>
      <c r="V19" s="55" t="s">
        <v>135</v>
      </c>
    </row>
    <row r="20" spans="3:26" ht="18.75" x14ac:dyDescent="0.25">
      <c r="C20" s="26"/>
      <c r="D20" s="72" t="s">
        <v>44</v>
      </c>
      <c r="E20" s="73">
        <f>SUM(E17:E19)</f>
        <v>157000</v>
      </c>
      <c r="F20" s="71"/>
      <c r="M20" s="29"/>
      <c r="S20" s="121"/>
      <c r="T20" s="55" t="s">
        <v>133</v>
      </c>
      <c r="U20" s="52" t="s">
        <v>137</v>
      </c>
      <c r="V20" s="52" t="s">
        <v>136</v>
      </c>
    </row>
    <row r="21" spans="3:26" ht="18.75" x14ac:dyDescent="0.25">
      <c r="C21" s="26"/>
      <c r="D21" s="74"/>
      <c r="E21" s="75"/>
      <c r="F21" s="71"/>
      <c r="M21" s="29"/>
      <c r="S21" s="121"/>
      <c r="T21" s="62" t="s">
        <v>139</v>
      </c>
      <c r="U21" s="62" t="s">
        <v>145</v>
      </c>
      <c r="V21" s="62"/>
    </row>
    <row r="22" spans="3:26" ht="38.25" customHeight="1" x14ac:dyDescent="0.25">
      <c r="C22" s="26"/>
      <c r="D22" s="260" t="s">
        <v>98</v>
      </c>
      <c r="E22" s="261"/>
      <c r="F22" s="71"/>
      <c r="M22" s="29"/>
      <c r="S22" s="121"/>
      <c r="T22" s="56" t="s">
        <v>146</v>
      </c>
      <c r="U22" s="51" t="s">
        <v>149</v>
      </c>
      <c r="V22" s="49" t="s">
        <v>117</v>
      </c>
    </row>
    <row r="23" spans="3:26" ht="18.75" x14ac:dyDescent="0.25">
      <c r="C23" s="26"/>
      <c r="D23" s="71"/>
      <c r="E23" s="71"/>
      <c r="F23" s="71"/>
      <c r="G23" s="71"/>
      <c r="H23" s="71"/>
      <c r="I23" s="71"/>
      <c r="J23" s="71"/>
      <c r="K23" s="71"/>
      <c r="L23" s="71"/>
      <c r="M23" s="29"/>
      <c r="S23" s="121"/>
      <c r="T23" s="56" t="s">
        <v>147</v>
      </c>
      <c r="U23" s="51" t="s">
        <v>150</v>
      </c>
      <c r="V23" s="49" t="s">
        <v>117</v>
      </c>
    </row>
    <row r="24" spans="3:26" ht="18.75" x14ac:dyDescent="0.25">
      <c r="C24" s="26"/>
      <c r="D24" s="262" t="s">
        <v>140</v>
      </c>
      <c r="E24" s="262"/>
      <c r="F24" s="262"/>
      <c r="G24" s="262"/>
      <c r="H24" s="262"/>
      <c r="I24" s="262"/>
      <c r="J24" s="262"/>
      <c r="K24" s="262"/>
      <c r="L24" s="262"/>
      <c r="M24" s="29"/>
      <c r="S24" s="121"/>
      <c r="T24" s="56" t="s">
        <v>148</v>
      </c>
      <c r="U24" s="51" t="s">
        <v>151</v>
      </c>
      <c r="V24" s="49" t="s">
        <v>117</v>
      </c>
    </row>
    <row r="25" spans="3:26" ht="18.75" x14ac:dyDescent="0.25">
      <c r="C25" s="26"/>
      <c r="D25" s="198" t="s">
        <v>25</v>
      </c>
      <c r="E25" s="31" t="s">
        <v>22</v>
      </c>
      <c r="F25" s="71"/>
      <c r="G25" s="71"/>
      <c r="H25" s="71"/>
      <c r="I25" s="201" t="s">
        <v>154</v>
      </c>
      <c r="J25" s="201"/>
      <c r="K25" s="201"/>
      <c r="L25" s="201"/>
      <c r="M25" s="29"/>
      <c r="S25" s="121"/>
    </row>
    <row r="26" spans="3:26" ht="18.75" x14ac:dyDescent="0.25">
      <c r="C26" s="26"/>
      <c r="D26" s="198"/>
      <c r="E26" s="31" t="s">
        <v>23</v>
      </c>
      <c r="F26" s="71"/>
      <c r="G26" s="71"/>
      <c r="H26" s="71"/>
      <c r="I26" s="201"/>
      <c r="J26" s="201"/>
      <c r="K26" s="201"/>
      <c r="L26" s="201"/>
      <c r="M26" s="29"/>
      <c r="S26" s="121"/>
      <c r="T26" s="62" t="s">
        <v>152</v>
      </c>
      <c r="U26" s="62" t="s">
        <v>153</v>
      </c>
      <c r="V26" s="258" t="s">
        <v>166</v>
      </c>
      <c r="W26" s="259"/>
      <c r="X26" s="259"/>
      <c r="Y26" s="259"/>
      <c r="Z26" s="76" t="s">
        <v>173</v>
      </c>
    </row>
    <row r="27" spans="3:26" ht="18.75" x14ac:dyDescent="0.25">
      <c r="C27" s="26"/>
      <c r="D27" s="198"/>
      <c r="E27" s="31" t="s">
        <v>24</v>
      </c>
      <c r="F27" s="71"/>
      <c r="G27" s="71"/>
      <c r="H27" s="71"/>
      <c r="I27" s="201"/>
      <c r="J27" s="201"/>
      <c r="K27" s="201"/>
      <c r="L27" s="201"/>
      <c r="M27" s="29"/>
      <c r="S27" s="121"/>
      <c r="T27" s="58" t="s">
        <v>84</v>
      </c>
      <c r="U27" s="58" t="s">
        <v>112</v>
      </c>
      <c r="V27" s="59" t="s">
        <v>159</v>
      </c>
      <c r="W27" s="7" t="s">
        <v>160</v>
      </c>
      <c r="X27" s="7" t="s">
        <v>170</v>
      </c>
      <c r="Y27" s="7" t="s">
        <v>172</v>
      </c>
      <c r="Z27" s="7" t="s">
        <v>161</v>
      </c>
    </row>
    <row r="28" spans="3:26" ht="18.75" x14ac:dyDescent="0.25">
      <c r="C28" s="26"/>
      <c r="F28" s="71"/>
      <c r="G28" s="71"/>
      <c r="H28" s="71"/>
      <c r="I28" s="201"/>
      <c r="J28" s="201"/>
      <c r="K28" s="201"/>
      <c r="L28" s="201"/>
      <c r="M28" s="29"/>
      <c r="S28" s="121"/>
      <c r="T28" s="256" t="s">
        <v>155</v>
      </c>
      <c r="U28" s="251" t="s">
        <v>1</v>
      </c>
      <c r="V28" s="250" t="s">
        <v>158</v>
      </c>
      <c r="W28" s="250" t="s">
        <v>63</v>
      </c>
      <c r="X28" s="250" t="s">
        <v>63</v>
      </c>
      <c r="Y28" s="257" t="s">
        <v>235</v>
      </c>
      <c r="Z28" s="250" t="s">
        <v>167</v>
      </c>
    </row>
    <row r="29" spans="3:26" ht="38.25" customHeight="1" x14ac:dyDescent="0.25">
      <c r="C29" s="26"/>
      <c r="D29" s="260" t="s">
        <v>98</v>
      </c>
      <c r="E29" s="261"/>
      <c r="F29" s="71"/>
      <c r="G29" s="71"/>
      <c r="H29" s="71"/>
      <c r="I29" s="71"/>
      <c r="J29" s="71"/>
      <c r="K29" s="71"/>
      <c r="L29" s="71"/>
      <c r="M29" s="29"/>
      <c r="S29" s="121"/>
      <c r="T29" s="256"/>
      <c r="U29" s="251"/>
      <c r="V29" s="250"/>
      <c r="W29" s="250"/>
      <c r="X29" s="250"/>
      <c r="Y29" s="257"/>
      <c r="Z29" s="250"/>
    </row>
    <row r="30" spans="3:26" ht="18.75" customHeight="1" x14ac:dyDescent="0.25">
      <c r="C30" s="26"/>
      <c r="D30" s="71"/>
      <c r="E30" s="71"/>
      <c r="F30" s="71"/>
      <c r="G30" s="71"/>
      <c r="H30" s="71"/>
      <c r="I30" s="71"/>
      <c r="J30" s="71"/>
      <c r="K30" s="71"/>
      <c r="L30" s="71"/>
      <c r="M30" s="29"/>
      <c r="S30" s="121"/>
      <c r="T30" s="256"/>
      <c r="U30" s="51" t="s">
        <v>2</v>
      </c>
      <c r="V30" s="6" t="s">
        <v>162</v>
      </c>
      <c r="W30" s="6" t="s">
        <v>164</v>
      </c>
      <c r="X30" s="6" t="s">
        <v>171</v>
      </c>
      <c r="Y30" s="253" t="s">
        <v>236</v>
      </c>
      <c r="Z30" s="6" t="s">
        <v>168</v>
      </c>
    </row>
    <row r="31" spans="3:26" ht="18.75" x14ac:dyDescent="0.25">
      <c r="C31" s="26"/>
      <c r="D31" s="262" t="s">
        <v>141</v>
      </c>
      <c r="E31" s="262"/>
      <c r="F31" s="262"/>
      <c r="G31" s="262"/>
      <c r="H31" s="262"/>
      <c r="I31" s="262"/>
      <c r="J31" s="262"/>
      <c r="K31" s="262"/>
      <c r="L31" s="262"/>
      <c r="M31" s="29"/>
      <c r="S31" s="121"/>
      <c r="T31" s="256"/>
      <c r="U31" s="51" t="s">
        <v>3</v>
      </c>
      <c r="V31" s="6" t="s">
        <v>162</v>
      </c>
      <c r="W31" s="6" t="s">
        <v>164</v>
      </c>
      <c r="X31" s="6" t="s">
        <v>171</v>
      </c>
      <c r="Y31" s="254"/>
      <c r="Z31" s="6" t="s">
        <v>168</v>
      </c>
    </row>
    <row r="32" spans="3:26" ht="18.75" x14ac:dyDescent="0.25">
      <c r="C32" s="26"/>
      <c r="D32" s="252" t="s">
        <v>198</v>
      </c>
      <c r="E32" s="252"/>
      <c r="F32" s="252"/>
      <c r="G32" s="252"/>
      <c r="H32" s="77"/>
      <c r="I32" s="77"/>
      <c r="J32" s="77"/>
      <c r="K32" s="77"/>
      <c r="L32" s="77"/>
      <c r="M32" s="29"/>
      <c r="S32" s="121"/>
      <c r="T32" s="50" t="s">
        <v>156</v>
      </c>
      <c r="U32" s="50" t="s">
        <v>163</v>
      </c>
      <c r="V32" s="6" t="s">
        <v>162</v>
      </c>
      <c r="W32" s="6" t="s">
        <v>164</v>
      </c>
      <c r="X32" s="6" t="s">
        <v>171</v>
      </c>
      <c r="Y32" s="255"/>
      <c r="Z32" s="6" t="s">
        <v>169</v>
      </c>
    </row>
    <row r="33" spans="3:26" ht="18.75" x14ac:dyDescent="0.25">
      <c r="C33" s="26"/>
      <c r="D33" s="252"/>
      <c r="E33" s="252"/>
      <c r="F33" s="252"/>
      <c r="G33" s="252"/>
      <c r="H33" s="77"/>
      <c r="I33" s="77"/>
      <c r="J33" s="77"/>
      <c r="K33" s="77"/>
      <c r="L33" s="77"/>
      <c r="M33" s="29"/>
      <c r="S33" s="121"/>
      <c r="T33" s="251" t="s">
        <v>157</v>
      </c>
      <c r="U33" s="251" t="s">
        <v>163</v>
      </c>
      <c r="V33" s="250" t="s">
        <v>162</v>
      </c>
      <c r="W33" s="250" t="s">
        <v>165</v>
      </c>
      <c r="X33" s="250" t="s">
        <v>165</v>
      </c>
      <c r="Y33" s="257" t="s">
        <v>180</v>
      </c>
      <c r="Z33" s="250" t="s">
        <v>165</v>
      </c>
    </row>
    <row r="34" spans="3:26" x14ac:dyDescent="0.25">
      <c r="C34" s="26"/>
      <c r="D34" s="28"/>
      <c r="E34" s="28"/>
      <c r="F34" s="28"/>
      <c r="G34" s="28"/>
      <c r="H34" s="28"/>
      <c r="I34" s="28"/>
      <c r="J34" s="28"/>
      <c r="K34" s="28"/>
      <c r="L34" s="28"/>
      <c r="M34" s="29"/>
      <c r="S34" s="121"/>
      <c r="T34" s="251"/>
      <c r="U34" s="251"/>
      <c r="V34" s="250"/>
      <c r="W34" s="250"/>
      <c r="X34" s="250"/>
      <c r="Y34" s="257"/>
      <c r="Z34" s="250"/>
    </row>
    <row r="35" spans="3:26" ht="23.25" customHeight="1" x14ac:dyDescent="0.25">
      <c r="C35" s="26"/>
      <c r="D35" s="198" t="s">
        <v>18</v>
      </c>
      <c r="E35" s="31" t="s">
        <v>52</v>
      </c>
      <c r="F35" s="28"/>
      <c r="G35" s="28"/>
      <c r="H35" s="28"/>
      <c r="I35" s="201" t="s">
        <v>65</v>
      </c>
      <c r="J35" s="201"/>
      <c r="K35" s="201"/>
      <c r="L35" s="201"/>
      <c r="M35" s="29"/>
      <c r="S35" s="121"/>
      <c r="T35" s="55" t="s">
        <v>174</v>
      </c>
      <c r="U35" s="53" t="s">
        <v>18</v>
      </c>
      <c r="V35" s="55" t="s">
        <v>246</v>
      </c>
    </row>
    <row r="36" spans="3:26" ht="23.25" customHeight="1" x14ac:dyDescent="0.25">
      <c r="C36" s="26"/>
      <c r="D36" s="198"/>
      <c r="E36" s="31" t="s">
        <v>19</v>
      </c>
      <c r="F36" s="28"/>
      <c r="G36" s="28"/>
      <c r="H36" s="28"/>
      <c r="I36" s="201"/>
      <c r="J36" s="201"/>
      <c r="K36" s="201"/>
      <c r="L36" s="201"/>
      <c r="M36" s="29"/>
      <c r="S36" s="121"/>
      <c r="T36" s="55" t="s">
        <v>175</v>
      </c>
      <c r="U36" s="53" t="s">
        <v>46</v>
      </c>
      <c r="V36" s="55" t="s">
        <v>135</v>
      </c>
    </row>
    <row r="37" spans="3:26" ht="24" customHeight="1" x14ac:dyDescent="0.25">
      <c r="C37" s="26"/>
      <c r="D37" s="198"/>
      <c r="E37" s="31" t="s">
        <v>20</v>
      </c>
      <c r="F37" s="28"/>
      <c r="G37" s="28"/>
      <c r="H37" s="28"/>
      <c r="I37" s="201"/>
      <c r="J37" s="201"/>
      <c r="K37" s="201"/>
      <c r="L37" s="201"/>
      <c r="M37" s="29"/>
      <c r="S37" s="121"/>
      <c r="T37" s="55" t="s">
        <v>176</v>
      </c>
      <c r="U37" s="52" t="s">
        <v>237</v>
      </c>
      <c r="V37" s="55" t="s">
        <v>135</v>
      </c>
    </row>
    <row r="38" spans="3:26" ht="45" x14ac:dyDescent="0.25">
      <c r="C38" s="26"/>
      <c r="D38" s="3" t="s">
        <v>34</v>
      </c>
      <c r="E38" s="3" t="s">
        <v>42</v>
      </c>
      <c r="F38" s="3" t="s">
        <v>38</v>
      </c>
      <c r="G38" s="28"/>
      <c r="H38" s="28"/>
      <c r="I38" s="201"/>
      <c r="J38" s="201"/>
      <c r="K38" s="201"/>
      <c r="L38" s="201"/>
      <c r="M38" s="29"/>
      <c r="S38" s="121"/>
      <c r="T38" s="55" t="s">
        <v>177</v>
      </c>
      <c r="U38" s="52" t="s">
        <v>178</v>
      </c>
      <c r="V38" s="52" t="s">
        <v>179</v>
      </c>
    </row>
    <row r="39" spans="3:26" ht="24" customHeight="1" x14ac:dyDescent="0.25">
      <c r="C39" s="26"/>
      <c r="D39" s="6" t="s">
        <v>35</v>
      </c>
      <c r="E39" s="51"/>
      <c r="F39" s="7" t="s">
        <v>39</v>
      </c>
      <c r="G39" s="28"/>
      <c r="H39" s="28"/>
      <c r="I39" s="201"/>
      <c r="J39" s="201"/>
      <c r="K39" s="201"/>
      <c r="L39" s="201"/>
      <c r="M39" s="29"/>
      <c r="S39" s="121"/>
      <c r="T39" s="62" t="s">
        <v>187</v>
      </c>
      <c r="U39" s="240" t="s">
        <v>188</v>
      </c>
      <c r="V39" s="241"/>
      <c r="W39" s="242"/>
      <c r="X39" s="62" t="s">
        <v>166</v>
      </c>
      <c r="Y39" s="62" t="s">
        <v>280</v>
      </c>
    </row>
    <row r="40" spans="3:26" ht="24" customHeight="1" x14ac:dyDescent="0.25">
      <c r="C40" s="26"/>
      <c r="D40" s="6" t="s">
        <v>36</v>
      </c>
      <c r="E40" s="51"/>
      <c r="F40" s="7" t="s">
        <v>40</v>
      </c>
      <c r="G40" s="28"/>
      <c r="H40" s="28"/>
      <c r="I40" s="201"/>
      <c r="J40" s="201"/>
      <c r="K40" s="201"/>
      <c r="L40" s="201"/>
      <c r="M40" s="29"/>
      <c r="S40" s="121"/>
      <c r="T40" s="239" t="s">
        <v>189</v>
      </c>
      <c r="U40" s="239"/>
      <c r="V40" s="7" t="s">
        <v>191</v>
      </c>
      <c r="W40" s="7" t="s">
        <v>193</v>
      </c>
      <c r="X40" s="7" t="s">
        <v>196</v>
      </c>
      <c r="Y40" s="99" t="s">
        <v>282</v>
      </c>
    </row>
    <row r="41" spans="3:26" ht="24" customHeight="1" x14ac:dyDescent="0.25">
      <c r="C41" s="26"/>
      <c r="D41" s="6" t="s">
        <v>37</v>
      </c>
      <c r="E41" s="51"/>
      <c r="F41" s="7" t="s">
        <v>41</v>
      </c>
      <c r="G41" s="28"/>
      <c r="H41" s="28"/>
      <c r="I41" s="201"/>
      <c r="J41" s="201"/>
      <c r="K41" s="201"/>
      <c r="L41" s="201"/>
      <c r="M41" s="29"/>
      <c r="S41" s="121" t="s">
        <v>190</v>
      </c>
      <c r="T41" s="243" t="s">
        <v>167</v>
      </c>
      <c r="U41" s="243"/>
      <c r="V41" s="6" t="s">
        <v>192</v>
      </c>
      <c r="W41" s="60" t="s">
        <v>117</v>
      </c>
      <c r="X41" s="51" t="s">
        <v>194</v>
      </c>
      <c r="Y41" s="97" t="s">
        <v>281</v>
      </c>
    </row>
    <row r="42" spans="3:26" x14ac:dyDescent="0.25">
      <c r="C42" s="26"/>
      <c r="D42" s="30"/>
      <c r="E42" s="31"/>
      <c r="F42" s="28"/>
      <c r="G42" s="28"/>
      <c r="H42" s="28"/>
      <c r="I42" s="201"/>
      <c r="J42" s="201"/>
      <c r="K42" s="201"/>
      <c r="L42" s="201"/>
      <c r="M42" s="29"/>
      <c r="S42" s="121" t="s">
        <v>190</v>
      </c>
      <c r="T42" s="243" t="s">
        <v>278</v>
      </c>
      <c r="U42" s="243"/>
      <c r="V42" s="6" t="s">
        <v>192</v>
      </c>
      <c r="W42" s="60" t="s">
        <v>117</v>
      </c>
      <c r="X42" s="51" t="s">
        <v>194</v>
      </c>
      <c r="Y42" s="97" t="s">
        <v>281</v>
      </c>
    </row>
    <row r="43" spans="3:26" ht="18.75" x14ac:dyDescent="0.25">
      <c r="C43" s="26"/>
      <c r="D43" s="222" t="s">
        <v>45</v>
      </c>
      <c r="E43" s="223"/>
      <c r="F43" s="28"/>
      <c r="G43" s="28"/>
      <c r="H43" s="28"/>
      <c r="I43" s="201"/>
      <c r="J43" s="201"/>
      <c r="K43" s="201"/>
      <c r="L43" s="201"/>
      <c r="M43" s="29"/>
      <c r="S43" s="121" t="s">
        <v>190</v>
      </c>
      <c r="T43" s="243" t="s">
        <v>279</v>
      </c>
      <c r="U43" s="243"/>
      <c r="V43" s="98" t="s">
        <v>192</v>
      </c>
      <c r="W43" s="60" t="s">
        <v>117</v>
      </c>
      <c r="X43" s="97" t="s">
        <v>194</v>
      </c>
      <c r="Y43" s="97" t="s">
        <v>88</v>
      </c>
    </row>
    <row r="44" spans="3:26" ht="18.75" x14ac:dyDescent="0.25">
      <c r="C44" s="26"/>
      <c r="D44" s="43" t="s">
        <v>18</v>
      </c>
      <c r="E44" s="43">
        <v>40000</v>
      </c>
      <c r="F44" s="28"/>
      <c r="G44" s="28"/>
      <c r="H44" s="28"/>
      <c r="I44" s="201"/>
      <c r="J44" s="201"/>
      <c r="K44" s="201"/>
      <c r="L44" s="201"/>
      <c r="M44" s="29"/>
      <c r="S44" s="121" t="s">
        <v>190</v>
      </c>
      <c r="T44" s="243" t="s">
        <v>169</v>
      </c>
      <c r="U44" s="243"/>
      <c r="V44" s="6" t="s">
        <v>192</v>
      </c>
      <c r="W44" s="60" t="s">
        <v>117</v>
      </c>
      <c r="X44" s="51" t="s">
        <v>194</v>
      </c>
      <c r="Y44" s="97" t="s">
        <v>88</v>
      </c>
    </row>
    <row r="45" spans="3:26" ht="18.75" x14ac:dyDescent="0.25">
      <c r="C45" s="26"/>
      <c r="D45" s="43" t="s">
        <v>46</v>
      </c>
      <c r="E45" s="43">
        <v>17000</v>
      </c>
      <c r="F45" s="28"/>
      <c r="G45" s="28"/>
      <c r="H45" s="28"/>
      <c r="I45" s="201"/>
      <c r="J45" s="201"/>
      <c r="K45" s="201"/>
      <c r="L45" s="201"/>
      <c r="M45" s="29"/>
      <c r="S45" s="121" t="s">
        <v>190</v>
      </c>
      <c r="T45" s="243" t="s">
        <v>165</v>
      </c>
      <c r="U45" s="243"/>
      <c r="V45" s="243"/>
      <c r="W45" s="243"/>
      <c r="X45" s="51" t="s">
        <v>195</v>
      </c>
    </row>
    <row r="46" spans="3:26" ht="18.75" x14ac:dyDescent="0.25">
      <c r="C46" s="26"/>
      <c r="D46" s="78" t="s">
        <v>43</v>
      </c>
      <c r="E46" s="43">
        <v>8000</v>
      </c>
      <c r="F46" s="28"/>
      <c r="G46" s="28"/>
      <c r="H46" s="28"/>
      <c r="I46" s="201"/>
      <c r="J46" s="201"/>
      <c r="K46" s="201"/>
      <c r="L46" s="201"/>
      <c r="M46" s="29"/>
      <c r="S46" s="121"/>
      <c r="T46" s="82" t="s">
        <v>199</v>
      </c>
      <c r="U46" s="83" t="s">
        <v>47</v>
      </c>
      <c r="V46" s="82" t="s">
        <v>135</v>
      </c>
    </row>
    <row r="47" spans="3:26" ht="18.75" x14ac:dyDescent="0.25">
      <c r="C47" s="26"/>
      <c r="D47" s="72" t="s">
        <v>44</v>
      </c>
      <c r="E47" s="73">
        <f>SUM(E44:E46)</f>
        <v>65000</v>
      </c>
      <c r="F47" s="28"/>
      <c r="G47" s="28"/>
      <c r="H47" s="28"/>
      <c r="I47" s="201"/>
      <c r="J47" s="201"/>
      <c r="K47" s="201"/>
      <c r="L47" s="201"/>
      <c r="M47" s="29"/>
      <c r="S47" s="121"/>
      <c r="T47" s="55" t="s">
        <v>200</v>
      </c>
      <c r="U47" s="53" t="s">
        <v>48</v>
      </c>
      <c r="V47" s="55" t="s">
        <v>135</v>
      </c>
    </row>
    <row r="48" spans="3:26" x14ac:dyDescent="0.25">
      <c r="C48" s="26"/>
      <c r="D48" s="30"/>
      <c r="E48" s="31"/>
      <c r="F48" s="28"/>
      <c r="G48" s="28"/>
      <c r="H48" s="28"/>
      <c r="I48" s="201"/>
      <c r="J48" s="201"/>
      <c r="K48" s="201"/>
      <c r="L48" s="201"/>
      <c r="M48" s="29"/>
      <c r="S48" s="121"/>
      <c r="T48" s="55" t="s">
        <v>201</v>
      </c>
      <c r="U48" s="52" t="s">
        <v>49</v>
      </c>
      <c r="V48" s="55" t="s">
        <v>135</v>
      </c>
      <c r="W48" s="1" t="s">
        <v>204</v>
      </c>
    </row>
    <row r="49" spans="3:23" ht="39" customHeight="1" x14ac:dyDescent="0.25">
      <c r="C49" s="26"/>
      <c r="D49" s="260" t="s">
        <v>98</v>
      </c>
      <c r="E49" s="261"/>
      <c r="F49" s="28"/>
      <c r="G49" s="28"/>
      <c r="H49" s="28"/>
      <c r="I49" s="201"/>
      <c r="J49" s="201"/>
      <c r="K49" s="201"/>
      <c r="L49" s="201"/>
      <c r="M49" s="29"/>
      <c r="S49" s="121"/>
      <c r="T49" s="55" t="s">
        <v>202</v>
      </c>
      <c r="U49" s="52" t="s">
        <v>43</v>
      </c>
      <c r="V49" s="55" t="s">
        <v>135</v>
      </c>
    </row>
    <row r="50" spans="3:23" ht="60.75" customHeight="1" x14ac:dyDescent="0.25">
      <c r="C50" s="26"/>
      <c r="D50" s="30"/>
      <c r="E50" s="31"/>
      <c r="F50" s="28"/>
      <c r="G50" s="28"/>
      <c r="H50" s="28"/>
      <c r="I50" s="28"/>
      <c r="J50" s="28"/>
      <c r="K50" s="28"/>
      <c r="L50" s="28"/>
      <c r="M50" s="29"/>
      <c r="S50" s="121"/>
      <c r="T50" s="55" t="s">
        <v>382</v>
      </c>
      <c r="U50" s="52" t="s">
        <v>44</v>
      </c>
      <c r="V50" s="176" t="s">
        <v>387</v>
      </c>
    </row>
    <row r="51" spans="3:23" ht="18.75" x14ac:dyDescent="0.25">
      <c r="C51" s="26"/>
      <c r="D51" s="262" t="s">
        <v>181</v>
      </c>
      <c r="E51" s="262"/>
      <c r="F51" s="262"/>
      <c r="G51" s="262"/>
      <c r="H51" s="262"/>
      <c r="I51" s="262"/>
      <c r="J51" s="262"/>
      <c r="K51" s="262"/>
      <c r="L51" s="262"/>
      <c r="M51" s="29"/>
      <c r="T51" s="62" t="s">
        <v>184</v>
      </c>
      <c r="U51" s="240"/>
      <c r="V51" s="241"/>
      <c r="W51" s="242"/>
    </row>
    <row r="52" spans="3:23" ht="23.25" customHeight="1" x14ac:dyDescent="0.25">
      <c r="C52" s="26"/>
      <c r="D52" s="32" t="s">
        <v>186</v>
      </c>
      <c r="E52" s="30" t="s">
        <v>22</v>
      </c>
      <c r="F52" s="28"/>
      <c r="G52" s="28"/>
      <c r="H52" s="28"/>
      <c r="I52" s="28"/>
      <c r="J52" s="28"/>
      <c r="K52" s="28"/>
      <c r="L52" s="28"/>
      <c r="M52" s="29"/>
      <c r="T52" s="244" t="s">
        <v>205</v>
      </c>
      <c r="U52" s="245"/>
      <c r="V52" s="245"/>
      <c r="W52" s="246"/>
    </row>
    <row r="53" spans="3:23" ht="21.75" customHeight="1" x14ac:dyDescent="0.25">
      <c r="C53" s="26"/>
      <c r="D53" s="199" t="s">
        <v>26</v>
      </c>
      <c r="E53" s="31" t="s">
        <v>27</v>
      </c>
      <c r="G53" s="31"/>
      <c r="H53" s="31"/>
      <c r="I53" s="213" t="s">
        <v>182</v>
      </c>
      <c r="J53" s="214"/>
      <c r="K53" s="214"/>
      <c r="L53" s="215"/>
      <c r="M53" s="29"/>
      <c r="T53" s="247"/>
      <c r="U53" s="248"/>
      <c r="V53" s="248"/>
      <c r="W53" s="249"/>
    </row>
    <row r="54" spans="3:23" ht="21.75" customHeight="1" x14ac:dyDescent="0.25">
      <c r="C54" s="26"/>
      <c r="D54" s="199"/>
      <c r="E54" s="31" t="s">
        <v>28</v>
      </c>
      <c r="G54" s="31"/>
      <c r="H54" s="31"/>
      <c r="I54" s="216"/>
      <c r="J54" s="217"/>
      <c r="K54" s="217"/>
      <c r="L54" s="218"/>
      <c r="M54" s="29"/>
      <c r="T54" s="82" t="s">
        <v>384</v>
      </c>
      <c r="U54" s="236" t="s">
        <v>209</v>
      </c>
      <c r="V54" s="237"/>
      <c r="W54" s="82" t="s">
        <v>212</v>
      </c>
    </row>
    <row r="55" spans="3:23" ht="21.75" customHeight="1" thickBot="1" x14ac:dyDescent="0.3">
      <c r="C55" s="26"/>
      <c r="D55" s="199"/>
      <c r="E55" s="31" t="s">
        <v>29</v>
      </c>
      <c r="G55" s="31"/>
      <c r="H55" s="31"/>
      <c r="I55" s="216"/>
      <c r="J55" s="217"/>
      <c r="K55" s="217"/>
      <c r="L55" s="218"/>
      <c r="M55" s="29"/>
      <c r="T55" s="82" t="s">
        <v>385</v>
      </c>
      <c r="U55" s="236" t="s">
        <v>210</v>
      </c>
      <c r="V55" s="237"/>
      <c r="W55" s="134" t="s">
        <v>388</v>
      </c>
    </row>
    <row r="56" spans="3:23" ht="21.75" customHeight="1" thickBot="1" x14ac:dyDescent="0.3">
      <c r="C56" s="26"/>
      <c r="D56" s="199"/>
      <c r="E56" s="31" t="s">
        <v>30</v>
      </c>
      <c r="G56" s="31"/>
      <c r="H56" s="31"/>
      <c r="I56" s="216"/>
      <c r="J56" s="217"/>
      <c r="K56" s="217"/>
      <c r="L56" s="218"/>
      <c r="M56" s="29"/>
      <c r="T56" s="82" t="s">
        <v>386</v>
      </c>
      <c r="U56" s="236" t="s">
        <v>211</v>
      </c>
      <c r="V56" s="238"/>
      <c r="W56" s="135" t="s">
        <v>389</v>
      </c>
    </row>
    <row r="57" spans="3:23" ht="22.5" customHeight="1" x14ac:dyDescent="0.25">
      <c r="C57" s="26"/>
      <c r="D57" s="28"/>
      <c r="E57" s="31" t="s">
        <v>24</v>
      </c>
      <c r="F57" s="28"/>
      <c r="G57" s="31"/>
      <c r="H57" s="31"/>
      <c r="I57" s="219"/>
      <c r="J57" s="220"/>
      <c r="K57" s="220"/>
      <c r="L57" s="221"/>
      <c r="M57" s="29"/>
    </row>
    <row r="58" spans="3:23" ht="22.5" customHeight="1" x14ac:dyDescent="0.25">
      <c r="C58" s="26"/>
      <c r="D58" s="252" t="s">
        <v>197</v>
      </c>
      <c r="E58" s="252"/>
      <c r="F58" s="252"/>
      <c r="G58" s="252"/>
      <c r="H58" s="31"/>
      <c r="I58" s="28"/>
      <c r="J58" s="28"/>
      <c r="K58" s="28"/>
      <c r="L58" s="28"/>
      <c r="M58" s="29"/>
    </row>
    <row r="59" spans="3:23" ht="22.5" customHeight="1" x14ac:dyDescent="0.25">
      <c r="C59" s="26"/>
      <c r="D59" s="252"/>
      <c r="E59" s="252"/>
      <c r="F59" s="252"/>
      <c r="G59" s="252"/>
      <c r="H59" s="31"/>
      <c r="I59" s="28"/>
      <c r="J59" s="28"/>
      <c r="K59" s="28"/>
      <c r="L59" s="28"/>
      <c r="M59" s="29"/>
    </row>
    <row r="60" spans="3:23" ht="22.5" customHeight="1" x14ac:dyDescent="0.25">
      <c r="C60" s="26"/>
      <c r="D60" s="28"/>
      <c r="E60" s="31"/>
      <c r="F60" s="28"/>
      <c r="G60" s="31"/>
      <c r="H60" s="31"/>
      <c r="I60" s="28"/>
      <c r="J60" s="28"/>
      <c r="K60" s="28"/>
      <c r="L60" s="28"/>
      <c r="M60" s="29"/>
    </row>
    <row r="61" spans="3:23" ht="45" customHeight="1" x14ac:dyDescent="0.25">
      <c r="C61" s="26"/>
      <c r="D61" s="3" t="s">
        <v>34</v>
      </c>
      <c r="E61" s="3" t="s">
        <v>42</v>
      </c>
      <c r="F61" s="3" t="s">
        <v>38</v>
      </c>
      <c r="G61" s="28"/>
      <c r="H61" s="28"/>
      <c r="I61" s="28"/>
      <c r="J61" s="28"/>
      <c r="K61" s="28"/>
      <c r="L61" s="28"/>
      <c r="M61" s="29"/>
    </row>
    <row r="62" spans="3:23" ht="21" customHeight="1" x14ac:dyDescent="0.25">
      <c r="C62" s="26"/>
      <c r="D62" s="6" t="s">
        <v>35</v>
      </c>
      <c r="E62" s="51"/>
      <c r="F62" s="7" t="s">
        <v>39</v>
      </c>
      <c r="G62" s="28"/>
      <c r="H62" s="28"/>
      <c r="I62" s="28"/>
      <c r="J62" s="28"/>
      <c r="K62" s="28"/>
      <c r="L62" s="28"/>
      <c r="M62" s="29"/>
    </row>
    <row r="63" spans="3:23" ht="21" customHeight="1" x14ac:dyDescent="0.25">
      <c r="C63" s="26"/>
      <c r="D63" s="6" t="s">
        <v>36</v>
      </c>
      <c r="E63" s="51"/>
      <c r="F63" s="7" t="s">
        <v>40</v>
      </c>
      <c r="G63" s="28"/>
      <c r="H63" s="28"/>
      <c r="I63" s="28"/>
      <c r="J63" s="28"/>
      <c r="K63" s="28"/>
      <c r="L63" s="28"/>
      <c r="M63" s="29"/>
    </row>
    <row r="64" spans="3:23" ht="21" customHeight="1" x14ac:dyDescent="0.25">
      <c r="C64" s="26"/>
      <c r="D64" s="6" t="s">
        <v>37</v>
      </c>
      <c r="E64" s="51"/>
      <c r="F64" s="7" t="s">
        <v>41</v>
      </c>
      <c r="G64" s="28"/>
      <c r="H64" s="28"/>
      <c r="I64" s="28"/>
      <c r="J64" s="28"/>
      <c r="K64" s="28"/>
      <c r="L64" s="28"/>
      <c r="M64" s="29"/>
    </row>
    <row r="65" spans="3:13" x14ac:dyDescent="0.25">
      <c r="C65" s="26"/>
      <c r="D65" s="28"/>
      <c r="E65" s="28"/>
      <c r="F65" s="28"/>
      <c r="G65" s="28"/>
      <c r="H65" s="28"/>
      <c r="I65" s="28"/>
      <c r="J65" s="28"/>
      <c r="K65" s="28"/>
      <c r="L65" s="28"/>
      <c r="M65" s="29"/>
    </row>
    <row r="66" spans="3:13" ht="18.75" x14ac:dyDescent="0.25">
      <c r="C66" s="26"/>
      <c r="D66" s="222" t="s">
        <v>45</v>
      </c>
      <c r="E66" s="223"/>
      <c r="F66" s="28"/>
      <c r="G66" s="28"/>
      <c r="H66" s="28"/>
      <c r="I66" s="201" t="s">
        <v>72</v>
      </c>
      <c r="J66" s="203"/>
      <c r="K66" s="203"/>
      <c r="L66" s="203"/>
      <c r="M66" s="29"/>
    </row>
    <row r="67" spans="3:13" ht="18.75" x14ac:dyDescent="0.25">
      <c r="C67" s="26"/>
      <c r="D67" s="43" t="s">
        <v>47</v>
      </c>
      <c r="E67" s="43">
        <v>120000</v>
      </c>
      <c r="F67" s="28"/>
      <c r="G67" s="28"/>
      <c r="H67" s="28"/>
      <c r="I67" s="203"/>
      <c r="J67" s="203"/>
      <c r="K67" s="203"/>
      <c r="L67" s="203"/>
      <c r="M67" s="29"/>
    </row>
    <row r="68" spans="3:13" ht="18.75" x14ac:dyDescent="0.25">
      <c r="C68" s="26"/>
      <c r="D68" s="43" t="s">
        <v>48</v>
      </c>
      <c r="E68" s="43">
        <v>17000</v>
      </c>
      <c r="F68" s="28"/>
      <c r="G68" s="28"/>
      <c r="H68" s="28"/>
      <c r="I68" s="203"/>
      <c r="J68" s="203"/>
      <c r="K68" s="203"/>
      <c r="L68" s="203"/>
      <c r="M68" s="29"/>
    </row>
    <row r="69" spans="3:13" ht="18.75" x14ac:dyDescent="0.25">
      <c r="C69" s="26"/>
      <c r="D69" s="43" t="s">
        <v>49</v>
      </c>
      <c r="E69" s="61" t="s">
        <v>185</v>
      </c>
      <c r="F69" s="45" t="s">
        <v>93</v>
      </c>
      <c r="G69" s="28"/>
      <c r="H69" s="28"/>
      <c r="I69" s="203"/>
      <c r="J69" s="203"/>
      <c r="K69" s="203"/>
      <c r="L69" s="203"/>
      <c r="M69" s="29"/>
    </row>
    <row r="70" spans="3:13" ht="18.75" x14ac:dyDescent="0.25">
      <c r="C70" s="26"/>
      <c r="D70" s="78" t="s">
        <v>43</v>
      </c>
      <c r="E70" s="43">
        <v>20000</v>
      </c>
      <c r="F70" s="28"/>
      <c r="G70" s="28"/>
      <c r="H70" s="28"/>
      <c r="I70" s="28"/>
      <c r="J70" s="28"/>
      <c r="K70" s="28"/>
      <c r="L70" s="28"/>
      <c r="M70" s="29"/>
    </row>
    <row r="71" spans="3:13" ht="18.75" x14ac:dyDescent="0.25">
      <c r="C71" s="26"/>
      <c r="D71" s="72" t="s">
        <v>44</v>
      </c>
      <c r="E71" s="73">
        <f>SUM(E67:E70)</f>
        <v>157000</v>
      </c>
      <c r="F71" s="28"/>
      <c r="G71" s="28"/>
      <c r="H71" s="28"/>
      <c r="I71" s="28"/>
      <c r="J71" s="28"/>
      <c r="K71" s="28"/>
      <c r="L71" s="28"/>
      <c r="M71" s="29"/>
    </row>
    <row r="72" spans="3:13" x14ac:dyDescent="0.25">
      <c r="C72" s="26"/>
      <c r="D72" s="28"/>
      <c r="E72" s="28"/>
      <c r="F72" s="28"/>
      <c r="G72" s="28"/>
      <c r="H72" s="28"/>
      <c r="I72" s="28"/>
      <c r="J72" s="28"/>
      <c r="K72" s="28"/>
      <c r="L72" s="28"/>
      <c r="M72" s="29"/>
    </row>
    <row r="73" spans="3:13" ht="15" customHeight="1" x14ac:dyDescent="0.25">
      <c r="C73" s="26"/>
      <c r="D73" s="226" t="s">
        <v>94</v>
      </c>
      <c r="E73" s="226"/>
      <c r="F73" s="226"/>
      <c r="G73" s="226"/>
      <c r="H73" s="226"/>
      <c r="I73" s="226"/>
      <c r="J73" s="226"/>
      <c r="K73" s="226"/>
      <c r="L73" s="226"/>
      <c r="M73" s="29"/>
    </row>
    <row r="74" spans="3:13" x14ac:dyDescent="0.25">
      <c r="C74" s="26"/>
      <c r="D74" s="33"/>
      <c r="E74" s="33"/>
      <c r="F74" s="33"/>
      <c r="G74" s="33"/>
      <c r="H74" s="33"/>
      <c r="I74" s="28"/>
      <c r="J74" s="28"/>
      <c r="K74" s="28"/>
      <c r="L74" s="28"/>
      <c r="M74" s="29"/>
    </row>
    <row r="75" spans="3:13" ht="38.25" customHeight="1" x14ac:dyDescent="0.25">
      <c r="C75" s="26"/>
      <c r="D75" s="260" t="s">
        <v>98</v>
      </c>
      <c r="E75" s="261"/>
      <c r="F75" s="33"/>
      <c r="G75" s="33"/>
      <c r="H75" s="33"/>
      <c r="I75" s="28"/>
      <c r="J75" s="28"/>
      <c r="K75" s="28"/>
      <c r="L75" s="28"/>
      <c r="M75" s="29"/>
    </row>
    <row r="76" spans="3:13" x14ac:dyDescent="0.25">
      <c r="C76" s="26"/>
      <c r="D76" s="33"/>
      <c r="E76" s="33"/>
      <c r="F76" s="33"/>
      <c r="G76" s="33"/>
      <c r="H76" s="33"/>
      <c r="I76" s="28"/>
      <c r="J76" s="28"/>
      <c r="K76" s="28"/>
      <c r="L76" s="28"/>
      <c r="M76" s="29"/>
    </row>
    <row r="77" spans="3:13" ht="18.75" x14ac:dyDescent="0.25">
      <c r="C77" s="26"/>
      <c r="D77" s="262" t="s">
        <v>184</v>
      </c>
      <c r="E77" s="262"/>
      <c r="F77" s="262"/>
      <c r="G77" s="262"/>
      <c r="H77" s="262"/>
      <c r="I77" s="262"/>
      <c r="J77" s="262"/>
      <c r="K77" s="262"/>
      <c r="L77" s="262"/>
      <c r="M77" s="29"/>
    </row>
    <row r="78" spans="3:13" ht="18.75" x14ac:dyDescent="0.25">
      <c r="C78" s="26"/>
      <c r="D78" s="263" t="s">
        <v>60</v>
      </c>
      <c r="E78" s="264"/>
      <c r="F78" s="265"/>
      <c r="G78" s="6" t="s">
        <v>76</v>
      </c>
      <c r="H78" s="46"/>
      <c r="I78" s="77"/>
      <c r="J78" s="77"/>
      <c r="K78" s="77"/>
      <c r="L78" s="77"/>
      <c r="M78" s="29"/>
    </row>
    <row r="79" spans="3:13" ht="18.75" x14ac:dyDescent="0.25">
      <c r="C79" s="26"/>
      <c r="D79" s="263" t="s">
        <v>53</v>
      </c>
      <c r="E79" s="264"/>
      <c r="F79" s="265"/>
      <c r="G79" s="6">
        <v>2</v>
      </c>
      <c r="H79" s="46"/>
      <c r="I79" s="77"/>
      <c r="J79" s="77"/>
      <c r="K79" s="77"/>
      <c r="L79" s="77"/>
      <c r="M79" s="29"/>
    </row>
    <row r="80" spans="3:13" x14ac:dyDescent="0.25">
      <c r="C80" s="26"/>
      <c r="D80" s="263" t="s">
        <v>80</v>
      </c>
      <c r="E80" s="264"/>
      <c r="F80" s="265"/>
      <c r="G80" s="6">
        <v>310</v>
      </c>
      <c r="H80" s="46"/>
      <c r="I80" s="28"/>
      <c r="J80" s="28"/>
      <c r="K80" s="28"/>
      <c r="L80" s="28"/>
      <c r="M80" s="29"/>
    </row>
    <row r="81" spans="3:13" x14ac:dyDescent="0.25">
      <c r="C81" s="26"/>
      <c r="D81" s="263" t="s">
        <v>89</v>
      </c>
      <c r="E81" s="264"/>
      <c r="F81" s="265"/>
      <c r="G81" s="6">
        <v>6</v>
      </c>
      <c r="H81" s="46"/>
      <c r="I81" s="28"/>
      <c r="J81" s="28"/>
      <c r="K81" s="28"/>
      <c r="L81" s="28"/>
      <c r="M81" s="29"/>
    </row>
    <row r="82" spans="3:13" x14ac:dyDescent="0.25">
      <c r="C82" s="26"/>
      <c r="D82" s="263" t="s">
        <v>90</v>
      </c>
      <c r="E82" s="264"/>
      <c r="F82" s="265"/>
      <c r="G82" s="6">
        <v>205</v>
      </c>
      <c r="H82" s="46"/>
      <c r="I82" s="28"/>
      <c r="J82" s="28"/>
      <c r="K82" s="28"/>
      <c r="L82" s="28"/>
      <c r="M82" s="29"/>
    </row>
    <row r="83" spans="3:13" x14ac:dyDescent="0.25">
      <c r="C83" s="26"/>
      <c r="D83" s="263" t="s">
        <v>32</v>
      </c>
      <c r="E83" s="264"/>
      <c r="F83" s="265"/>
      <c r="G83" s="6" t="s">
        <v>77</v>
      </c>
      <c r="H83" s="46"/>
      <c r="I83" s="28"/>
      <c r="J83" s="28"/>
      <c r="K83" s="28"/>
      <c r="L83" s="28"/>
      <c r="M83" s="29"/>
    </row>
    <row r="84" spans="3:13" x14ac:dyDescent="0.25">
      <c r="C84" s="26"/>
      <c r="D84" s="263" t="s">
        <v>81</v>
      </c>
      <c r="E84" s="264"/>
      <c r="F84" s="265"/>
      <c r="G84" s="6">
        <v>200</v>
      </c>
      <c r="H84" s="46"/>
      <c r="I84" s="28"/>
      <c r="J84" s="28"/>
      <c r="K84" s="28"/>
      <c r="L84" s="28"/>
      <c r="M84" s="29"/>
    </row>
    <row r="85" spans="3:13" x14ac:dyDescent="0.25">
      <c r="C85" s="26"/>
      <c r="D85" s="263" t="s">
        <v>54</v>
      </c>
      <c r="E85" s="264"/>
      <c r="F85" s="265"/>
      <c r="G85" s="6" t="s">
        <v>78</v>
      </c>
      <c r="H85" s="46"/>
      <c r="I85" s="28"/>
      <c r="J85" s="28"/>
      <c r="K85" s="28"/>
      <c r="L85" s="28"/>
      <c r="M85" s="29"/>
    </row>
    <row r="86" spans="3:13" x14ac:dyDescent="0.25">
      <c r="C86" s="26"/>
      <c r="D86" s="228" t="s">
        <v>33</v>
      </c>
      <c r="E86" s="267" t="s">
        <v>83</v>
      </c>
      <c r="F86" s="268"/>
      <c r="G86" s="6" t="s">
        <v>88</v>
      </c>
      <c r="H86" s="46"/>
      <c r="I86" s="28"/>
      <c r="J86" s="28"/>
      <c r="K86" s="28"/>
      <c r="L86" s="28"/>
      <c r="M86" s="29"/>
    </row>
    <row r="87" spans="3:13" x14ac:dyDescent="0.25">
      <c r="C87" s="26"/>
      <c r="D87" s="229"/>
      <c r="E87" s="267" t="s">
        <v>84</v>
      </c>
      <c r="F87" s="268"/>
      <c r="G87" s="6" t="s">
        <v>82</v>
      </c>
      <c r="H87" s="46"/>
      <c r="I87" s="28"/>
      <c r="J87" s="28"/>
      <c r="K87" s="28"/>
      <c r="L87" s="28"/>
      <c r="M87" s="29"/>
    </row>
    <row r="88" spans="3:13" x14ac:dyDescent="0.25">
      <c r="C88" s="26"/>
      <c r="D88" s="230"/>
      <c r="E88" s="267" t="s">
        <v>85</v>
      </c>
      <c r="F88" s="268"/>
      <c r="G88" s="6" t="s">
        <v>86</v>
      </c>
      <c r="H88" s="46"/>
      <c r="I88" s="28"/>
      <c r="J88" s="28"/>
      <c r="K88" s="28"/>
      <c r="L88" s="28"/>
      <c r="M88" s="29"/>
    </row>
    <row r="89" spans="3:13" x14ac:dyDescent="0.25">
      <c r="C89" s="26"/>
      <c r="D89" s="263" t="s">
        <v>79</v>
      </c>
      <c r="E89" s="264"/>
      <c r="F89" s="265"/>
      <c r="G89" s="6">
        <v>35</v>
      </c>
      <c r="H89" s="46"/>
      <c r="I89" s="28"/>
      <c r="J89" s="28"/>
      <c r="K89" s="28"/>
      <c r="L89" s="28"/>
      <c r="M89" s="29"/>
    </row>
    <row r="90" spans="3:13" x14ac:dyDescent="0.25">
      <c r="C90" s="26"/>
      <c r="D90" s="263" t="s">
        <v>55</v>
      </c>
      <c r="E90" s="264"/>
      <c r="F90" s="265"/>
      <c r="G90" s="6" t="s">
        <v>87</v>
      </c>
      <c r="H90" s="46"/>
      <c r="I90" s="28"/>
      <c r="J90" s="28"/>
      <c r="K90" s="28"/>
      <c r="L90" s="28"/>
      <c r="M90" s="29"/>
    </row>
    <row r="91" spans="3:13" x14ac:dyDescent="0.25">
      <c r="C91" s="26"/>
      <c r="D91" s="263" t="s">
        <v>91</v>
      </c>
      <c r="E91" s="264"/>
      <c r="F91" s="265"/>
      <c r="G91" s="6" t="s">
        <v>92</v>
      </c>
      <c r="H91" s="46"/>
      <c r="I91" s="45" t="s">
        <v>93</v>
      </c>
      <c r="J91" s="28"/>
      <c r="K91" s="28"/>
      <c r="L91" s="28"/>
      <c r="M91" s="29"/>
    </row>
    <row r="92" spans="3:13" x14ac:dyDescent="0.25">
      <c r="C92" s="26"/>
      <c r="D92" s="263" t="s">
        <v>61</v>
      </c>
      <c r="E92" s="264"/>
      <c r="F92" s="265"/>
      <c r="G92" s="6">
        <v>45</v>
      </c>
      <c r="H92" s="46"/>
      <c r="I92" s="28"/>
      <c r="J92" s="28"/>
      <c r="K92" s="28"/>
      <c r="L92" s="28"/>
      <c r="M92" s="29"/>
    </row>
    <row r="93" spans="3:13" ht="18.75" x14ac:dyDescent="0.25">
      <c r="C93" s="26"/>
      <c r="D93" s="266" t="s">
        <v>73</v>
      </c>
      <c r="E93" s="266"/>
      <c r="F93" s="266"/>
      <c r="G93" s="43">
        <f>E17+E18+E44+E45+E67+E68</f>
        <v>281000</v>
      </c>
      <c r="H93" s="46"/>
      <c r="I93" s="28" t="s">
        <v>95</v>
      </c>
      <c r="J93" s="28"/>
      <c r="K93" s="28"/>
      <c r="L93" s="28"/>
      <c r="M93" s="29"/>
    </row>
    <row r="94" spans="3:13" ht="18.75" x14ac:dyDescent="0.25">
      <c r="C94" s="26"/>
      <c r="D94" s="266" t="s">
        <v>74</v>
      </c>
      <c r="E94" s="266"/>
      <c r="F94" s="266"/>
      <c r="G94" s="43">
        <f>E19+E46+E70</f>
        <v>98000</v>
      </c>
      <c r="H94" s="46"/>
      <c r="I94" s="28" t="s">
        <v>95</v>
      </c>
      <c r="J94" s="28"/>
      <c r="K94" s="28"/>
      <c r="L94" s="28"/>
      <c r="M94" s="29"/>
    </row>
    <row r="95" spans="3:13" ht="18.75" x14ac:dyDescent="0.25">
      <c r="C95" s="26"/>
      <c r="D95" s="266" t="s">
        <v>75</v>
      </c>
      <c r="E95" s="266"/>
      <c r="F95" s="266"/>
      <c r="G95" s="73">
        <f>SUM(G90:G94)</f>
        <v>379045</v>
      </c>
      <c r="H95" s="46"/>
      <c r="I95" s="28" t="s">
        <v>95</v>
      </c>
      <c r="J95" s="28"/>
      <c r="K95" s="28"/>
      <c r="L95" s="28"/>
      <c r="M95" s="29"/>
    </row>
    <row r="96" spans="3:13" x14ac:dyDescent="0.25">
      <c r="C96" s="26"/>
      <c r="D96" s="28"/>
      <c r="E96" s="28"/>
      <c r="F96" s="28"/>
      <c r="G96" s="28"/>
      <c r="H96" s="46"/>
      <c r="I96" s="28"/>
      <c r="J96" s="28"/>
      <c r="K96" s="28"/>
      <c r="L96" s="28"/>
      <c r="M96" s="29"/>
    </row>
    <row r="97" spans="3:13" ht="39" customHeight="1" x14ac:dyDescent="0.25">
      <c r="C97" s="26"/>
      <c r="D97" s="260" t="s">
        <v>98</v>
      </c>
      <c r="E97" s="261"/>
      <c r="F97" s="28"/>
      <c r="G97" s="28"/>
      <c r="H97" s="28"/>
      <c r="I97" s="28"/>
      <c r="J97" s="28"/>
      <c r="K97" s="28"/>
      <c r="L97" s="28"/>
      <c r="M97" s="29"/>
    </row>
    <row r="98" spans="3:13" x14ac:dyDescent="0.25">
      <c r="C98" s="26"/>
      <c r="D98" s="28"/>
      <c r="E98" s="28"/>
      <c r="F98" s="28"/>
      <c r="G98" s="28"/>
      <c r="H98" s="28"/>
      <c r="I98" s="28"/>
      <c r="J98" s="28"/>
      <c r="K98" s="28"/>
      <c r="L98" s="28"/>
      <c r="M98" s="29"/>
    </row>
    <row r="99" spans="3:13" ht="18.75" x14ac:dyDescent="0.25">
      <c r="C99" s="26"/>
      <c r="D99" s="262" t="s">
        <v>183</v>
      </c>
      <c r="E99" s="262"/>
      <c r="F99" s="262"/>
      <c r="G99" s="262"/>
      <c r="H99" s="262"/>
      <c r="I99" s="262"/>
      <c r="J99" s="262"/>
      <c r="K99" s="262"/>
      <c r="L99" s="262"/>
      <c r="M99" s="29"/>
    </row>
    <row r="100" spans="3:13" x14ac:dyDescent="0.25">
      <c r="C100" s="26"/>
      <c r="D100" s="28"/>
      <c r="E100" s="28"/>
      <c r="F100" s="28"/>
      <c r="G100" s="28"/>
      <c r="H100" s="28"/>
      <c r="I100" s="28"/>
      <c r="J100" s="28"/>
      <c r="K100" s="28"/>
      <c r="L100" s="28"/>
      <c r="M100" s="29"/>
    </row>
    <row r="101" spans="3:13" ht="15" customHeight="1" x14ac:dyDescent="0.25">
      <c r="C101" s="26"/>
      <c r="D101" s="56" t="s">
        <v>102</v>
      </c>
      <c r="E101" s="51" t="s">
        <v>103</v>
      </c>
      <c r="F101" s="45" t="s">
        <v>100</v>
      </c>
      <c r="G101" s="28"/>
      <c r="H101" s="28"/>
      <c r="I101" s="213" t="s">
        <v>99</v>
      </c>
      <c r="J101" s="214"/>
      <c r="K101" s="214"/>
      <c r="L101" s="215"/>
      <c r="M101" s="29"/>
    </row>
    <row r="102" spans="3:13" ht="15" customHeight="1" x14ac:dyDescent="0.25">
      <c r="C102" s="26"/>
      <c r="D102" s="56"/>
      <c r="E102" s="51"/>
      <c r="F102" s="45" t="s">
        <v>107</v>
      </c>
      <c r="G102" s="28"/>
      <c r="H102" s="28"/>
      <c r="I102" s="216"/>
      <c r="J102" s="217"/>
      <c r="K102" s="217"/>
      <c r="L102" s="218"/>
      <c r="M102" s="29"/>
    </row>
    <row r="103" spans="3:13" x14ac:dyDescent="0.25">
      <c r="C103" s="26"/>
      <c r="D103" s="56" t="s">
        <v>104</v>
      </c>
      <c r="E103" s="51"/>
      <c r="F103" s="51"/>
      <c r="G103" s="28"/>
      <c r="H103" s="28"/>
      <c r="I103" s="216"/>
      <c r="J103" s="217"/>
      <c r="K103" s="217"/>
      <c r="L103" s="218"/>
      <c r="M103" s="29"/>
    </row>
    <row r="104" spans="3:13" x14ac:dyDescent="0.25">
      <c r="C104" s="26"/>
      <c r="D104" s="56" t="s">
        <v>105</v>
      </c>
      <c r="E104" s="51"/>
      <c r="F104" s="51"/>
      <c r="G104" s="28"/>
      <c r="H104" s="28"/>
      <c r="I104" s="216"/>
      <c r="J104" s="217"/>
      <c r="K104" s="217"/>
      <c r="L104" s="218"/>
      <c r="M104" s="29"/>
    </row>
    <row r="105" spans="3:13" x14ac:dyDescent="0.25">
      <c r="C105" s="26"/>
      <c r="D105" s="56" t="s">
        <v>96</v>
      </c>
      <c r="E105" s="51"/>
      <c r="F105" s="51"/>
      <c r="G105" s="28"/>
      <c r="H105" s="28"/>
      <c r="I105" s="216"/>
      <c r="J105" s="217"/>
      <c r="K105" s="217"/>
      <c r="L105" s="218"/>
      <c r="M105" s="29"/>
    </row>
    <row r="106" spans="3:13" x14ac:dyDescent="0.25">
      <c r="C106" s="26"/>
      <c r="D106" s="56" t="s">
        <v>58</v>
      </c>
      <c r="E106" s="51"/>
      <c r="F106" s="51"/>
      <c r="G106" s="28"/>
      <c r="H106" s="28"/>
      <c r="I106" s="216"/>
      <c r="J106" s="217"/>
      <c r="K106" s="217"/>
      <c r="L106" s="218"/>
      <c r="M106" s="29"/>
    </row>
    <row r="107" spans="3:13" ht="15" customHeight="1" x14ac:dyDescent="0.25">
      <c r="C107" s="26"/>
      <c r="D107" s="187" t="s">
        <v>57</v>
      </c>
      <c r="E107" s="183" t="s">
        <v>106</v>
      </c>
      <c r="F107" s="184"/>
      <c r="G107" s="28"/>
      <c r="H107" s="28"/>
      <c r="I107" s="216"/>
      <c r="J107" s="217"/>
      <c r="K107" s="217"/>
      <c r="L107" s="218"/>
      <c r="M107" s="29"/>
    </row>
    <row r="108" spans="3:13" x14ac:dyDescent="0.25">
      <c r="C108" s="26"/>
      <c r="D108" s="188"/>
      <c r="E108" s="185"/>
      <c r="F108" s="186"/>
      <c r="G108" s="28"/>
      <c r="H108" s="28"/>
      <c r="I108" s="219"/>
      <c r="J108" s="220"/>
      <c r="K108" s="220"/>
      <c r="L108" s="221"/>
      <c r="M108" s="29"/>
    </row>
    <row r="109" spans="3:13" x14ac:dyDescent="0.25">
      <c r="C109" s="26"/>
      <c r="D109" s="33"/>
      <c r="E109" s="46"/>
      <c r="F109" s="45" t="s">
        <v>101</v>
      </c>
      <c r="G109" s="28"/>
      <c r="H109" s="28"/>
      <c r="M109" s="29"/>
    </row>
    <row r="110" spans="3:13" x14ac:dyDescent="0.25">
      <c r="C110" s="26"/>
      <c r="G110" s="28"/>
      <c r="H110" s="28"/>
      <c r="M110" s="29"/>
    </row>
    <row r="111" spans="3:13" x14ac:dyDescent="0.25">
      <c r="C111" s="79"/>
      <c r="D111" s="80" t="s">
        <v>97</v>
      </c>
      <c r="E111" s="80"/>
      <c r="F111" s="80"/>
      <c r="G111" s="80"/>
      <c r="H111" s="80"/>
      <c r="I111" s="80"/>
      <c r="J111" s="80"/>
      <c r="K111" s="80"/>
      <c r="L111" s="80"/>
      <c r="M111" s="81"/>
    </row>
  </sheetData>
  <mergeCells count="82">
    <mergeCell ref="D22:E22"/>
    <mergeCell ref="D31:L31"/>
    <mergeCell ref="D1:L1"/>
    <mergeCell ref="D2:L2"/>
    <mergeCell ref="D3:L3"/>
    <mergeCell ref="D9:D11"/>
    <mergeCell ref="D16:E16"/>
    <mergeCell ref="G16:L18"/>
    <mergeCell ref="H5:H6"/>
    <mergeCell ref="I5:I6"/>
    <mergeCell ref="J5:J6"/>
    <mergeCell ref="D7:G7"/>
    <mergeCell ref="I101:L108"/>
    <mergeCell ref="D107:D108"/>
    <mergeCell ref="E107:F108"/>
    <mergeCell ref="D94:F94"/>
    <mergeCell ref="D81:F81"/>
    <mergeCell ref="D82:F82"/>
    <mergeCell ref="D83:F83"/>
    <mergeCell ref="D84:F84"/>
    <mergeCell ref="D85:F85"/>
    <mergeCell ref="D86:D88"/>
    <mergeCell ref="E86:F86"/>
    <mergeCell ref="E87:F87"/>
    <mergeCell ref="E88:F88"/>
    <mergeCell ref="D89:F89"/>
    <mergeCell ref="D90:F90"/>
    <mergeCell ref="D91:F91"/>
    <mergeCell ref="D95:F95"/>
    <mergeCell ref="D97:E97"/>
    <mergeCell ref="D99:L99"/>
    <mergeCell ref="D92:F92"/>
    <mergeCell ref="D93:F93"/>
    <mergeCell ref="D80:F80"/>
    <mergeCell ref="D51:L51"/>
    <mergeCell ref="D53:D56"/>
    <mergeCell ref="D66:E66"/>
    <mergeCell ref="I66:L69"/>
    <mergeCell ref="D73:L73"/>
    <mergeCell ref="D75:E75"/>
    <mergeCell ref="D77:L77"/>
    <mergeCell ref="D78:F78"/>
    <mergeCell ref="D79:F79"/>
    <mergeCell ref="D58:G59"/>
    <mergeCell ref="I53:L57"/>
    <mergeCell ref="D35:D37"/>
    <mergeCell ref="I35:L49"/>
    <mergeCell ref="D43:E43"/>
    <mergeCell ref="D49:E49"/>
    <mergeCell ref="D24:L24"/>
    <mergeCell ref="D25:D27"/>
    <mergeCell ref="I25:L28"/>
    <mergeCell ref="D29:E29"/>
    <mergeCell ref="V26:Y26"/>
    <mergeCell ref="U28:U29"/>
    <mergeCell ref="V28:V29"/>
    <mergeCell ref="W28:W29"/>
    <mergeCell ref="X28:X29"/>
    <mergeCell ref="Y28:Y29"/>
    <mergeCell ref="Z33:Z34"/>
    <mergeCell ref="Z28:Z29"/>
    <mergeCell ref="T33:T34"/>
    <mergeCell ref="D32:G33"/>
    <mergeCell ref="Y30:Y32"/>
    <mergeCell ref="T28:T31"/>
    <mergeCell ref="Y33:Y34"/>
    <mergeCell ref="U33:U34"/>
    <mergeCell ref="V33:V34"/>
    <mergeCell ref="W33:W34"/>
    <mergeCell ref="X33:X34"/>
    <mergeCell ref="U54:V54"/>
    <mergeCell ref="U55:V55"/>
    <mergeCell ref="U56:V56"/>
    <mergeCell ref="T40:U40"/>
    <mergeCell ref="U39:W39"/>
    <mergeCell ref="T45:W45"/>
    <mergeCell ref="U51:W51"/>
    <mergeCell ref="T52:W53"/>
    <mergeCell ref="T41:U41"/>
    <mergeCell ref="T44:U44"/>
    <mergeCell ref="T42:U42"/>
    <mergeCell ref="T43:U43"/>
  </mergeCells>
  <pageMargins left="0.25" right="0.25" top="0.75" bottom="0.75" header="0.3" footer="0.3"/>
  <pageSetup paperSize="9" scale="6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6"/>
  <sheetViews>
    <sheetView zoomScale="115" zoomScaleNormal="115" workbookViewId="0">
      <selection activeCell="C7" sqref="C7"/>
    </sheetView>
  </sheetViews>
  <sheetFormatPr defaultRowHeight="15" x14ac:dyDescent="0.25"/>
  <cols>
    <col min="1" max="2" width="4.28515625" customWidth="1"/>
    <col min="3" max="3" width="13.85546875" style="85" customWidth="1"/>
    <col min="4" max="4" width="55.5703125" customWidth="1"/>
    <col min="5" max="5" width="7.140625" customWidth="1"/>
    <col min="6" max="6" width="7.140625" style="85" customWidth="1"/>
    <col min="7" max="8" width="10" style="85" customWidth="1"/>
    <col min="9" max="10" width="4.28515625" customWidth="1"/>
  </cols>
  <sheetData>
    <row r="2" spans="1:12" x14ac:dyDescent="0.25">
      <c r="A2" s="100"/>
      <c r="B2" s="100"/>
      <c r="C2" s="101"/>
      <c r="D2" s="100"/>
      <c r="E2" s="100"/>
      <c r="F2" s="101"/>
      <c r="G2" s="101"/>
      <c r="H2" s="101"/>
      <c r="I2" s="100"/>
      <c r="J2" s="100"/>
    </row>
    <row r="3" spans="1:12" ht="15.75" thickBot="1" x14ac:dyDescent="0.3">
      <c r="A3" s="100"/>
      <c r="B3" s="100"/>
      <c r="C3" s="101"/>
      <c r="D3" s="100"/>
      <c r="E3" s="100"/>
      <c r="F3" s="101"/>
      <c r="G3" s="101"/>
      <c r="H3" s="101"/>
      <c r="I3" s="100"/>
      <c r="J3" s="100"/>
    </row>
    <row r="4" spans="1:12" x14ac:dyDescent="0.25">
      <c r="A4" s="100"/>
      <c r="B4" s="86"/>
      <c r="C4" s="87"/>
      <c r="D4" s="88"/>
      <c r="E4" s="88"/>
      <c r="F4" s="87"/>
      <c r="G4" s="87"/>
      <c r="H4" s="87"/>
      <c r="I4" s="89"/>
      <c r="J4" s="100"/>
    </row>
    <row r="5" spans="1:12" x14ac:dyDescent="0.25">
      <c r="A5" s="100"/>
      <c r="B5" s="90"/>
      <c r="C5" s="44"/>
      <c r="D5" s="22"/>
      <c r="E5" s="22"/>
      <c r="F5" s="44"/>
      <c r="G5" s="44"/>
      <c r="H5" s="44"/>
      <c r="I5" s="91"/>
      <c r="J5" s="100"/>
    </row>
    <row r="6" spans="1:12" x14ac:dyDescent="0.25">
      <c r="A6" s="100"/>
      <c r="B6" s="90"/>
      <c r="C6" s="44"/>
      <c r="E6" s="128"/>
      <c r="F6" s="128"/>
      <c r="G6" s="128"/>
      <c r="H6" s="128"/>
      <c r="I6" s="91"/>
      <c r="J6" s="100"/>
      <c r="L6" s="286" t="s">
        <v>424</v>
      </c>
    </row>
    <row r="7" spans="1:12" ht="30" x14ac:dyDescent="0.3">
      <c r="A7" s="100"/>
      <c r="B7" s="90"/>
      <c r="C7" s="44"/>
      <c r="D7" s="129" t="s">
        <v>219</v>
      </c>
      <c r="E7" s="99" t="s">
        <v>247</v>
      </c>
      <c r="F7" s="3" t="s">
        <v>214</v>
      </c>
      <c r="G7" s="3" t="s">
        <v>215</v>
      </c>
      <c r="H7" s="3" t="s">
        <v>216</v>
      </c>
      <c r="I7" s="91"/>
      <c r="J7" s="100"/>
    </row>
    <row r="8" spans="1:12" x14ac:dyDescent="0.25">
      <c r="A8" s="100"/>
      <c r="B8" s="90"/>
      <c r="C8" s="92" t="s">
        <v>290</v>
      </c>
      <c r="D8" s="92" t="s">
        <v>407</v>
      </c>
      <c r="E8" s="126">
        <v>1</v>
      </c>
      <c r="F8" s="98" t="s">
        <v>248</v>
      </c>
      <c r="G8" s="127">
        <v>18536</v>
      </c>
      <c r="H8" s="127">
        <v>1840</v>
      </c>
      <c r="I8" s="91"/>
      <c r="J8" s="100"/>
    </row>
    <row r="9" spans="1:12" x14ac:dyDescent="0.25">
      <c r="A9" s="100"/>
      <c r="B9" s="90"/>
      <c r="C9" s="92" t="s">
        <v>291</v>
      </c>
      <c r="D9" s="92" t="s">
        <v>407</v>
      </c>
      <c r="E9" s="126">
        <v>1</v>
      </c>
      <c r="F9" s="136" t="s">
        <v>248</v>
      </c>
      <c r="G9" s="127">
        <v>18536</v>
      </c>
      <c r="H9" s="127">
        <v>1840</v>
      </c>
      <c r="I9" s="91"/>
      <c r="J9" s="100"/>
    </row>
    <row r="10" spans="1:12" x14ac:dyDescent="0.25">
      <c r="A10" s="100"/>
      <c r="B10" s="90"/>
      <c r="C10" s="92" t="s">
        <v>292</v>
      </c>
      <c r="D10" s="92" t="s">
        <v>407</v>
      </c>
      <c r="E10" s="126">
        <v>1</v>
      </c>
      <c r="F10" s="136" t="s">
        <v>248</v>
      </c>
      <c r="G10" s="127">
        <v>18536</v>
      </c>
      <c r="H10" s="127">
        <v>1840</v>
      </c>
      <c r="I10" s="91"/>
      <c r="J10" s="100"/>
    </row>
    <row r="11" spans="1:12" x14ac:dyDescent="0.25">
      <c r="A11" s="100"/>
      <c r="B11" s="90"/>
      <c r="C11" s="92" t="s">
        <v>293</v>
      </c>
      <c r="D11" s="92" t="s">
        <v>407</v>
      </c>
      <c r="E11" s="126">
        <v>1</v>
      </c>
      <c r="F11" s="136" t="s">
        <v>248</v>
      </c>
      <c r="G11" s="127">
        <v>18536</v>
      </c>
      <c r="H11" s="127">
        <v>1840</v>
      </c>
      <c r="I11" s="91"/>
      <c r="J11" s="100"/>
    </row>
    <row r="12" spans="1:12" x14ac:dyDescent="0.25">
      <c r="A12" s="100"/>
      <c r="B12" s="90"/>
      <c r="C12" s="92" t="s">
        <v>294</v>
      </c>
      <c r="D12" s="92" t="s">
        <v>407</v>
      </c>
      <c r="E12" s="126">
        <v>1</v>
      </c>
      <c r="F12" s="136" t="s">
        <v>248</v>
      </c>
      <c r="G12" s="127">
        <v>18536</v>
      </c>
      <c r="H12" s="127">
        <v>1840</v>
      </c>
      <c r="I12" s="91"/>
      <c r="J12" s="100"/>
    </row>
    <row r="13" spans="1:12" x14ac:dyDescent="0.25">
      <c r="A13" s="100"/>
      <c r="B13" s="90"/>
      <c r="C13" s="92" t="s">
        <v>295</v>
      </c>
      <c r="D13" s="92" t="s">
        <v>407</v>
      </c>
      <c r="E13" s="126">
        <v>1</v>
      </c>
      <c r="F13" s="136" t="s">
        <v>248</v>
      </c>
      <c r="G13" s="127">
        <v>18536</v>
      </c>
      <c r="H13" s="127">
        <v>1840</v>
      </c>
      <c r="I13" s="91"/>
      <c r="J13" s="100"/>
    </row>
    <row r="14" spans="1:12" x14ac:dyDescent="0.25">
      <c r="A14" s="100"/>
      <c r="B14" s="90"/>
      <c r="C14" s="92"/>
      <c r="D14" s="92"/>
      <c r="E14" s="126"/>
      <c r="F14" s="136"/>
      <c r="G14" s="127"/>
      <c r="H14" s="127"/>
      <c r="I14" s="91"/>
      <c r="J14" s="100"/>
    </row>
    <row r="15" spans="1:12" x14ac:dyDescent="0.25">
      <c r="A15" s="100"/>
      <c r="B15" s="90"/>
      <c r="C15" s="92"/>
      <c r="D15" s="92"/>
      <c r="E15" s="126"/>
      <c r="F15" s="136"/>
      <c r="G15" s="127"/>
      <c r="H15" s="127"/>
      <c r="I15" s="91"/>
      <c r="J15" s="100"/>
    </row>
    <row r="16" spans="1:12" x14ac:dyDescent="0.25">
      <c r="A16" s="100"/>
      <c r="B16" s="90"/>
      <c r="C16" s="92" t="s">
        <v>220</v>
      </c>
      <c r="D16" s="92" t="s">
        <v>415</v>
      </c>
      <c r="E16" s="126">
        <v>1</v>
      </c>
      <c r="F16" s="98" t="s">
        <v>248</v>
      </c>
      <c r="G16" s="127">
        <v>1616</v>
      </c>
      <c r="H16" s="127">
        <v>560</v>
      </c>
      <c r="I16" s="91"/>
      <c r="J16" s="100"/>
    </row>
    <row r="17" spans="1:10" x14ac:dyDescent="0.25">
      <c r="A17" s="100"/>
      <c r="B17" s="90"/>
      <c r="C17" s="92" t="s">
        <v>221</v>
      </c>
      <c r="D17" s="92" t="s">
        <v>416</v>
      </c>
      <c r="E17" s="126">
        <v>1</v>
      </c>
      <c r="F17" s="98" t="s">
        <v>248</v>
      </c>
      <c r="G17" s="127">
        <v>1744</v>
      </c>
      <c r="H17" s="127">
        <v>560</v>
      </c>
      <c r="I17" s="91"/>
      <c r="J17" s="100"/>
    </row>
    <row r="18" spans="1:10" x14ac:dyDescent="0.25">
      <c r="A18" s="100"/>
      <c r="B18" s="90"/>
      <c r="C18" s="92" t="s">
        <v>222</v>
      </c>
      <c r="D18" s="92" t="s">
        <v>417</v>
      </c>
      <c r="E18" s="126">
        <v>1</v>
      </c>
      <c r="F18" s="98" t="s">
        <v>249</v>
      </c>
      <c r="G18" s="127">
        <v>851</v>
      </c>
      <c r="H18" s="127">
        <v>335</v>
      </c>
      <c r="I18" s="91"/>
      <c r="J18" s="100"/>
    </row>
    <row r="19" spans="1:10" x14ac:dyDescent="0.25">
      <c r="A19" s="100"/>
      <c r="B19" s="90"/>
      <c r="C19" s="92" t="s">
        <v>223</v>
      </c>
      <c r="D19" s="92" t="s">
        <v>418</v>
      </c>
      <c r="E19" s="126">
        <v>1</v>
      </c>
      <c r="F19" s="98" t="s">
        <v>249</v>
      </c>
      <c r="G19" s="127">
        <v>899</v>
      </c>
      <c r="H19" s="127">
        <v>335</v>
      </c>
      <c r="I19" s="91"/>
      <c r="J19" s="100"/>
    </row>
    <row r="20" spans="1:10" x14ac:dyDescent="0.25">
      <c r="A20" s="100"/>
      <c r="B20" s="90"/>
      <c r="C20" s="92" t="s">
        <v>224</v>
      </c>
      <c r="D20" s="92" t="s">
        <v>419</v>
      </c>
      <c r="E20" s="126">
        <v>1</v>
      </c>
      <c r="F20" s="98" t="s">
        <v>248</v>
      </c>
      <c r="G20" s="127">
        <v>6628</v>
      </c>
      <c r="H20" s="127">
        <v>625</v>
      </c>
      <c r="I20" s="91"/>
      <c r="J20" s="100"/>
    </row>
    <row r="21" spans="1:10" ht="18.75" x14ac:dyDescent="0.3">
      <c r="A21" s="100"/>
      <c r="B21" s="90"/>
      <c r="C21" s="44"/>
      <c r="D21" s="129" t="s">
        <v>218</v>
      </c>
      <c r="E21" s="46"/>
      <c r="F21" s="46"/>
      <c r="G21" s="46"/>
      <c r="H21" s="46"/>
      <c r="I21" s="91"/>
      <c r="J21" s="100"/>
    </row>
    <row r="22" spans="1:10" x14ac:dyDescent="0.25">
      <c r="A22" s="100"/>
      <c r="B22" s="90"/>
      <c r="C22" s="92" t="s">
        <v>338</v>
      </c>
      <c r="D22" s="92" t="s">
        <v>408</v>
      </c>
      <c r="E22" s="126">
        <v>1</v>
      </c>
      <c r="F22" s="145" t="s">
        <v>248</v>
      </c>
      <c r="G22" s="127">
        <v>18536</v>
      </c>
      <c r="H22" s="127">
        <v>1840</v>
      </c>
      <c r="I22" s="91"/>
      <c r="J22" s="100"/>
    </row>
    <row r="23" spans="1:10" x14ac:dyDescent="0.25">
      <c r="A23" s="100"/>
      <c r="B23" s="90"/>
      <c r="C23" s="92" t="s">
        <v>339</v>
      </c>
      <c r="D23" s="92" t="s">
        <v>408</v>
      </c>
      <c r="E23" s="126">
        <v>1</v>
      </c>
      <c r="F23" s="145" t="s">
        <v>248</v>
      </c>
      <c r="G23" s="127">
        <v>18536</v>
      </c>
      <c r="H23" s="127">
        <v>1840</v>
      </c>
      <c r="I23" s="91"/>
      <c r="J23" s="100"/>
    </row>
    <row r="24" spans="1:10" x14ac:dyDescent="0.25">
      <c r="A24" s="100"/>
      <c r="B24" s="90"/>
      <c r="C24" s="92" t="s">
        <v>340</v>
      </c>
      <c r="D24" s="92" t="s">
        <v>408</v>
      </c>
      <c r="E24" s="126">
        <v>1</v>
      </c>
      <c r="F24" s="145" t="s">
        <v>248</v>
      </c>
      <c r="G24" s="127">
        <v>18536</v>
      </c>
      <c r="H24" s="127">
        <v>1840</v>
      </c>
      <c r="I24" s="91"/>
      <c r="J24" s="100"/>
    </row>
    <row r="25" spans="1:10" x14ac:dyDescent="0.25">
      <c r="A25" s="100"/>
      <c r="B25" s="90"/>
      <c r="C25" s="92" t="s">
        <v>341</v>
      </c>
      <c r="D25" s="92" t="s">
        <v>408</v>
      </c>
      <c r="E25" s="126">
        <v>1</v>
      </c>
      <c r="F25" s="145" t="s">
        <v>248</v>
      </c>
      <c r="G25" s="127">
        <v>18536</v>
      </c>
      <c r="H25" s="127">
        <v>1840</v>
      </c>
      <c r="I25" s="91"/>
      <c r="J25" s="100"/>
    </row>
    <row r="26" spans="1:10" x14ac:dyDescent="0.25">
      <c r="A26" s="100"/>
      <c r="B26" s="90"/>
      <c r="C26" s="92" t="s">
        <v>342</v>
      </c>
      <c r="D26" s="92" t="s">
        <v>408</v>
      </c>
      <c r="E26" s="126">
        <v>1</v>
      </c>
      <c r="F26" s="145" t="s">
        <v>248</v>
      </c>
      <c r="G26" s="127">
        <v>18536</v>
      </c>
      <c r="H26" s="127">
        <v>1840</v>
      </c>
      <c r="I26" s="91"/>
      <c r="J26" s="100"/>
    </row>
    <row r="27" spans="1:10" x14ac:dyDescent="0.25">
      <c r="A27" s="100"/>
      <c r="B27" s="90"/>
      <c r="C27" s="92" t="s">
        <v>343</v>
      </c>
      <c r="D27" s="92" t="s">
        <v>408</v>
      </c>
      <c r="E27" s="126">
        <v>1</v>
      </c>
      <c r="F27" s="145" t="s">
        <v>248</v>
      </c>
      <c r="G27" s="127">
        <v>18536</v>
      </c>
      <c r="H27" s="127">
        <v>1840</v>
      </c>
      <c r="I27" s="91"/>
      <c r="J27" s="100"/>
    </row>
    <row r="28" spans="1:10" x14ac:dyDescent="0.25">
      <c r="A28" s="100"/>
      <c r="B28" s="90"/>
      <c r="C28" s="92"/>
      <c r="D28" s="92"/>
      <c r="E28" s="126"/>
      <c r="F28" s="145"/>
      <c r="G28" s="127"/>
      <c r="H28" s="127"/>
      <c r="I28" s="91"/>
      <c r="J28" s="100"/>
    </row>
    <row r="29" spans="1:10" x14ac:dyDescent="0.25">
      <c r="A29" s="100"/>
      <c r="B29" s="90"/>
      <c r="C29" s="92" t="s">
        <v>347</v>
      </c>
      <c r="D29" s="92" t="s">
        <v>356</v>
      </c>
      <c r="E29" s="126">
        <v>1</v>
      </c>
      <c r="F29" s="145" t="s">
        <v>248</v>
      </c>
      <c r="G29" s="127">
        <v>4400</v>
      </c>
      <c r="H29" s="127">
        <v>300</v>
      </c>
      <c r="I29" s="91"/>
      <c r="J29" s="100"/>
    </row>
    <row r="30" spans="1:10" x14ac:dyDescent="0.25">
      <c r="A30" s="100"/>
      <c r="B30" s="90"/>
      <c r="C30" s="92" t="s">
        <v>348</v>
      </c>
      <c r="D30" s="92" t="s">
        <v>357</v>
      </c>
      <c r="E30" s="126">
        <v>1</v>
      </c>
      <c r="F30" s="145" t="s">
        <v>248</v>
      </c>
      <c r="G30" s="127">
        <v>5500</v>
      </c>
      <c r="H30" s="127">
        <v>300</v>
      </c>
      <c r="I30" s="91"/>
      <c r="J30" s="100"/>
    </row>
    <row r="31" spans="1:10" x14ac:dyDescent="0.25">
      <c r="A31" s="100"/>
      <c r="B31" s="90"/>
      <c r="C31" s="92" t="s">
        <v>349</v>
      </c>
      <c r="D31" s="92" t="s">
        <v>358</v>
      </c>
      <c r="E31" s="126">
        <v>1</v>
      </c>
      <c r="F31" s="145" t="s">
        <v>248</v>
      </c>
      <c r="G31" s="127">
        <v>6600</v>
      </c>
      <c r="H31" s="127">
        <v>300</v>
      </c>
      <c r="I31" s="91"/>
      <c r="J31" s="100"/>
    </row>
    <row r="32" spans="1:10" x14ac:dyDescent="0.25">
      <c r="A32" s="100"/>
      <c r="B32" s="90"/>
      <c r="C32" s="92" t="s">
        <v>350</v>
      </c>
      <c r="D32" s="92" t="s">
        <v>359</v>
      </c>
      <c r="E32" s="126">
        <v>1</v>
      </c>
      <c r="F32" s="145" t="s">
        <v>248</v>
      </c>
      <c r="G32" s="127">
        <v>7700</v>
      </c>
      <c r="H32" s="127">
        <v>300</v>
      </c>
      <c r="I32" s="91"/>
      <c r="J32" s="100"/>
    </row>
    <row r="33" spans="1:10" x14ac:dyDescent="0.25">
      <c r="A33" s="100"/>
      <c r="B33" s="90"/>
      <c r="C33" s="92" t="s">
        <v>351</v>
      </c>
      <c r="D33" s="92" t="s">
        <v>360</v>
      </c>
      <c r="E33" s="126">
        <v>1</v>
      </c>
      <c r="F33" s="145" t="s">
        <v>248</v>
      </c>
      <c r="G33" s="127">
        <v>8800</v>
      </c>
      <c r="H33" s="127">
        <v>300</v>
      </c>
      <c r="I33" s="91"/>
      <c r="J33" s="100"/>
    </row>
    <row r="34" spans="1:10" x14ac:dyDescent="0.25">
      <c r="A34" s="100"/>
      <c r="B34" s="90"/>
      <c r="C34" s="92" t="s">
        <v>352</v>
      </c>
      <c r="D34" s="92" t="s">
        <v>361</v>
      </c>
      <c r="E34" s="126">
        <v>1</v>
      </c>
      <c r="F34" s="145" t="s">
        <v>248</v>
      </c>
      <c r="G34" s="127">
        <v>9900</v>
      </c>
      <c r="H34" s="127">
        <v>500</v>
      </c>
      <c r="I34" s="91"/>
      <c r="J34" s="100"/>
    </row>
    <row r="35" spans="1:10" x14ac:dyDescent="0.25">
      <c r="A35" s="100"/>
      <c r="B35" s="90"/>
      <c r="C35" s="92" t="s">
        <v>353</v>
      </c>
      <c r="D35" s="92" t="s">
        <v>362</v>
      </c>
      <c r="E35" s="126">
        <v>1</v>
      </c>
      <c r="F35" s="145" t="s">
        <v>248</v>
      </c>
      <c r="G35" s="127">
        <v>11000</v>
      </c>
      <c r="H35" s="127">
        <v>500</v>
      </c>
      <c r="I35" s="91"/>
      <c r="J35" s="100"/>
    </row>
    <row r="36" spans="1:10" x14ac:dyDescent="0.25">
      <c r="A36" s="100"/>
      <c r="B36" s="90"/>
      <c r="C36" s="92" t="s">
        <v>354</v>
      </c>
      <c r="D36" s="92" t="s">
        <v>363</v>
      </c>
      <c r="E36" s="126">
        <v>1</v>
      </c>
      <c r="F36" s="145" t="s">
        <v>248</v>
      </c>
      <c r="G36" s="127">
        <v>12100</v>
      </c>
      <c r="H36" s="127">
        <v>500</v>
      </c>
      <c r="I36" s="91"/>
      <c r="J36" s="100"/>
    </row>
    <row r="37" spans="1:10" x14ac:dyDescent="0.25">
      <c r="A37" s="100"/>
      <c r="B37" s="90"/>
      <c r="C37" s="92" t="s">
        <v>355</v>
      </c>
      <c r="D37" s="92" t="s">
        <v>364</v>
      </c>
      <c r="E37" s="126">
        <v>1</v>
      </c>
      <c r="F37" s="145" t="s">
        <v>248</v>
      </c>
      <c r="G37" s="127">
        <v>13200</v>
      </c>
      <c r="H37" s="127">
        <v>500</v>
      </c>
      <c r="I37" s="91"/>
      <c r="J37" s="100"/>
    </row>
    <row r="38" spans="1:10" x14ac:dyDescent="0.25">
      <c r="A38" s="100"/>
      <c r="B38" s="90"/>
      <c r="C38" s="92"/>
      <c r="D38" s="92"/>
      <c r="E38" s="126"/>
      <c r="F38" s="145"/>
      <c r="G38" s="127"/>
      <c r="H38" s="127"/>
      <c r="I38" s="91"/>
      <c r="J38" s="100"/>
    </row>
    <row r="39" spans="1:10" x14ac:dyDescent="0.25">
      <c r="A39" s="100"/>
      <c r="B39" s="90"/>
      <c r="C39" s="92" t="s">
        <v>251</v>
      </c>
      <c r="D39" s="92" t="s">
        <v>409</v>
      </c>
      <c r="E39" s="126">
        <v>1</v>
      </c>
      <c r="F39" s="98" t="s">
        <v>248</v>
      </c>
      <c r="G39" s="127">
        <v>18536</v>
      </c>
      <c r="H39" s="127">
        <v>1840</v>
      </c>
      <c r="I39" s="91"/>
      <c r="J39" s="100"/>
    </row>
    <row r="40" spans="1:10" x14ac:dyDescent="0.25">
      <c r="A40" s="100"/>
      <c r="B40" s="90"/>
      <c r="C40" s="92" t="s">
        <v>252</v>
      </c>
      <c r="D40" s="92" t="s">
        <v>253</v>
      </c>
      <c r="E40" s="126">
        <v>1</v>
      </c>
      <c r="F40" s="98" t="s">
        <v>217</v>
      </c>
      <c r="G40" s="127">
        <v>2970</v>
      </c>
      <c r="H40" s="127">
        <v>830</v>
      </c>
      <c r="I40" s="91"/>
      <c r="J40" s="100"/>
    </row>
    <row r="41" spans="1:10" x14ac:dyDescent="0.25">
      <c r="A41" s="100"/>
      <c r="B41" s="90"/>
      <c r="C41" s="162" t="s">
        <v>254</v>
      </c>
      <c r="D41" s="162" t="s">
        <v>344</v>
      </c>
      <c r="E41" s="163">
        <v>1</v>
      </c>
      <c r="F41" s="163" t="s">
        <v>217</v>
      </c>
      <c r="G41" s="164">
        <v>1100</v>
      </c>
      <c r="H41" s="164">
        <v>100</v>
      </c>
      <c r="I41" s="91"/>
      <c r="J41" s="100"/>
    </row>
    <row r="42" spans="1:10" x14ac:dyDescent="0.25">
      <c r="A42" s="100"/>
      <c r="B42" s="90"/>
      <c r="C42" s="92" t="s">
        <v>255</v>
      </c>
      <c r="D42" s="92" t="s">
        <v>256</v>
      </c>
      <c r="E42" s="126">
        <v>1</v>
      </c>
      <c r="F42" s="98" t="s">
        <v>217</v>
      </c>
      <c r="G42" s="127">
        <v>1020</v>
      </c>
      <c r="H42" s="127">
        <v>100</v>
      </c>
      <c r="I42" s="91"/>
      <c r="J42" s="100"/>
    </row>
    <row r="43" spans="1:10" ht="18.75" x14ac:dyDescent="0.3">
      <c r="A43" s="100"/>
      <c r="B43" s="90"/>
      <c r="C43" s="44"/>
      <c r="D43" s="129" t="s">
        <v>257</v>
      </c>
      <c r="E43" s="46"/>
      <c r="F43" s="46"/>
      <c r="G43" s="46"/>
      <c r="H43" s="46"/>
      <c r="I43" s="91"/>
      <c r="J43" s="100"/>
    </row>
    <row r="44" spans="1:10" x14ac:dyDescent="0.25">
      <c r="A44" s="100"/>
      <c r="B44" s="90"/>
      <c r="C44" s="92" t="s">
        <v>272</v>
      </c>
      <c r="D44" s="92" t="s">
        <v>273</v>
      </c>
      <c r="E44" s="126">
        <v>1</v>
      </c>
      <c r="F44" s="98" t="s">
        <v>248</v>
      </c>
      <c r="G44" s="127">
        <v>4350</v>
      </c>
      <c r="H44" s="127">
        <v>1100</v>
      </c>
      <c r="I44" s="91"/>
      <c r="J44" s="100"/>
    </row>
    <row r="45" spans="1:10" x14ac:dyDescent="0.25">
      <c r="A45" s="100"/>
      <c r="B45" s="90"/>
      <c r="C45" s="92" t="s">
        <v>271</v>
      </c>
      <c r="D45" s="92" t="s">
        <v>296</v>
      </c>
      <c r="E45" s="126">
        <v>1</v>
      </c>
      <c r="F45" s="98" t="s">
        <v>248</v>
      </c>
      <c r="G45" s="127">
        <v>7120</v>
      </c>
      <c r="H45" s="127">
        <v>1475</v>
      </c>
      <c r="I45" s="91"/>
      <c r="J45" s="100"/>
    </row>
    <row r="46" spans="1:10" x14ac:dyDescent="0.25">
      <c r="A46" s="100"/>
      <c r="B46" s="90"/>
      <c r="C46" s="141" t="s">
        <v>298</v>
      </c>
      <c r="D46" s="141" t="s">
        <v>297</v>
      </c>
      <c r="E46" s="126">
        <v>1</v>
      </c>
      <c r="F46" s="139" t="s">
        <v>248</v>
      </c>
      <c r="G46" s="140">
        <v>7120</v>
      </c>
      <c r="H46" s="140">
        <v>1475</v>
      </c>
      <c r="I46" s="91"/>
      <c r="J46" s="100"/>
    </row>
    <row r="47" spans="1:10" x14ac:dyDescent="0.25">
      <c r="A47" s="100"/>
      <c r="B47" s="90"/>
      <c r="C47" s="92" t="s">
        <v>258</v>
      </c>
      <c r="D47" s="92" t="s">
        <v>259</v>
      </c>
      <c r="E47" s="126">
        <v>1</v>
      </c>
      <c r="F47" s="98" t="s">
        <v>248</v>
      </c>
      <c r="G47" s="127">
        <v>17560</v>
      </c>
      <c r="H47" s="127">
        <v>1000</v>
      </c>
      <c r="I47" s="91"/>
      <c r="J47" s="100"/>
    </row>
    <row r="48" spans="1:10" x14ac:dyDescent="0.25">
      <c r="A48" s="100"/>
      <c r="B48" s="90"/>
      <c r="C48" s="92" t="s">
        <v>260</v>
      </c>
      <c r="D48" s="92" t="s">
        <v>261</v>
      </c>
      <c r="E48" s="126">
        <v>1</v>
      </c>
      <c r="F48" s="98" t="s">
        <v>248</v>
      </c>
      <c r="G48" s="127">
        <v>17560</v>
      </c>
      <c r="H48" s="127">
        <v>1000</v>
      </c>
      <c r="I48" s="91"/>
      <c r="J48" s="100"/>
    </row>
    <row r="49" spans="1:11" x14ac:dyDescent="0.25">
      <c r="A49" s="100"/>
      <c r="B49" s="90"/>
      <c r="C49" s="92" t="s">
        <v>262</v>
      </c>
      <c r="D49" s="92" t="s">
        <v>263</v>
      </c>
      <c r="E49" s="126">
        <v>1</v>
      </c>
      <c r="F49" s="98" t="s">
        <v>248</v>
      </c>
      <c r="G49" s="127">
        <v>12210</v>
      </c>
      <c r="H49" s="127">
        <v>1550</v>
      </c>
      <c r="I49" s="91"/>
      <c r="J49" s="100"/>
    </row>
    <row r="50" spans="1:11" x14ac:dyDescent="0.25">
      <c r="A50" s="100"/>
      <c r="B50" s="90"/>
      <c r="C50" s="92" t="s">
        <v>264</v>
      </c>
      <c r="D50" s="92" t="s">
        <v>265</v>
      </c>
      <c r="E50" s="126">
        <v>1</v>
      </c>
      <c r="F50" s="98" t="s">
        <v>248</v>
      </c>
      <c r="G50" s="127">
        <v>10166</v>
      </c>
      <c r="H50" s="127">
        <v>3703</v>
      </c>
      <c r="I50" s="91"/>
      <c r="J50" s="100"/>
    </row>
    <row r="51" spans="1:11" x14ac:dyDescent="0.25">
      <c r="A51" s="100"/>
      <c r="B51" s="90"/>
      <c r="C51" s="141" t="s">
        <v>315</v>
      </c>
      <c r="D51" s="141" t="s">
        <v>321</v>
      </c>
      <c r="E51" s="126">
        <v>1</v>
      </c>
      <c r="F51" s="145" t="s">
        <v>248</v>
      </c>
      <c r="G51" s="140">
        <v>36475</v>
      </c>
      <c r="H51" s="140">
        <v>12901</v>
      </c>
      <c r="I51" s="91"/>
      <c r="J51" s="100"/>
    </row>
    <row r="52" spans="1:11" x14ac:dyDescent="0.25">
      <c r="A52" s="100"/>
      <c r="B52" s="90"/>
      <c r="C52" s="141" t="s">
        <v>316</v>
      </c>
      <c r="D52" s="141" t="s">
        <v>322</v>
      </c>
      <c r="E52" s="126">
        <v>1</v>
      </c>
      <c r="F52" s="145" t="s">
        <v>248</v>
      </c>
      <c r="G52" s="140">
        <v>36475</v>
      </c>
      <c r="H52" s="140">
        <v>12901</v>
      </c>
      <c r="I52" s="91"/>
      <c r="J52" s="100"/>
    </row>
    <row r="53" spans="1:11" x14ac:dyDescent="0.25">
      <c r="A53" s="100"/>
      <c r="B53" s="90"/>
      <c r="C53" s="141" t="s">
        <v>317</v>
      </c>
      <c r="D53" s="141" t="s">
        <v>323</v>
      </c>
      <c r="E53" s="126">
        <v>1</v>
      </c>
      <c r="F53" s="145" t="s">
        <v>248</v>
      </c>
      <c r="G53" s="140">
        <v>36475</v>
      </c>
      <c r="H53" s="140">
        <v>12901</v>
      </c>
      <c r="I53" s="91"/>
      <c r="J53" s="100"/>
    </row>
    <row r="54" spans="1:11" x14ac:dyDescent="0.25">
      <c r="A54" s="100"/>
      <c r="B54" s="90"/>
      <c r="C54" s="141" t="s">
        <v>318</v>
      </c>
      <c r="D54" s="141" t="s">
        <v>325</v>
      </c>
      <c r="E54" s="126">
        <v>1</v>
      </c>
      <c r="F54" s="145" t="s">
        <v>248</v>
      </c>
      <c r="G54" s="140">
        <v>36475</v>
      </c>
      <c r="H54" s="140">
        <v>12901</v>
      </c>
      <c r="I54" s="91"/>
      <c r="J54" s="100"/>
    </row>
    <row r="55" spans="1:11" x14ac:dyDescent="0.25">
      <c r="A55" s="100"/>
      <c r="B55" s="90"/>
      <c r="C55" s="141" t="s">
        <v>319</v>
      </c>
      <c r="D55" s="141" t="s">
        <v>324</v>
      </c>
      <c r="E55" s="126">
        <v>1</v>
      </c>
      <c r="F55" s="145" t="s">
        <v>248</v>
      </c>
      <c r="G55" s="140">
        <v>36475</v>
      </c>
      <c r="H55" s="140">
        <v>12901</v>
      </c>
      <c r="I55" s="91"/>
      <c r="J55" s="100"/>
    </row>
    <row r="56" spans="1:11" ht="15.75" thickBot="1" x14ac:dyDescent="0.3">
      <c r="A56" s="100"/>
      <c r="B56" s="90"/>
      <c r="C56" s="141" t="s">
        <v>320</v>
      </c>
      <c r="D56" s="141" t="s">
        <v>326</v>
      </c>
      <c r="E56" s="126">
        <v>1</v>
      </c>
      <c r="F56" s="145" t="s">
        <v>248</v>
      </c>
      <c r="G56" s="140">
        <v>36475</v>
      </c>
      <c r="H56" s="140">
        <v>12901</v>
      </c>
      <c r="I56" s="91"/>
      <c r="J56" s="100"/>
    </row>
    <row r="57" spans="1:11" x14ac:dyDescent="0.25">
      <c r="A57" s="100"/>
      <c r="B57" s="90"/>
      <c r="C57" s="141" t="s">
        <v>299</v>
      </c>
      <c r="D57" s="141" t="s">
        <v>327</v>
      </c>
      <c r="E57" s="126">
        <v>1</v>
      </c>
      <c r="F57" s="98" t="s">
        <v>248</v>
      </c>
      <c r="G57" s="140">
        <v>36475</v>
      </c>
      <c r="H57" s="140">
        <v>12901</v>
      </c>
      <c r="I57" s="91"/>
      <c r="J57" s="100"/>
      <c r="K57" s="142"/>
    </row>
    <row r="58" spans="1:11" x14ac:dyDescent="0.25">
      <c r="A58" s="100"/>
      <c r="B58" s="90"/>
      <c r="C58" s="141" t="s">
        <v>301</v>
      </c>
      <c r="D58" s="141" t="s">
        <v>329</v>
      </c>
      <c r="E58" s="126">
        <v>1</v>
      </c>
      <c r="F58" s="139" t="s">
        <v>248</v>
      </c>
      <c r="G58" s="140">
        <v>36475</v>
      </c>
      <c r="H58" s="140">
        <v>12901</v>
      </c>
      <c r="I58" s="91"/>
      <c r="J58" s="100"/>
      <c r="K58" s="143" t="s">
        <v>305</v>
      </c>
    </row>
    <row r="59" spans="1:11" ht="15.75" thickBot="1" x14ac:dyDescent="0.3">
      <c r="A59" s="100"/>
      <c r="B59" s="90"/>
      <c r="C59" s="92" t="s">
        <v>302</v>
      </c>
      <c r="D59" s="92" t="s">
        <v>328</v>
      </c>
      <c r="E59" s="126">
        <v>1</v>
      </c>
      <c r="F59" s="139" t="s">
        <v>248</v>
      </c>
      <c r="G59" s="127">
        <v>36475</v>
      </c>
      <c r="H59" s="127">
        <v>12901</v>
      </c>
      <c r="I59" s="91"/>
      <c r="J59" s="100"/>
      <c r="K59" s="144"/>
    </row>
    <row r="60" spans="1:11" x14ac:dyDescent="0.25">
      <c r="A60" s="100"/>
      <c r="B60" s="90"/>
      <c r="C60" s="141" t="s">
        <v>303</v>
      </c>
      <c r="D60" s="141" t="s">
        <v>331</v>
      </c>
      <c r="E60" s="126">
        <v>1</v>
      </c>
      <c r="F60" s="139" t="s">
        <v>248</v>
      </c>
      <c r="G60" s="140">
        <v>36475</v>
      </c>
      <c r="H60" s="140">
        <v>12901</v>
      </c>
      <c r="I60" s="91"/>
      <c r="J60" s="100"/>
      <c r="K60" s="142"/>
    </row>
    <row r="61" spans="1:11" x14ac:dyDescent="0.25">
      <c r="A61" s="100"/>
      <c r="B61" s="90"/>
      <c r="C61" s="141" t="s">
        <v>300</v>
      </c>
      <c r="D61" s="141" t="s">
        <v>330</v>
      </c>
      <c r="E61" s="126">
        <v>1</v>
      </c>
      <c r="F61" s="139" t="s">
        <v>248</v>
      </c>
      <c r="G61" s="140">
        <v>36475</v>
      </c>
      <c r="H61" s="140">
        <v>12901</v>
      </c>
      <c r="I61" s="91"/>
      <c r="J61" s="100"/>
      <c r="K61" s="143" t="s">
        <v>306</v>
      </c>
    </row>
    <row r="62" spans="1:11" ht="15.75" thickBot="1" x14ac:dyDescent="0.3">
      <c r="A62" s="100"/>
      <c r="B62" s="90"/>
      <c r="C62" s="141" t="s">
        <v>304</v>
      </c>
      <c r="D62" s="141" t="s">
        <v>332</v>
      </c>
      <c r="E62" s="126">
        <v>1</v>
      </c>
      <c r="F62" s="139" t="s">
        <v>248</v>
      </c>
      <c r="G62" s="140">
        <v>36475</v>
      </c>
      <c r="H62" s="140">
        <v>12901</v>
      </c>
      <c r="I62" s="91"/>
      <c r="J62" s="100"/>
      <c r="K62" s="144"/>
    </row>
    <row r="63" spans="1:11" x14ac:dyDescent="0.25">
      <c r="A63" s="100"/>
      <c r="B63" s="90"/>
      <c r="C63" s="92" t="s">
        <v>266</v>
      </c>
      <c r="D63" s="92" t="s">
        <v>267</v>
      </c>
      <c r="E63" s="126">
        <v>1</v>
      </c>
      <c r="F63" s="98" t="s">
        <v>248</v>
      </c>
      <c r="G63" s="127">
        <v>12910</v>
      </c>
      <c r="H63" s="127">
        <v>5237</v>
      </c>
      <c r="I63" s="91"/>
      <c r="J63" s="100"/>
    </row>
    <row r="64" spans="1:11" x14ac:dyDescent="0.25">
      <c r="A64" s="100"/>
      <c r="B64" s="90"/>
      <c r="C64" s="92" t="s">
        <v>268</v>
      </c>
      <c r="D64" s="92" t="s">
        <v>269</v>
      </c>
      <c r="E64" s="126">
        <v>1</v>
      </c>
      <c r="F64" s="98" t="s">
        <v>248</v>
      </c>
      <c r="G64" s="127">
        <v>12910</v>
      </c>
      <c r="H64" s="127">
        <v>5237</v>
      </c>
      <c r="I64" s="91"/>
      <c r="J64" s="100"/>
    </row>
    <row r="65" spans="1:10" x14ac:dyDescent="0.25">
      <c r="A65" s="100"/>
      <c r="B65" s="90"/>
      <c r="C65" s="92" t="s">
        <v>283</v>
      </c>
      <c r="D65" s="92" t="s">
        <v>284</v>
      </c>
      <c r="E65" s="126">
        <v>1</v>
      </c>
      <c r="F65" s="98" t="s">
        <v>248</v>
      </c>
      <c r="G65" s="127">
        <v>6550</v>
      </c>
      <c r="H65" s="127">
        <v>1300</v>
      </c>
      <c r="I65" s="91"/>
      <c r="J65" s="100"/>
    </row>
    <row r="66" spans="1:10" x14ac:dyDescent="0.25">
      <c r="A66" s="100"/>
      <c r="B66" s="90"/>
      <c r="C66" s="92" t="s">
        <v>285</v>
      </c>
      <c r="D66" s="92" t="s">
        <v>286</v>
      </c>
      <c r="E66" s="126">
        <v>1</v>
      </c>
      <c r="F66" s="98" t="s">
        <v>248</v>
      </c>
      <c r="G66" s="127">
        <v>0</v>
      </c>
      <c r="H66" s="127">
        <v>0</v>
      </c>
      <c r="I66" s="91"/>
      <c r="J66" s="100"/>
    </row>
    <row r="67" spans="1:10" ht="18.75" x14ac:dyDescent="0.3">
      <c r="A67" s="100"/>
      <c r="B67" s="90"/>
      <c r="C67" s="44"/>
      <c r="D67" s="125"/>
      <c r="E67" s="46"/>
      <c r="F67" s="46"/>
      <c r="G67" s="46"/>
      <c r="H67" s="46"/>
      <c r="I67" s="91"/>
      <c r="J67" s="100"/>
    </row>
    <row r="68" spans="1:10" x14ac:dyDescent="0.25">
      <c r="A68" s="100"/>
      <c r="B68" s="90"/>
      <c r="C68" s="92" t="s">
        <v>378</v>
      </c>
      <c r="D68" s="92"/>
      <c r="E68" s="126">
        <v>1</v>
      </c>
      <c r="F68" s="145" t="s">
        <v>248</v>
      </c>
      <c r="G68" s="127">
        <v>0</v>
      </c>
      <c r="H68" s="127">
        <v>0</v>
      </c>
      <c r="I68" s="91"/>
      <c r="J68" s="100"/>
    </row>
    <row r="69" spans="1:10" x14ac:dyDescent="0.25">
      <c r="A69" s="100"/>
      <c r="B69" s="90"/>
      <c r="C69" s="92" t="s">
        <v>379</v>
      </c>
      <c r="D69" s="92"/>
      <c r="E69" s="126">
        <v>1</v>
      </c>
      <c r="F69" s="145" t="s">
        <v>248</v>
      </c>
      <c r="G69" s="127">
        <v>0</v>
      </c>
      <c r="H69" s="127">
        <v>0</v>
      </c>
      <c r="I69" s="91"/>
      <c r="J69" s="100"/>
    </row>
    <row r="70" spans="1:10" x14ac:dyDescent="0.25">
      <c r="A70" s="100"/>
      <c r="B70" s="90"/>
      <c r="C70" s="92" t="s">
        <v>380</v>
      </c>
      <c r="D70" s="92"/>
      <c r="E70" s="126">
        <v>1</v>
      </c>
      <c r="F70" s="145" t="s">
        <v>248</v>
      </c>
      <c r="G70" s="127">
        <v>0</v>
      </c>
      <c r="H70" s="127">
        <v>0</v>
      </c>
      <c r="I70" s="91"/>
      <c r="J70" s="100"/>
    </row>
    <row r="71" spans="1:10" ht="32.25" customHeight="1" x14ac:dyDescent="0.25">
      <c r="A71" s="100"/>
      <c r="B71" s="90"/>
      <c r="C71" s="175" t="s">
        <v>383</v>
      </c>
      <c r="D71" s="92"/>
      <c r="E71" s="126">
        <v>1</v>
      </c>
      <c r="F71" s="145" t="s">
        <v>248</v>
      </c>
      <c r="G71" s="127">
        <v>0</v>
      </c>
      <c r="H71" s="127">
        <v>0</v>
      </c>
      <c r="I71" s="91"/>
      <c r="J71" s="100"/>
    </row>
    <row r="72" spans="1:10" ht="18.75" x14ac:dyDescent="0.3">
      <c r="A72" s="100"/>
      <c r="B72" s="90"/>
      <c r="C72" s="44"/>
      <c r="D72" s="125"/>
      <c r="E72" s="46"/>
      <c r="F72" s="46"/>
      <c r="G72" s="46"/>
      <c r="H72" s="46"/>
      <c r="I72" s="91"/>
      <c r="J72" s="100"/>
    </row>
    <row r="73" spans="1:10" ht="18.75" x14ac:dyDescent="0.3">
      <c r="A73" s="100"/>
      <c r="B73" s="90"/>
      <c r="C73" s="44"/>
      <c r="D73" s="125"/>
      <c r="E73" s="46"/>
      <c r="F73" s="46"/>
      <c r="G73" s="46"/>
      <c r="H73" s="46"/>
      <c r="I73" s="91"/>
      <c r="J73" s="100"/>
    </row>
    <row r="74" spans="1:10" ht="15.75" thickBot="1" x14ac:dyDescent="0.3">
      <c r="A74" s="100"/>
      <c r="B74" s="93"/>
      <c r="C74" s="94"/>
      <c r="D74" s="95"/>
      <c r="E74" s="95"/>
      <c r="F74" s="94"/>
      <c r="G74" s="94"/>
      <c r="H74" s="94"/>
      <c r="I74" s="96"/>
      <c r="J74" s="100"/>
    </row>
    <row r="75" spans="1:10" x14ac:dyDescent="0.25">
      <c r="A75" s="100"/>
      <c r="B75" s="100"/>
      <c r="C75" s="101"/>
      <c r="D75" s="100"/>
      <c r="E75" s="100"/>
      <c r="F75" s="101"/>
      <c r="G75" s="101"/>
      <c r="H75" s="101"/>
      <c r="I75" s="100"/>
      <c r="J75" s="100"/>
    </row>
    <row r="76" spans="1:10" x14ac:dyDescent="0.25">
      <c r="A76" s="100"/>
      <c r="B76" s="100"/>
      <c r="C76" s="101"/>
      <c r="D76" s="100"/>
      <c r="E76" s="100"/>
      <c r="F76" s="101"/>
      <c r="G76" s="101"/>
      <c r="H76" s="101"/>
      <c r="I76" s="100"/>
      <c r="J76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workbookViewId="0">
      <selection activeCell="B3" sqref="B3"/>
    </sheetView>
  </sheetViews>
  <sheetFormatPr defaultRowHeight="15" x14ac:dyDescent="0.25"/>
  <cols>
    <col min="2" max="2" width="14.28515625" customWidth="1"/>
    <col min="3" max="3" width="16.5703125" customWidth="1"/>
    <col min="4" max="4" width="77.140625" customWidth="1"/>
    <col min="5" max="5" width="56.28515625" customWidth="1"/>
    <col min="6" max="6" width="20.5703125" customWidth="1"/>
  </cols>
  <sheetData>
    <row r="2" spans="2:6" ht="15.75" thickBot="1" x14ac:dyDescent="0.3"/>
    <row r="3" spans="2:6" ht="21.75" thickBot="1" x14ac:dyDescent="0.4">
      <c r="B3" s="104" t="s">
        <v>233</v>
      </c>
      <c r="C3" s="105"/>
      <c r="D3" s="106" t="s">
        <v>230</v>
      </c>
      <c r="E3" s="279" t="s">
        <v>368</v>
      </c>
      <c r="F3" s="280"/>
    </row>
    <row r="4" spans="2:6" ht="90" customHeight="1" x14ac:dyDescent="0.25">
      <c r="B4" s="273" t="s">
        <v>50</v>
      </c>
      <c r="C4" s="165" t="s">
        <v>225</v>
      </c>
      <c r="D4" s="110" t="s">
        <v>333</v>
      </c>
      <c r="E4" s="111"/>
      <c r="F4" s="276" t="s">
        <v>369</v>
      </c>
    </row>
    <row r="5" spans="2:6" ht="90" customHeight="1" x14ac:dyDescent="0.25">
      <c r="B5" s="274"/>
      <c r="C5" s="166" t="s">
        <v>308</v>
      </c>
      <c r="D5" s="147" t="s">
        <v>335</v>
      </c>
      <c r="E5" s="148"/>
      <c r="F5" s="277"/>
    </row>
    <row r="6" spans="2:6" ht="90" customHeight="1" x14ac:dyDescent="0.25">
      <c r="B6" s="274"/>
      <c r="C6" s="166" t="s">
        <v>309</v>
      </c>
      <c r="D6" s="147" t="s">
        <v>334</v>
      </c>
      <c r="E6" s="148" t="s">
        <v>310</v>
      </c>
      <c r="F6" s="277"/>
    </row>
    <row r="7" spans="2:6" ht="90" customHeight="1" thickBot="1" x14ac:dyDescent="0.3">
      <c r="B7" s="275"/>
      <c r="C7" s="167" t="s">
        <v>307</v>
      </c>
      <c r="D7" s="159" t="s">
        <v>366</v>
      </c>
      <c r="E7" s="160"/>
      <c r="F7" s="278"/>
    </row>
    <row r="8" spans="2:6" ht="90" customHeight="1" x14ac:dyDescent="0.25">
      <c r="B8" s="108"/>
      <c r="C8" s="165" t="s">
        <v>226</v>
      </c>
      <c r="D8" s="110" t="s">
        <v>365</v>
      </c>
      <c r="E8" s="111"/>
      <c r="F8" s="276" t="s">
        <v>370</v>
      </c>
    </row>
    <row r="9" spans="2:6" ht="90" customHeight="1" x14ac:dyDescent="0.25">
      <c r="B9" s="146"/>
      <c r="C9" s="166" t="s">
        <v>311</v>
      </c>
      <c r="D9" s="147" t="s">
        <v>336</v>
      </c>
      <c r="E9" s="148"/>
      <c r="F9" s="277"/>
    </row>
    <row r="10" spans="2:6" ht="90" customHeight="1" x14ac:dyDescent="0.25">
      <c r="B10" s="146"/>
      <c r="C10" s="166" t="s">
        <v>312</v>
      </c>
      <c r="D10" s="147" t="s">
        <v>337</v>
      </c>
      <c r="E10" s="148" t="s">
        <v>313</v>
      </c>
      <c r="F10" s="277"/>
    </row>
    <row r="11" spans="2:6" ht="90" customHeight="1" thickBot="1" x14ac:dyDescent="0.3">
      <c r="B11" s="161"/>
      <c r="C11" s="167" t="s">
        <v>314</v>
      </c>
      <c r="D11" s="159" t="s">
        <v>345</v>
      </c>
      <c r="E11" s="160" t="s">
        <v>346</v>
      </c>
      <c r="F11" s="278"/>
    </row>
    <row r="12" spans="2:6" ht="65.25" customHeight="1" thickBot="1" x14ac:dyDescent="0.3">
      <c r="B12" s="112" t="s">
        <v>134</v>
      </c>
      <c r="C12" s="168" t="s">
        <v>227</v>
      </c>
      <c r="D12" s="102" t="s">
        <v>367</v>
      </c>
      <c r="E12" s="113"/>
      <c r="F12" s="170"/>
    </row>
    <row r="13" spans="2:6" ht="48" customHeight="1" thickBot="1" x14ac:dyDescent="0.3">
      <c r="B13" s="114" t="s">
        <v>137</v>
      </c>
      <c r="C13" s="169" t="s">
        <v>228</v>
      </c>
      <c r="D13" s="115" t="s">
        <v>229</v>
      </c>
      <c r="E13" s="116" t="s">
        <v>232</v>
      </c>
      <c r="F13" s="170"/>
    </row>
    <row r="15" spans="2:6" ht="15.75" thickBot="1" x14ac:dyDescent="0.3"/>
    <row r="16" spans="2:6" ht="21.75" thickBot="1" x14ac:dyDescent="0.4">
      <c r="B16" s="104" t="s">
        <v>234</v>
      </c>
      <c r="C16" s="105"/>
      <c r="D16" s="106" t="s">
        <v>230</v>
      </c>
      <c r="E16" s="107" t="s">
        <v>231</v>
      </c>
    </row>
    <row r="17" spans="2:6" ht="18.75" x14ac:dyDescent="0.25">
      <c r="B17" s="117" t="s">
        <v>18</v>
      </c>
      <c r="C17" s="165" t="s">
        <v>240</v>
      </c>
      <c r="D17" s="110" t="s">
        <v>270</v>
      </c>
      <c r="E17" s="111"/>
    </row>
    <row r="18" spans="2:6" ht="31.5" x14ac:dyDescent="0.25">
      <c r="B18" s="118" t="s">
        <v>46</v>
      </c>
      <c r="C18" s="168" t="s">
        <v>241</v>
      </c>
      <c r="D18" s="103" t="s">
        <v>371</v>
      </c>
      <c r="E18" s="113"/>
    </row>
    <row r="19" spans="2:6" ht="18.75" x14ac:dyDescent="0.25">
      <c r="B19" s="119" t="s">
        <v>237</v>
      </c>
      <c r="C19" s="168" t="s">
        <v>242</v>
      </c>
      <c r="D19" s="103" t="s">
        <v>372</v>
      </c>
      <c r="E19" s="113"/>
    </row>
    <row r="20" spans="2:6" ht="19.5" thickBot="1" x14ac:dyDescent="0.3">
      <c r="B20" s="120" t="s">
        <v>178</v>
      </c>
      <c r="C20" s="169" t="s">
        <v>243</v>
      </c>
      <c r="D20" s="115" t="s">
        <v>238</v>
      </c>
      <c r="E20" s="116" t="s">
        <v>239</v>
      </c>
    </row>
    <row r="22" spans="2:6" ht="15.75" thickBot="1" x14ac:dyDescent="0.3"/>
    <row r="23" spans="2:6" ht="21.75" thickBot="1" x14ac:dyDescent="0.4">
      <c r="B23" s="104" t="s">
        <v>244</v>
      </c>
      <c r="C23" s="105"/>
      <c r="D23" s="106" t="s">
        <v>230</v>
      </c>
      <c r="E23" s="107" t="s">
        <v>231</v>
      </c>
    </row>
    <row r="24" spans="2:6" ht="16.5" thickBot="1" x14ac:dyDescent="0.3">
      <c r="B24" s="117"/>
      <c r="C24" s="109"/>
      <c r="D24" s="110"/>
      <c r="E24" s="111"/>
    </row>
    <row r="25" spans="2:6" ht="63" x14ac:dyDescent="0.25">
      <c r="B25" s="118" t="s">
        <v>245</v>
      </c>
      <c r="C25" s="168" t="s">
        <v>274</v>
      </c>
      <c r="D25" s="103" t="s">
        <v>374</v>
      </c>
      <c r="E25" s="113" t="s">
        <v>373</v>
      </c>
      <c r="F25" s="281" t="s">
        <v>369</v>
      </c>
    </row>
    <row r="26" spans="2:6" ht="47.25" x14ac:dyDescent="0.25">
      <c r="B26" s="118" t="s">
        <v>48</v>
      </c>
      <c r="C26" s="168" t="s">
        <v>275</v>
      </c>
      <c r="D26" s="103" t="s">
        <v>376</v>
      </c>
      <c r="E26" s="113"/>
      <c r="F26" s="282"/>
    </row>
    <row r="27" spans="2:6" ht="32.25" thickBot="1" x14ac:dyDescent="0.3">
      <c r="B27" s="119" t="s">
        <v>49</v>
      </c>
      <c r="C27" s="168" t="s">
        <v>276</v>
      </c>
      <c r="D27" s="103" t="s">
        <v>375</v>
      </c>
      <c r="E27" s="113"/>
      <c r="F27" s="283"/>
    </row>
    <row r="28" spans="2:6" ht="48" thickBot="1" x14ac:dyDescent="0.3">
      <c r="B28" s="119" t="s">
        <v>43</v>
      </c>
      <c r="C28" s="168" t="s">
        <v>277</v>
      </c>
      <c r="D28" s="130" t="s">
        <v>377</v>
      </c>
      <c r="E28" s="131"/>
      <c r="F28" s="171" t="s">
        <v>370</v>
      </c>
    </row>
    <row r="29" spans="2:6" ht="18.75" x14ac:dyDescent="0.25">
      <c r="B29" s="172" t="s">
        <v>378</v>
      </c>
      <c r="C29" s="168" t="s">
        <v>203</v>
      </c>
      <c r="D29" s="130"/>
      <c r="E29" s="131"/>
      <c r="F29" s="173"/>
    </row>
    <row r="30" spans="2:6" ht="18.75" x14ac:dyDescent="0.25">
      <c r="B30" s="172" t="s">
        <v>379</v>
      </c>
      <c r="C30" s="168" t="s">
        <v>206</v>
      </c>
      <c r="D30" s="130"/>
      <c r="E30" s="131"/>
      <c r="F30" s="173"/>
    </row>
    <row r="31" spans="2:6" ht="18.75" x14ac:dyDescent="0.25">
      <c r="B31" s="172" t="s">
        <v>380</v>
      </c>
      <c r="C31" s="168" t="s">
        <v>207</v>
      </c>
      <c r="D31" s="130"/>
      <c r="E31" s="131"/>
      <c r="F31" s="173"/>
    </row>
    <row r="32" spans="2:6" ht="30" x14ac:dyDescent="0.25">
      <c r="B32" s="174" t="s">
        <v>381</v>
      </c>
      <c r="C32" s="168" t="s">
        <v>208</v>
      </c>
      <c r="D32" s="130"/>
      <c r="E32" s="131"/>
      <c r="F32" s="173"/>
    </row>
    <row r="33" spans="2:6" ht="18.75" x14ac:dyDescent="0.25">
      <c r="B33" s="172"/>
      <c r="C33" s="168"/>
      <c r="D33" s="130"/>
      <c r="E33" s="131"/>
      <c r="F33" s="173"/>
    </row>
    <row r="34" spans="2:6" ht="18.75" x14ac:dyDescent="0.25">
      <c r="B34" s="172"/>
      <c r="C34" s="168"/>
      <c r="D34" s="130"/>
      <c r="E34" s="131"/>
      <c r="F34" s="173"/>
    </row>
    <row r="35" spans="2:6" ht="18.75" x14ac:dyDescent="0.25">
      <c r="B35" s="172"/>
      <c r="C35" s="168"/>
      <c r="D35" s="130"/>
      <c r="E35" s="131"/>
      <c r="F35" s="173"/>
    </row>
    <row r="36" spans="2:6" ht="18.75" x14ac:dyDescent="0.25">
      <c r="B36" s="172"/>
      <c r="C36" s="168"/>
      <c r="D36" s="130"/>
      <c r="E36" s="131"/>
      <c r="F36" s="173"/>
    </row>
    <row r="37" spans="2:6" ht="19.5" thickBot="1" x14ac:dyDescent="0.3">
      <c r="B37" s="120" t="s">
        <v>44</v>
      </c>
      <c r="C37" s="167" t="s">
        <v>382</v>
      </c>
      <c r="D37" s="132" t="s">
        <v>390</v>
      </c>
      <c r="E37" s="133"/>
    </row>
    <row r="38" spans="2:6" x14ac:dyDescent="0.25">
      <c r="B38" s="57"/>
    </row>
  </sheetData>
  <mergeCells count="5">
    <mergeCell ref="B4:B7"/>
    <mergeCell ref="F4:F7"/>
    <mergeCell ref="F8:F11"/>
    <mergeCell ref="E3:F3"/>
    <mergeCell ref="F25:F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/>
  </sheetViews>
  <sheetFormatPr defaultRowHeight="15" x14ac:dyDescent="0.25"/>
  <cols>
    <col min="1" max="1" width="31.7109375" customWidth="1"/>
    <col min="2" max="2" width="54" bestFit="1" customWidth="1"/>
    <col min="3" max="3" width="17.7109375" bestFit="1" customWidth="1"/>
    <col min="4" max="4" width="12.7109375" bestFit="1" customWidth="1"/>
    <col min="5" max="6" width="14.42578125" customWidth="1"/>
    <col min="7" max="7" width="18.5703125" bestFit="1" customWidth="1"/>
    <col min="8" max="8" width="19.28515625" bestFit="1" customWidth="1"/>
    <col min="9" max="9" width="14.42578125" customWidth="1"/>
  </cols>
  <sheetData>
    <row r="1" spans="1:9" x14ac:dyDescent="0.25">
      <c r="A1" t="s">
        <v>404</v>
      </c>
    </row>
    <row r="2" spans="1:9" ht="18.75" x14ac:dyDescent="0.25">
      <c r="A2" s="262" t="s">
        <v>391</v>
      </c>
      <c r="B2" s="262"/>
      <c r="C2" s="262"/>
      <c r="D2" s="262"/>
      <c r="E2" s="262"/>
      <c r="F2" s="262"/>
      <c r="G2" s="262"/>
      <c r="H2" s="262"/>
    </row>
    <row r="3" spans="1:9" ht="18.75" x14ac:dyDescent="0.25">
      <c r="A3" s="155"/>
      <c r="B3" s="155"/>
      <c r="C3" s="155"/>
      <c r="D3" s="155"/>
      <c r="E3" s="155"/>
      <c r="F3" s="155"/>
      <c r="G3" s="155"/>
      <c r="H3" s="155"/>
    </row>
    <row r="4" spans="1:9" ht="18.75" x14ac:dyDescent="0.3">
      <c r="A4" s="182" t="s">
        <v>184</v>
      </c>
      <c r="B4" s="182"/>
      <c r="C4" s="182"/>
      <c r="D4" s="182"/>
      <c r="E4" s="182"/>
      <c r="F4" s="182"/>
      <c r="G4" s="182"/>
      <c r="H4" s="182"/>
      <c r="I4" s="182"/>
    </row>
    <row r="5" spans="1:9" ht="18.75" x14ac:dyDescent="0.25">
      <c r="A5" s="263" t="s">
        <v>60</v>
      </c>
      <c r="B5" s="264"/>
      <c r="C5" s="154" t="s">
        <v>76</v>
      </c>
      <c r="D5" s="46"/>
      <c r="E5" s="155"/>
      <c r="F5" s="155"/>
      <c r="G5" s="155"/>
      <c r="H5" s="155"/>
    </row>
    <row r="6" spans="1:9" ht="18.75" x14ac:dyDescent="0.25">
      <c r="A6" s="263" t="s">
        <v>53</v>
      </c>
      <c r="B6" s="264"/>
      <c r="C6" s="154">
        <v>2</v>
      </c>
      <c r="D6" s="46"/>
      <c r="E6" s="155"/>
      <c r="F6" s="155"/>
      <c r="G6" s="155"/>
      <c r="H6" s="155"/>
    </row>
    <row r="7" spans="1:9" x14ac:dyDescent="0.25">
      <c r="A7" s="263" t="s">
        <v>80</v>
      </c>
      <c r="B7" s="264"/>
      <c r="C7" s="154">
        <v>310</v>
      </c>
      <c r="D7" s="46"/>
      <c r="E7" s="28"/>
      <c r="F7" s="28"/>
      <c r="G7" s="28"/>
      <c r="H7" s="28"/>
    </row>
    <row r="8" spans="1:9" x14ac:dyDescent="0.25">
      <c r="A8" s="263" t="s">
        <v>89</v>
      </c>
      <c r="B8" s="264"/>
      <c r="C8" s="154">
        <v>6</v>
      </c>
      <c r="D8" s="46"/>
      <c r="E8" s="28"/>
      <c r="F8" s="28"/>
      <c r="G8" s="28"/>
      <c r="H8" s="28"/>
    </row>
    <row r="9" spans="1:9" x14ac:dyDescent="0.25">
      <c r="A9" s="263" t="s">
        <v>90</v>
      </c>
      <c r="B9" s="264"/>
      <c r="C9" s="154">
        <v>205</v>
      </c>
      <c r="D9" s="46"/>
      <c r="E9" s="28"/>
      <c r="F9" s="28"/>
      <c r="G9" s="28"/>
      <c r="H9" s="28"/>
    </row>
    <row r="10" spans="1:9" x14ac:dyDescent="0.25">
      <c r="A10" s="263" t="s">
        <v>288</v>
      </c>
      <c r="B10" s="264"/>
      <c r="C10" s="154" t="s">
        <v>289</v>
      </c>
      <c r="D10" s="46"/>
      <c r="E10" s="28"/>
      <c r="F10" s="28"/>
      <c r="G10" s="28"/>
      <c r="H10" s="28"/>
    </row>
    <row r="11" spans="1:9" x14ac:dyDescent="0.25">
      <c r="A11" s="263" t="s">
        <v>32</v>
      </c>
      <c r="B11" s="264"/>
      <c r="C11" s="154" t="s">
        <v>77</v>
      </c>
      <c r="D11" s="46"/>
      <c r="E11" s="28"/>
      <c r="F11" s="28"/>
      <c r="G11" s="28"/>
      <c r="H11" s="28"/>
    </row>
    <row r="12" spans="1:9" x14ac:dyDescent="0.25">
      <c r="A12" s="263" t="s">
        <v>81</v>
      </c>
      <c r="B12" s="264"/>
      <c r="C12" s="154">
        <v>200</v>
      </c>
      <c r="D12" s="46"/>
      <c r="E12" s="28"/>
      <c r="F12" s="28"/>
      <c r="G12" s="28"/>
      <c r="H12" s="28"/>
    </row>
    <row r="13" spans="1:9" x14ac:dyDescent="0.25">
      <c r="A13" s="263" t="s">
        <v>54</v>
      </c>
      <c r="B13" s="264"/>
      <c r="C13" s="154" t="s">
        <v>78</v>
      </c>
      <c r="D13" s="46"/>
      <c r="E13" s="28"/>
      <c r="F13" s="28"/>
      <c r="G13" s="28"/>
      <c r="H13" s="28"/>
    </row>
    <row r="14" spans="1:9" x14ac:dyDescent="0.25">
      <c r="A14" s="228" t="s">
        <v>33</v>
      </c>
      <c r="B14" s="158" t="s">
        <v>83</v>
      </c>
      <c r="C14" s="154" t="s">
        <v>88</v>
      </c>
      <c r="D14" s="46"/>
      <c r="E14" s="28"/>
      <c r="F14" s="28"/>
      <c r="G14" s="28"/>
      <c r="H14" s="28"/>
    </row>
    <row r="15" spans="1:9" x14ac:dyDescent="0.25">
      <c r="A15" s="229"/>
      <c r="B15" s="158" t="s">
        <v>84</v>
      </c>
      <c r="C15" s="154" t="s">
        <v>82</v>
      </c>
      <c r="D15" s="46"/>
      <c r="E15" s="28"/>
      <c r="F15" s="28"/>
      <c r="G15" s="28"/>
      <c r="H15" s="28"/>
    </row>
    <row r="16" spans="1:9" x14ac:dyDescent="0.25">
      <c r="A16" s="230"/>
      <c r="B16" s="158" t="s">
        <v>85</v>
      </c>
      <c r="C16" s="154" t="s">
        <v>86</v>
      </c>
      <c r="D16" s="46"/>
      <c r="E16" s="28"/>
      <c r="F16" s="28"/>
      <c r="G16" s="28"/>
      <c r="H16" s="28"/>
    </row>
    <row r="17" spans="1:9" x14ac:dyDescent="0.25">
      <c r="A17" s="263" t="s">
        <v>79</v>
      </c>
      <c r="B17" s="264"/>
      <c r="C17" s="154">
        <v>35</v>
      </c>
      <c r="D17" s="46"/>
      <c r="E17" s="28"/>
      <c r="F17" s="28"/>
      <c r="G17" s="28"/>
      <c r="H17" s="28"/>
    </row>
    <row r="18" spans="1:9" x14ac:dyDescent="0.25">
      <c r="A18" s="263" t="s">
        <v>55</v>
      </c>
      <c r="B18" s="264"/>
      <c r="C18" s="154" t="s">
        <v>87</v>
      </c>
      <c r="D18" s="46"/>
      <c r="E18" s="28"/>
      <c r="F18" s="28"/>
      <c r="G18" s="28"/>
      <c r="H18" s="28"/>
    </row>
    <row r="19" spans="1:9" x14ac:dyDescent="0.25">
      <c r="A19" s="263" t="s">
        <v>91</v>
      </c>
      <c r="B19" s="264"/>
      <c r="C19" s="154" t="s">
        <v>92</v>
      </c>
      <c r="D19" s="46"/>
      <c r="E19" s="28"/>
      <c r="F19" s="28"/>
      <c r="G19" s="28"/>
      <c r="H19" s="28"/>
    </row>
    <row r="20" spans="1:9" x14ac:dyDescent="0.25">
      <c r="A20" s="263" t="s">
        <v>61</v>
      </c>
      <c r="B20" s="264"/>
      <c r="C20" s="154">
        <v>45</v>
      </c>
      <c r="D20" s="46"/>
      <c r="E20" s="28"/>
      <c r="F20" s="28"/>
      <c r="G20" s="28"/>
      <c r="H20" s="28"/>
    </row>
    <row r="21" spans="1:9" ht="18.75" x14ac:dyDescent="0.25">
      <c r="A21" s="266" t="s">
        <v>73</v>
      </c>
      <c r="B21" s="266"/>
      <c r="C21" s="43">
        <v>281000</v>
      </c>
      <c r="D21" s="46"/>
      <c r="E21" s="28" t="s">
        <v>95</v>
      </c>
      <c r="F21" s="28"/>
      <c r="G21" s="28"/>
      <c r="H21" s="28"/>
    </row>
    <row r="22" spans="1:9" ht="18.75" x14ac:dyDescent="0.25">
      <c r="A22" s="266" t="s">
        <v>74</v>
      </c>
      <c r="B22" s="266"/>
      <c r="C22" s="43">
        <v>98000</v>
      </c>
      <c r="D22" s="46"/>
      <c r="E22" s="28" t="s">
        <v>95</v>
      </c>
      <c r="F22" s="28"/>
      <c r="G22" s="28"/>
      <c r="H22" s="28"/>
    </row>
    <row r="23" spans="1:9" ht="18.75" x14ac:dyDescent="0.25">
      <c r="A23" s="266" t="s">
        <v>75</v>
      </c>
      <c r="B23" s="266"/>
      <c r="C23" s="73">
        <v>379045</v>
      </c>
      <c r="D23" s="46"/>
      <c r="E23" s="28" t="s">
        <v>95</v>
      </c>
      <c r="F23" s="28"/>
      <c r="G23" s="28"/>
      <c r="H23" s="28"/>
    </row>
    <row r="25" spans="1:9" ht="18.75" x14ac:dyDescent="0.3">
      <c r="A25" s="182" t="s">
        <v>393</v>
      </c>
      <c r="B25" s="182"/>
      <c r="C25" s="182"/>
      <c r="D25" s="182"/>
      <c r="E25" s="182"/>
      <c r="F25" s="182"/>
      <c r="G25" s="182"/>
      <c r="H25" s="182"/>
      <c r="I25" s="182"/>
    </row>
    <row r="27" spans="1:9" ht="18.75" x14ac:dyDescent="0.3">
      <c r="A27" s="182" t="s">
        <v>392</v>
      </c>
      <c r="B27" s="182"/>
      <c r="C27" s="182"/>
      <c r="D27" s="182"/>
      <c r="E27" s="182"/>
      <c r="F27" s="182"/>
      <c r="G27" s="182"/>
      <c r="H27" s="182"/>
      <c r="I27" s="182"/>
    </row>
    <row r="28" spans="1:9" ht="45" x14ac:dyDescent="0.25">
      <c r="A28" s="3" t="s">
        <v>5</v>
      </c>
      <c r="B28" s="3" t="s">
        <v>6</v>
      </c>
      <c r="C28" s="3" t="s">
        <v>14</v>
      </c>
      <c r="D28" s="3" t="s">
        <v>7</v>
      </c>
      <c r="E28" s="3" t="s">
        <v>109</v>
      </c>
      <c r="F28" s="3" t="s">
        <v>8</v>
      </c>
      <c r="G28" s="3" t="s">
        <v>420</v>
      </c>
      <c r="H28" s="3" t="s">
        <v>11</v>
      </c>
      <c r="I28" s="3" t="s">
        <v>421</v>
      </c>
    </row>
    <row r="29" spans="1:9" x14ac:dyDescent="0.25">
      <c r="A29" s="200" t="s">
        <v>394</v>
      </c>
      <c r="B29" s="4" t="s">
        <v>395</v>
      </c>
      <c r="C29" s="5" t="s">
        <v>15</v>
      </c>
      <c r="D29" s="39">
        <v>9</v>
      </c>
      <c r="E29" s="39">
        <v>2</v>
      </c>
      <c r="F29" s="39" t="s">
        <v>63</v>
      </c>
      <c r="G29" s="39" t="s">
        <v>63</v>
      </c>
      <c r="H29" s="39" t="s">
        <v>64</v>
      </c>
      <c r="I29" s="39" t="s">
        <v>64</v>
      </c>
    </row>
    <row r="30" spans="1:9" x14ac:dyDescent="0.25">
      <c r="A30" s="200"/>
      <c r="B30" s="4" t="s">
        <v>396</v>
      </c>
      <c r="C30" s="5" t="s">
        <v>62</v>
      </c>
      <c r="D30" s="39">
        <v>6</v>
      </c>
      <c r="E30" s="39" t="s">
        <v>63</v>
      </c>
      <c r="F30" s="39">
        <v>6</v>
      </c>
      <c r="G30" s="39" t="s">
        <v>64</v>
      </c>
      <c r="H30" s="39" t="s">
        <v>64</v>
      </c>
      <c r="I30" s="39" t="s">
        <v>63</v>
      </c>
    </row>
    <row r="31" spans="1:9" x14ac:dyDescent="0.25">
      <c r="A31" s="200"/>
      <c r="B31" s="4" t="s">
        <v>398</v>
      </c>
      <c r="C31" s="5" t="s">
        <v>399</v>
      </c>
      <c r="D31" s="39">
        <v>20</v>
      </c>
      <c r="E31" s="39">
        <v>2</v>
      </c>
      <c r="F31" s="39" t="s">
        <v>63</v>
      </c>
      <c r="G31" s="39" t="s">
        <v>63</v>
      </c>
      <c r="H31" s="39" t="s">
        <v>64</v>
      </c>
      <c r="I31" s="39" t="s">
        <v>64</v>
      </c>
    </row>
    <row r="32" spans="1:9" x14ac:dyDescent="0.25">
      <c r="A32" s="200" t="s">
        <v>397</v>
      </c>
      <c r="B32" s="4" t="s">
        <v>395</v>
      </c>
      <c r="C32" s="5" t="s">
        <v>400</v>
      </c>
      <c r="D32" s="39">
        <v>12</v>
      </c>
      <c r="E32" s="39">
        <v>1</v>
      </c>
      <c r="F32" s="39">
        <v>12</v>
      </c>
      <c r="G32" s="39" t="s">
        <v>64</v>
      </c>
      <c r="H32" s="39" t="s">
        <v>64</v>
      </c>
      <c r="I32" s="39" t="s">
        <v>64</v>
      </c>
    </row>
    <row r="33" spans="1:9" x14ac:dyDescent="0.25">
      <c r="A33" s="200"/>
      <c r="B33" s="4" t="s">
        <v>396</v>
      </c>
      <c r="C33" s="5" t="s">
        <v>400</v>
      </c>
      <c r="D33" s="39">
        <v>15</v>
      </c>
      <c r="E33" s="178">
        <v>1</v>
      </c>
      <c r="F33" s="39" t="s">
        <v>63</v>
      </c>
      <c r="G33" s="39" t="s">
        <v>63</v>
      </c>
      <c r="H33" s="39" t="s">
        <v>64</v>
      </c>
      <c r="I33" s="39" t="s">
        <v>64</v>
      </c>
    </row>
    <row r="34" spans="1:9" x14ac:dyDescent="0.25">
      <c r="A34" s="200"/>
      <c r="B34" s="4" t="s">
        <v>398</v>
      </c>
      <c r="C34" s="5" t="s">
        <v>400</v>
      </c>
      <c r="D34" s="39">
        <v>16</v>
      </c>
      <c r="E34" s="178">
        <v>2</v>
      </c>
      <c r="F34" s="39" t="s">
        <v>63</v>
      </c>
      <c r="G34" s="39" t="s">
        <v>63</v>
      </c>
      <c r="H34" s="39" t="s">
        <v>64</v>
      </c>
      <c r="I34" s="39" t="s">
        <v>64</v>
      </c>
    </row>
    <row r="36" spans="1:9" x14ac:dyDescent="0.25">
      <c r="A36" s="263" t="s">
        <v>80</v>
      </c>
      <c r="B36" s="264"/>
      <c r="C36" s="154">
        <v>310</v>
      </c>
    </row>
    <row r="37" spans="1:9" x14ac:dyDescent="0.25">
      <c r="A37" s="263" t="s">
        <v>89</v>
      </c>
      <c r="B37" s="264"/>
      <c r="C37" s="154">
        <v>6</v>
      </c>
    </row>
    <row r="38" spans="1:9" x14ac:dyDescent="0.25">
      <c r="A38" s="263" t="s">
        <v>90</v>
      </c>
      <c r="B38" s="264"/>
      <c r="C38" s="154">
        <v>205</v>
      </c>
    </row>
    <row r="39" spans="1:9" x14ac:dyDescent="0.25">
      <c r="A39" s="263" t="s">
        <v>288</v>
      </c>
      <c r="B39" s="264"/>
      <c r="C39" s="154" t="s">
        <v>289</v>
      </c>
    </row>
    <row r="40" spans="1:9" x14ac:dyDescent="0.25">
      <c r="A40" s="156"/>
      <c r="B40" s="157"/>
      <c r="C40" s="46"/>
    </row>
    <row r="41" spans="1:9" ht="18.75" x14ac:dyDescent="0.25">
      <c r="A41" s="222" t="s">
        <v>45</v>
      </c>
      <c r="B41" s="223"/>
    </row>
    <row r="42" spans="1:9" ht="18.75" x14ac:dyDescent="0.3">
      <c r="A42" s="14" t="s">
        <v>50</v>
      </c>
      <c r="B42" s="10">
        <v>20000</v>
      </c>
    </row>
    <row r="43" spans="1:9" ht="37.5" x14ac:dyDescent="0.3">
      <c r="A43" s="14" t="s">
        <v>51</v>
      </c>
      <c r="B43" s="10">
        <v>67000</v>
      </c>
    </row>
    <row r="44" spans="1:9" ht="18.75" x14ac:dyDescent="0.3">
      <c r="A44" s="15" t="s">
        <v>43</v>
      </c>
      <c r="B44" s="10">
        <v>70000</v>
      </c>
    </row>
    <row r="45" spans="1:9" ht="18.75" x14ac:dyDescent="0.3">
      <c r="A45" s="153" t="s">
        <v>44</v>
      </c>
      <c r="B45" s="13">
        <f>SUM(B42:B44)</f>
        <v>157000</v>
      </c>
    </row>
    <row r="47" spans="1:9" ht="18.75" x14ac:dyDescent="0.3">
      <c r="A47" s="182" t="s">
        <v>401</v>
      </c>
      <c r="B47" s="182"/>
      <c r="C47" s="182"/>
      <c r="D47" s="182"/>
      <c r="E47" s="182"/>
      <c r="F47" s="182"/>
      <c r="G47" s="182"/>
      <c r="H47" s="182"/>
      <c r="I47" s="182"/>
    </row>
    <row r="48" spans="1:9" x14ac:dyDescent="0.25">
      <c r="A48" s="263" t="s">
        <v>32</v>
      </c>
      <c r="B48" s="264"/>
      <c r="C48" s="154" t="s">
        <v>77</v>
      </c>
      <c r="D48" s="22"/>
      <c r="E48" s="22"/>
      <c r="F48" s="22"/>
      <c r="G48" s="22"/>
      <c r="H48" s="22"/>
      <c r="I48" s="22"/>
    </row>
    <row r="49" spans="1:9" ht="15" customHeight="1" x14ac:dyDescent="0.25">
      <c r="A49" s="263" t="s">
        <v>81</v>
      </c>
      <c r="B49" s="264"/>
      <c r="C49" s="154">
        <v>200</v>
      </c>
      <c r="D49" s="28"/>
      <c r="E49" s="28"/>
    </row>
    <row r="50" spans="1:9" x14ac:dyDescent="0.25">
      <c r="A50" s="263" t="s">
        <v>54</v>
      </c>
      <c r="B50" s="264"/>
      <c r="C50" s="154" t="s">
        <v>78</v>
      </c>
      <c r="D50" s="28"/>
      <c r="E50" s="28"/>
    </row>
    <row r="51" spans="1:9" x14ac:dyDescent="0.25">
      <c r="A51" s="22"/>
      <c r="B51" s="22"/>
      <c r="D51" s="22"/>
      <c r="E51" s="22"/>
    </row>
    <row r="52" spans="1:9" ht="18.75" x14ac:dyDescent="0.25">
      <c r="A52" s="151" t="s">
        <v>45</v>
      </c>
      <c r="B52" s="152"/>
      <c r="D52" s="22"/>
    </row>
    <row r="53" spans="1:9" ht="18.75" x14ac:dyDescent="0.3">
      <c r="A53" s="10" t="s">
        <v>18</v>
      </c>
      <c r="B53" s="10">
        <v>40000</v>
      </c>
      <c r="D53" s="22"/>
    </row>
    <row r="54" spans="1:9" ht="18.75" x14ac:dyDescent="0.3">
      <c r="A54" s="10" t="s">
        <v>46</v>
      </c>
      <c r="B54" s="10">
        <v>17000</v>
      </c>
      <c r="D54" s="22"/>
    </row>
    <row r="55" spans="1:9" ht="18.75" x14ac:dyDescent="0.3">
      <c r="A55" s="11" t="s">
        <v>43</v>
      </c>
      <c r="B55" s="10">
        <v>8000</v>
      </c>
      <c r="D55" s="22"/>
      <c r="E55" s="22"/>
    </row>
    <row r="56" spans="1:9" ht="18.75" x14ac:dyDescent="0.3">
      <c r="A56" s="153" t="s">
        <v>44</v>
      </c>
      <c r="B56" s="13">
        <f>SUM(B53:B55)</f>
        <v>65000</v>
      </c>
      <c r="D56" s="22"/>
      <c r="E56" s="22"/>
    </row>
    <row r="57" spans="1:9" x14ac:dyDescent="0.25">
      <c r="A57" s="149"/>
      <c r="B57" s="150"/>
      <c r="C57" s="22"/>
      <c r="D57" s="22"/>
      <c r="E57" s="22"/>
    </row>
    <row r="58" spans="1:9" ht="18.75" x14ac:dyDescent="0.3">
      <c r="A58" s="179" t="s">
        <v>402</v>
      </c>
      <c r="B58" s="179"/>
      <c r="C58" s="179"/>
      <c r="D58" s="179"/>
      <c r="E58" s="179"/>
      <c r="F58" s="179"/>
      <c r="G58" s="179"/>
      <c r="H58" s="179"/>
      <c r="I58" s="179"/>
    </row>
    <row r="59" spans="1:9" x14ac:dyDescent="0.25">
      <c r="A59" s="228" t="s">
        <v>33</v>
      </c>
      <c r="B59" s="158" t="s">
        <v>83</v>
      </c>
      <c r="C59" s="154" t="s">
        <v>88</v>
      </c>
      <c r="D59" s="22"/>
      <c r="E59" s="22"/>
    </row>
    <row r="60" spans="1:9" x14ac:dyDescent="0.25">
      <c r="A60" s="229"/>
      <c r="B60" s="158" t="s">
        <v>84</v>
      </c>
      <c r="C60" s="154" t="s">
        <v>82</v>
      </c>
      <c r="D60" s="22"/>
      <c r="E60" s="22"/>
    </row>
    <row r="61" spans="1:9" x14ac:dyDescent="0.25">
      <c r="A61" s="230"/>
      <c r="B61" s="158" t="s">
        <v>85</v>
      </c>
      <c r="C61" s="154" t="s">
        <v>86</v>
      </c>
      <c r="D61" s="22"/>
      <c r="E61" s="22"/>
    </row>
    <row r="62" spans="1:9" x14ac:dyDescent="0.25">
      <c r="A62" s="263" t="s">
        <v>79</v>
      </c>
      <c r="B62" s="264"/>
      <c r="C62" s="154">
        <v>35</v>
      </c>
      <c r="D62" s="22"/>
      <c r="E62" s="22"/>
    </row>
    <row r="63" spans="1:9" x14ac:dyDescent="0.25">
      <c r="A63" s="263" t="s">
        <v>55</v>
      </c>
      <c r="B63" s="264"/>
      <c r="C63" s="154" t="s">
        <v>87</v>
      </c>
    </row>
    <row r="64" spans="1:9" x14ac:dyDescent="0.25">
      <c r="A64" s="263" t="s">
        <v>91</v>
      </c>
      <c r="B64" s="264"/>
      <c r="C64" s="154" t="s">
        <v>92</v>
      </c>
    </row>
    <row r="66" spans="1:9" ht="18.75" x14ac:dyDescent="0.25">
      <c r="A66" s="222" t="s">
        <v>45</v>
      </c>
      <c r="B66" s="223"/>
    </row>
    <row r="67" spans="1:9" ht="18.75" x14ac:dyDescent="0.3">
      <c r="A67" s="10" t="s">
        <v>47</v>
      </c>
      <c r="B67" s="10">
        <v>120000</v>
      </c>
    </row>
    <row r="68" spans="1:9" ht="18.75" x14ac:dyDescent="0.3">
      <c r="A68" s="10" t="s">
        <v>48</v>
      </c>
      <c r="B68" s="10">
        <v>17000</v>
      </c>
    </row>
    <row r="69" spans="1:9" ht="18.75" x14ac:dyDescent="0.3">
      <c r="A69" s="10" t="s">
        <v>91</v>
      </c>
      <c r="B69" s="42" t="s">
        <v>92</v>
      </c>
    </row>
    <row r="70" spans="1:9" ht="18.75" x14ac:dyDescent="0.3">
      <c r="A70" s="11" t="s">
        <v>43</v>
      </c>
      <c r="B70" s="10">
        <v>20000</v>
      </c>
    </row>
    <row r="71" spans="1:9" ht="18.75" x14ac:dyDescent="0.3">
      <c r="A71" s="153" t="s">
        <v>44</v>
      </c>
      <c r="B71" s="13">
        <f>SUM(B67:B70)</f>
        <v>157000</v>
      </c>
    </row>
    <row r="73" spans="1:9" ht="18.75" x14ac:dyDescent="0.3">
      <c r="A73" s="179" t="s">
        <v>403</v>
      </c>
      <c r="B73" s="179"/>
      <c r="C73" s="179"/>
      <c r="D73" s="179"/>
      <c r="E73" s="179"/>
      <c r="F73" s="179"/>
      <c r="G73" s="179"/>
      <c r="H73" s="179"/>
      <c r="I73" s="179"/>
    </row>
    <row r="74" spans="1:9" x14ac:dyDescent="0.25">
      <c r="A74" s="22"/>
      <c r="B74" s="22"/>
      <c r="C74" s="22"/>
      <c r="D74" s="22"/>
      <c r="E74" s="22"/>
      <c r="F74" s="22"/>
      <c r="G74" s="22"/>
      <c r="H74" s="22"/>
      <c r="I74" s="22"/>
    </row>
    <row r="75" spans="1:9" x14ac:dyDescent="0.25">
      <c r="A75" s="4" t="s">
        <v>102</v>
      </c>
      <c r="B75" s="5" t="s">
        <v>405</v>
      </c>
      <c r="C75" s="22" t="s">
        <v>422</v>
      </c>
      <c r="D75" s="22"/>
      <c r="E75" s="22"/>
    </row>
    <row r="76" spans="1:9" x14ac:dyDescent="0.25">
      <c r="A76" s="4" t="s">
        <v>104</v>
      </c>
      <c r="B76" s="5"/>
      <c r="C76" s="22"/>
      <c r="D76" s="22"/>
      <c r="E76" s="22"/>
    </row>
    <row r="77" spans="1:9" x14ac:dyDescent="0.25">
      <c r="A77" s="4" t="s">
        <v>105</v>
      </c>
      <c r="B77" s="5"/>
      <c r="C77" s="22"/>
      <c r="D77" s="22"/>
      <c r="E77" s="22"/>
    </row>
    <row r="78" spans="1:9" x14ac:dyDescent="0.25">
      <c r="A78" s="4" t="s">
        <v>96</v>
      </c>
      <c r="B78" s="5"/>
      <c r="C78" s="22"/>
      <c r="D78" s="22"/>
      <c r="E78" s="22"/>
    </row>
    <row r="79" spans="1:9" x14ac:dyDescent="0.25">
      <c r="A79" s="4" t="s">
        <v>58</v>
      </c>
      <c r="B79" s="5"/>
      <c r="C79" s="22"/>
      <c r="D79" s="22"/>
      <c r="E79" s="22"/>
    </row>
    <row r="80" spans="1:9" x14ac:dyDescent="0.25">
      <c r="A80" s="54" t="s">
        <v>57</v>
      </c>
      <c r="B80" s="180" t="s">
        <v>106</v>
      </c>
      <c r="C80" s="22" t="s">
        <v>423</v>
      </c>
      <c r="D80" s="22"/>
      <c r="E80" s="22"/>
    </row>
    <row r="83" spans="1:8" ht="18.75" x14ac:dyDescent="0.3">
      <c r="A83" s="179" t="s">
        <v>406</v>
      </c>
    </row>
    <row r="84" spans="1:8" ht="18.75" x14ac:dyDescent="0.3">
      <c r="A84" s="179"/>
      <c r="C84" s="4" t="s">
        <v>247</v>
      </c>
      <c r="D84" s="4" t="s">
        <v>214</v>
      </c>
      <c r="E84" s="4" t="s">
        <v>215</v>
      </c>
      <c r="F84" s="4" t="s">
        <v>216</v>
      </c>
      <c r="G84" s="4" t="s">
        <v>410</v>
      </c>
      <c r="H84" s="4" t="s">
        <v>411</v>
      </c>
    </row>
    <row r="85" spans="1:8" x14ac:dyDescent="0.25">
      <c r="A85" s="4" t="s">
        <v>47</v>
      </c>
      <c r="B85" s="177" t="s">
        <v>87</v>
      </c>
      <c r="C85" s="5">
        <v>1</v>
      </c>
      <c r="D85" s="5" t="s">
        <v>414</v>
      </c>
      <c r="E85" s="5">
        <v>120000</v>
      </c>
      <c r="F85" s="5">
        <v>20000</v>
      </c>
      <c r="G85" s="5">
        <v>120000</v>
      </c>
      <c r="H85" s="5">
        <v>20000</v>
      </c>
    </row>
    <row r="86" spans="1:8" x14ac:dyDescent="0.25">
      <c r="A86" s="4" t="s">
        <v>18</v>
      </c>
      <c r="B86" s="177" t="s">
        <v>78</v>
      </c>
      <c r="C86" s="5">
        <v>1</v>
      </c>
      <c r="D86" s="5" t="s">
        <v>414</v>
      </c>
      <c r="E86" s="5">
        <v>40000</v>
      </c>
      <c r="F86" s="5">
        <v>8000</v>
      </c>
      <c r="G86" s="5">
        <v>40000</v>
      </c>
      <c r="H86" s="5">
        <v>8000</v>
      </c>
    </row>
    <row r="87" spans="1:8" x14ac:dyDescent="0.25">
      <c r="A87" s="4" t="s">
        <v>412</v>
      </c>
      <c r="B87" s="177">
        <v>205</v>
      </c>
      <c r="C87" s="284">
        <v>205</v>
      </c>
      <c r="D87" s="5" t="s">
        <v>414</v>
      </c>
      <c r="E87" s="5">
        <v>250</v>
      </c>
      <c r="F87" s="5">
        <v>25</v>
      </c>
      <c r="G87" s="5">
        <f>E87*C87</f>
        <v>51250</v>
      </c>
      <c r="H87" s="5">
        <f>F87*C87</f>
        <v>5125</v>
      </c>
    </row>
    <row r="88" spans="1:8" x14ac:dyDescent="0.25">
      <c r="A88" s="4" t="s">
        <v>413</v>
      </c>
      <c r="B88" s="4" t="s">
        <v>219</v>
      </c>
      <c r="C88" s="4" t="s">
        <v>247</v>
      </c>
      <c r="D88" s="4" t="s">
        <v>214</v>
      </c>
      <c r="E88" s="4" t="s">
        <v>215</v>
      </c>
      <c r="F88" s="4" t="s">
        <v>216</v>
      </c>
      <c r="G88" s="4" t="s">
        <v>410</v>
      </c>
      <c r="H88" s="4" t="s">
        <v>411</v>
      </c>
    </row>
    <row r="89" spans="1:8" x14ac:dyDescent="0.25">
      <c r="A89" s="5" t="s">
        <v>292</v>
      </c>
      <c r="B89" s="5" t="s">
        <v>407</v>
      </c>
      <c r="C89" s="5">
        <v>2</v>
      </c>
      <c r="D89" s="5" t="s">
        <v>248</v>
      </c>
      <c r="E89" s="5">
        <v>18536</v>
      </c>
      <c r="F89" s="5">
        <v>1840</v>
      </c>
      <c r="G89" s="5">
        <f>E89*C89</f>
        <v>37072</v>
      </c>
      <c r="H89" s="5">
        <f>F89*C89</f>
        <v>3680</v>
      </c>
    </row>
    <row r="90" spans="1:8" x14ac:dyDescent="0.25">
      <c r="A90" s="5" t="s">
        <v>293</v>
      </c>
      <c r="B90" s="5" t="s">
        <v>407</v>
      </c>
      <c r="C90" s="5">
        <v>1</v>
      </c>
      <c r="D90" s="5" t="s">
        <v>248</v>
      </c>
      <c r="E90" s="5">
        <v>18536</v>
      </c>
      <c r="F90" s="5">
        <v>1840</v>
      </c>
      <c r="G90" s="5">
        <f>E90*C90</f>
        <v>18536</v>
      </c>
      <c r="H90" s="5">
        <f>F90*C90</f>
        <v>1840</v>
      </c>
    </row>
    <row r="91" spans="1:8" x14ac:dyDescent="0.25">
      <c r="A91" s="5" t="s">
        <v>220</v>
      </c>
      <c r="B91" s="5" t="s">
        <v>415</v>
      </c>
      <c r="C91" s="5">
        <v>1</v>
      </c>
      <c r="D91" s="5" t="s">
        <v>248</v>
      </c>
      <c r="E91" s="5">
        <v>1616</v>
      </c>
      <c r="F91" s="5">
        <v>560</v>
      </c>
      <c r="G91" s="5">
        <f t="shared" ref="G91:G118" si="0">E91*C91</f>
        <v>1616</v>
      </c>
      <c r="H91" s="5">
        <f t="shared" ref="H91:H118" si="1">F91*C91</f>
        <v>560</v>
      </c>
    </row>
    <row r="92" spans="1:8" x14ac:dyDescent="0.25">
      <c r="A92" s="5" t="s">
        <v>221</v>
      </c>
      <c r="B92" s="5" t="s">
        <v>416</v>
      </c>
      <c r="C92" s="5">
        <v>1</v>
      </c>
      <c r="D92" s="5" t="s">
        <v>248</v>
      </c>
      <c r="E92" s="5">
        <v>1744</v>
      </c>
      <c r="F92" s="5">
        <v>560</v>
      </c>
      <c r="G92" s="5">
        <f t="shared" si="0"/>
        <v>1744</v>
      </c>
      <c r="H92" s="5">
        <f t="shared" si="1"/>
        <v>560</v>
      </c>
    </row>
    <row r="93" spans="1:8" x14ac:dyDescent="0.25">
      <c r="A93" s="5" t="s">
        <v>222</v>
      </c>
      <c r="B93" s="5" t="s">
        <v>417</v>
      </c>
      <c r="C93" s="5">
        <v>1</v>
      </c>
      <c r="D93" s="5" t="s">
        <v>249</v>
      </c>
      <c r="E93" s="5">
        <v>851</v>
      </c>
      <c r="F93" s="5">
        <v>335</v>
      </c>
      <c r="G93" s="5">
        <f t="shared" si="0"/>
        <v>851</v>
      </c>
      <c r="H93" s="5">
        <f t="shared" si="1"/>
        <v>335</v>
      </c>
    </row>
    <row r="94" spans="1:8" x14ac:dyDescent="0.25">
      <c r="A94" s="5" t="s">
        <v>223</v>
      </c>
      <c r="B94" s="5" t="s">
        <v>418</v>
      </c>
      <c r="C94" s="5">
        <v>1</v>
      </c>
      <c r="D94" s="5" t="s">
        <v>249</v>
      </c>
      <c r="E94" s="5">
        <v>899</v>
      </c>
      <c r="F94" s="5">
        <v>335</v>
      </c>
      <c r="G94" s="5">
        <f t="shared" si="0"/>
        <v>899</v>
      </c>
      <c r="H94" s="5">
        <f t="shared" si="1"/>
        <v>335</v>
      </c>
    </row>
    <row r="95" spans="1:8" x14ac:dyDescent="0.25">
      <c r="A95" s="5" t="s">
        <v>224</v>
      </c>
      <c r="B95" s="5" t="s">
        <v>250</v>
      </c>
      <c r="C95" s="5">
        <v>1</v>
      </c>
      <c r="D95" s="5" t="s">
        <v>248</v>
      </c>
      <c r="E95" s="5">
        <v>6628</v>
      </c>
      <c r="F95" s="5">
        <v>625</v>
      </c>
      <c r="G95" s="5">
        <f t="shared" si="0"/>
        <v>6628</v>
      </c>
      <c r="H95" s="5">
        <f t="shared" si="1"/>
        <v>625</v>
      </c>
    </row>
    <row r="96" spans="1:8" x14ac:dyDescent="0.25">
      <c r="A96" s="5"/>
      <c r="B96" s="4" t="s">
        <v>218</v>
      </c>
      <c r="C96" s="5"/>
      <c r="D96" s="5"/>
      <c r="E96" s="5"/>
      <c r="F96" s="5"/>
      <c r="G96" s="5"/>
      <c r="H96" s="5"/>
    </row>
    <row r="97" spans="1:8" x14ac:dyDescent="0.25">
      <c r="A97" s="5" t="s">
        <v>339</v>
      </c>
      <c r="B97" s="5" t="s">
        <v>408</v>
      </c>
      <c r="C97" s="5">
        <v>3</v>
      </c>
      <c r="D97" s="5" t="s">
        <v>248</v>
      </c>
      <c r="E97" s="5">
        <v>18536</v>
      </c>
      <c r="F97" s="5">
        <v>1840</v>
      </c>
      <c r="G97" s="5">
        <f t="shared" si="0"/>
        <v>55608</v>
      </c>
      <c r="H97" s="5">
        <f t="shared" si="1"/>
        <v>5520</v>
      </c>
    </row>
    <row r="98" spans="1:8" x14ac:dyDescent="0.25">
      <c r="A98" s="5" t="s">
        <v>340</v>
      </c>
      <c r="B98" s="5" t="s">
        <v>408</v>
      </c>
      <c r="C98" s="5">
        <v>3</v>
      </c>
      <c r="D98" s="5" t="s">
        <v>248</v>
      </c>
      <c r="E98" s="5">
        <v>18536</v>
      </c>
      <c r="F98" s="5">
        <v>1840</v>
      </c>
      <c r="G98" s="5">
        <f t="shared" si="0"/>
        <v>55608</v>
      </c>
      <c r="H98" s="5">
        <f t="shared" si="1"/>
        <v>5520</v>
      </c>
    </row>
    <row r="99" spans="1:8" x14ac:dyDescent="0.25">
      <c r="A99" s="5"/>
      <c r="B99" s="5"/>
      <c r="C99" s="5"/>
      <c r="D99" s="5"/>
      <c r="E99" s="5"/>
      <c r="F99" s="5"/>
      <c r="G99" s="5"/>
      <c r="H99" s="5"/>
    </row>
    <row r="100" spans="1:8" x14ac:dyDescent="0.25">
      <c r="A100" s="5" t="s">
        <v>353</v>
      </c>
      <c r="B100" s="5" t="s">
        <v>362</v>
      </c>
      <c r="C100" s="5">
        <v>15</v>
      </c>
      <c r="D100" s="5" t="s">
        <v>248</v>
      </c>
      <c r="E100" s="5">
        <v>11000</v>
      </c>
      <c r="F100" s="5">
        <v>500</v>
      </c>
      <c r="G100" s="5">
        <f t="shared" si="0"/>
        <v>165000</v>
      </c>
      <c r="H100" s="5">
        <f t="shared" si="1"/>
        <v>7500</v>
      </c>
    </row>
    <row r="101" spans="1:8" x14ac:dyDescent="0.25">
      <c r="A101" s="5" t="s">
        <v>355</v>
      </c>
      <c r="B101" s="5" t="s">
        <v>364</v>
      </c>
      <c r="C101" s="5">
        <v>10</v>
      </c>
      <c r="D101" s="5" t="s">
        <v>248</v>
      </c>
      <c r="E101" s="5">
        <v>13200</v>
      </c>
      <c r="F101" s="5">
        <v>500</v>
      </c>
      <c r="G101" s="5">
        <f t="shared" si="0"/>
        <v>132000</v>
      </c>
      <c r="H101" s="5">
        <f t="shared" si="1"/>
        <v>5000</v>
      </c>
    </row>
    <row r="102" spans="1:8" x14ac:dyDescent="0.25">
      <c r="A102" s="5"/>
      <c r="B102" s="5"/>
      <c r="C102" s="5"/>
      <c r="D102" s="5"/>
      <c r="E102" s="5"/>
      <c r="F102" s="5"/>
      <c r="G102" s="5"/>
      <c r="H102" s="5"/>
    </row>
    <row r="103" spans="1:8" x14ac:dyDescent="0.25">
      <c r="A103" s="5" t="s">
        <v>251</v>
      </c>
      <c r="B103" s="5" t="s">
        <v>409</v>
      </c>
      <c r="C103" s="5">
        <v>1</v>
      </c>
      <c r="D103" s="5" t="s">
        <v>248</v>
      </c>
      <c r="E103" s="5">
        <v>18536</v>
      </c>
      <c r="F103" s="5">
        <v>1840</v>
      </c>
      <c r="G103" s="5">
        <f t="shared" si="0"/>
        <v>18536</v>
      </c>
      <c r="H103" s="5">
        <f t="shared" si="1"/>
        <v>1840</v>
      </c>
    </row>
    <row r="104" spans="1:8" x14ac:dyDescent="0.25">
      <c r="A104" s="5" t="s">
        <v>252</v>
      </c>
      <c r="B104" s="5" t="s">
        <v>253</v>
      </c>
      <c r="C104" s="5">
        <v>1</v>
      </c>
      <c r="D104" s="5" t="s">
        <v>217</v>
      </c>
      <c r="E104" s="5">
        <v>2970</v>
      </c>
      <c r="F104" s="5">
        <v>830</v>
      </c>
      <c r="G104" s="5">
        <f t="shared" si="0"/>
        <v>2970</v>
      </c>
      <c r="H104" s="5">
        <f t="shared" si="1"/>
        <v>830</v>
      </c>
    </row>
    <row r="105" spans="1:8" x14ac:dyDescent="0.25">
      <c r="A105" s="5" t="s">
        <v>255</v>
      </c>
      <c r="B105" s="5" t="s">
        <v>256</v>
      </c>
      <c r="C105" s="5">
        <v>1</v>
      </c>
      <c r="D105" s="5" t="s">
        <v>217</v>
      </c>
      <c r="E105" s="5">
        <v>1020</v>
      </c>
      <c r="F105" s="5">
        <v>100</v>
      </c>
      <c r="G105" s="5">
        <f t="shared" si="0"/>
        <v>1020</v>
      </c>
      <c r="H105" s="5">
        <f t="shared" si="1"/>
        <v>100</v>
      </c>
    </row>
    <row r="106" spans="1:8" x14ac:dyDescent="0.25">
      <c r="A106" s="5"/>
      <c r="B106" s="4" t="s">
        <v>257</v>
      </c>
      <c r="C106" s="5"/>
      <c r="D106" s="5"/>
      <c r="E106" s="5"/>
      <c r="F106" s="5"/>
      <c r="G106" s="5">
        <f t="shared" si="0"/>
        <v>0</v>
      </c>
      <c r="H106" s="5">
        <f t="shared" si="1"/>
        <v>0</v>
      </c>
    </row>
    <row r="107" spans="1:8" x14ac:dyDescent="0.25">
      <c r="A107" s="5" t="s">
        <v>271</v>
      </c>
      <c r="B107" s="5" t="s">
        <v>296</v>
      </c>
      <c r="C107" s="5">
        <v>1</v>
      </c>
      <c r="D107" s="5" t="s">
        <v>248</v>
      </c>
      <c r="E107" s="5">
        <v>7120</v>
      </c>
      <c r="F107" s="5">
        <v>1475</v>
      </c>
      <c r="G107" s="5">
        <f t="shared" si="0"/>
        <v>7120</v>
      </c>
      <c r="H107" s="5">
        <f t="shared" si="1"/>
        <v>1475</v>
      </c>
    </row>
    <row r="108" spans="1:8" x14ac:dyDescent="0.25">
      <c r="A108" s="5" t="s">
        <v>258</v>
      </c>
      <c r="B108" s="5" t="s">
        <v>259</v>
      </c>
      <c r="C108" s="5">
        <v>1</v>
      </c>
      <c r="D108" s="5" t="s">
        <v>248</v>
      </c>
      <c r="E108" s="5">
        <v>17560</v>
      </c>
      <c r="F108" s="5">
        <v>1000</v>
      </c>
      <c r="G108" s="5">
        <f t="shared" si="0"/>
        <v>17560</v>
      </c>
      <c r="H108" s="5">
        <f t="shared" si="1"/>
        <v>1000</v>
      </c>
    </row>
    <row r="109" spans="1:8" x14ac:dyDescent="0.25">
      <c r="A109" s="5" t="s">
        <v>260</v>
      </c>
      <c r="B109" s="5" t="s">
        <v>261</v>
      </c>
      <c r="C109" s="5">
        <v>1</v>
      </c>
      <c r="D109" s="5" t="s">
        <v>248</v>
      </c>
      <c r="E109" s="5">
        <v>17560</v>
      </c>
      <c r="F109" s="5">
        <v>1000</v>
      </c>
      <c r="G109" s="5">
        <f t="shared" si="0"/>
        <v>17560</v>
      </c>
      <c r="H109" s="5">
        <f t="shared" si="1"/>
        <v>1000</v>
      </c>
    </row>
    <row r="110" spans="1:8" x14ac:dyDescent="0.25">
      <c r="A110" s="5" t="s">
        <v>262</v>
      </c>
      <c r="B110" s="5" t="s">
        <v>263</v>
      </c>
      <c r="C110" s="5">
        <v>1</v>
      </c>
      <c r="D110" s="5" t="s">
        <v>248</v>
      </c>
      <c r="E110" s="5">
        <v>12210</v>
      </c>
      <c r="F110" s="5">
        <v>1550</v>
      </c>
      <c r="G110" s="5">
        <f t="shared" si="0"/>
        <v>12210</v>
      </c>
      <c r="H110" s="5">
        <f t="shared" si="1"/>
        <v>1550</v>
      </c>
    </row>
    <row r="111" spans="1:8" x14ac:dyDescent="0.25">
      <c r="A111" s="5" t="s">
        <v>264</v>
      </c>
      <c r="B111" s="5" t="s">
        <v>265</v>
      </c>
      <c r="C111" s="5">
        <v>1</v>
      </c>
      <c r="D111" s="5" t="s">
        <v>248</v>
      </c>
      <c r="E111" s="5">
        <v>10166</v>
      </c>
      <c r="F111" s="5">
        <v>3703</v>
      </c>
      <c r="G111" s="5">
        <f t="shared" si="0"/>
        <v>10166</v>
      </c>
      <c r="H111" s="5">
        <f t="shared" si="1"/>
        <v>3703</v>
      </c>
    </row>
    <row r="112" spans="1:8" x14ac:dyDescent="0.25">
      <c r="A112" s="5" t="s">
        <v>316</v>
      </c>
      <c r="B112" s="5" t="s">
        <v>322</v>
      </c>
      <c r="C112" s="5">
        <v>1</v>
      </c>
      <c r="D112" s="5" t="s">
        <v>248</v>
      </c>
      <c r="E112" s="5">
        <v>36475</v>
      </c>
      <c r="F112" s="5">
        <v>12901</v>
      </c>
      <c r="G112" s="5">
        <f t="shared" si="0"/>
        <v>36475</v>
      </c>
      <c r="H112" s="5">
        <f t="shared" si="1"/>
        <v>12901</v>
      </c>
    </row>
    <row r="113" spans="1:8" x14ac:dyDescent="0.25">
      <c r="A113" s="5" t="s">
        <v>268</v>
      </c>
      <c r="B113" s="5" t="s">
        <v>269</v>
      </c>
      <c r="C113" s="5">
        <v>1</v>
      </c>
      <c r="D113" s="5" t="s">
        <v>248</v>
      </c>
      <c r="E113" s="5">
        <v>12910</v>
      </c>
      <c r="F113" s="5">
        <v>5237</v>
      </c>
      <c r="G113" s="5">
        <f t="shared" si="0"/>
        <v>12910</v>
      </c>
      <c r="H113" s="5">
        <f t="shared" si="1"/>
        <v>5237</v>
      </c>
    </row>
    <row r="114" spans="1:8" x14ac:dyDescent="0.25">
      <c r="A114" s="5" t="s">
        <v>285</v>
      </c>
      <c r="B114" s="5" t="s">
        <v>286</v>
      </c>
      <c r="C114" s="5">
        <v>1</v>
      </c>
      <c r="D114" s="5" t="s">
        <v>248</v>
      </c>
      <c r="E114" s="5">
        <v>0</v>
      </c>
      <c r="F114" s="5">
        <v>0</v>
      </c>
      <c r="G114" s="5">
        <f t="shared" si="0"/>
        <v>0</v>
      </c>
      <c r="H114" s="5">
        <f t="shared" si="1"/>
        <v>0</v>
      </c>
    </row>
    <row r="115" spans="1:8" x14ac:dyDescent="0.25">
      <c r="A115" s="5" t="s">
        <v>378</v>
      </c>
      <c r="B115" s="5"/>
      <c r="C115" s="5">
        <v>1</v>
      </c>
      <c r="D115" s="5" t="s">
        <v>248</v>
      </c>
      <c r="E115" s="5">
        <v>0</v>
      </c>
      <c r="F115" s="5">
        <v>0</v>
      </c>
      <c r="G115" s="5">
        <f t="shared" si="0"/>
        <v>0</v>
      </c>
      <c r="H115" s="5">
        <f t="shared" si="1"/>
        <v>0</v>
      </c>
    </row>
    <row r="116" spans="1:8" x14ac:dyDescent="0.25">
      <c r="A116" s="5" t="s">
        <v>379</v>
      </c>
      <c r="B116" s="5"/>
      <c r="C116" s="5">
        <v>1</v>
      </c>
      <c r="D116" s="5" t="s">
        <v>248</v>
      </c>
      <c r="E116" s="5">
        <v>0</v>
      </c>
      <c r="F116" s="5">
        <v>0</v>
      </c>
      <c r="G116" s="5">
        <f t="shared" si="0"/>
        <v>0</v>
      </c>
      <c r="H116" s="5">
        <f t="shared" si="1"/>
        <v>0</v>
      </c>
    </row>
    <row r="117" spans="1:8" x14ac:dyDescent="0.25">
      <c r="A117" s="5" t="s">
        <v>380</v>
      </c>
      <c r="B117" s="5"/>
      <c r="C117" s="5">
        <v>1</v>
      </c>
      <c r="D117" s="5" t="s">
        <v>248</v>
      </c>
      <c r="E117" s="5">
        <v>0</v>
      </c>
      <c r="F117" s="5">
        <v>0</v>
      </c>
      <c r="G117" s="5">
        <f t="shared" si="0"/>
        <v>0</v>
      </c>
      <c r="H117" s="5">
        <f t="shared" si="1"/>
        <v>0</v>
      </c>
    </row>
    <row r="118" spans="1:8" x14ac:dyDescent="0.25">
      <c r="A118" s="285" t="s">
        <v>381</v>
      </c>
      <c r="B118" s="5"/>
      <c r="C118" s="5">
        <v>1</v>
      </c>
      <c r="D118" s="5" t="s">
        <v>248</v>
      </c>
      <c r="E118" s="5">
        <v>0</v>
      </c>
      <c r="F118" s="5">
        <v>0</v>
      </c>
      <c r="G118" s="5">
        <f t="shared" si="0"/>
        <v>0</v>
      </c>
      <c r="H118" s="5">
        <f t="shared" si="1"/>
        <v>0</v>
      </c>
    </row>
  </sheetData>
  <mergeCells count="37">
    <mergeCell ref="A12:B12"/>
    <mergeCell ref="A13:B13"/>
    <mergeCell ref="A14:A16"/>
    <mergeCell ref="A5:B5"/>
    <mergeCell ref="A6:B6"/>
    <mergeCell ref="A7:B7"/>
    <mergeCell ref="A8:B8"/>
    <mergeCell ref="A9:B9"/>
    <mergeCell ref="A47:I47"/>
    <mergeCell ref="A23:B23"/>
    <mergeCell ref="A29:A31"/>
    <mergeCell ref="A2:H2"/>
    <mergeCell ref="A32:A34"/>
    <mergeCell ref="A10:B10"/>
    <mergeCell ref="A27:I27"/>
    <mergeCell ref="A25:I25"/>
    <mergeCell ref="A4:I4"/>
    <mergeCell ref="A17:B17"/>
    <mergeCell ref="A18:B18"/>
    <mergeCell ref="A19:B19"/>
    <mergeCell ref="A20:B20"/>
    <mergeCell ref="A21:B21"/>
    <mergeCell ref="A22:B22"/>
    <mergeCell ref="A11:B11"/>
    <mergeCell ref="A41:B41"/>
    <mergeCell ref="A36:B36"/>
    <mergeCell ref="A37:B37"/>
    <mergeCell ref="A38:B38"/>
    <mergeCell ref="A39:B39"/>
    <mergeCell ref="A64:B64"/>
    <mergeCell ref="A66:B66"/>
    <mergeCell ref="A48:B48"/>
    <mergeCell ref="A49:B49"/>
    <mergeCell ref="A50:B50"/>
    <mergeCell ref="A59:A61"/>
    <mergeCell ref="A62:B62"/>
    <mergeCell ref="A63:B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Внешний вид</vt:lpstr>
      <vt:lpstr>Пояснения</vt:lpstr>
      <vt:lpstr>Сводный по ценам</vt:lpstr>
      <vt:lpstr>Формулы 2</vt:lpstr>
      <vt:lpstr>Уведомление менеджеру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cp:lastPrinted>2018-03-26T13:48:16Z</cp:lastPrinted>
  <dcterms:created xsi:type="dcterms:W3CDTF">2018-03-22T09:49:30Z</dcterms:created>
  <dcterms:modified xsi:type="dcterms:W3CDTF">2018-05-30T08:16:20Z</dcterms:modified>
</cp:coreProperties>
</file>