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<sst xmlns="http://schemas.openxmlformats.org/spreadsheetml/2006/main" count="116" uniqueCount="87">
  <si>
    <t>If any of these are not completed, you will receive a 0 on the Assignment</t>
  </si>
  <si>
    <t>ASMT</t>
  </si>
  <si>
    <t>04</t>
  </si>
  <si>
    <t>Assignment Report is filled out and is not just an empty provided template.</t>
  </si>
  <si>
    <t>Assignment Report follows correct format and uses provided template</t>
  </si>
  <si>
    <t>Correct Assignment Report Name: &lt;FIRST_NAME&gt;&lt;LAST_NAME&gt;-Assignment-04-Report.pdf</t>
  </si>
  <si>
    <t>Correct Submission Folder Name: &lt;FIRST_NAME&gt;&lt;LAST_NAME&gt;-Assignment-04.zip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</si>
  <si>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</si>
  <si>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</si>
  <si>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Part D must use provided code files or else you will receive a zero of the coding portion of part D</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</si>
  <si>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</si>
  <si>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</si>
  <si>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</si>
  <si>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</si>
  <si>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</si>
  <si>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</si>
  <si>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10 Pts</t>
  </si>
  <si>
    <t>Analysis is at least one-third of a page long</t>
  </si>
  <si>
    <t>Analysis shows understanding of the problem</t>
  </si>
  <si>
    <t>Analysis shows understanding of the requirements</t>
  </si>
  <si>
    <t>Analysis shows how you organized/designed your solution</t>
  </si>
  <si>
    <t>Use a 2D array and the shorthand notation to store the 26-letter English alphabet</t>
  </si>
  <si>
    <t>Use a 2D ragged array and the multi-step approach to store the 26-letter English alphabet</t>
  </si>
  <si>
    <t>The 2D arrays must have at least 5 rows and at least 2 columns in each row</t>
  </si>
  <si>
    <t>Create 1 method that must be able to display the alphabet stored in the 2 arrays</t>
  </si>
  <si>
    <t>Program’s output must be identical to the sample output</t>
  </si>
  <si>
    <t>Result Analysis/Program Improvement is at least one-third of a page long</t>
  </si>
  <si>
    <t>Result Analysis shows understanding of the solution you designed</t>
  </si>
  <si>
    <t>Program Improvement shows understanding of limitations of your solution</t>
  </si>
  <si>
    <t>Subtotal</t>
  </si>
  <si>
    <t>Part B</t>
  </si>
  <si>
    <r>
      <rPr>
        <rFont val="Calibri"/>
        <color theme="1"/>
        <sz val="11.0"/>
      </rPr>
      <t xml:space="preserve">Use this line of code: </t>
    </r>
    <r>
      <rPr>
        <rFont val="Calibri"/>
        <color theme="1"/>
        <sz val="9.0"/>
      </rPr>
      <t>Object[][] inputDatabase = new Object[4][3];</t>
    </r>
  </si>
  <si>
    <t>In the 1st line, program asks users to enter 3 Integers</t>
  </si>
  <si>
    <t>In the 2nd line, program asks users to enter 3 Characters</t>
  </si>
  <si>
    <t>In the 3rd line, program asks users to enter 3 Strings</t>
  </si>
  <si>
    <t>In the 4th line, program asks users to enter 1 Integer, 1 Character, and 1 String</t>
  </si>
  <si>
    <t>The Data Type View must be able to automatically detect the type of stored data for display. (not hard-coded)</t>
  </si>
  <si>
    <t>The Data Value View must be able to retrieve the data for display.</t>
  </si>
  <si>
    <t>Program must behave and produce output identically to the demonstration in the screenshot</t>
  </si>
  <si>
    <t>Result Analysis/Program Improvement is at least half a page long</t>
  </si>
  <si>
    <t>Part C</t>
  </si>
  <si>
    <t>15 Pts</t>
  </si>
  <si>
    <t>Analysis is at least half a page long</t>
  </si>
  <si>
    <t>Prompt users to enter the minimum temperature and maximum temperature in integers for the plant.</t>
  </si>
  <si>
    <t>Prompt users to enter the minimum rainfall in an integer for the plant.</t>
  </si>
  <si>
    <t>Plant growth is correctly calculated for each month</t>
  </si>
  <si>
    <t>Be able to identify the maximum height which the plant can get to for the year</t>
  </si>
  <si>
    <t>Program must use at least 5 meaningful methods.</t>
  </si>
  <si>
    <t>Program’s output must be identical to the output in the sample runs.</t>
  </si>
  <si>
    <t>Result Analysis contains analysis for at least 5 methods used in solution that explain why the methods are meaningful</t>
  </si>
  <si>
    <t>Result Analysis shows understanding of the solution you designed and its limitations</t>
  </si>
  <si>
    <t>Part D</t>
  </si>
  <si>
    <t>Prompts users to enter student #1's name</t>
  </si>
  <si>
    <t>Prompts users to enter student #1's GPA</t>
  </si>
  <si>
    <t>Prompts users to enter student #2's name</t>
  </si>
  <si>
    <t>Prompts users to enter student #2's GPA</t>
  </si>
  <si>
    <t>Prompts users to enter student #3's name</t>
  </si>
  <si>
    <t>Prompts users to enter student #3's GPA</t>
  </si>
  <si>
    <t>Displays the information of the students created in the last step.</t>
  </si>
  <si>
    <t>Offers to update student information by entering the student's full name</t>
  </si>
  <si>
    <t>Prompts users to enter a new name</t>
  </si>
  <si>
    <t>Prompts users to enter a new GPA</t>
  </si>
  <si>
    <t>Displays the information of the students again, showing the successful update.</t>
  </si>
  <si>
    <t>Program must use at least 5 meaningful methods</t>
  </si>
  <si>
    <t>Total without EXTRA CREDIT</t>
  </si>
  <si>
    <t>Part E</t>
  </si>
  <si>
    <t>5 EC Pts</t>
  </si>
  <si>
    <t>Program loads all the information from the 4 arrays provided in one 3D String[4][3][2] array containing 24 items.</t>
  </si>
  <si>
    <t>Program must use at least 2 meaningful methods.</t>
  </si>
  <si>
    <t>Program must behave in the desired manner and produce the desired outputs.</t>
  </si>
  <si>
    <t>Program Analysis contains at least half of a page describing how you loaded and organized the information into the 3D array.</t>
  </si>
  <si>
    <t>Program Analysis contains at least one-third of a page describing how you print all the information from the 3D array.</t>
  </si>
  <si>
    <t>Program Analysis contains analysis for at least 2 methods used in solution that explain why the methods are meaningful</t>
  </si>
  <si>
    <t xml:space="preserve">Program loads all the information from the 4 arrays provided in 4 Semester data type objects. </t>
  </si>
  <si>
    <t>Store those 4 objects in one 1D Semester[] array of size 4.</t>
  </si>
  <si>
    <t>Program Analysis contains at least half of a page describing how you loaded and organized the information into the 4 objects and the 1 array.</t>
  </si>
  <si>
    <t>Program Analysis contains analysis for at least 5 methods used in solution that explain why the methods are meaningful</t>
  </si>
  <si>
    <t>Total with EXTRA CREDIT</t>
  </si>
  <si>
    <t>Note: These are general points that you start off with, but they can be taken off. (e.g. You receive 100 pts on the entire Assignment, but you do not do any of the things in the Taxes section, you will receive 90 pts.)</t>
  </si>
  <si>
    <t>Taxes</t>
  </si>
  <si>
    <t>Taxes Deducted</t>
  </si>
  <si>
    <t>Assignment Report is a PDF</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</si>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</sst>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sz val="11.0"/>
      <color rgb="FF000000"/>
      <name val="Calibri"/>
    </font>
    <font>
      <sz val="11.0"/>
      <color rgb="FF000000"/>
      <name val="Docs-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6">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right style="thick">
        <color rgb="FF000000"/>
      </right>
      <bottom style="thin">
        <color rgb="FF000000"/>
      </bottom>
    </border>
    <border>
      <left style="thick">
        <color rgb="FF000000"/>
      </left>
      <bottom style="thin">
        <color rgb="FF000000"/>
      </bottom>
    </border>
    <border>
      <left style="thick">
        <color rgb="FF000000"/>
      </left>
      <right style="thick">
        <color rgb="FF000000"/>
      </right>
      <top style="thin">
        <color rgb="FF000000"/>
      </top>
    </border>
    <border>
      <left style="thick">
        <color rgb="FF000000"/>
      </left>
      <bottom style="thick">
        <color rgb="FF000000"/>
      </bottom>
    </border>
    <border>
      <right style="thick">
        <color rgb="FF000000"/>
      </right>
      <top style="thin">
        <color rgb="FF000000"/>
      </top>
    </border>
    <border>
      <top style="thick">
        <color rgb="FF000000"/>
      </top>
    </border>
    <border>
      <bottom style="thin">
        <color rgb="FF000000"/>
      </bottom>
    </border>
    <border>
      <top style="thin">
        <color rgb="FF000000"/>
      </top>
    </border>
    <border>
      <top style="thick">
        <color rgb="FF000000"/>
      </top>
      <bottom style="thick">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0" fillId="0" fontId="2" numFmtId="0" xfId="0" applyFont="1"/>
    <xf borderId="6" fillId="0" fontId="6" numFmtId="0" xfId="0" applyAlignment="1" applyBorder="1" applyFont="1">
      <alignment shrinkToFit="0" vertical="bottom" wrapText="1"/>
    </xf>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1" fillId="5" fontId="6" numFmtId="0" xfId="0" applyAlignment="1" applyBorder="1" applyFont="1">
      <alignment readingOrder="0" vertical="bottom"/>
    </xf>
    <xf borderId="8" fillId="0" fontId="2" numFmtId="0" xfId="0" applyAlignment="1" applyBorder="1" applyFont="1">
      <alignment vertical="bottom"/>
    </xf>
    <xf borderId="5"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4" fillId="0" fontId="2" numFmtId="2" xfId="0" applyAlignment="1" applyBorder="1" applyFont="1" applyNumberFormat="1">
      <alignment vertical="center"/>
    </xf>
    <xf borderId="5" fillId="0" fontId="10" numFmtId="0" xfId="0" applyAlignment="1" applyBorder="1" applyFont="1">
      <alignment horizontal="center" vertical="bottom"/>
    </xf>
    <xf borderId="5" fillId="0" fontId="10" numFmtId="0" xfId="0" applyAlignment="1" applyBorder="1" applyFont="1">
      <alignment horizontal="center" shrinkToFit="0" vertical="bottom" wrapText="1"/>
    </xf>
    <xf borderId="1" fillId="6" fontId="2" numFmtId="0" xfId="0" applyAlignment="1" applyBorder="1" applyFill="1" applyFont="1">
      <alignment horizontal="center" vertical="bottom"/>
    </xf>
    <xf borderId="7" fillId="6" fontId="11" numFmtId="0" xfId="0" applyAlignment="1" applyBorder="1" applyFont="1">
      <alignment horizontal="center"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5" fillId="0" fontId="1" numFmtId="0" xfId="0" applyAlignment="1" applyBorder="1" applyFont="1">
      <alignment horizontal="center"/>
    </xf>
    <xf borderId="9" fillId="0" fontId="2" numFmtId="0" xfId="0" applyAlignment="1" applyBorder="1" applyFont="1">
      <alignment horizontal="center" readingOrder="0"/>
    </xf>
    <xf borderId="4" fillId="0" fontId="6" numFmtId="0" xfId="0" applyAlignment="1" applyBorder="1" applyFont="1">
      <alignment readingOrder="0" shrinkToFit="0" vertical="bottom" wrapText="1"/>
    </xf>
    <xf borderId="4" fillId="0" fontId="12" numFmtId="2" xfId="0" applyAlignment="1" applyBorder="1" applyFont="1" applyNumberFormat="1">
      <alignment horizontal="center" shrinkToFit="0" vertical="center" wrapText="1"/>
    </xf>
    <xf borderId="9" fillId="0" fontId="7" numFmtId="0" xfId="0" applyAlignment="1" applyBorder="1" applyFont="1">
      <alignment horizontal="center"/>
    </xf>
    <xf borderId="10" fillId="0" fontId="2" numFmtId="0" xfId="0" applyBorder="1" applyFont="1"/>
    <xf borderId="11" fillId="0" fontId="7" numFmtId="2" xfId="0" applyAlignment="1" applyBorder="1" applyFont="1" applyNumberFormat="1">
      <alignment horizontal="center" shrinkToFit="0" wrapText="1"/>
    </xf>
    <xf borderId="9" fillId="0" fontId="2" numFmtId="0" xfId="0" applyAlignment="1" applyBorder="1" applyFont="1">
      <alignment horizontal="center"/>
    </xf>
    <xf borderId="10" fillId="0" fontId="6" numFmtId="0" xfId="0" applyAlignment="1" applyBorder="1" applyFont="1">
      <alignment shrinkToFit="0" vertical="bottom" wrapText="1"/>
    </xf>
    <xf borderId="9" fillId="0" fontId="12" numFmtId="2" xfId="0" applyAlignment="1" applyBorder="1" applyFont="1" applyNumberFormat="1">
      <alignment horizontal="center" shrinkToFit="0" vertical="center" wrapText="1"/>
    </xf>
    <xf borderId="9" fillId="0" fontId="8" numFmtId="0" xfId="0" applyBorder="1" applyFont="1"/>
    <xf borderId="3" fillId="0" fontId="2" numFmtId="0" xfId="0" applyAlignment="1" applyBorder="1" applyFont="1">
      <alignment horizontal="center"/>
    </xf>
    <xf borderId="12" fillId="0" fontId="6" numFmtId="0" xfId="0" applyAlignment="1" applyBorder="1" applyFont="1">
      <alignment shrinkToFit="0" vertical="bottom" wrapText="1"/>
    </xf>
    <xf borderId="12" fillId="0" fontId="12" numFmtId="2" xfId="0" applyAlignment="1" applyBorder="1" applyFont="1" applyNumberFormat="1">
      <alignment horizontal="center" shrinkToFit="0" vertical="center" wrapText="1"/>
    </xf>
    <xf borderId="3" fillId="0" fontId="7" numFmtId="0" xfId="0" applyAlignment="1" applyBorder="1" applyFont="1">
      <alignment horizontal="center"/>
    </xf>
    <xf borderId="13" fillId="0" fontId="2" numFmtId="0" xfId="0" applyBorder="1" applyFont="1"/>
    <xf borderId="3" fillId="0" fontId="8" numFmtId="0" xfId="0" applyBorder="1" applyFont="1"/>
    <xf borderId="4" fillId="0" fontId="6" numFmtId="0" xfId="0" applyAlignment="1" applyBorder="1" applyFont="1">
      <alignment readingOrder="0"/>
    </xf>
    <xf borderId="9" fillId="0" fontId="7" numFmtId="2" xfId="0" applyAlignment="1" applyBorder="1" applyFont="1" applyNumberFormat="1">
      <alignment horizontal="center" readingOrder="0" vertical="center"/>
    </xf>
    <xf borderId="9" fillId="0" fontId="7" numFmtId="2" xfId="0" applyAlignment="1" applyBorder="1" applyFont="1" applyNumberFormat="1">
      <alignment horizontal="center" shrinkToFit="0" wrapText="1"/>
    </xf>
    <xf borderId="9" fillId="0" fontId="6" numFmtId="0" xfId="0" applyAlignment="1" applyBorder="1" applyFont="1">
      <alignment readingOrder="0"/>
    </xf>
    <xf borderId="10" fillId="0" fontId="2" numFmtId="0" xfId="0" applyAlignment="1" applyBorder="1" applyFont="1">
      <alignment horizontal="center"/>
    </xf>
    <xf borderId="4" fillId="0" fontId="7" numFmtId="2" xfId="0" applyAlignment="1" applyBorder="1" applyFont="1" applyNumberFormat="1">
      <alignment horizontal="center" readingOrder="0" vertical="center"/>
    </xf>
    <xf borderId="4" fillId="0" fontId="7" numFmtId="0" xfId="0" applyAlignment="1" applyBorder="1" applyFont="1">
      <alignment horizontal="center"/>
    </xf>
    <xf borderId="4" fillId="0" fontId="2" numFmtId="0" xfId="0" applyBorder="1" applyFont="1"/>
    <xf borderId="3" fillId="0" fontId="2" numFmtId="0" xfId="0" applyAlignment="1" applyBorder="1" applyFont="1">
      <alignment horizontal="center" readingOrder="0"/>
    </xf>
    <xf borderId="12" fillId="0" fontId="6" numFmtId="0" xfId="0" applyAlignment="1" applyBorder="1" applyFont="1">
      <alignment readingOrder="0"/>
    </xf>
    <xf borderId="3" fillId="0" fontId="7" numFmtId="2" xfId="0" applyAlignment="1" applyBorder="1" applyFont="1" applyNumberFormat="1">
      <alignment horizontal="center" readingOrder="0" vertical="center"/>
    </xf>
    <xf borderId="4" fillId="0" fontId="2" numFmtId="0" xfId="0" applyAlignment="1" applyBorder="1" applyFont="1">
      <alignment vertical="bottom"/>
    </xf>
    <xf borderId="14" fillId="0" fontId="7" numFmtId="2" xfId="0" applyAlignment="1" applyBorder="1" applyFont="1" applyNumberFormat="1">
      <alignment horizontal="center"/>
    </xf>
    <xf borderId="9" fillId="0" fontId="6" numFmtId="0" xfId="0" applyAlignment="1" applyBorder="1" applyFont="1">
      <alignment shrinkToFit="0" vertical="bottom" wrapText="1"/>
    </xf>
    <xf borderId="9" fillId="0" fontId="7" numFmtId="0" xfId="0" applyAlignment="1" applyBorder="1" applyFont="1">
      <alignment horizontal="center" vertical="bottom"/>
    </xf>
    <xf borderId="6" fillId="0" fontId="2" numFmtId="0" xfId="0" applyAlignment="1" applyBorder="1" applyFont="1">
      <alignment horizontal="center"/>
    </xf>
    <xf borderId="5" fillId="0" fontId="6" numFmtId="0" xfId="0" applyAlignment="1" applyBorder="1" applyFont="1">
      <alignment shrinkToFit="0" vertical="bottom" wrapText="1"/>
    </xf>
    <xf borderId="5" fillId="0" fontId="12" numFmtId="2" xfId="0" applyAlignment="1" applyBorder="1" applyFont="1" applyNumberFormat="1">
      <alignment horizontal="center"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6" fillId="0" fontId="8" numFmtId="0" xfId="0" applyBorder="1" applyFont="1"/>
    <xf borderId="0" fillId="0" fontId="7" numFmtId="0" xfId="0" applyAlignment="1" applyFont="1">
      <alignment horizontal="right" vertical="bottom"/>
    </xf>
    <xf borderId="15"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7" fillId="6" fontId="11" numFmtId="0" xfId="0" applyAlignment="1" applyBorder="1" applyFont="1">
      <alignment horizontal="center" readingOrder="0" shrinkToFit="0" vertical="bottom" wrapText="1"/>
    </xf>
    <xf borderId="2" fillId="0" fontId="7" numFmtId="0" xfId="0" applyAlignment="1" applyBorder="1" applyFont="1">
      <alignment horizontal="center"/>
    </xf>
    <xf borderId="9" fillId="0" fontId="6" numFmtId="0" xfId="0" applyAlignment="1" applyBorder="1" applyFont="1">
      <alignment horizontal="center" shrinkToFit="0" vertical="bottom" wrapText="1"/>
    </xf>
    <xf borderId="11" fillId="0" fontId="7" numFmtId="2" xfId="0" applyAlignment="1" applyBorder="1" applyFont="1" applyNumberFormat="1">
      <alignment horizontal="center"/>
    </xf>
    <xf borderId="10" fillId="0" fontId="2" numFmtId="0" xfId="0" applyAlignment="1" applyBorder="1" applyFont="1">
      <alignment horizontal="center" vertical="bottom"/>
    </xf>
    <xf borderId="3" fillId="0" fontId="2" numFmtId="0" xfId="0" applyAlignment="1" applyBorder="1" applyFont="1">
      <alignment horizontal="center" vertical="bottom"/>
    </xf>
    <xf borderId="12" fillId="0" fontId="7" numFmtId="0" xfId="0" applyAlignment="1" applyBorder="1" applyFont="1">
      <alignment horizontal="center" vertical="bottom"/>
    </xf>
    <xf borderId="12" fillId="0" fontId="2" numFmtId="0" xfId="0" applyAlignment="1" applyBorder="1" applyFont="1">
      <alignment vertical="bottom"/>
    </xf>
    <xf borderId="9" fillId="0" fontId="6" numFmtId="0" xfId="0" applyAlignment="1" applyBorder="1" applyFont="1">
      <alignment horizontal="center" readingOrder="0" shrinkToFit="0" vertical="bottom" wrapText="1"/>
    </xf>
    <xf borderId="4" fillId="0" fontId="6" numFmtId="0" xfId="0" applyAlignment="1" applyBorder="1" applyFont="1">
      <alignment readingOrder="0" vertical="bottom"/>
    </xf>
    <xf borderId="4" fillId="0" fontId="12" numFmtId="2" xfId="0" applyAlignment="1" applyBorder="1" applyFont="1" applyNumberFormat="1">
      <alignment horizontal="center" readingOrder="0" shrinkToFit="0" vertical="center" wrapText="1"/>
    </xf>
    <xf borderId="4" fillId="0" fontId="12" numFmtId="0" xfId="0" applyAlignment="1" applyBorder="1" applyFont="1">
      <alignment horizontal="center" vertical="bottom"/>
    </xf>
    <xf borderId="4" fillId="0" fontId="6" numFmtId="0" xfId="0" applyAlignment="1" applyBorder="1" applyFont="1">
      <alignment vertical="bottom"/>
    </xf>
    <xf borderId="14" fillId="0" fontId="12" numFmtId="2" xfId="0" applyAlignment="1" applyBorder="1" applyFont="1" applyNumberFormat="1">
      <alignment horizontal="center"/>
    </xf>
    <xf borderId="10" fillId="0" fontId="6" numFmtId="0" xfId="0" applyAlignment="1" applyBorder="1" applyFont="1">
      <alignment horizontal="center" shrinkToFit="0" vertical="bottom" wrapText="1"/>
    </xf>
    <xf borderId="9" fillId="0" fontId="6" numFmtId="0" xfId="0" applyAlignment="1" applyBorder="1" applyFont="1">
      <alignment readingOrder="0" vertical="bottom"/>
    </xf>
    <xf borderId="10" fillId="0" fontId="6" numFmtId="0" xfId="0" applyAlignment="1" applyBorder="1" applyFont="1">
      <alignment readingOrder="0" shrinkToFit="0" vertical="bottom" wrapText="1"/>
    </xf>
    <xf borderId="9" fillId="0" fontId="12" numFmtId="2" xfId="0" applyAlignment="1" applyBorder="1" applyFont="1" applyNumberFormat="1">
      <alignment horizontal="center" readingOrder="0" shrinkToFit="0" vertical="center" wrapText="1"/>
    </xf>
    <xf borderId="9" fillId="0" fontId="12" numFmtId="0" xfId="0" applyAlignment="1" applyBorder="1" applyFont="1">
      <alignment horizontal="center" vertical="bottom"/>
    </xf>
    <xf borderId="10" fillId="6" fontId="13" numFmtId="0" xfId="0" applyAlignment="1" applyBorder="1" applyFont="1">
      <alignment horizontal="left" readingOrder="0"/>
    </xf>
    <xf borderId="14" fillId="0" fontId="2" numFmtId="0" xfId="0" applyAlignment="1" applyBorder="1" applyFont="1">
      <alignment horizontal="center" readingOrder="0" vertical="bottom"/>
    </xf>
    <xf borderId="16" fillId="0" fontId="6" numFmtId="0" xfId="0" applyAlignment="1" applyBorder="1" applyFont="1">
      <alignment shrinkToFit="0" vertical="bottom" wrapText="1"/>
    </xf>
    <xf borderId="16" fillId="0" fontId="12" numFmtId="2" xfId="0" applyAlignment="1" applyBorder="1" applyFont="1" applyNumberFormat="1">
      <alignment horizontal="center" shrinkToFit="0" vertical="center" wrapText="1"/>
    </xf>
    <xf borderId="16" fillId="0" fontId="12" numFmtId="0" xfId="0" applyAlignment="1" applyBorder="1" applyFont="1">
      <alignment horizontal="center" vertical="bottom"/>
    </xf>
    <xf borderId="16" fillId="0" fontId="6" numFmtId="0" xfId="0" applyAlignment="1" applyBorder="1" applyFont="1">
      <alignment vertical="bottom"/>
    </xf>
    <xf borderId="6" fillId="0" fontId="2" numFmtId="0" xfId="0" applyAlignment="1" applyBorder="1" applyFont="1">
      <alignment horizontal="center" vertical="bottom"/>
    </xf>
    <xf borderId="5" fillId="0" fontId="12" numFmtId="0" xfId="0" applyAlignment="1" applyBorder="1" applyFont="1">
      <alignment horizontal="center" vertical="bottom"/>
    </xf>
    <xf borderId="5"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9"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11" fillId="0" fontId="2" numFmtId="0" xfId="0" applyAlignment="1" applyBorder="1" applyFont="1">
      <alignment horizontal="center" readingOrder="0" vertical="bottom"/>
    </xf>
    <xf borderId="2" fillId="0" fontId="7" numFmtId="0" xfId="0" applyAlignment="1" applyBorder="1" applyFont="1">
      <alignment horizontal="center" vertical="bottom"/>
    </xf>
    <xf borderId="17" fillId="0" fontId="2" numFmtId="0" xfId="0" applyAlignment="1" applyBorder="1" applyFont="1">
      <alignment vertical="bottom"/>
    </xf>
    <xf borderId="9" fillId="0" fontId="7" numFmtId="2" xfId="0" applyAlignment="1" applyBorder="1" applyFont="1" applyNumberFormat="1">
      <alignment horizontal="center"/>
    </xf>
    <xf borderId="9" fillId="0" fontId="2" numFmtId="0" xfId="0" applyAlignment="1" applyBorder="1" applyFont="1">
      <alignment horizontal="center" readingOrder="0" vertical="bottom"/>
    </xf>
    <xf borderId="3" fillId="0" fontId="6" numFmtId="0" xfId="0" applyAlignment="1" applyBorder="1" applyFont="1">
      <alignment horizontal="center" readingOrder="0" shrinkToFit="0" vertical="bottom" wrapText="1"/>
    </xf>
    <xf borderId="18" fillId="0" fontId="12" numFmtId="2" xfId="0" applyAlignment="1" applyBorder="1" applyFont="1" applyNumberFormat="1">
      <alignment horizontal="center" shrinkToFit="0" vertical="center" wrapText="1"/>
    </xf>
    <xf borderId="3" fillId="0" fontId="7" numFmtId="0" xfId="0" applyAlignment="1" applyBorder="1" applyFont="1">
      <alignment horizontal="center" vertical="bottom"/>
    </xf>
    <xf borderId="18" fillId="0" fontId="2" numFmtId="0" xfId="0" applyAlignment="1" applyBorder="1" applyFont="1">
      <alignment vertical="bottom"/>
    </xf>
    <xf borderId="14" fillId="0" fontId="2" numFmtId="0" xfId="0" applyAlignment="1" applyBorder="1" applyFont="1">
      <alignment horizontal="center" readingOrder="0"/>
    </xf>
    <xf borderId="16" fillId="0" fontId="6" numFmtId="0" xfId="0" applyAlignment="1" applyBorder="1" applyFont="1">
      <alignment readingOrder="0" shrinkToFit="0" vertical="bottom" wrapText="1"/>
    </xf>
    <xf borderId="16" fillId="0" fontId="7" numFmtId="0" xfId="0" applyAlignment="1" applyBorder="1" applyFont="1">
      <alignment horizontal="center" vertical="bottom"/>
    </xf>
    <xf borderId="19" fillId="0" fontId="2" numFmtId="0" xfId="0" applyAlignment="1" applyBorder="1" applyFont="1">
      <alignment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vertical="center" wrapText="1"/>
    </xf>
    <xf borderId="11" fillId="0" fontId="7" numFmtId="2" xfId="0" applyAlignment="1" applyBorder="1" applyFont="1" applyNumberFormat="1">
      <alignment horizontal="center" vertical="center"/>
    </xf>
    <xf borderId="11" fillId="0" fontId="7" numFmtId="0" xfId="0" applyAlignment="1" applyBorder="1" applyFont="1">
      <alignment horizontal="center" vertical="bottom"/>
    </xf>
    <xf borderId="17" fillId="0" fontId="7" numFmtId="0" xfId="0" applyAlignment="1" applyBorder="1" applyFont="1">
      <alignment horizontal="center" vertical="center"/>
    </xf>
    <xf borderId="17" fillId="0" fontId="7" numFmtId="0" xfId="0" applyAlignment="1" applyBorder="1" applyFont="1">
      <alignment horizontal="center" vertical="bottom"/>
    </xf>
    <xf borderId="1" fillId="0" fontId="2" numFmtId="0" xfId="0" applyAlignment="1" applyBorder="1" applyFont="1">
      <alignment horizontal="center" vertical="bottom"/>
    </xf>
    <xf borderId="7" fillId="0" fontId="11" numFmtId="0" xfId="0" applyAlignment="1" applyBorder="1" applyFont="1">
      <alignment horizontal="center" readingOrder="0" shrinkToFit="0" vertical="center" wrapText="1"/>
    </xf>
    <xf borderId="7" fillId="0" fontId="11" numFmtId="2" xfId="0" applyAlignment="1" applyBorder="1" applyFont="1" applyNumberFormat="1">
      <alignment horizontal="center" readingOrder="0" shrinkToFit="0" vertical="center" wrapText="1"/>
    </xf>
    <xf borderId="13" fillId="0" fontId="6" numFmtId="0" xfId="0" applyAlignment="1" applyBorder="1" applyFont="1">
      <alignment horizontal="center" readingOrder="0" shrinkToFit="0" vertical="bottom" wrapText="1"/>
    </xf>
    <xf borderId="3" fillId="0" fontId="6" numFmtId="0" xfId="0" applyAlignment="1" applyBorder="1" applyFont="1">
      <alignment shrinkToFit="0" vertical="bottom" wrapText="1"/>
    </xf>
    <xf borderId="13" fillId="0" fontId="7" numFmtId="0" xfId="0" applyAlignment="1" applyBorder="1" applyFont="1">
      <alignment horizontal="center" vertical="bottom"/>
    </xf>
    <xf borderId="3" fillId="0" fontId="2" numFmtId="0" xfId="0" applyAlignment="1" applyBorder="1" applyFont="1">
      <alignment vertical="bottom"/>
    </xf>
    <xf borderId="1" fillId="0" fontId="7" numFmtId="2" xfId="0" applyAlignment="1" applyBorder="1" applyFont="1" applyNumberFormat="1">
      <alignment horizontal="center" vertical="center"/>
    </xf>
    <xf borderId="1" fillId="0" fontId="7" numFmtId="0" xfId="0" applyAlignment="1" applyBorder="1" applyFont="1">
      <alignment horizontal="center" vertical="bottom"/>
    </xf>
    <xf borderId="4" fillId="6" fontId="3" numFmtId="0" xfId="0" applyAlignment="1" applyBorder="1" applyFont="1">
      <alignment horizontal="right" vertical="bottom"/>
    </xf>
    <xf borderId="20"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1" fillId="0" fontId="7" numFmtId="0" xfId="0" applyAlignment="1" applyBorder="1" applyFont="1">
      <alignment vertical="bottom"/>
    </xf>
    <xf borderId="4" fillId="0" fontId="12" numFmtId="2" xfId="0" applyAlignment="1" applyBorder="1" applyFont="1" applyNumberFormat="1">
      <alignment horizontal="center" readingOrder="0" shrinkToFit="0" wrapText="1"/>
    </xf>
    <xf borderId="4" fillId="0" fontId="7" numFmtId="0" xfId="0" applyAlignment="1" applyBorder="1" applyFont="1">
      <alignment vertical="bottom"/>
    </xf>
    <xf borderId="2" fillId="0" fontId="7" numFmtId="2" xfId="0" applyAlignment="1" applyBorder="1" applyFont="1" applyNumberFormat="1">
      <alignment horizontal="center"/>
    </xf>
    <xf borderId="0" fillId="6" fontId="14" numFmtId="0" xfId="0" applyAlignment="1" applyFont="1">
      <alignment horizontal="left" readingOrder="0"/>
    </xf>
    <xf borderId="12" fillId="0" fontId="6" numFmtId="0" xfId="0" applyAlignment="1" applyBorder="1" applyFont="1">
      <alignment readingOrder="0" shrinkToFit="0" vertical="bottom" wrapText="1"/>
    </xf>
    <xf borderId="12" fillId="0" fontId="12" numFmtId="2" xfId="0" applyAlignment="1" applyBorder="1" applyFont="1" applyNumberFormat="1">
      <alignment horizontal="center" readingOrder="0" shrinkToFit="0" wrapText="1"/>
    </xf>
    <xf borderId="12" fillId="0" fontId="7" numFmtId="0" xfId="0" applyAlignment="1" applyBorder="1" applyFont="1">
      <alignment vertical="bottom"/>
    </xf>
    <xf borderId="12" fillId="0" fontId="8" numFmtId="0" xfId="0" applyBorder="1" applyFont="1"/>
    <xf borderId="4" fillId="0" fontId="7" numFmtId="2" xfId="0" applyAlignment="1" applyBorder="1" applyFont="1" applyNumberFormat="1">
      <alignment horizontal="center"/>
    </xf>
    <xf borderId="4" fillId="6" fontId="13" numFmtId="0" xfId="0" applyAlignment="1" applyBorder="1" applyFont="1">
      <alignment horizontal="left" readingOrder="0"/>
    </xf>
    <xf borderId="5" fillId="0" fontId="12" numFmtId="2" xfId="0" applyAlignment="1" applyBorder="1" applyFont="1" applyNumberFormat="1">
      <alignment horizontal="center" readingOrder="0" shrinkToFit="0" wrapText="1"/>
    </xf>
    <xf borderId="5" fillId="0" fontId="7" numFmtId="0" xfId="0" applyAlignment="1" applyBorder="1" applyFont="1">
      <alignment vertical="bottom"/>
    </xf>
    <xf borderId="4" fillId="0" fontId="12" numFmtId="0" xfId="0" applyAlignment="1" applyBorder="1" applyFont="1">
      <alignment horizontal="right" vertical="bottom"/>
    </xf>
    <xf borderId="5" fillId="0" fontId="7" numFmtId="2" xfId="0" applyAlignment="1" applyBorder="1" applyFont="1" applyNumberFormat="1">
      <alignment horizontal="center"/>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8" fillId="0" fontId="6" numFmtId="0" xfId="0" applyAlignment="1" applyBorder="1" applyFont="1">
      <alignment vertical="bottom"/>
    </xf>
    <xf borderId="5" fillId="0" fontId="9" numFmtId="0" xfId="0" applyAlignment="1" applyBorder="1" applyFont="1">
      <alignment readingOrder="0" shrinkToFit="0" vertical="bottom" wrapText="1"/>
    </xf>
    <xf borderId="21" fillId="0" fontId="11" numFmtId="0" xfId="0" applyAlignment="1" applyBorder="1" applyFont="1">
      <alignment horizontal="center" shrinkToFit="0" vertical="center" wrapText="1"/>
    </xf>
    <xf borderId="22" fillId="0" fontId="11" numFmtId="2" xfId="0" applyAlignment="1" applyBorder="1" applyFont="1" applyNumberFormat="1">
      <alignment horizontal="center" readingOrder="0" shrinkToFit="0" vertical="center" wrapText="1"/>
    </xf>
    <xf borderId="22" fillId="0" fontId="11" numFmtId="0" xfId="0" applyAlignment="1" applyBorder="1" applyFont="1">
      <alignment horizontal="center" vertical="bottom"/>
    </xf>
    <xf borderId="21" fillId="0" fontId="2" numFmtId="0" xfId="0" applyAlignment="1" applyBorder="1" applyFont="1">
      <alignment vertical="bottom"/>
    </xf>
    <xf borderId="23" fillId="0" fontId="12" numFmtId="2" xfId="0" applyAlignment="1" applyBorder="1" applyFont="1" applyNumberFormat="1">
      <alignment horizontal="center" readingOrder="0" shrinkToFit="0" vertical="center" wrapText="1"/>
    </xf>
    <xf borderId="23" fillId="0" fontId="7" numFmtId="0" xfId="0" applyAlignment="1" applyBorder="1" applyFont="1">
      <alignment horizontal="center" readingOrder="0" vertical="bottom"/>
    </xf>
    <xf borderId="23" fillId="0" fontId="12" numFmtId="2" xfId="0" applyAlignment="1" applyBorder="1" applyFont="1" applyNumberFormat="1">
      <alignment horizontal="center" shrinkToFit="0" vertical="center" wrapText="1"/>
    </xf>
    <xf borderId="24" fillId="0" fontId="12" numFmtId="2" xfId="0" applyAlignment="1" applyBorder="1" applyFont="1" applyNumberFormat="1">
      <alignment horizontal="center" readingOrder="0" shrinkToFit="0" vertical="center" wrapText="1"/>
    </xf>
    <xf borderId="24" fillId="0" fontId="7" numFmtId="0" xfId="0" applyAlignment="1" applyBorder="1" applyFont="1">
      <alignment horizontal="center" readingOrder="0" vertical="bottom"/>
    </xf>
    <xf borderId="25" fillId="0" fontId="7" numFmtId="2" xfId="0" applyAlignment="1" applyBorder="1" applyFont="1" applyNumberFormat="1">
      <alignment horizontal="center" vertical="center"/>
    </xf>
    <xf borderId="25"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77.38"/>
    <col customWidth="1" min="3" max="3" width="8.88"/>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8" t="s">
        <v>6</v>
      </c>
      <c r="C6" s="5"/>
      <c r="D6" s="3"/>
      <c r="E6" s="12"/>
    </row>
    <row r="7">
      <c r="A7" s="3"/>
      <c r="B7" s="13" t="s">
        <v>7</v>
      </c>
      <c r="C7" s="5"/>
      <c r="D7" s="3"/>
      <c r="E7" s="12"/>
    </row>
    <row r="8">
      <c r="A8" s="3"/>
      <c r="B8" s="12"/>
      <c r="C8" s="5"/>
      <c r="D8" s="3"/>
      <c r="E8" s="12"/>
    </row>
    <row r="9">
      <c r="A9" s="14"/>
      <c r="B9" s="15" t="s">
        <v>8</v>
      </c>
      <c r="C9" s="16"/>
      <c r="D9" s="17"/>
      <c r="E9" s="18"/>
      <c r="F9" s="19"/>
      <c r="G9" s="19"/>
      <c r="H9" s="19"/>
      <c r="I9" s="19"/>
      <c r="J9" s="19"/>
      <c r="K9" s="19"/>
      <c r="L9" s="19"/>
      <c r="M9" s="19"/>
      <c r="N9" s="19"/>
      <c r="O9" s="19"/>
      <c r="P9" s="19"/>
      <c r="Q9" s="19"/>
      <c r="R9" s="19"/>
      <c r="S9" s="19"/>
      <c r="T9" s="19"/>
      <c r="U9" s="19"/>
      <c r="V9" s="19"/>
      <c r="W9" s="19"/>
      <c r="X9" s="19"/>
      <c r="Y9" s="19"/>
      <c r="Z9" s="19"/>
    </row>
    <row r="10">
      <c r="A10" s="17"/>
      <c r="B10" s="20"/>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7"/>
      <c r="B11" s="21" t="s">
        <v>9</v>
      </c>
      <c r="C11" s="16"/>
      <c r="D11" s="17"/>
      <c r="E11" s="18"/>
      <c r="F11" s="19"/>
      <c r="G11" s="19"/>
      <c r="H11" s="19"/>
      <c r="I11" s="19"/>
      <c r="J11" s="19"/>
      <c r="K11" s="19"/>
      <c r="L11" s="19"/>
      <c r="M11" s="19"/>
      <c r="N11" s="19"/>
      <c r="O11" s="19"/>
      <c r="P11" s="19"/>
      <c r="Q11" s="19"/>
      <c r="R11" s="19"/>
      <c r="S11" s="19"/>
      <c r="T11" s="19"/>
      <c r="U11" s="19"/>
      <c r="V11" s="19"/>
      <c r="W11" s="19"/>
      <c r="X11" s="19"/>
      <c r="Y11" s="19"/>
      <c r="Z11" s="19"/>
    </row>
    <row r="12">
      <c r="A12" s="17"/>
      <c r="B12" s="22"/>
      <c r="C12" s="16"/>
      <c r="D12" s="17"/>
      <c r="E12" s="18"/>
      <c r="F12" s="19"/>
      <c r="G12" s="19"/>
      <c r="H12" s="19"/>
      <c r="I12" s="19"/>
      <c r="J12" s="19"/>
      <c r="K12" s="19"/>
      <c r="L12" s="19"/>
      <c r="M12" s="19"/>
      <c r="N12" s="19"/>
      <c r="O12" s="19"/>
      <c r="P12" s="19"/>
      <c r="Q12" s="19"/>
      <c r="R12" s="19"/>
      <c r="S12" s="19"/>
      <c r="T12" s="19"/>
      <c r="U12" s="19"/>
      <c r="V12" s="19"/>
      <c r="W12" s="19"/>
      <c r="X12" s="19"/>
      <c r="Y12" s="19"/>
      <c r="Z12" s="19"/>
    </row>
    <row r="13">
      <c r="A13" s="14"/>
      <c r="B13" s="23" t="s">
        <v>10</v>
      </c>
      <c r="C13" s="16"/>
      <c r="D13" s="17"/>
      <c r="E13" s="18"/>
      <c r="F13" s="19"/>
      <c r="G13" s="19"/>
      <c r="H13" s="19"/>
      <c r="I13" s="19"/>
      <c r="J13" s="19"/>
      <c r="K13" s="19"/>
      <c r="L13" s="19"/>
      <c r="M13" s="19"/>
      <c r="N13" s="19"/>
      <c r="O13" s="19"/>
      <c r="P13" s="19"/>
      <c r="Q13" s="19"/>
      <c r="R13" s="19"/>
      <c r="S13" s="19"/>
      <c r="T13" s="19"/>
      <c r="U13" s="19"/>
      <c r="V13" s="19"/>
      <c r="W13" s="19"/>
      <c r="X13" s="19"/>
      <c r="Y13" s="19"/>
      <c r="Z13" s="19"/>
    </row>
    <row r="14">
      <c r="A14" s="17"/>
      <c r="B14" s="24"/>
      <c r="C14" s="16"/>
      <c r="D14" s="25"/>
      <c r="E14" s="24"/>
      <c r="F14" s="26"/>
      <c r="G14" s="19"/>
      <c r="H14" s="19"/>
      <c r="I14" s="19"/>
      <c r="J14" s="19"/>
      <c r="K14" s="19"/>
      <c r="L14" s="19"/>
      <c r="M14" s="19"/>
      <c r="N14" s="19"/>
      <c r="O14" s="19"/>
      <c r="P14" s="19"/>
      <c r="Q14" s="19"/>
      <c r="R14" s="19"/>
      <c r="S14" s="19"/>
      <c r="T14" s="19"/>
      <c r="U14" s="19"/>
      <c r="V14" s="19"/>
      <c r="W14" s="19"/>
      <c r="X14" s="19"/>
      <c r="Y14" s="19"/>
      <c r="Z14" s="19"/>
    </row>
    <row r="15">
      <c r="A15" s="14"/>
      <c r="B15" s="23" t="s">
        <v>11</v>
      </c>
      <c r="C15" s="27"/>
      <c r="D15" s="28" t="s">
        <v>12</v>
      </c>
      <c r="E15" s="29" t="s">
        <v>13</v>
      </c>
      <c r="F15" s="29" t="s">
        <v>14</v>
      </c>
      <c r="G15" s="19"/>
      <c r="H15" s="19"/>
      <c r="I15" s="19"/>
      <c r="J15" s="19"/>
      <c r="K15" s="19"/>
      <c r="L15" s="19"/>
      <c r="M15" s="19"/>
      <c r="N15" s="19"/>
      <c r="O15" s="19"/>
      <c r="P15" s="19"/>
      <c r="Q15" s="19"/>
      <c r="R15" s="19"/>
      <c r="S15" s="19"/>
      <c r="T15" s="19"/>
      <c r="U15" s="19"/>
      <c r="V15" s="19"/>
      <c r="W15" s="19"/>
      <c r="X15" s="19"/>
      <c r="Y15" s="19"/>
      <c r="Z15" s="19"/>
    </row>
    <row r="16">
      <c r="A16" s="30"/>
      <c r="B16" s="31" t="s">
        <v>15</v>
      </c>
      <c r="C16" s="32" t="s">
        <v>16</v>
      </c>
      <c r="D16" s="33"/>
      <c r="E16" s="34"/>
      <c r="F16" s="35"/>
    </row>
    <row r="17">
      <c r="A17" s="36">
        <v>1.0</v>
      </c>
      <c r="B17" s="37" t="s">
        <v>17</v>
      </c>
      <c r="C17" s="38">
        <v>0.75</v>
      </c>
      <c r="D17" s="39"/>
      <c r="E17" s="40"/>
      <c r="F17" s="41">
        <f>SUM(C17:C20)</f>
        <v>3</v>
      </c>
    </row>
    <row r="18">
      <c r="A18" s="42"/>
      <c r="B18" s="43" t="s">
        <v>18</v>
      </c>
      <c r="C18" s="44">
        <v>0.75</v>
      </c>
      <c r="D18" s="39"/>
      <c r="E18" s="40"/>
      <c r="F18" s="45"/>
    </row>
    <row r="19">
      <c r="A19" s="42"/>
      <c r="B19" s="43" t="s">
        <v>19</v>
      </c>
      <c r="C19" s="44">
        <v>0.75</v>
      </c>
      <c r="D19" s="39"/>
      <c r="E19" s="40"/>
      <c r="F19" s="45"/>
    </row>
    <row r="20">
      <c r="A20" s="46"/>
      <c r="B20" s="47" t="s">
        <v>20</v>
      </c>
      <c r="C20" s="48">
        <v>0.75</v>
      </c>
      <c r="D20" s="49"/>
      <c r="E20" s="50"/>
      <c r="F20" s="51"/>
    </row>
    <row r="21">
      <c r="A21" s="36">
        <v>2.0</v>
      </c>
      <c r="B21" s="52" t="s">
        <v>21</v>
      </c>
      <c r="C21" s="53">
        <v>1.0</v>
      </c>
      <c r="D21" s="39"/>
      <c r="E21" s="40"/>
      <c r="F21" s="54">
        <f>sum(C21:C25)</f>
        <v>5</v>
      </c>
    </row>
    <row r="22">
      <c r="A22" s="36"/>
      <c r="B22" s="55" t="s">
        <v>22</v>
      </c>
      <c r="C22" s="53">
        <v>1.0</v>
      </c>
      <c r="D22" s="39"/>
      <c r="E22" s="40"/>
      <c r="F22" s="45"/>
    </row>
    <row r="23">
      <c r="A23" s="56"/>
      <c r="B23" s="55" t="s">
        <v>23</v>
      </c>
      <c r="C23" s="57">
        <v>1.0</v>
      </c>
      <c r="D23" s="58"/>
      <c r="E23" s="59"/>
      <c r="F23" s="45"/>
    </row>
    <row r="24">
      <c r="A24" s="56"/>
      <c r="B24" s="55" t="s">
        <v>24</v>
      </c>
      <c r="C24" s="53">
        <v>1.0</v>
      </c>
      <c r="D24" s="58"/>
      <c r="E24" s="59"/>
      <c r="F24" s="45"/>
    </row>
    <row r="25">
      <c r="A25" s="60"/>
      <c r="B25" s="61" t="s">
        <v>25</v>
      </c>
      <c r="C25" s="62">
        <v>1.0</v>
      </c>
      <c r="D25" s="49"/>
      <c r="E25" s="50"/>
      <c r="F25" s="51"/>
    </row>
    <row r="26">
      <c r="A26" s="36">
        <v>3.0</v>
      </c>
      <c r="B26" s="37" t="s">
        <v>26</v>
      </c>
      <c r="C26" s="38">
        <v>0.5</v>
      </c>
      <c r="D26" s="9"/>
      <c r="E26" s="63"/>
      <c r="F26" s="64">
        <f>sum(C26:C28)</f>
        <v>2</v>
      </c>
    </row>
    <row r="27">
      <c r="A27" s="36"/>
      <c r="B27" s="65" t="s">
        <v>27</v>
      </c>
      <c r="C27" s="44">
        <v>0.75</v>
      </c>
      <c r="D27" s="66"/>
      <c r="E27" s="63"/>
      <c r="F27" s="45"/>
    </row>
    <row r="28">
      <c r="A28" s="67"/>
      <c r="B28" s="68" t="s">
        <v>28</v>
      </c>
      <c r="C28" s="69">
        <v>0.75</v>
      </c>
      <c r="D28" s="70"/>
      <c r="E28" s="71"/>
      <c r="F28" s="72"/>
    </row>
    <row r="29">
      <c r="A29" s="3"/>
      <c r="B29" s="73" t="s">
        <v>29</v>
      </c>
      <c r="C29" s="74">
        <f>sum(C17:C28)</f>
        <v>10</v>
      </c>
      <c r="D29" s="75">
        <f>sum(D17:D25)+sum(D26:D28)</f>
        <v>0</v>
      </c>
      <c r="E29" s="12"/>
      <c r="F29" s="76"/>
    </row>
    <row r="30">
      <c r="A30" s="3"/>
      <c r="B30" s="12"/>
      <c r="C30" s="77"/>
      <c r="D30" s="76"/>
      <c r="E30" s="12"/>
      <c r="F30" s="76"/>
    </row>
    <row r="31">
      <c r="A31" s="3"/>
      <c r="B31" s="12"/>
      <c r="C31" s="77"/>
      <c r="D31" s="76"/>
      <c r="E31" s="12"/>
      <c r="F31" s="76"/>
    </row>
    <row r="32">
      <c r="A32" s="3"/>
      <c r="B32" s="12"/>
      <c r="C32" s="77"/>
      <c r="D32" s="76"/>
      <c r="E32" s="12"/>
      <c r="F32" s="76"/>
    </row>
    <row r="33">
      <c r="A33" s="30"/>
      <c r="B33" s="78" t="s">
        <v>30</v>
      </c>
      <c r="C33" s="32" t="s">
        <v>16</v>
      </c>
      <c r="D33" s="33"/>
      <c r="E33" s="34"/>
      <c r="F33" s="79"/>
    </row>
    <row r="34">
      <c r="A34" s="80">
        <v>1.0</v>
      </c>
      <c r="B34" s="37" t="s">
        <v>17</v>
      </c>
      <c r="C34" s="38">
        <v>0.75</v>
      </c>
      <c r="D34" s="9"/>
      <c r="E34" s="63"/>
      <c r="F34" s="81">
        <f>sum(C34:C37)</f>
        <v>3</v>
      </c>
    </row>
    <row r="35">
      <c r="A35" s="82"/>
      <c r="B35" s="43" t="s">
        <v>18</v>
      </c>
      <c r="C35" s="44">
        <v>0.75</v>
      </c>
      <c r="D35" s="66"/>
      <c r="E35" s="63"/>
      <c r="F35" s="45"/>
    </row>
    <row r="36">
      <c r="A36" s="82"/>
      <c r="B36" s="43" t="s">
        <v>19</v>
      </c>
      <c r="C36" s="44">
        <v>0.75</v>
      </c>
      <c r="D36" s="66"/>
      <c r="E36" s="63"/>
      <c r="F36" s="45"/>
    </row>
    <row r="37">
      <c r="A37" s="83"/>
      <c r="B37" s="47" t="s">
        <v>20</v>
      </c>
      <c r="C37" s="48">
        <v>0.75</v>
      </c>
      <c r="D37" s="84"/>
      <c r="E37" s="85"/>
      <c r="F37" s="51"/>
    </row>
    <row r="38">
      <c r="A38" s="86">
        <v>2.0</v>
      </c>
      <c r="B38" s="87" t="s">
        <v>31</v>
      </c>
      <c r="C38" s="88">
        <v>1.0</v>
      </c>
      <c r="D38" s="89"/>
      <c r="E38" s="90"/>
      <c r="F38" s="91">
        <f>sum(C38:C45)</f>
        <v>5</v>
      </c>
    </row>
    <row r="39">
      <c r="A39" s="80"/>
      <c r="B39" s="87" t="s">
        <v>32</v>
      </c>
      <c r="C39" s="88">
        <v>0.5</v>
      </c>
      <c r="D39" s="89"/>
      <c r="E39" s="90"/>
      <c r="F39" s="45"/>
    </row>
    <row r="40">
      <c r="A40" s="92"/>
      <c r="B40" s="93" t="s">
        <v>33</v>
      </c>
      <c r="C40" s="88">
        <v>0.5</v>
      </c>
      <c r="D40" s="89"/>
      <c r="E40" s="90"/>
      <c r="F40" s="45"/>
    </row>
    <row r="41">
      <c r="A41" s="92"/>
      <c r="B41" s="93" t="s">
        <v>34</v>
      </c>
      <c r="C41" s="88">
        <v>0.5</v>
      </c>
      <c r="D41" s="89"/>
      <c r="E41" s="90"/>
      <c r="F41" s="45"/>
    </row>
    <row r="42">
      <c r="A42" s="92"/>
      <c r="B42" s="93" t="s">
        <v>35</v>
      </c>
      <c r="C42" s="88">
        <v>0.5</v>
      </c>
      <c r="D42" s="89"/>
      <c r="E42" s="90"/>
      <c r="F42" s="45"/>
    </row>
    <row r="43">
      <c r="A43" s="92"/>
      <c r="B43" s="94" t="s">
        <v>36</v>
      </c>
      <c r="C43" s="95">
        <v>1.0</v>
      </c>
      <c r="D43" s="96"/>
      <c r="E43" s="90"/>
      <c r="F43" s="45"/>
    </row>
    <row r="44">
      <c r="A44" s="92"/>
      <c r="B44" s="97" t="s">
        <v>37</v>
      </c>
      <c r="C44" s="95">
        <v>0.5</v>
      </c>
      <c r="D44" s="96"/>
      <c r="E44" s="90"/>
      <c r="F44" s="45"/>
    </row>
    <row r="45">
      <c r="A45" s="92"/>
      <c r="B45" s="94" t="s">
        <v>38</v>
      </c>
      <c r="C45" s="95">
        <v>0.5</v>
      </c>
      <c r="D45" s="96"/>
      <c r="E45" s="90"/>
      <c r="F45" s="45"/>
    </row>
    <row r="46">
      <c r="A46" s="98">
        <v>3.0</v>
      </c>
      <c r="B46" s="99" t="s">
        <v>39</v>
      </c>
      <c r="C46" s="100">
        <v>0.5</v>
      </c>
      <c r="D46" s="101"/>
      <c r="E46" s="102"/>
      <c r="F46" s="91">
        <f>sum(C46:C48)</f>
        <v>2</v>
      </c>
    </row>
    <row r="47">
      <c r="A47" s="82"/>
      <c r="B47" s="65" t="s">
        <v>27</v>
      </c>
      <c r="C47" s="44">
        <v>0.75</v>
      </c>
      <c r="D47" s="96"/>
      <c r="E47" s="90"/>
      <c r="F47" s="45"/>
    </row>
    <row r="48">
      <c r="A48" s="103"/>
      <c r="B48" s="68" t="s">
        <v>28</v>
      </c>
      <c r="C48" s="69">
        <v>0.75</v>
      </c>
      <c r="D48" s="104"/>
      <c r="E48" s="105"/>
      <c r="F48" s="72"/>
    </row>
    <row r="49">
      <c r="A49" s="17"/>
      <c r="B49" s="106" t="s">
        <v>29</v>
      </c>
      <c r="C49" s="107">
        <f t="shared" ref="C49:D49" si="1">sum(C34:C48)</f>
        <v>10</v>
      </c>
      <c r="D49" s="75">
        <f t="shared" si="1"/>
        <v>0</v>
      </c>
      <c r="E49" s="18"/>
      <c r="F49" s="76"/>
    </row>
    <row r="50">
      <c r="A50" s="17"/>
      <c r="B50" s="108"/>
      <c r="C50" s="77"/>
      <c r="D50" s="109"/>
      <c r="E50" s="18"/>
      <c r="F50" s="76"/>
    </row>
    <row r="51">
      <c r="A51" s="17"/>
      <c r="B51" s="108"/>
      <c r="C51" s="77"/>
      <c r="D51" s="109"/>
      <c r="E51" s="18"/>
      <c r="F51" s="76"/>
    </row>
    <row r="52">
      <c r="A52" s="25"/>
      <c r="B52" s="110"/>
      <c r="C52" s="111"/>
      <c r="D52" s="112"/>
      <c r="E52" s="24"/>
      <c r="F52" s="76"/>
    </row>
    <row r="53">
      <c r="A53" s="113"/>
      <c r="B53" s="114" t="s">
        <v>40</v>
      </c>
      <c r="C53" s="115" t="s">
        <v>41</v>
      </c>
      <c r="D53" s="9"/>
      <c r="E53" s="18"/>
      <c r="F53" s="116"/>
    </row>
    <row r="54">
      <c r="A54" s="117">
        <v>1.0</v>
      </c>
      <c r="B54" s="37" t="s">
        <v>42</v>
      </c>
      <c r="C54" s="38">
        <v>0.75</v>
      </c>
      <c r="D54" s="118"/>
      <c r="E54" s="119"/>
      <c r="F54" s="120">
        <f>sum(C54:C57)</f>
        <v>3</v>
      </c>
    </row>
    <row r="55">
      <c r="A55" s="121"/>
      <c r="B55" s="43" t="s">
        <v>18</v>
      </c>
      <c r="C55" s="44">
        <v>0.75</v>
      </c>
      <c r="D55" s="9"/>
      <c r="E55" s="18"/>
      <c r="F55" s="45"/>
    </row>
    <row r="56">
      <c r="A56" s="121"/>
      <c r="B56" s="43" t="s">
        <v>19</v>
      </c>
      <c r="C56" s="44">
        <v>0.75</v>
      </c>
      <c r="D56" s="9"/>
      <c r="E56" s="18"/>
      <c r="F56" s="45"/>
    </row>
    <row r="57">
      <c r="A57" s="122"/>
      <c r="B57" s="47" t="s">
        <v>20</v>
      </c>
      <c r="C57" s="123">
        <v>0.75</v>
      </c>
      <c r="D57" s="124"/>
      <c r="E57" s="125"/>
      <c r="F57" s="45"/>
    </row>
    <row r="58">
      <c r="A58" s="86">
        <v>2.0</v>
      </c>
      <c r="B58" s="37" t="s">
        <v>43</v>
      </c>
      <c r="C58" s="88">
        <v>0.5</v>
      </c>
      <c r="D58" s="9"/>
      <c r="E58" s="18"/>
      <c r="F58" s="64">
        <f>sum(C58:C63)</f>
        <v>10</v>
      </c>
    </row>
    <row r="59">
      <c r="A59" s="86"/>
      <c r="B59" s="37" t="s">
        <v>44</v>
      </c>
      <c r="C59" s="88">
        <v>0.5</v>
      </c>
      <c r="D59" s="9"/>
      <c r="E59" s="18"/>
      <c r="F59" s="45"/>
    </row>
    <row r="60">
      <c r="A60" s="86"/>
      <c r="B60" s="37" t="s">
        <v>45</v>
      </c>
      <c r="C60" s="88">
        <v>1.5</v>
      </c>
      <c r="D60" s="9"/>
      <c r="E60" s="18"/>
      <c r="F60" s="45"/>
    </row>
    <row r="61">
      <c r="A61" s="86"/>
      <c r="B61" s="37" t="s">
        <v>46</v>
      </c>
      <c r="C61" s="88">
        <v>1.5</v>
      </c>
      <c r="D61" s="9"/>
      <c r="E61" s="18"/>
      <c r="F61" s="45"/>
    </row>
    <row r="62">
      <c r="A62" s="86"/>
      <c r="B62" s="37" t="s">
        <v>47</v>
      </c>
      <c r="C62" s="88">
        <v>5.0</v>
      </c>
      <c r="D62" s="9"/>
      <c r="E62" s="18"/>
      <c r="F62" s="45"/>
    </row>
    <row r="63">
      <c r="A63" s="86"/>
      <c r="B63" s="37" t="s">
        <v>48</v>
      </c>
      <c r="C63" s="88">
        <v>1.0</v>
      </c>
      <c r="D63" s="9"/>
      <c r="E63" s="18"/>
      <c r="F63" s="51"/>
    </row>
    <row r="64">
      <c r="A64" s="126">
        <v>3.0</v>
      </c>
      <c r="B64" s="127" t="s">
        <v>39</v>
      </c>
      <c r="C64" s="100">
        <v>0.5</v>
      </c>
      <c r="D64" s="128"/>
      <c r="E64" s="129"/>
      <c r="F64" s="120">
        <f>sum(C64:C66)</f>
        <v>2</v>
      </c>
    </row>
    <row r="65">
      <c r="A65" s="36"/>
      <c r="B65" s="37" t="s">
        <v>49</v>
      </c>
      <c r="C65" s="88">
        <v>0.75</v>
      </c>
      <c r="D65" s="9"/>
      <c r="E65" s="18"/>
      <c r="F65" s="45"/>
    </row>
    <row r="66">
      <c r="A66" s="67"/>
      <c r="B66" s="130" t="s">
        <v>50</v>
      </c>
      <c r="C66" s="131">
        <v>0.75</v>
      </c>
      <c r="D66" s="9"/>
      <c r="E66" s="24"/>
      <c r="F66" s="72"/>
    </row>
    <row r="67">
      <c r="A67" s="17"/>
      <c r="B67" s="106" t="s">
        <v>29</v>
      </c>
      <c r="C67" s="132">
        <f>SUM(C54:C66)</f>
        <v>15</v>
      </c>
      <c r="D67" s="133">
        <f>sum(D54:D66)</f>
        <v>0</v>
      </c>
      <c r="E67" s="18"/>
      <c r="F67" s="76"/>
    </row>
    <row r="68">
      <c r="A68" s="17"/>
      <c r="B68" s="108"/>
      <c r="C68" s="134"/>
      <c r="D68" s="135"/>
      <c r="E68" s="18"/>
      <c r="F68" s="76"/>
    </row>
    <row r="69">
      <c r="A69" s="17"/>
      <c r="B69" s="108"/>
      <c r="C69" s="77"/>
      <c r="D69" s="109"/>
      <c r="E69" s="18"/>
      <c r="F69" s="76"/>
    </row>
    <row r="70">
      <c r="A70" s="17"/>
      <c r="B70" s="108"/>
      <c r="C70" s="77"/>
      <c r="D70" s="109"/>
      <c r="E70" s="18"/>
      <c r="F70" s="76"/>
    </row>
    <row r="71">
      <c r="A71" s="136"/>
      <c r="B71" s="137" t="s">
        <v>51</v>
      </c>
      <c r="C71" s="138" t="s">
        <v>41</v>
      </c>
      <c r="D71" s="33"/>
      <c r="E71" s="34"/>
      <c r="F71" s="116"/>
    </row>
    <row r="72">
      <c r="A72" s="121">
        <v>1.0</v>
      </c>
      <c r="B72" s="37" t="s">
        <v>42</v>
      </c>
      <c r="C72" s="38">
        <v>0.75</v>
      </c>
      <c r="D72" s="9"/>
      <c r="E72" s="63"/>
      <c r="F72" s="120">
        <f>sum(C72:C75)</f>
        <v>3</v>
      </c>
    </row>
    <row r="73">
      <c r="A73" s="121"/>
      <c r="B73" s="43" t="s">
        <v>18</v>
      </c>
      <c r="C73" s="44">
        <v>0.75</v>
      </c>
      <c r="D73" s="9"/>
      <c r="E73" s="63"/>
      <c r="F73" s="45"/>
    </row>
    <row r="74">
      <c r="A74" s="121"/>
      <c r="B74" s="43" t="s">
        <v>19</v>
      </c>
      <c r="C74" s="44">
        <v>0.75</v>
      </c>
      <c r="D74" s="9"/>
      <c r="E74" s="63"/>
      <c r="F74" s="45"/>
    </row>
    <row r="75">
      <c r="A75" s="139"/>
      <c r="B75" s="140" t="s">
        <v>20</v>
      </c>
      <c r="C75" s="123">
        <v>0.75</v>
      </c>
      <c r="D75" s="141"/>
      <c r="E75" s="142"/>
      <c r="F75" s="45"/>
    </row>
    <row r="76">
      <c r="A76" s="86">
        <v>2.0</v>
      </c>
      <c r="B76" s="37" t="s">
        <v>52</v>
      </c>
      <c r="C76" s="88">
        <v>0.25</v>
      </c>
      <c r="D76" s="9"/>
      <c r="E76" s="63"/>
      <c r="F76" s="64">
        <f>sum(C76:C88)</f>
        <v>10</v>
      </c>
    </row>
    <row r="77">
      <c r="A77" s="86"/>
      <c r="B77" s="37" t="s">
        <v>53</v>
      </c>
      <c r="C77" s="88">
        <v>0.25</v>
      </c>
      <c r="D77" s="9"/>
      <c r="E77" s="63"/>
      <c r="F77" s="45"/>
    </row>
    <row r="78">
      <c r="A78" s="86"/>
      <c r="B78" s="37" t="s">
        <v>54</v>
      </c>
      <c r="C78" s="88">
        <v>0.25</v>
      </c>
      <c r="D78" s="9"/>
      <c r="E78" s="63"/>
      <c r="F78" s="45"/>
    </row>
    <row r="79">
      <c r="A79" s="86"/>
      <c r="B79" s="37" t="s">
        <v>55</v>
      </c>
      <c r="C79" s="88">
        <v>0.25</v>
      </c>
      <c r="D79" s="9"/>
      <c r="E79" s="63"/>
      <c r="F79" s="45"/>
    </row>
    <row r="80">
      <c r="A80" s="86"/>
      <c r="B80" s="37" t="s">
        <v>56</v>
      </c>
      <c r="C80" s="88">
        <v>0.25</v>
      </c>
      <c r="D80" s="9"/>
      <c r="E80" s="63"/>
      <c r="F80" s="45"/>
    </row>
    <row r="81">
      <c r="A81" s="86"/>
      <c r="B81" s="37" t="s">
        <v>57</v>
      </c>
      <c r="C81" s="88">
        <v>0.25</v>
      </c>
      <c r="D81" s="9"/>
      <c r="E81" s="63"/>
      <c r="F81" s="45"/>
    </row>
    <row r="82">
      <c r="A82" s="86"/>
      <c r="B82" s="37" t="s">
        <v>58</v>
      </c>
      <c r="C82" s="88">
        <v>0.5</v>
      </c>
      <c r="D82" s="9"/>
      <c r="E82" s="63"/>
      <c r="F82" s="45"/>
    </row>
    <row r="83">
      <c r="A83" s="86"/>
      <c r="B83" s="37" t="s">
        <v>59</v>
      </c>
      <c r="C83" s="88">
        <v>1.0</v>
      </c>
      <c r="D83" s="9"/>
      <c r="E83" s="18"/>
      <c r="F83" s="45"/>
    </row>
    <row r="84">
      <c r="A84" s="86"/>
      <c r="B84" s="37" t="s">
        <v>60</v>
      </c>
      <c r="C84" s="88">
        <v>0.5</v>
      </c>
      <c r="D84" s="9"/>
      <c r="E84" s="18"/>
      <c r="F84" s="45"/>
    </row>
    <row r="85">
      <c r="A85" s="86"/>
      <c r="B85" s="37" t="s">
        <v>61</v>
      </c>
      <c r="C85" s="88">
        <v>0.5</v>
      </c>
      <c r="D85" s="9"/>
      <c r="E85" s="18"/>
      <c r="F85" s="45"/>
    </row>
    <row r="86">
      <c r="A86" s="86"/>
      <c r="B86" s="37" t="s">
        <v>62</v>
      </c>
      <c r="C86" s="88">
        <v>0.5</v>
      </c>
      <c r="D86" s="9"/>
      <c r="E86" s="18"/>
      <c r="F86" s="45"/>
    </row>
    <row r="87">
      <c r="A87" s="86"/>
      <c r="B87" s="37" t="s">
        <v>63</v>
      </c>
      <c r="C87" s="88">
        <v>5.0</v>
      </c>
      <c r="D87" s="9"/>
      <c r="E87" s="18"/>
      <c r="F87" s="45"/>
    </row>
    <row r="88">
      <c r="A88" s="86"/>
      <c r="B88" s="37" t="s">
        <v>48</v>
      </c>
      <c r="C88" s="88">
        <v>0.5</v>
      </c>
      <c r="D88" s="9"/>
      <c r="E88" s="18"/>
      <c r="F88" s="45"/>
    </row>
    <row r="89">
      <c r="A89" s="126">
        <v>3.0</v>
      </c>
      <c r="B89" s="127" t="s">
        <v>39</v>
      </c>
      <c r="C89" s="100">
        <v>0.5</v>
      </c>
      <c r="D89" s="128"/>
      <c r="E89" s="129"/>
      <c r="F89" s="64">
        <f>sum(C89:C91)</f>
        <v>2</v>
      </c>
    </row>
    <row r="90">
      <c r="A90" s="36"/>
      <c r="B90" s="37" t="s">
        <v>49</v>
      </c>
      <c r="C90" s="44">
        <v>0.75</v>
      </c>
      <c r="D90" s="9"/>
      <c r="E90" s="18"/>
      <c r="F90" s="45"/>
    </row>
    <row r="91">
      <c r="A91" s="67"/>
      <c r="B91" s="130" t="s">
        <v>50</v>
      </c>
      <c r="C91" s="69">
        <v>0.75</v>
      </c>
      <c r="D91" s="9"/>
      <c r="E91" s="24"/>
      <c r="F91" s="72"/>
    </row>
    <row r="92">
      <c r="A92" s="17"/>
      <c r="B92" s="106" t="s">
        <v>29</v>
      </c>
      <c r="C92" s="143">
        <f>SUM(C72:C91)</f>
        <v>15</v>
      </c>
      <c r="D92" s="144">
        <f>sum(D72:D91)</f>
        <v>0</v>
      </c>
      <c r="E92" s="18"/>
      <c r="F92" s="76"/>
    </row>
    <row r="93">
      <c r="A93" s="17"/>
      <c r="B93" s="108"/>
      <c r="C93" s="77"/>
      <c r="D93" s="109"/>
      <c r="E93" s="18"/>
      <c r="F93" s="76"/>
    </row>
    <row r="94">
      <c r="A94" s="17"/>
      <c r="B94" s="108"/>
      <c r="C94" s="77"/>
      <c r="D94" s="109"/>
      <c r="E94" s="18"/>
      <c r="F94" s="76"/>
    </row>
    <row r="95">
      <c r="A95" s="17"/>
      <c r="B95" s="145" t="s">
        <v>64</v>
      </c>
      <c r="C95" s="146">
        <f>sum(C92+C67+C49+C29)</f>
        <v>50</v>
      </c>
      <c r="D95" s="147">
        <f>D115-D112</f>
        <v>0</v>
      </c>
      <c r="E95" s="18"/>
      <c r="F95" s="76"/>
    </row>
    <row r="96">
      <c r="A96" s="17"/>
      <c r="B96" s="108"/>
      <c r="C96" s="77"/>
      <c r="D96" s="109"/>
      <c r="E96" s="18"/>
      <c r="F96" s="76"/>
    </row>
    <row r="97">
      <c r="A97" s="17"/>
      <c r="B97" s="108"/>
      <c r="C97" s="77"/>
      <c r="D97" s="109"/>
      <c r="E97" s="18"/>
      <c r="F97" s="76"/>
    </row>
    <row r="98">
      <c r="A98" s="148"/>
      <c r="B98" s="149" t="s">
        <v>65</v>
      </c>
      <c r="C98" s="150" t="s">
        <v>66</v>
      </c>
      <c r="D98" s="151"/>
      <c r="E98" s="148"/>
      <c r="F98" s="79"/>
    </row>
    <row r="99">
      <c r="A99" s="121">
        <v>1.0</v>
      </c>
      <c r="B99" s="37" t="s">
        <v>67</v>
      </c>
      <c r="C99" s="152">
        <v>0.5</v>
      </c>
      <c r="D99" s="153"/>
      <c r="E99" s="63"/>
      <c r="F99" s="154">
        <f>SUM(C99:C104)</f>
        <v>2.5</v>
      </c>
    </row>
    <row r="100">
      <c r="A100" s="113"/>
      <c r="B100" s="37" t="s">
        <v>68</v>
      </c>
      <c r="C100" s="152">
        <v>0.5</v>
      </c>
      <c r="D100" s="153"/>
      <c r="E100" s="63"/>
      <c r="F100" s="10"/>
    </row>
    <row r="101">
      <c r="A101" s="113"/>
      <c r="B101" s="37" t="s">
        <v>69</v>
      </c>
      <c r="C101" s="152">
        <v>0.5</v>
      </c>
      <c r="D101" s="153"/>
      <c r="E101" s="63"/>
      <c r="F101" s="10"/>
    </row>
    <row r="102">
      <c r="A102" s="113"/>
      <c r="B102" s="37" t="s">
        <v>70</v>
      </c>
      <c r="C102" s="152">
        <v>0.5</v>
      </c>
      <c r="D102" s="153"/>
      <c r="E102" s="63"/>
      <c r="F102" s="10"/>
      <c r="H102" s="155"/>
    </row>
    <row r="103">
      <c r="A103" s="113"/>
      <c r="B103" s="37" t="s">
        <v>71</v>
      </c>
      <c r="C103" s="152">
        <v>0.25</v>
      </c>
      <c r="D103" s="153"/>
      <c r="E103" s="63"/>
      <c r="F103" s="10"/>
    </row>
    <row r="104">
      <c r="A104" s="83"/>
      <c r="B104" s="156" t="s">
        <v>72</v>
      </c>
      <c r="C104" s="157">
        <v>0.25</v>
      </c>
      <c r="D104" s="158"/>
      <c r="E104" s="85"/>
      <c r="F104" s="159"/>
    </row>
    <row r="105">
      <c r="A105" s="121">
        <v>2.0</v>
      </c>
      <c r="B105" s="87" t="s">
        <v>73</v>
      </c>
      <c r="C105" s="152">
        <v>0.5</v>
      </c>
      <c r="D105" s="153"/>
      <c r="E105" s="63"/>
      <c r="F105" s="160">
        <f>SUM(C105:C111)</f>
        <v>2.5</v>
      </c>
    </row>
    <row r="106">
      <c r="A106" s="121"/>
      <c r="B106" s="161" t="s">
        <v>74</v>
      </c>
      <c r="C106" s="152">
        <v>0.5</v>
      </c>
      <c r="D106" s="153"/>
      <c r="E106" s="63"/>
      <c r="F106" s="10"/>
    </row>
    <row r="107">
      <c r="A107" s="113"/>
      <c r="B107" s="87" t="s">
        <v>63</v>
      </c>
      <c r="C107" s="152">
        <v>0.25</v>
      </c>
      <c r="D107" s="153"/>
      <c r="E107" s="63"/>
      <c r="F107" s="10"/>
    </row>
    <row r="108">
      <c r="A108" s="113"/>
      <c r="B108" s="87" t="s">
        <v>69</v>
      </c>
      <c r="C108" s="152">
        <v>0.25</v>
      </c>
      <c r="D108" s="153"/>
      <c r="E108" s="63"/>
      <c r="F108" s="10"/>
    </row>
    <row r="109">
      <c r="A109" s="113"/>
      <c r="B109" s="37" t="s">
        <v>75</v>
      </c>
      <c r="C109" s="152">
        <v>0.5</v>
      </c>
      <c r="D109" s="153"/>
      <c r="E109" s="63"/>
      <c r="F109" s="10"/>
    </row>
    <row r="110">
      <c r="A110" s="113"/>
      <c r="B110" s="37" t="s">
        <v>71</v>
      </c>
      <c r="C110" s="152">
        <v>0.25</v>
      </c>
      <c r="D110" s="153"/>
      <c r="E110" s="63"/>
      <c r="F110" s="10"/>
    </row>
    <row r="111">
      <c r="A111" s="103"/>
      <c r="B111" s="130" t="s">
        <v>76</v>
      </c>
      <c r="C111" s="162">
        <v>0.25</v>
      </c>
      <c r="D111" s="163"/>
      <c r="E111" s="71"/>
      <c r="F111" s="11"/>
    </row>
    <row r="112">
      <c r="A112" s="18"/>
      <c r="B112" s="164" t="s">
        <v>29</v>
      </c>
      <c r="C112" s="165">
        <f>SUM(C99:C111)</f>
        <v>5</v>
      </c>
      <c r="D112" s="70">
        <f>sum(D99:D111)</f>
        <v>0</v>
      </c>
      <c r="E112" s="18"/>
      <c r="F112" s="76"/>
    </row>
    <row r="113">
      <c r="A113" s="17"/>
      <c r="B113" s="108"/>
      <c r="C113" s="77"/>
      <c r="D113" s="109"/>
      <c r="E113" s="18"/>
      <c r="F113" s="76"/>
    </row>
    <row r="114">
      <c r="A114" s="17"/>
      <c r="B114" s="108"/>
      <c r="C114" s="166"/>
      <c r="D114" s="112"/>
      <c r="E114" s="18"/>
      <c r="F114" s="76"/>
    </row>
    <row r="115">
      <c r="A115" s="17"/>
      <c r="B115" s="167" t="s">
        <v>77</v>
      </c>
      <c r="C115" s="168">
        <f>sum(C112+C92+C67+C49+C29)</f>
        <v>55</v>
      </c>
      <c r="D115" s="104">
        <f>D112+D92+D67+D49+D29</f>
        <v>0</v>
      </c>
      <c r="E115" s="18"/>
      <c r="F115" s="76"/>
    </row>
    <row r="116">
      <c r="A116" s="17"/>
      <c r="B116" s="108"/>
      <c r="C116" s="169"/>
      <c r="D116" s="109"/>
      <c r="E116" s="18"/>
      <c r="F116" s="76"/>
    </row>
    <row r="117">
      <c r="A117" s="17"/>
      <c r="B117" s="170"/>
      <c r="C117" s="169"/>
      <c r="D117" s="109"/>
      <c r="E117" s="18"/>
      <c r="F117" s="76"/>
    </row>
    <row r="118">
      <c r="A118" s="14"/>
      <c r="B118" s="171" t="s">
        <v>78</v>
      </c>
      <c r="C118" s="111"/>
      <c r="D118" s="112"/>
      <c r="E118" s="24"/>
      <c r="F118" s="76"/>
    </row>
    <row r="119">
      <c r="A119" s="14"/>
      <c r="B119" s="172" t="s">
        <v>79</v>
      </c>
      <c r="C119" s="173" t="s">
        <v>16</v>
      </c>
      <c r="D119" s="174" t="s">
        <v>80</v>
      </c>
      <c r="E119" s="175"/>
      <c r="F119" s="76"/>
    </row>
    <row r="120">
      <c r="A120" s="14"/>
      <c r="B120" s="156" t="s">
        <v>81</v>
      </c>
      <c r="C120" s="176">
        <v>1.0</v>
      </c>
      <c r="D120" s="177"/>
      <c r="E120" s="85"/>
      <c r="F120" s="76"/>
    </row>
    <row r="121">
      <c r="A121" s="14"/>
      <c r="B121" s="47" t="s">
        <v>82</v>
      </c>
      <c r="C121" s="178">
        <v>0.5</v>
      </c>
      <c r="D121" s="177"/>
      <c r="E121" s="85"/>
      <c r="F121" s="76"/>
    </row>
    <row r="122">
      <c r="A122" s="14"/>
      <c r="B122" s="156" t="s">
        <v>83</v>
      </c>
      <c r="C122" s="178">
        <v>0.5</v>
      </c>
      <c r="D122" s="177"/>
      <c r="E122" s="85"/>
      <c r="F122" s="76"/>
    </row>
    <row r="123">
      <c r="A123" s="14"/>
      <c r="B123" s="47" t="s">
        <v>84</v>
      </c>
      <c r="C123" s="178">
        <v>2.0</v>
      </c>
      <c r="D123" s="177"/>
      <c r="E123" s="85"/>
      <c r="F123" s="76"/>
    </row>
    <row r="124">
      <c r="A124" s="14"/>
      <c r="B124" s="130" t="s">
        <v>85</v>
      </c>
      <c r="C124" s="179">
        <v>6.0</v>
      </c>
      <c r="D124" s="180"/>
      <c r="E124" s="71"/>
      <c r="F124" s="76"/>
    </row>
    <row r="125">
      <c r="A125" s="17"/>
      <c r="B125" s="106" t="s">
        <v>29</v>
      </c>
      <c r="C125" s="181">
        <f t="shared" ref="C125:D125" si="2">SUM(C120:C124)</f>
        <v>10</v>
      </c>
      <c r="D125" s="182">
        <f t="shared" si="2"/>
        <v>0</v>
      </c>
      <c r="E125" s="18"/>
      <c r="F125" s="76"/>
    </row>
    <row r="126">
      <c r="A126" s="17"/>
      <c r="B126" s="108"/>
      <c r="C126" s="169"/>
      <c r="D126" s="109"/>
      <c r="E126" s="18"/>
      <c r="F126" s="76"/>
    </row>
    <row r="127">
      <c r="A127" s="17"/>
      <c r="B127" s="108"/>
      <c r="C127" s="111"/>
      <c r="D127" s="112"/>
      <c r="E127" s="18"/>
      <c r="F127" s="76"/>
    </row>
    <row r="128">
      <c r="A128" s="17"/>
      <c r="B128" s="167" t="s">
        <v>86</v>
      </c>
      <c r="C128" s="168">
        <f>C115</f>
        <v>55</v>
      </c>
      <c r="D128" s="183">
        <f>D115-D125</f>
        <v>0</v>
      </c>
      <c r="E128" s="18"/>
      <c r="F128" s="76"/>
    </row>
    <row r="129">
      <c r="A129" s="1"/>
      <c r="C129" s="2"/>
      <c r="D129" s="1"/>
    </row>
    <row r="130">
      <c r="A130" s="3"/>
      <c r="B130" s="184"/>
      <c r="C130" s="77"/>
      <c r="D130" s="76"/>
      <c r="E130" s="12"/>
      <c r="F130" s="76"/>
    </row>
    <row r="131">
      <c r="A131" s="3"/>
      <c r="B131" s="184"/>
      <c r="C131" s="77"/>
      <c r="D131" s="76"/>
      <c r="F131" s="185"/>
    </row>
    <row r="132">
      <c r="A132" s="3"/>
      <c r="B132" s="184"/>
      <c r="C132" s="77"/>
      <c r="D132" s="76"/>
      <c r="F132" s="185"/>
    </row>
    <row r="133">
      <c r="A133" s="3"/>
      <c r="B133" s="184"/>
      <c r="C133" s="77"/>
      <c r="D133" s="76"/>
      <c r="F133" s="185"/>
    </row>
    <row r="134">
      <c r="A134" s="3"/>
      <c r="B134" s="184"/>
      <c r="C134" s="77"/>
      <c r="D134" s="76"/>
      <c r="E134" s="12"/>
      <c r="F134" s="185"/>
    </row>
    <row r="135">
      <c r="A135" s="3"/>
      <c r="B135" s="184"/>
      <c r="C135" s="77"/>
      <c r="D135" s="76"/>
      <c r="E135" s="12"/>
      <c r="F135" s="185"/>
    </row>
    <row r="136">
      <c r="A136" s="3"/>
      <c r="B136" s="12"/>
      <c r="C136" s="186"/>
      <c r="D136" s="3"/>
      <c r="E136" s="12"/>
      <c r="F136" s="185"/>
    </row>
    <row r="137">
      <c r="A137" s="3"/>
      <c r="B137" s="12"/>
      <c r="C137" s="186"/>
      <c r="D137" s="3"/>
      <c r="E137" s="12"/>
      <c r="F137" s="185"/>
    </row>
    <row r="138">
      <c r="A138" s="3"/>
      <c r="B138" s="12"/>
      <c r="C138" s="186"/>
      <c r="D138" s="3"/>
      <c r="E138" s="12"/>
    </row>
    <row r="139">
      <c r="A139" s="3"/>
      <c r="B139" s="12"/>
      <c r="C139" s="186"/>
      <c r="D139" s="3"/>
      <c r="E139" s="12"/>
    </row>
    <row r="140">
      <c r="A140" s="3"/>
      <c r="B140" s="12"/>
      <c r="C140" s="186"/>
      <c r="D140" s="3"/>
      <c r="E140" s="12"/>
    </row>
    <row r="141">
      <c r="A141" s="3"/>
      <c r="B141" s="12"/>
      <c r="C141" s="5"/>
      <c r="D141" s="3"/>
      <c r="E141" s="12"/>
    </row>
    <row r="142">
      <c r="A142" s="3"/>
      <c r="B142" s="12"/>
      <c r="C142" s="5"/>
      <c r="D142" s="3"/>
      <c r="E142" s="12"/>
    </row>
    <row r="143">
      <c r="A143" s="3"/>
      <c r="B143" s="12"/>
      <c r="C143" s="5"/>
      <c r="D143" s="3"/>
      <c r="E143" s="12"/>
    </row>
    <row r="144">
      <c r="A144" s="3"/>
      <c r="B144" s="12"/>
      <c r="C144" s="5"/>
      <c r="D144" s="3"/>
      <c r="E144" s="12"/>
    </row>
    <row r="145">
      <c r="A145" s="3"/>
      <c r="B145" s="12"/>
      <c r="C145" s="5"/>
      <c r="D145" s="3"/>
      <c r="E145" s="12"/>
    </row>
    <row r="146">
      <c r="A146" s="3"/>
      <c r="B146" s="12"/>
      <c r="C146" s="5"/>
      <c r="D146" s="3"/>
      <c r="E146" s="12"/>
    </row>
    <row r="147">
      <c r="A147" s="3"/>
      <c r="B147" s="12"/>
      <c r="C147" s="5"/>
      <c r="D147" s="3"/>
      <c r="E147" s="12"/>
    </row>
    <row r="148">
      <c r="A148" s="3"/>
      <c r="B148" s="12"/>
      <c r="C148" s="5"/>
      <c r="D148" s="3"/>
      <c r="E148" s="12"/>
    </row>
    <row r="149">
      <c r="A149" s="3"/>
      <c r="B149" s="12"/>
      <c r="C149" s="5"/>
      <c r="D149" s="3"/>
      <c r="E149" s="12"/>
    </row>
    <row r="150">
      <c r="A150" s="3"/>
      <c r="B150" s="12"/>
      <c r="C150" s="5"/>
      <c r="D150" s="3"/>
      <c r="E150" s="12"/>
    </row>
    <row r="151">
      <c r="A151" s="3"/>
      <c r="B151" s="12"/>
      <c r="C151" s="5"/>
      <c r="D151" s="3"/>
      <c r="E151" s="12"/>
    </row>
    <row r="152">
      <c r="A152" s="3"/>
      <c r="B152" s="12"/>
      <c r="C152" s="5"/>
      <c r="D152" s="3"/>
      <c r="E152" s="12"/>
    </row>
    <row r="153">
      <c r="A153" s="3"/>
      <c r="B153" s="12"/>
      <c r="C153" s="5"/>
      <c r="D153" s="3"/>
      <c r="E153" s="12"/>
    </row>
    <row r="154">
      <c r="A154" s="3"/>
      <c r="B154" s="12"/>
      <c r="C154" s="5"/>
      <c r="D154" s="3"/>
      <c r="E154" s="12"/>
    </row>
    <row r="155">
      <c r="A155" s="3"/>
      <c r="B155" s="12"/>
      <c r="C155" s="5"/>
      <c r="D155" s="3"/>
      <c r="E155" s="12"/>
    </row>
    <row r="156">
      <c r="A156" s="3"/>
      <c r="B156" s="12"/>
      <c r="C156" s="5"/>
      <c r="D156" s="3"/>
      <c r="E156" s="12"/>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row r="993">
      <c r="A993" s="1"/>
      <c r="C993" s="2"/>
      <c r="D993" s="1"/>
    </row>
    <row r="994">
      <c r="A994" s="1"/>
      <c r="C994" s="2"/>
      <c r="D994" s="1"/>
    </row>
    <row r="995">
      <c r="A995" s="1"/>
      <c r="C995" s="2"/>
      <c r="D995" s="1"/>
    </row>
    <row r="996">
      <c r="A996" s="1"/>
      <c r="C996" s="2"/>
      <c r="D996" s="1"/>
    </row>
    <row r="997">
      <c r="A997" s="1"/>
      <c r="C997" s="2"/>
      <c r="D997" s="1"/>
    </row>
    <row r="998">
      <c r="A998" s="1"/>
      <c r="C998" s="2"/>
      <c r="D998" s="1"/>
    </row>
    <row r="999">
      <c r="A999" s="1"/>
      <c r="C999" s="2"/>
      <c r="D999" s="1"/>
    </row>
    <row r="1000">
      <c r="A1000" s="1"/>
      <c r="C1000" s="2"/>
      <c r="D1000" s="1"/>
    </row>
    <row r="1001">
      <c r="A1001" s="1"/>
      <c r="C1001" s="2"/>
      <c r="D1001" s="1"/>
    </row>
    <row r="1002">
      <c r="A1002" s="1"/>
      <c r="C1002" s="2"/>
      <c r="D1002" s="1"/>
    </row>
    <row r="1003">
      <c r="A1003" s="1"/>
      <c r="C1003" s="2"/>
      <c r="D1003" s="1"/>
    </row>
    <row r="1004">
      <c r="A1004" s="1"/>
      <c r="C1004" s="2"/>
      <c r="D1004" s="1"/>
    </row>
    <row r="1005">
      <c r="A1005" s="1"/>
      <c r="C1005" s="2"/>
      <c r="D1005" s="1"/>
    </row>
    <row r="1006">
      <c r="A1006" s="1"/>
      <c r="C1006" s="2"/>
      <c r="D1006" s="1"/>
    </row>
    <row r="1007">
      <c r="A1007" s="1"/>
      <c r="C1007" s="2"/>
      <c r="D1007" s="1"/>
    </row>
    <row r="1008">
      <c r="A1008" s="1"/>
      <c r="C1008" s="2"/>
      <c r="D1008" s="1"/>
    </row>
    <row r="1009">
      <c r="A1009" s="1"/>
      <c r="C1009" s="2"/>
      <c r="D1009" s="1"/>
    </row>
    <row r="1010">
      <c r="A1010" s="1"/>
      <c r="C1010" s="2"/>
      <c r="D1010" s="1"/>
    </row>
    <row r="1011">
      <c r="A1011" s="1"/>
      <c r="C1011" s="2"/>
      <c r="D1011" s="1"/>
    </row>
    <row r="1012">
      <c r="A1012" s="1"/>
      <c r="C1012" s="2"/>
      <c r="D1012" s="1"/>
    </row>
    <row r="1013">
      <c r="A1013" s="1"/>
      <c r="C1013" s="2"/>
      <c r="D1013" s="1"/>
    </row>
    <row r="1014">
      <c r="A1014" s="1"/>
      <c r="C1014" s="2"/>
      <c r="D1014" s="1"/>
    </row>
    <row r="1015">
      <c r="A1015" s="1"/>
      <c r="C1015" s="2"/>
      <c r="D1015" s="1"/>
    </row>
    <row r="1016">
      <c r="A1016" s="1"/>
      <c r="C1016" s="2"/>
      <c r="D1016" s="1"/>
    </row>
    <row r="1017">
      <c r="A1017" s="1"/>
      <c r="C1017" s="2"/>
      <c r="D1017" s="1"/>
    </row>
    <row r="1018">
      <c r="A1018" s="1"/>
      <c r="C1018" s="2"/>
      <c r="D1018" s="1"/>
    </row>
    <row r="1019">
      <c r="A1019" s="1"/>
      <c r="C1019" s="2"/>
      <c r="D1019" s="1"/>
    </row>
    <row r="1020">
      <c r="A1020" s="1"/>
      <c r="C1020" s="2"/>
      <c r="D1020" s="1"/>
    </row>
  </sheetData>
  <mergeCells count="30">
    <mergeCell ref="E2:E5"/>
    <mergeCell ref="F17:F20"/>
    <mergeCell ref="F21:F25"/>
    <mergeCell ref="F26:F28"/>
    <mergeCell ref="F34:F37"/>
    <mergeCell ref="F38:F45"/>
    <mergeCell ref="F46:F48"/>
    <mergeCell ref="F54:F57"/>
    <mergeCell ref="F58:F63"/>
    <mergeCell ref="F64:F66"/>
    <mergeCell ref="F72:F75"/>
    <mergeCell ref="F76:F88"/>
    <mergeCell ref="F89:F91"/>
    <mergeCell ref="F99:F104"/>
    <mergeCell ref="F105:F111"/>
    <mergeCell ref="E130:E133"/>
    <mergeCell ref="F145:F148"/>
    <mergeCell ref="F149:F153"/>
    <mergeCell ref="F154:F156"/>
    <mergeCell ref="F162:F165"/>
    <mergeCell ref="F166:F173"/>
    <mergeCell ref="F227:F232"/>
    <mergeCell ref="F233:F239"/>
    <mergeCell ref="F174:F176"/>
    <mergeCell ref="F182:F185"/>
    <mergeCell ref="F186:F191"/>
    <mergeCell ref="F192:F194"/>
    <mergeCell ref="F200:F203"/>
    <mergeCell ref="F204:F216"/>
    <mergeCell ref="F217:F219"/>
  </mergeCells>
  <printOptions gridLines="1" horizontalCentered="1"/>
  <pageMargins bottom="0.75" footer="0.0" header="0.0" left="0.7" right="0.7" top="0.75"/>
  <pageSetup fitToHeight="0" cellComments="atEnd" orientation="landscape" pageOrder="overThenDown"/>
  <drawing r:id="rId1"/>
</worksheet>
</file>