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gunn/Bach/ExperimentalData/Induced EMF/"/>
    </mc:Choice>
  </mc:AlternateContent>
  <bookViews>
    <workbookView xWindow="1600" yWindow="460" windowWidth="25600" windowHeight="13860" tabRatio="500"/>
  </bookViews>
  <sheets>
    <sheet name="Data" sheetId="1" r:id="rId1"/>
    <sheet name="Notes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16" i="1"/>
  <c r="U15" i="1"/>
  <c r="U14" i="1"/>
  <c r="U13" i="1"/>
  <c r="U12" i="1"/>
  <c r="U11" i="1"/>
  <c r="U10" i="1"/>
  <c r="U9" i="1"/>
  <c r="U8" i="1"/>
  <c r="U7" i="1"/>
  <c r="U6" i="1"/>
  <c r="Q7" i="1"/>
  <c r="C22" i="1"/>
  <c r="J16" i="1"/>
  <c r="O16" i="1"/>
  <c r="P16" i="1"/>
  <c r="T16" i="1"/>
  <c r="J15" i="1"/>
  <c r="O15" i="1"/>
  <c r="P15" i="1"/>
  <c r="T15" i="1"/>
  <c r="J14" i="1"/>
  <c r="O14" i="1"/>
  <c r="P14" i="1"/>
  <c r="T14" i="1"/>
  <c r="J13" i="1"/>
  <c r="O13" i="1"/>
  <c r="P13" i="1"/>
  <c r="T13" i="1"/>
  <c r="J12" i="1"/>
  <c r="O12" i="1"/>
  <c r="P12" i="1"/>
  <c r="T12" i="1"/>
  <c r="J11" i="1"/>
  <c r="O11" i="1"/>
  <c r="P11" i="1"/>
  <c r="T11" i="1"/>
  <c r="J10" i="1"/>
  <c r="O10" i="1"/>
  <c r="P10" i="1"/>
  <c r="T10" i="1"/>
  <c r="J9" i="1"/>
  <c r="O9" i="1"/>
  <c r="P9" i="1"/>
  <c r="T9" i="1"/>
  <c r="J8" i="1"/>
  <c r="O8" i="1"/>
  <c r="P8" i="1"/>
  <c r="T8" i="1"/>
  <c r="J7" i="1"/>
  <c r="O7" i="1"/>
  <c r="P7" i="1"/>
  <c r="T7" i="1"/>
  <c r="J6" i="1"/>
  <c r="O6" i="1"/>
  <c r="P6" i="1"/>
  <c r="T6" i="1"/>
  <c r="C17" i="1"/>
  <c r="C12" i="1"/>
  <c r="C13" i="1"/>
  <c r="C20" i="1"/>
  <c r="I16" i="1"/>
  <c r="H16" i="1"/>
  <c r="C18" i="1"/>
  <c r="C19" i="1"/>
  <c r="C9" i="1"/>
  <c r="Q16" i="1"/>
  <c r="R16" i="1"/>
  <c r="S16" i="1"/>
  <c r="L16" i="1"/>
  <c r="M16" i="1"/>
  <c r="I15" i="1"/>
  <c r="H15" i="1"/>
  <c r="Q15" i="1"/>
  <c r="R15" i="1"/>
  <c r="S15" i="1"/>
  <c r="L15" i="1"/>
  <c r="M15" i="1"/>
  <c r="I14" i="1"/>
  <c r="H14" i="1"/>
  <c r="Q14" i="1"/>
  <c r="R14" i="1"/>
  <c r="S14" i="1"/>
  <c r="L14" i="1"/>
  <c r="M14" i="1"/>
  <c r="I13" i="1"/>
  <c r="H13" i="1"/>
  <c r="Q13" i="1"/>
  <c r="R13" i="1"/>
  <c r="S13" i="1"/>
  <c r="L13" i="1"/>
  <c r="M13" i="1"/>
  <c r="I12" i="1"/>
  <c r="H12" i="1"/>
  <c r="Q12" i="1"/>
  <c r="R12" i="1"/>
  <c r="S12" i="1"/>
  <c r="L12" i="1"/>
  <c r="M12" i="1"/>
  <c r="I11" i="1"/>
  <c r="H11" i="1"/>
  <c r="Q11" i="1"/>
  <c r="R11" i="1"/>
  <c r="S11" i="1"/>
  <c r="L11" i="1"/>
  <c r="M11" i="1"/>
  <c r="I10" i="1"/>
  <c r="H10" i="1"/>
  <c r="Q10" i="1"/>
  <c r="R10" i="1"/>
  <c r="S10" i="1"/>
  <c r="L10" i="1"/>
  <c r="M10" i="1"/>
  <c r="I9" i="1"/>
  <c r="H9" i="1"/>
  <c r="Q9" i="1"/>
  <c r="R9" i="1"/>
  <c r="S9" i="1"/>
  <c r="L9" i="1"/>
  <c r="M9" i="1"/>
  <c r="I8" i="1"/>
  <c r="H8" i="1"/>
  <c r="Q8" i="1"/>
  <c r="R8" i="1"/>
  <c r="S8" i="1"/>
  <c r="L8" i="1"/>
  <c r="M8" i="1"/>
  <c r="I7" i="1"/>
  <c r="H7" i="1"/>
  <c r="R7" i="1"/>
  <c r="S7" i="1"/>
  <c r="L7" i="1"/>
  <c r="M7" i="1"/>
  <c r="C6" i="1"/>
  <c r="C7" i="1"/>
  <c r="I6" i="1"/>
  <c r="H6" i="1"/>
  <c r="Q6" i="1"/>
  <c r="R6" i="1"/>
  <c r="S6" i="1"/>
  <c r="L6" i="1"/>
  <c r="M6" i="1"/>
</calcChain>
</file>

<file path=xl/comments1.xml><?xml version="1.0" encoding="utf-8"?>
<comments xmlns="http://schemas.openxmlformats.org/spreadsheetml/2006/main">
  <authors>
    <author/>
    <author>Microsoft Office User</author>
  </authors>
  <commentList>
    <comment ref="C8" authorId="0">
      <text>
        <r>
          <rPr>
            <sz val="10"/>
            <color rgb="FF000000"/>
            <rFont val="Arial"/>
          </rPr>
          <t>This was not measured at the time of the experiment. This is a temporary measure taken from the CAD drawings and does not take into account wire thickness and overlap nor shrinkage of the ABS structure.</t>
        </r>
      </text>
    </comment>
    <comment ref="C2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Original measured value was 2.84mm. This was deemed too large based on image taken over gap showing linear caliper value.</t>
        </r>
      </text>
    </comment>
  </commentList>
</comments>
</file>

<file path=xl/sharedStrings.xml><?xml version="1.0" encoding="utf-8"?>
<sst xmlns="http://schemas.openxmlformats.org/spreadsheetml/2006/main" count="96" uniqueCount="79">
  <si>
    <t>Rectangular driven and passive circuits, version 2 print, 25% size</t>
  </si>
  <si>
    <t>Constants</t>
  </si>
  <si>
    <t>Measured data</t>
  </si>
  <si>
    <t>Derived data</t>
  </si>
  <si>
    <t>Maxwell-Farraday</t>
  </si>
  <si>
    <t>Date</t>
  </si>
  <si>
    <t>d (mm)</t>
  </si>
  <si>
    <t>emf-diff (mV)</t>
  </si>
  <si>
    <t>d (m)</t>
  </si>
  <si>
    <t>emf (V)</t>
  </si>
  <si>
    <t>r (m)</t>
  </si>
  <si>
    <t>emf (V) - predicted</t>
  </si>
  <si>
    <t>error(emf/emf(V))</t>
  </si>
  <si>
    <t>1/r</t>
  </si>
  <si>
    <t>1/(r+w)</t>
  </si>
  <si>
    <t>Ci</t>
  </si>
  <si>
    <t>w(d) (mm)</t>
  </si>
  <si>
    <t>w(d) (m)</t>
  </si>
  <si>
    <t>w(p) (mm)</t>
  </si>
  <si>
    <t>w(p) (m)</t>
  </si>
  <si>
    <t>N (d)</t>
  </si>
  <si>
    <t>N (p)</t>
  </si>
  <si>
    <t>l (mm)</t>
  </si>
  <si>
    <t>l (m)</t>
  </si>
  <si>
    <t>f (1/s)</t>
  </si>
  <si>
    <t>R (Ω)</t>
  </si>
  <si>
    <t>a (V)</t>
  </si>
  <si>
    <t>dI/dt (A/s)</t>
  </si>
  <si>
    <t>m(0) (mm)</t>
  </si>
  <si>
    <t>m(0) (m)</t>
  </si>
  <si>
    <t>C(dp)</t>
  </si>
  <si>
    <t>r(d0) (mm)</t>
  </si>
  <si>
    <t>r(d0)(m)</t>
  </si>
  <si>
    <t>Conversion</t>
  </si>
  <si>
    <t>in to mm</t>
  </si>
  <si>
    <t>mm to m</t>
  </si>
  <si>
    <t>mV to V</t>
  </si>
  <si>
    <t>Value</t>
  </si>
  <si>
    <t>Definition</t>
  </si>
  <si>
    <t>Units initial</t>
  </si>
  <si>
    <t>Units final</t>
  </si>
  <si>
    <t>w(d)</t>
  </si>
  <si>
    <t>Distance from nearest to farthest parallel wires of the driven circuit</t>
  </si>
  <si>
    <t>mm</t>
  </si>
  <si>
    <t>m</t>
  </si>
  <si>
    <t>w(p)</t>
  </si>
  <si>
    <t>Distance from nearest to farthest parallel wires of the passive circuit</t>
  </si>
  <si>
    <t>Loops/turns of wire in the driven circuit</t>
  </si>
  <si>
    <t>Loops/turns of wire in the passive circuit</t>
  </si>
  <si>
    <t>l</t>
  </si>
  <si>
    <t>Length of passive circuit parallel to the front wires.</t>
  </si>
  <si>
    <t>inches</t>
  </si>
  <si>
    <t>f</t>
  </si>
  <si>
    <t>Frequency of triangular wave applied to the driven circuit</t>
  </si>
  <si>
    <t>1/s</t>
  </si>
  <si>
    <t>a</t>
  </si>
  <si>
    <t>Amplitude of the triangular wave applied to the driven circuit</t>
  </si>
  <si>
    <t>V</t>
  </si>
  <si>
    <t>Distance between measuring blocks of circuits</t>
  </si>
  <si>
    <t>m(0)</t>
  </si>
  <si>
    <t>Distance between measuring blocks of circuits structures are at their closest. Note that when the structures are at their closest there is a gap, d(0), that separates them, hence the wires of the two circults can not touch.</t>
  </si>
  <si>
    <t>r</t>
  </si>
  <si>
    <t>The distance between the closest parallel wires of the two circuits. This is derived from the block separation, m.</t>
  </si>
  <si>
    <t>r(d0)</t>
  </si>
  <si>
    <t>The distance between the closest parallel wires of the two circuits when they are at their closes, hence when m == m(0).</t>
  </si>
  <si>
    <t>emf-diff</t>
  </si>
  <si>
    <t>Electromotive force in passive circuit, the difference between forward and reverse voltages</t>
  </si>
  <si>
    <t>mV</t>
  </si>
  <si>
    <t>emf</t>
  </si>
  <si>
    <t>Actual electromotive force. This is 0.5 times the emf-diff because the emf-diff is the approximate square wave resulting from both positive and negative slopes of the triangle wave.</t>
  </si>
  <si>
    <t>dI/dt</t>
  </si>
  <si>
    <t>The change of current flow rate of the driven circuit</t>
  </si>
  <si>
    <t>A/s</t>
  </si>
  <si>
    <t>R</t>
  </si>
  <si>
    <t>Resistor on driven circuit used for determining current flow rate</t>
  </si>
  <si>
    <t>Ω</t>
  </si>
  <si>
    <t>ln(1/r)</t>
  </si>
  <si>
    <t>Cf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</si>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</sst>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m/d/yyyy"/>
    <numFmt numFmtId="165" formatCode="#,##0.0"/>
    <numFmt numFmtId="166" formatCode="#,##0.00000"/>
    <numFmt numFmtId="167" formatCode="#,##0.000"/>
    <numFmt numFmtId="168" formatCode="#,##0.0000"/>
    <numFmt numFmtId="169" formatCode="#,##0.0000000000000"/>
    <numFmt numFmtId="170" formatCode="0.0000"/>
  </numFmts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4" fontId="1" fillId="0" borderId="0" xfId="0" applyNumberFormat="1" applyFont="1"/>
    <xf numFmtId="0" fontId="1" fillId="0" borderId="0" xfId="0" applyFont="1" applyAlignment="1"/>
    <xf numFmtId="0" fontId="1" fillId="3" borderId="4" xfId="0" applyFont="1" applyFill="1" applyBorder="1" applyAlignment="1"/>
    <xf numFmtId="164" fontId="1" fillId="4" borderId="4" xfId="0" applyNumberFormat="1" applyFont="1" applyFill="1" applyBorder="1" applyAlignment="1"/>
    <xf numFmtId="0" fontId="1" fillId="3" borderId="4" xfId="0" applyFont="1" applyFill="1" applyBorder="1" applyAlignment="1">
      <alignment horizontal="center"/>
    </xf>
    <xf numFmtId="4" fontId="1" fillId="3" borderId="4" xfId="0" applyNumberFormat="1" applyFont="1" applyFill="1" applyBorder="1" applyAlignment="1">
      <alignment horizontal="center"/>
    </xf>
    <xf numFmtId="165" fontId="1" fillId="4" borderId="4" xfId="0" applyNumberFormat="1" applyFont="1" applyFill="1" applyBorder="1" applyAlignment="1"/>
    <xf numFmtId="0" fontId="1" fillId="4" borderId="4" xfId="0" applyFont="1" applyFill="1" applyBorder="1" applyAlignment="1"/>
    <xf numFmtId="166" fontId="1" fillId="5" borderId="4" xfId="0" applyNumberFormat="1" applyFont="1" applyFill="1" applyBorder="1"/>
    <xf numFmtId="167" fontId="1" fillId="5" borderId="4" xfId="0" applyNumberFormat="1" applyFont="1" applyFill="1" applyBorder="1"/>
    <xf numFmtId="4" fontId="1" fillId="5" borderId="4" xfId="0" applyNumberFormat="1" applyFont="1" applyFill="1" applyBorder="1"/>
    <xf numFmtId="168" fontId="1" fillId="5" borderId="4" xfId="0" applyNumberFormat="1" applyFont="1" applyFill="1" applyBorder="1"/>
    <xf numFmtId="169" fontId="1" fillId="0" borderId="0" xfId="0" applyNumberFormat="1" applyFont="1"/>
    <xf numFmtId="170" fontId="1" fillId="5" borderId="4" xfId="0" applyNumberFormat="1" applyFont="1" applyFill="1" applyBorder="1"/>
    <xf numFmtId="3" fontId="1" fillId="5" borderId="4" xfId="0" applyNumberFormat="1" applyFont="1" applyFill="1" applyBorder="1"/>
    <xf numFmtId="11" fontId="1" fillId="5" borderId="4" xfId="0" applyNumberFormat="1" applyFont="1" applyFill="1" applyBorder="1"/>
    <xf numFmtId="11" fontId="1" fillId="5" borderId="4" xfId="0" applyNumberFormat="1" applyFont="1" applyFill="1" applyBorder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1" fillId="6" borderId="4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vertical="top"/>
    </xf>
    <xf numFmtId="0" fontId="1" fillId="7" borderId="4" xfId="0" applyFont="1" applyFill="1" applyBorder="1" applyAlignment="1">
      <alignment wrapText="1"/>
    </xf>
    <xf numFmtId="0" fontId="1" fillId="7" borderId="4" xfId="0" applyFont="1" applyFill="1" applyBorder="1" applyAlignment="1">
      <alignment vertical="top"/>
    </xf>
    <xf numFmtId="0" fontId="3" fillId="7" borderId="4" xfId="0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3" borderId="6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0" fillId="8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3" xfId="0" applyFont="1" applyBorder="1"/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3" borderId="5" xfId="0" applyFont="1" applyFill="1" applyBorder="1" applyAlignment="1">
      <alignment horizontal="center"/>
    </xf>
    <xf numFmtId="0" fontId="0" fillId="0" borderId="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Data!$J$6:$J$16</c:f>
              <c:numCache>
                <c:formatCode>#,##0.00000</c:formatCode>
                <c:ptCount val="11"/>
                <c:pt idx="0">
                  <c:v>0.0012</c:v>
                </c:pt>
                <c:pt idx="1">
                  <c:v>0.00292</c:v>
                </c:pt>
                <c:pt idx="2">
                  <c:v>0.00801999999999999</c:v>
                </c:pt>
                <c:pt idx="3">
                  <c:v>0.01212</c:v>
                </c:pt>
                <c:pt idx="4">
                  <c:v>0.01828</c:v>
                </c:pt>
                <c:pt idx="5">
                  <c:v>0.02229</c:v>
                </c:pt>
                <c:pt idx="6">
                  <c:v>0.02842</c:v>
                </c:pt>
                <c:pt idx="7">
                  <c:v>0.033</c:v>
                </c:pt>
                <c:pt idx="8">
                  <c:v>0.03852</c:v>
                </c:pt>
                <c:pt idx="9">
                  <c:v>0.04297</c:v>
                </c:pt>
                <c:pt idx="10">
                  <c:v>0.04847</c:v>
                </c:pt>
              </c:numCache>
            </c:numRef>
          </c:xVal>
          <c:yVal>
            <c:numRef>
              <c:f>Data!$I$6:$I$16</c:f>
              <c:numCache>
                <c:formatCode>#,##0.00000</c:formatCode>
                <c:ptCount val="11"/>
                <c:pt idx="0">
                  <c:v>0.1465</c:v>
                </c:pt>
                <c:pt idx="1">
                  <c:v>0.112</c:v>
                </c:pt>
                <c:pt idx="2">
                  <c:v>0.069</c:v>
                </c:pt>
                <c:pt idx="3">
                  <c:v>0.04915</c:v>
                </c:pt>
                <c:pt idx="4">
                  <c:v>0.0348</c:v>
                </c:pt>
                <c:pt idx="5">
                  <c:v>0.0284</c:v>
                </c:pt>
                <c:pt idx="6">
                  <c:v>0.0212</c:v>
                </c:pt>
                <c:pt idx="7">
                  <c:v>0.0176</c:v>
                </c:pt>
                <c:pt idx="8">
                  <c:v>0.0144</c:v>
                </c:pt>
                <c:pt idx="9">
                  <c:v>0.0124</c:v>
                </c:pt>
                <c:pt idx="10">
                  <c:v>0.0104</c:v>
                </c:pt>
              </c:numCache>
            </c:numRef>
          </c:yVal>
          <c:smooth val="0"/>
        </c:ser>
        <c:ser>
          <c:idx val="1"/>
          <c:order val="1"/>
          <c:tx>
            <c:v>Farraday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Data!$J$6:$J$16</c:f>
              <c:numCache>
                <c:formatCode>#,##0.00000</c:formatCode>
                <c:ptCount val="11"/>
                <c:pt idx="0">
                  <c:v>0.0012</c:v>
                </c:pt>
                <c:pt idx="1">
                  <c:v>0.00292</c:v>
                </c:pt>
                <c:pt idx="2">
                  <c:v>0.00801999999999999</c:v>
                </c:pt>
                <c:pt idx="3">
                  <c:v>0.01212</c:v>
                </c:pt>
                <c:pt idx="4">
                  <c:v>0.01828</c:v>
                </c:pt>
                <c:pt idx="5">
                  <c:v>0.02229</c:v>
                </c:pt>
                <c:pt idx="6">
                  <c:v>0.02842</c:v>
                </c:pt>
                <c:pt idx="7">
                  <c:v>0.033</c:v>
                </c:pt>
                <c:pt idx="8">
                  <c:v>0.03852</c:v>
                </c:pt>
                <c:pt idx="9">
                  <c:v>0.04297</c:v>
                </c:pt>
                <c:pt idx="10">
                  <c:v>0.04847</c:v>
                </c:pt>
              </c:numCache>
            </c:numRef>
          </c:xVal>
          <c:yVal>
            <c:numRef>
              <c:f>Data!$L$6:$L$16</c:f>
              <c:numCache>
                <c:formatCode>#,##0.000</c:formatCode>
                <c:ptCount val="11"/>
                <c:pt idx="0">
                  <c:v>0.187816483793718</c:v>
                </c:pt>
                <c:pt idx="1">
                  <c:v>0.140016670538911</c:v>
                </c:pt>
                <c:pt idx="2">
                  <c:v>0.0903292645677947</c:v>
                </c:pt>
                <c:pt idx="3">
                  <c:v>0.0724587399189876</c:v>
                </c:pt>
                <c:pt idx="4">
                  <c:v>0.0566199795140737</c:v>
                </c:pt>
                <c:pt idx="5">
                  <c:v>0.0497630697906435</c:v>
                </c:pt>
                <c:pt idx="6">
                  <c:v>0.0421084192260448</c:v>
                </c:pt>
                <c:pt idx="7">
                  <c:v>0.0378171642883063</c:v>
                </c:pt>
                <c:pt idx="8">
                  <c:v>0.0337099549806505</c:v>
                </c:pt>
                <c:pt idx="9">
                  <c:v>0.0310106159523543</c:v>
                </c:pt>
                <c:pt idx="10">
                  <c:v>0.0282288697124103</c:v>
                </c:pt>
              </c:numCache>
            </c:numRef>
          </c:yVal>
          <c:smooth val="0"/>
        </c:ser>
        <c:ser>
          <c:idx val="2"/>
          <c:order val="2"/>
          <c:tx>
            <c:v>Guestimate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Data!$J$6:$J$16</c:f>
              <c:numCache>
                <c:formatCode>#,##0.00000</c:formatCode>
                <c:ptCount val="11"/>
                <c:pt idx="0">
                  <c:v>0.0012</c:v>
                </c:pt>
                <c:pt idx="1">
                  <c:v>0.00292</c:v>
                </c:pt>
                <c:pt idx="2">
                  <c:v>0.00801999999999999</c:v>
                </c:pt>
                <c:pt idx="3">
                  <c:v>0.01212</c:v>
                </c:pt>
                <c:pt idx="4">
                  <c:v>0.01828</c:v>
                </c:pt>
                <c:pt idx="5">
                  <c:v>0.02229</c:v>
                </c:pt>
                <c:pt idx="6">
                  <c:v>0.02842</c:v>
                </c:pt>
                <c:pt idx="7">
                  <c:v>0.033</c:v>
                </c:pt>
                <c:pt idx="8">
                  <c:v>0.03852</c:v>
                </c:pt>
                <c:pt idx="9">
                  <c:v>0.04297</c:v>
                </c:pt>
                <c:pt idx="10">
                  <c:v>0.04847</c:v>
                </c:pt>
              </c:numCache>
            </c:numRef>
          </c:xVal>
          <c:yVal>
            <c:numRef>
              <c:f>Data!$T$6:$T$16</c:f>
              <c:numCache>
                <c:formatCode>#,##0.00</c:formatCode>
                <c:ptCount val="11"/>
                <c:pt idx="0">
                  <c:v>0.197378693745385</c:v>
                </c:pt>
                <c:pt idx="1">
                  <c:v>0.147145271678611</c:v>
                </c:pt>
                <c:pt idx="2">
                  <c:v>0.0949281547989925</c:v>
                </c:pt>
                <c:pt idx="3">
                  <c:v>0.0761477967575744</c:v>
                </c:pt>
                <c:pt idx="4">
                  <c:v>0.0595026451919556</c:v>
                </c:pt>
                <c:pt idx="5">
                  <c:v>0.0522966329346548</c:v>
                </c:pt>
                <c:pt idx="6">
                  <c:v>0.0442522648419304</c:v>
                </c:pt>
                <c:pt idx="7">
                  <c:v>0.0397425313135914</c:v>
                </c:pt>
                <c:pt idx="8">
                  <c:v>0.0354262136416327</c:v>
                </c:pt>
                <c:pt idx="9">
                  <c:v>0.0325894444687723</c:v>
                </c:pt>
                <c:pt idx="10">
                  <c:v>0.0296660725256882</c:v>
                </c:pt>
              </c:numCache>
            </c:numRef>
          </c:yVal>
          <c:smooth val="0"/>
        </c:ser>
        <c:ser>
          <c:idx val="3"/>
          <c:order val="3"/>
          <c:tx>
            <c:v>1/r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Data!$J$6:$J$16</c:f>
              <c:numCache>
                <c:formatCode>#,##0.00000</c:formatCode>
                <c:ptCount val="11"/>
                <c:pt idx="0">
                  <c:v>0.0012</c:v>
                </c:pt>
                <c:pt idx="1">
                  <c:v>0.00292</c:v>
                </c:pt>
                <c:pt idx="2">
                  <c:v>0.00801999999999999</c:v>
                </c:pt>
                <c:pt idx="3">
                  <c:v>0.01212</c:v>
                </c:pt>
                <c:pt idx="4">
                  <c:v>0.01828</c:v>
                </c:pt>
                <c:pt idx="5">
                  <c:v>0.02229</c:v>
                </c:pt>
                <c:pt idx="6">
                  <c:v>0.02842</c:v>
                </c:pt>
                <c:pt idx="7">
                  <c:v>0.033</c:v>
                </c:pt>
                <c:pt idx="8">
                  <c:v>0.03852</c:v>
                </c:pt>
                <c:pt idx="9">
                  <c:v>0.04297</c:v>
                </c:pt>
                <c:pt idx="10">
                  <c:v>0.04847</c:v>
                </c:pt>
              </c:numCache>
            </c:numRef>
          </c:xVal>
          <c:yVal>
            <c:numRef>
              <c:f>Data!$U$6:$U$16</c:f>
              <c:numCache>
                <c:formatCode>General</c:formatCode>
                <c:ptCount val="11"/>
                <c:pt idx="0">
                  <c:v>0.625000000000001</c:v>
                </c:pt>
                <c:pt idx="1">
                  <c:v>0.256849315068493</c:v>
                </c:pt>
                <c:pt idx="2">
                  <c:v>0.0935162094763092</c:v>
                </c:pt>
                <c:pt idx="3">
                  <c:v>0.0618811881188119</c:v>
                </c:pt>
                <c:pt idx="4">
                  <c:v>0.0410284463894967</c:v>
                </c:pt>
                <c:pt idx="5">
                  <c:v>0.0336473755047106</c:v>
                </c:pt>
                <c:pt idx="6">
                  <c:v>0.0263898662913441</c:v>
                </c:pt>
                <c:pt idx="7">
                  <c:v>0.0227272727272727</c:v>
                </c:pt>
                <c:pt idx="8">
                  <c:v>0.0194704049844237</c:v>
                </c:pt>
                <c:pt idx="9">
                  <c:v>0.0174540377007214</c:v>
                </c:pt>
                <c:pt idx="10">
                  <c:v>0.0154734887559315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508160"/>
        <c:axId val="-2074595728"/>
      </c:scatterChart>
      <c:valAx>
        <c:axId val="-21025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595728"/>
        <c:crosses val="autoZero"/>
        <c:crossBetween val="midCat"/>
      </c:valAx>
      <c:valAx>
        <c:axId val="-2074595728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50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291276582553"/>
          <c:y val="0.162652363408702"/>
          <c:w val="0.117484289227254"/>
          <c:h val="0.23618504120680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  <a:alpha val="98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Coeff est Gunn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Data!$J$6:$J$16</c:f>
              <c:numCache>
                <c:formatCode>#,##0.00000</c:formatCode>
                <c:ptCount val="11"/>
                <c:pt idx="0">
                  <c:v>0.0012</c:v>
                </c:pt>
                <c:pt idx="1">
                  <c:v>0.00292</c:v>
                </c:pt>
                <c:pt idx="2">
                  <c:v>0.00801999999999999</c:v>
                </c:pt>
                <c:pt idx="3">
                  <c:v>0.01212</c:v>
                </c:pt>
                <c:pt idx="4">
                  <c:v>0.01828</c:v>
                </c:pt>
                <c:pt idx="5">
                  <c:v>0.02229</c:v>
                </c:pt>
                <c:pt idx="6">
                  <c:v>0.02842</c:v>
                </c:pt>
                <c:pt idx="7">
                  <c:v>0.033</c:v>
                </c:pt>
                <c:pt idx="8">
                  <c:v>0.03852</c:v>
                </c:pt>
                <c:pt idx="9">
                  <c:v>0.04297</c:v>
                </c:pt>
                <c:pt idx="10">
                  <c:v>0.04847</c:v>
                </c:pt>
              </c:numCache>
            </c:numRef>
          </c:xVal>
          <c:yVal>
            <c:numRef>
              <c:f>Data!$R$6:$R$16</c:f>
              <c:numCache>
                <c:formatCode>General</c:formatCode>
                <c:ptCount val="11"/>
                <c:pt idx="0">
                  <c:v>0.00319836749492791</c:v>
                </c:pt>
                <c:pt idx="1">
                  <c:v>0.00626773084532084</c:v>
                </c:pt>
                <c:pt idx="2">
                  <c:v>0.0122001268065546</c:v>
                </c:pt>
                <c:pt idx="3">
                  <c:v>0.0145130440955142</c:v>
                </c:pt>
                <c:pt idx="4">
                  <c:v>0.0177124955897533</c:v>
                </c:pt>
                <c:pt idx="5">
                  <c:v>0.0190602129898667</c:v>
                </c:pt>
                <c:pt idx="6">
                  <c:v>0.0202276859659353</c:v>
                </c:pt>
                <c:pt idx="7">
                  <c:v>0.0210019781491292</c:v>
                </c:pt>
                <c:pt idx="8">
                  <c:v>0.0217877385225178</c:v>
                </c:pt>
                <c:pt idx="9">
                  <c:v>0.0222687724829889</c:v>
                </c:pt>
                <c:pt idx="10">
                  <c:v>0.022634098037287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300688"/>
        <c:axId val="-2073926304"/>
      </c:scatterChart>
      <c:valAx>
        <c:axId val="-20633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926304"/>
        <c:crosses val="autoZero"/>
        <c:crossBetween val="midCat"/>
      </c:valAx>
      <c:valAx>
        <c:axId val="-20739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0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736600</xdr:colOff>
      <xdr:row>69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279400</xdr:colOff>
      <xdr:row>16</xdr:row>
      <xdr:rowOff>76200</xdr:rowOff>
    </xdr:from>
    <xdr:to>
      <xdr:col>16</xdr:col>
      <xdr:colOff>762000</xdr:colOff>
      <xdr:row>38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40</xdr:row>
      <xdr:rowOff>12700</xdr:rowOff>
    </xdr:from>
    <xdr:to>
      <xdr:col>12</xdr:col>
      <xdr:colOff>419100</xdr:colOff>
      <xdr:row>62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736600</xdr:colOff>
      <xdr:row>69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736600</xdr:colOff>
      <xdr:row>69</xdr:row>
      <xdr:rowOff>38100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1000"/>
  <sheetViews>
    <sheetView tabSelected="1" zoomScale="92" workbookViewId="0">
      <selection activeCell="I6" activeCellId="2" sqref="C20 I5 I6"/>
    </sheetView>
  </sheetViews>
  <sheetFormatPr baseColWidth="10" defaultColWidth="14.5" defaultRowHeight="15.75" customHeight="1" x14ac:dyDescent="0.15"/>
  <cols>
    <col min="1" max="1" width="3.5" customWidth="1"/>
    <col min="4" max="4" width="5.5" customWidth="1"/>
    <col min="7" max="7" width="5" customWidth="1"/>
    <col min="11" max="11" width="4" customWidth="1"/>
    <col min="12" max="12" width="16.5" customWidth="1"/>
    <col min="13" max="13" width="15.33203125" customWidth="1"/>
    <col min="14" max="14" width="5.6640625" customWidth="1"/>
  </cols>
  <sheetData>
    <row r="1" spans="2:23" ht="15.75" customHeight="1" x14ac:dyDescent="0.15">
      <c r="M1" s="1"/>
      <c r="N1" s="1"/>
    </row>
    <row r="2" spans="2:23" ht="15.75" customHeight="1" x14ac:dyDescent="0.15">
      <c r="B2" s="32" t="s">
        <v>0</v>
      </c>
      <c r="C2" s="33"/>
      <c r="D2" s="33"/>
      <c r="E2" s="33"/>
      <c r="F2" s="31"/>
      <c r="I2" s="2"/>
      <c r="J2" s="2"/>
      <c r="M2" s="1"/>
      <c r="N2" s="1"/>
    </row>
    <row r="3" spans="2:23" ht="15.75" customHeight="1" x14ac:dyDescent="0.15">
      <c r="M3" s="1"/>
      <c r="N3" s="1"/>
      <c r="U3">
        <f>0.0006*1.25</f>
        <v>7.4999999999999991E-4</v>
      </c>
    </row>
    <row r="4" spans="2:23" ht="15.75" customHeight="1" x14ac:dyDescent="0.15">
      <c r="B4" s="30" t="s">
        <v>1</v>
      </c>
      <c r="C4" s="31"/>
      <c r="E4" s="30" t="s">
        <v>2</v>
      </c>
      <c r="F4" s="31"/>
      <c r="H4" s="34" t="s">
        <v>3</v>
      </c>
      <c r="I4" s="35"/>
      <c r="J4" s="35"/>
      <c r="L4" s="30" t="s">
        <v>4</v>
      </c>
      <c r="M4" s="31"/>
      <c r="N4" s="1"/>
      <c r="O4" s="2"/>
      <c r="P4" s="2"/>
      <c r="Q4" s="2"/>
      <c r="R4" s="2"/>
      <c r="S4" s="2"/>
      <c r="T4" s="2"/>
    </row>
    <row r="5" spans="2:23" ht="15.75" customHeight="1" x14ac:dyDescent="0.15">
      <c r="B5" s="3" t="s">
        <v>5</v>
      </c>
      <c r="C5" s="4">
        <v>42348</v>
      </c>
      <c r="E5" s="5" t="s">
        <v>6</v>
      </c>
      <c r="F5" s="5" t="s">
        <v>7</v>
      </c>
      <c r="H5" s="27" t="s">
        <v>8</v>
      </c>
      <c r="I5" s="27" t="s">
        <v>9</v>
      </c>
      <c r="J5" s="27" t="s">
        <v>10</v>
      </c>
      <c r="L5" s="5" t="s">
        <v>11</v>
      </c>
      <c r="M5" s="6" t="s">
        <v>12</v>
      </c>
      <c r="N5" s="1"/>
      <c r="O5" s="2" t="s">
        <v>13</v>
      </c>
      <c r="P5" s="2" t="s">
        <v>14</v>
      </c>
      <c r="Q5" s="2" t="s">
        <v>15</v>
      </c>
      <c r="R5" s="2"/>
      <c r="S5" s="2"/>
      <c r="T5" s="6" t="s">
        <v>76</v>
      </c>
    </row>
    <row r="6" spans="2:23" ht="15.75" customHeight="1" x14ac:dyDescent="0.15">
      <c r="B6" s="3" t="s">
        <v>16</v>
      </c>
      <c r="C6" s="7">
        <f>4.767*C26</f>
        <v>121.0818</v>
      </c>
      <c r="E6" s="8">
        <v>13.26</v>
      </c>
      <c r="F6" s="8">
        <v>293</v>
      </c>
      <c r="H6" s="9">
        <f t="shared" ref="H6:H16" si="0">E6*$C$27</f>
        <v>1.3259999999999999E-2</v>
      </c>
      <c r="I6" s="9">
        <f t="shared" ref="I6:I16" si="1">0.5*F6*$C$28</f>
        <v>0.14649999999999999</v>
      </c>
      <c r="J6" s="9">
        <f>H6-$C$19+$C$22</f>
        <v>1.1999999999999977E-3</v>
      </c>
      <c r="L6" s="10">
        <f t="shared" ref="L6:L16" si="2">$C$20*LN((J6+$C$9)/J6)</f>
        <v>0.18781648379371843</v>
      </c>
      <c r="M6" s="11">
        <f t="shared" ref="M6:M16" si="3">(L6-I6)/I6</f>
        <v>0.28202378016190061</v>
      </c>
      <c r="N6" s="1"/>
      <c r="O6">
        <f t="shared" ref="O6:O16" si="4">1/J6</f>
        <v>833.33333333333496</v>
      </c>
      <c r="P6">
        <f t="shared" ref="P6:P16" si="5">1/(J6+$C$9)</f>
        <v>31.055900621118013</v>
      </c>
      <c r="Q6">
        <f t="shared" ref="Q6:Q16" si="6">I6/(O6-P6)</f>
        <v>1.8260516129032218E-4</v>
      </c>
      <c r="R6">
        <f t="shared" ref="R6:R16" si="7">Q6/($C$10*$C$11*$C$13*$C$17*0.0000002)</f>
        <v>3.1983674949279143E-3</v>
      </c>
      <c r="S6">
        <f t="shared" ref="S6:S16" si="8">R6*PI()</f>
        <v>1.0047967825545925E-2</v>
      </c>
      <c r="T6" s="11">
        <f>$T$19*(LN($T$20*O6)-LN($T$20*P6))</f>
        <v>0.19737869374538461</v>
      </c>
      <c r="U6">
        <f>O6*$U$3</f>
        <v>0.62500000000000111</v>
      </c>
      <c r="V6" s="2"/>
    </row>
    <row r="7" spans="2:23" ht="15.75" customHeight="1" x14ac:dyDescent="0.15">
      <c r="B7" s="3" t="s">
        <v>17</v>
      </c>
      <c r="C7" s="12">
        <f>C6*C27</f>
        <v>0.1210818</v>
      </c>
      <c r="E7" s="8">
        <v>14.98</v>
      </c>
      <c r="F7" s="8">
        <v>224</v>
      </c>
      <c r="H7" s="9">
        <f t="shared" si="0"/>
        <v>1.498E-2</v>
      </c>
      <c r="I7" s="9">
        <f t="shared" si="1"/>
        <v>0.112</v>
      </c>
      <c r="J7" s="9">
        <f t="shared" ref="J7:J16" si="9">H7-$C$19+$C$22</f>
        <v>2.919999999999999E-3</v>
      </c>
      <c r="L7" s="10">
        <f t="shared" si="2"/>
        <v>0.14001667053891079</v>
      </c>
      <c r="M7" s="11">
        <f t="shared" si="3"/>
        <v>0.25014884409741772</v>
      </c>
      <c r="N7" s="1"/>
      <c r="O7">
        <f t="shared" si="4"/>
        <v>342.46575342465763</v>
      </c>
      <c r="P7">
        <f t="shared" si="5"/>
        <v>29.481132075471699</v>
      </c>
      <c r="Q7">
        <f>I7/(O7-P7)</f>
        <v>3.57845058064516E-4</v>
      </c>
      <c r="R7">
        <f t="shared" si="7"/>
        <v>6.2677308453208437E-3</v>
      </c>
      <c r="S7">
        <f t="shared" si="8"/>
        <v>1.9690657178338105E-2</v>
      </c>
      <c r="T7" s="11">
        <f t="shared" ref="T7:T16" si="10">$T$19*(LN($T$20*O7)-LN($T$20*P7))</f>
        <v>0.14714527167861066</v>
      </c>
      <c r="U7">
        <f t="shared" ref="U7:U16" si="11">O7*$U$3</f>
        <v>0.25684931506849318</v>
      </c>
    </row>
    <row r="8" spans="2:23" ht="15.75" customHeight="1" x14ac:dyDescent="0.15">
      <c r="B8" s="3" t="s">
        <v>18</v>
      </c>
      <c r="C8" s="8">
        <v>31</v>
      </c>
      <c r="E8" s="8">
        <v>20.079999999999998</v>
      </c>
      <c r="F8" s="8">
        <v>138</v>
      </c>
      <c r="H8" s="9">
        <f t="shared" si="0"/>
        <v>2.0079999999999997E-2</v>
      </c>
      <c r="I8" s="9">
        <f t="shared" si="1"/>
        <v>6.9000000000000006E-2</v>
      </c>
      <c r="J8" s="9">
        <f t="shared" si="9"/>
        <v>8.0199999999999959E-3</v>
      </c>
      <c r="L8" s="10">
        <f t="shared" si="2"/>
        <v>9.0329264567794734E-2</v>
      </c>
      <c r="M8" s="11">
        <f t="shared" si="3"/>
        <v>0.3091197763448511</v>
      </c>
      <c r="N8" s="1"/>
      <c r="O8">
        <f t="shared" si="4"/>
        <v>124.68827930174569</v>
      </c>
      <c r="P8">
        <f t="shared" si="5"/>
        <v>25.627883136852898</v>
      </c>
      <c r="Q8">
        <f t="shared" si="6"/>
        <v>6.9654476129032224E-4</v>
      </c>
      <c r="R8">
        <f t="shared" si="7"/>
        <v>1.2200126806554622E-2</v>
      </c>
      <c r="S8">
        <f t="shared" si="8"/>
        <v>3.8327828748335901E-2</v>
      </c>
      <c r="T8" s="11">
        <f t="shared" si="10"/>
        <v>9.4928154798992539E-2</v>
      </c>
      <c r="U8">
        <f t="shared" si="11"/>
        <v>9.3516209476309259E-2</v>
      </c>
      <c r="W8" s="13"/>
    </row>
    <row r="9" spans="2:23" ht="15.75" customHeight="1" x14ac:dyDescent="0.15">
      <c r="B9" s="3" t="s">
        <v>19</v>
      </c>
      <c r="C9" s="12">
        <f>C8*C27</f>
        <v>3.1E-2</v>
      </c>
      <c r="E9" s="8">
        <v>24.18</v>
      </c>
      <c r="F9" s="8">
        <v>98.3</v>
      </c>
      <c r="H9" s="9">
        <f t="shared" si="0"/>
        <v>2.418E-2</v>
      </c>
      <c r="I9" s="9">
        <f t="shared" si="1"/>
        <v>4.9149999999999999E-2</v>
      </c>
      <c r="J9" s="9">
        <f t="shared" si="9"/>
        <v>1.2119999999999999E-2</v>
      </c>
      <c r="L9" s="10">
        <f t="shared" si="2"/>
        <v>7.2458739918987644E-2</v>
      </c>
      <c r="M9" s="11">
        <f t="shared" si="3"/>
        <v>0.47423682439445869</v>
      </c>
      <c r="N9" s="1"/>
      <c r="O9">
        <f t="shared" si="4"/>
        <v>82.508250825082513</v>
      </c>
      <c r="P9">
        <f t="shared" si="5"/>
        <v>23.19109461966605</v>
      </c>
      <c r="Q9">
        <f t="shared" si="6"/>
        <v>8.2859670193548372E-4</v>
      </c>
      <c r="R9">
        <f t="shared" si="7"/>
        <v>1.4513044095514179E-2</v>
      </c>
      <c r="S9">
        <f t="shared" si="8"/>
        <v>4.5594072711692066E-2</v>
      </c>
      <c r="T9" s="11">
        <f t="shared" si="10"/>
        <v>7.6147796757574396E-2</v>
      </c>
      <c r="U9">
        <f t="shared" si="11"/>
        <v>6.1881188118811874E-2</v>
      </c>
    </row>
    <row r="10" spans="2:23" ht="15.75" customHeight="1" x14ac:dyDescent="0.15">
      <c r="B10" s="3" t="s">
        <v>20</v>
      </c>
      <c r="C10" s="8">
        <v>20</v>
      </c>
      <c r="E10" s="8">
        <v>30.34</v>
      </c>
      <c r="F10" s="8">
        <v>69.599999999999994</v>
      </c>
      <c r="H10" s="9">
        <f t="shared" si="0"/>
        <v>3.0339999999999999E-2</v>
      </c>
      <c r="I10" s="9">
        <f t="shared" si="1"/>
        <v>3.4799999999999998E-2</v>
      </c>
      <c r="J10" s="9">
        <f t="shared" si="9"/>
        <v>1.8279999999999998E-2</v>
      </c>
      <c r="L10" s="10">
        <f t="shared" si="2"/>
        <v>5.661997951407375E-2</v>
      </c>
      <c r="M10" s="11">
        <f t="shared" si="3"/>
        <v>0.62701090557683203</v>
      </c>
      <c r="N10" s="1"/>
      <c r="O10">
        <f t="shared" si="4"/>
        <v>54.704595185995629</v>
      </c>
      <c r="P10">
        <f t="shared" si="5"/>
        <v>20.292207792207794</v>
      </c>
      <c r="Q10">
        <f t="shared" si="6"/>
        <v>1.0112637522580643E-3</v>
      </c>
      <c r="R10">
        <f t="shared" si="7"/>
        <v>1.7712495589753335E-2</v>
      </c>
      <c r="S10">
        <f t="shared" si="8"/>
        <v>5.5645446021510683E-2</v>
      </c>
      <c r="T10" s="11">
        <f t="shared" si="10"/>
        <v>5.9502645191955632E-2</v>
      </c>
      <c r="U10">
        <f t="shared" si="11"/>
        <v>4.1028446389496716E-2</v>
      </c>
    </row>
    <row r="11" spans="2:23" ht="15.75" customHeight="1" x14ac:dyDescent="0.15">
      <c r="B11" s="3" t="s">
        <v>21</v>
      </c>
      <c r="C11" s="8">
        <v>20</v>
      </c>
      <c r="E11" s="8">
        <v>34.35</v>
      </c>
      <c r="F11" s="8">
        <v>56.8</v>
      </c>
      <c r="H11" s="9">
        <f t="shared" si="0"/>
        <v>3.4350000000000006E-2</v>
      </c>
      <c r="I11" s="9">
        <f t="shared" si="1"/>
        <v>2.8399999999999998E-2</v>
      </c>
      <c r="J11" s="9">
        <f t="shared" si="9"/>
        <v>2.2290000000000004E-2</v>
      </c>
      <c r="L11" s="10">
        <f t="shared" si="2"/>
        <v>4.9763069790643551E-2</v>
      </c>
      <c r="M11" s="11">
        <f t="shared" si="3"/>
        <v>0.75222076727618148</v>
      </c>
      <c r="N11" s="1"/>
      <c r="O11">
        <f t="shared" si="4"/>
        <v>44.863167339614165</v>
      </c>
      <c r="P11">
        <f t="shared" si="5"/>
        <v>18.765246762994931</v>
      </c>
      <c r="Q11">
        <f t="shared" si="6"/>
        <v>1.0882093045161292E-3</v>
      </c>
      <c r="R11">
        <f t="shared" si="7"/>
        <v>1.9060212989866685E-2</v>
      </c>
      <c r="S11">
        <f t="shared" si="8"/>
        <v>5.9879425104821922E-2</v>
      </c>
      <c r="T11" s="11">
        <f t="shared" si="10"/>
        <v>5.2296632934654814E-2</v>
      </c>
      <c r="U11">
        <f t="shared" si="11"/>
        <v>3.3647375504710621E-2</v>
      </c>
    </row>
    <row r="12" spans="2:23" ht="15.75" customHeight="1" x14ac:dyDescent="0.15">
      <c r="B12" s="3" t="s">
        <v>22</v>
      </c>
      <c r="C12" s="7">
        <f>1.988*C26</f>
        <v>50.495199999999997</v>
      </c>
      <c r="E12" s="8">
        <v>40.479999999999997</v>
      </c>
      <c r="F12" s="8">
        <v>42.4</v>
      </c>
      <c r="H12" s="9">
        <f t="shared" si="0"/>
        <v>4.0479999999999995E-2</v>
      </c>
      <c r="I12" s="9">
        <f t="shared" si="1"/>
        <v>2.12E-2</v>
      </c>
      <c r="J12" s="9">
        <f t="shared" si="9"/>
        <v>2.8419999999999994E-2</v>
      </c>
      <c r="L12" s="10">
        <f t="shared" si="2"/>
        <v>4.2108419226044795E-2</v>
      </c>
      <c r="M12" s="11">
        <f t="shared" si="3"/>
        <v>0.98624618990777335</v>
      </c>
      <c r="N12" s="1"/>
      <c r="O12">
        <f t="shared" si="4"/>
        <v>35.186488388458841</v>
      </c>
      <c r="P12">
        <f t="shared" si="5"/>
        <v>16.82935038707506</v>
      </c>
      <c r="Q12">
        <f t="shared" si="6"/>
        <v>1.1548641187096769E-3</v>
      </c>
      <c r="R12">
        <f t="shared" si="7"/>
        <v>2.0227685965935306E-2</v>
      </c>
      <c r="S12">
        <f t="shared" si="8"/>
        <v>6.3547149629703717E-2</v>
      </c>
      <c r="T12" s="11">
        <f t="shared" si="10"/>
        <v>4.4252264841930414E-2</v>
      </c>
      <c r="U12">
        <f t="shared" si="11"/>
        <v>2.6389866291344127E-2</v>
      </c>
    </row>
    <row r="13" spans="2:23" ht="15.75" customHeight="1" x14ac:dyDescent="0.15">
      <c r="B13" s="3" t="s">
        <v>23</v>
      </c>
      <c r="C13" s="14">
        <f>C12*C27</f>
        <v>5.0495199999999997E-2</v>
      </c>
      <c r="E13" s="8">
        <v>45.06</v>
      </c>
      <c r="F13" s="8">
        <v>35.200000000000003</v>
      </c>
      <c r="H13" s="9">
        <f t="shared" si="0"/>
        <v>4.5060000000000003E-2</v>
      </c>
      <c r="I13" s="9">
        <f t="shared" si="1"/>
        <v>1.7600000000000001E-2</v>
      </c>
      <c r="J13" s="9">
        <f t="shared" si="9"/>
        <v>3.3000000000000002E-2</v>
      </c>
      <c r="L13" s="10">
        <f t="shared" si="2"/>
        <v>3.7817164288306296E-2</v>
      </c>
      <c r="M13" s="11">
        <f t="shared" si="3"/>
        <v>1.1487025163810394</v>
      </c>
      <c r="N13" s="1"/>
      <c r="O13">
        <f t="shared" si="4"/>
        <v>30.303030303030301</v>
      </c>
      <c r="P13">
        <f t="shared" si="5"/>
        <v>15.625</v>
      </c>
      <c r="Q13">
        <f t="shared" si="6"/>
        <v>1.1990709677419356E-3</v>
      </c>
      <c r="R13">
        <f t="shared" si="7"/>
        <v>2.1001978149129227E-2</v>
      </c>
      <c r="S13">
        <f t="shared" si="8"/>
        <v>6.5979660264157747E-2</v>
      </c>
      <c r="T13" s="11">
        <f t="shared" si="10"/>
        <v>3.9742531313591449E-2</v>
      </c>
      <c r="U13">
        <f t="shared" si="11"/>
        <v>2.2727272727272724E-2</v>
      </c>
    </row>
    <row r="14" spans="2:23" ht="15.75" customHeight="1" x14ac:dyDescent="0.15">
      <c r="B14" s="3" t="s">
        <v>24</v>
      </c>
      <c r="C14" s="8">
        <v>80000</v>
      </c>
      <c r="E14" s="8">
        <v>50.58</v>
      </c>
      <c r="F14" s="8">
        <v>28.8</v>
      </c>
      <c r="H14" s="9">
        <f t="shared" si="0"/>
        <v>5.058E-2</v>
      </c>
      <c r="I14" s="9">
        <f t="shared" si="1"/>
        <v>1.4400000000000001E-2</v>
      </c>
      <c r="J14" s="9">
        <f t="shared" si="9"/>
        <v>3.8519999999999999E-2</v>
      </c>
      <c r="L14" s="10">
        <f t="shared" si="2"/>
        <v>3.3709954980650492E-2</v>
      </c>
      <c r="M14" s="11">
        <f t="shared" si="3"/>
        <v>1.3409690958785061</v>
      </c>
      <c r="N14" s="1"/>
      <c r="O14">
        <f t="shared" si="4"/>
        <v>25.960539979231569</v>
      </c>
      <c r="P14">
        <f t="shared" si="5"/>
        <v>14.384349827387803</v>
      </c>
      <c r="Q14">
        <f t="shared" si="6"/>
        <v>1.2439325729032258E-3</v>
      </c>
      <c r="R14">
        <f t="shared" si="7"/>
        <v>2.1787738522517783E-2</v>
      </c>
      <c r="S14">
        <f t="shared" si="8"/>
        <v>6.8448199280677205E-2</v>
      </c>
      <c r="T14" s="11">
        <f t="shared" si="10"/>
        <v>3.5426213641632703E-2</v>
      </c>
      <c r="U14">
        <f t="shared" si="11"/>
        <v>1.9470404984423675E-2</v>
      </c>
    </row>
    <row r="15" spans="2:23" ht="15.75" customHeight="1" x14ac:dyDescent="0.15">
      <c r="B15" s="3" t="s">
        <v>25</v>
      </c>
      <c r="C15" s="8">
        <v>120</v>
      </c>
      <c r="E15" s="8">
        <v>55.03</v>
      </c>
      <c r="F15" s="8">
        <v>24.8</v>
      </c>
      <c r="H15" s="9">
        <f t="shared" si="0"/>
        <v>5.5030000000000003E-2</v>
      </c>
      <c r="I15" s="9">
        <f t="shared" si="1"/>
        <v>1.2400000000000001E-2</v>
      </c>
      <c r="J15" s="9">
        <f t="shared" si="9"/>
        <v>4.2970000000000001E-2</v>
      </c>
      <c r="L15" s="10">
        <f t="shared" si="2"/>
        <v>3.1010615952354267E-2</v>
      </c>
      <c r="M15" s="11">
        <f t="shared" si="3"/>
        <v>1.50085612518986</v>
      </c>
      <c r="N15" s="1"/>
      <c r="O15">
        <f t="shared" si="4"/>
        <v>23.272050267628579</v>
      </c>
      <c r="P15">
        <f t="shared" si="5"/>
        <v>13.518994186832499</v>
      </c>
      <c r="Q15">
        <f t="shared" si="6"/>
        <v>1.27139636E-3</v>
      </c>
      <c r="R15">
        <f t="shared" si="7"/>
        <v>2.226877248298886E-2</v>
      </c>
      <c r="S15">
        <f t="shared" si="8"/>
        <v>6.9959412037020344E-2</v>
      </c>
      <c r="T15" s="11">
        <f t="shared" si="10"/>
        <v>3.2589444468772336E-2</v>
      </c>
      <c r="U15">
        <f t="shared" si="11"/>
        <v>1.7454037700721431E-2</v>
      </c>
    </row>
    <row r="16" spans="2:23" ht="15.75" customHeight="1" x14ac:dyDescent="0.15">
      <c r="B16" s="3" t="s">
        <v>26</v>
      </c>
      <c r="C16" s="8">
        <v>10.6</v>
      </c>
      <c r="E16" s="8">
        <v>60.53</v>
      </c>
      <c r="F16" s="8">
        <v>20.8</v>
      </c>
      <c r="H16" s="9">
        <f t="shared" si="0"/>
        <v>6.053E-2</v>
      </c>
      <c r="I16" s="9">
        <f t="shared" si="1"/>
        <v>1.0400000000000001E-2</v>
      </c>
      <c r="J16" s="9">
        <f t="shared" si="9"/>
        <v>4.8469999999999999E-2</v>
      </c>
      <c r="L16" s="10">
        <f t="shared" si="2"/>
        <v>2.8228869712410294E-2</v>
      </c>
      <c r="M16" s="11">
        <f t="shared" si="3"/>
        <v>1.7143143954240665</v>
      </c>
      <c r="N16" s="1"/>
      <c r="O16">
        <f t="shared" si="4"/>
        <v>20.631318341242007</v>
      </c>
      <c r="P16">
        <f t="shared" si="5"/>
        <v>12.583364791745312</v>
      </c>
      <c r="Q16">
        <f t="shared" si="6"/>
        <v>1.2922539793548385E-3</v>
      </c>
      <c r="R16">
        <f t="shared" si="7"/>
        <v>2.2634098037287033E-2</v>
      </c>
      <c r="S16">
        <f t="shared" si="8"/>
        <v>7.11071161145721E-2</v>
      </c>
      <c r="T16" s="11">
        <f t="shared" si="10"/>
        <v>2.9666072525688224E-2</v>
      </c>
      <c r="U16">
        <f t="shared" si="11"/>
        <v>1.5473488755931504E-2</v>
      </c>
    </row>
    <row r="17" spans="2:20" ht="15.75" customHeight="1" x14ac:dyDescent="0.15">
      <c r="B17" s="3" t="s">
        <v>27</v>
      </c>
      <c r="C17" s="15">
        <f>2*C16*C14/C15</f>
        <v>14133.333333333334</v>
      </c>
      <c r="M17" s="1"/>
      <c r="N17" s="1"/>
    </row>
    <row r="18" spans="2:20" ht="15.75" customHeight="1" x14ac:dyDescent="0.15">
      <c r="B18" s="3" t="s">
        <v>28</v>
      </c>
      <c r="C18" s="8">
        <f>13.46</f>
        <v>13.46</v>
      </c>
      <c r="M18" s="1"/>
      <c r="N18" s="1"/>
    </row>
    <row r="19" spans="2:20" ht="15.75" customHeight="1" x14ac:dyDescent="0.15">
      <c r="B19" s="3" t="s">
        <v>29</v>
      </c>
      <c r="C19" s="9">
        <f>C18*C27</f>
        <v>1.3460000000000001E-2</v>
      </c>
      <c r="M19" s="1"/>
      <c r="N19" s="1"/>
      <c r="S19" s="28" t="s">
        <v>77</v>
      </c>
      <c r="T19" s="29">
        <v>0.06</v>
      </c>
    </row>
    <row r="20" spans="2:20" ht="15.75" customHeight="1" x14ac:dyDescent="0.15">
      <c r="B20" s="3" t="s">
        <v>30</v>
      </c>
      <c r="C20" s="16">
        <f>0.0000002*C17*C13*C10*C11</f>
        <v>5.7093239466666668E-2</v>
      </c>
      <c r="L20" s="1"/>
      <c r="M20" s="1"/>
      <c r="N20" s="1"/>
      <c r="S20" s="28" t="s">
        <v>78</v>
      </c>
      <c r="T20" s="29">
        <v>10</v>
      </c>
    </row>
    <row r="21" spans="2:20" ht="15.75" customHeight="1" x14ac:dyDescent="0.15">
      <c r="B21" s="3" t="s">
        <v>31</v>
      </c>
      <c r="C21" s="8">
        <v>1.4</v>
      </c>
      <c r="L21" s="1"/>
      <c r="M21" s="1"/>
      <c r="N21" s="1"/>
    </row>
    <row r="22" spans="2:20" ht="15.75" customHeight="1" x14ac:dyDescent="0.15">
      <c r="B22" s="3" t="s">
        <v>32</v>
      </c>
      <c r="C22" s="9">
        <f>C21*C27</f>
        <v>1.4E-3</v>
      </c>
      <c r="L22" s="1"/>
      <c r="M22" s="1"/>
      <c r="N22" s="1"/>
    </row>
    <row r="23" spans="2:20" ht="15.75" customHeight="1" x14ac:dyDescent="0.15">
      <c r="L23" s="1"/>
      <c r="M23" s="1"/>
      <c r="N23" s="1"/>
    </row>
    <row r="24" spans="2:20" ht="15.75" customHeight="1" x14ac:dyDescent="0.15">
      <c r="L24" s="1"/>
      <c r="M24" s="1"/>
      <c r="N24" s="1"/>
    </row>
    <row r="25" spans="2:20" ht="15.75" customHeight="1" x14ac:dyDescent="0.15">
      <c r="B25" s="30" t="s">
        <v>33</v>
      </c>
      <c r="C25" s="31"/>
      <c r="L25" s="1"/>
      <c r="M25" s="1"/>
      <c r="N25" s="1"/>
    </row>
    <row r="26" spans="2:20" ht="15.75" customHeight="1" x14ac:dyDescent="0.15">
      <c r="B26" s="3" t="s">
        <v>34</v>
      </c>
      <c r="C26" s="17">
        <v>25.4</v>
      </c>
      <c r="L26" s="1"/>
      <c r="M26" s="1"/>
      <c r="N26" s="1"/>
    </row>
    <row r="27" spans="2:20" ht="15.75" customHeight="1" x14ac:dyDescent="0.15">
      <c r="B27" s="3" t="s">
        <v>35</v>
      </c>
      <c r="C27" s="17">
        <v>1E-3</v>
      </c>
      <c r="L27" s="1"/>
      <c r="M27" s="1"/>
      <c r="N27" s="1"/>
    </row>
    <row r="28" spans="2:20" ht="15.75" customHeight="1" x14ac:dyDescent="0.15">
      <c r="B28" s="3" t="s">
        <v>36</v>
      </c>
      <c r="C28" s="17">
        <v>1E-3</v>
      </c>
      <c r="L28" s="1"/>
      <c r="M28" s="1"/>
      <c r="N28" s="1"/>
    </row>
    <row r="29" spans="2:20" ht="15.75" customHeight="1" x14ac:dyDescent="0.15">
      <c r="L29" s="1"/>
      <c r="M29" s="1"/>
      <c r="N29" s="1"/>
    </row>
    <row r="30" spans="2:20" ht="15.75" customHeight="1" x14ac:dyDescent="0.15">
      <c r="L30" s="1"/>
      <c r="M30" s="1"/>
      <c r="N30" s="1"/>
    </row>
    <row r="31" spans="2:20" ht="15.75" customHeight="1" x14ac:dyDescent="0.15">
      <c r="M31" s="1"/>
      <c r="N31" s="1"/>
    </row>
    <row r="32" spans="2:20" ht="15.75" customHeight="1" x14ac:dyDescent="0.15">
      <c r="M32" s="1"/>
      <c r="N32" s="1"/>
    </row>
    <row r="33" spans="13:14" ht="15.75" customHeight="1" x14ac:dyDescent="0.15">
      <c r="M33" s="1"/>
      <c r="N33" s="1"/>
    </row>
    <row r="34" spans="13:14" ht="15.75" customHeight="1" x14ac:dyDescent="0.15">
      <c r="M34" s="1"/>
      <c r="N34" s="1"/>
    </row>
    <row r="35" spans="13:14" ht="15.75" customHeight="1" x14ac:dyDescent="0.15">
      <c r="M35" s="1"/>
      <c r="N35" s="1"/>
    </row>
    <row r="36" spans="13:14" ht="15.75" customHeight="1" x14ac:dyDescent="0.15">
      <c r="M36" s="1"/>
      <c r="N36" s="1"/>
    </row>
    <row r="37" spans="13:14" ht="15.75" customHeight="1" x14ac:dyDescent="0.15">
      <c r="M37" s="1"/>
      <c r="N37" s="1"/>
    </row>
    <row r="38" spans="13:14" ht="15.75" customHeight="1" x14ac:dyDescent="0.15">
      <c r="M38" s="1"/>
      <c r="N38" s="1"/>
    </row>
    <row r="39" spans="13:14" ht="15.75" customHeight="1" x14ac:dyDescent="0.15">
      <c r="M39" s="1"/>
      <c r="N39" s="1"/>
    </row>
    <row r="40" spans="13:14" ht="15.75" customHeight="1" x14ac:dyDescent="0.15">
      <c r="M40" s="1"/>
      <c r="N40" s="1"/>
    </row>
    <row r="41" spans="13:14" ht="15.75" customHeight="1" x14ac:dyDescent="0.15">
      <c r="M41" s="1"/>
      <c r="N41" s="1"/>
    </row>
    <row r="42" spans="13:14" ht="15.75" customHeight="1" x14ac:dyDescent="0.15">
      <c r="M42" s="1"/>
      <c r="N42" s="1"/>
    </row>
    <row r="43" spans="13:14" ht="15.75" customHeight="1" x14ac:dyDescent="0.15">
      <c r="M43" s="1"/>
      <c r="N43" s="1"/>
    </row>
    <row r="44" spans="13:14" ht="15.75" customHeight="1" x14ac:dyDescent="0.15">
      <c r="M44" s="1"/>
      <c r="N44" s="1"/>
    </row>
    <row r="45" spans="13:14" ht="15.75" customHeight="1" x14ac:dyDescent="0.15">
      <c r="M45" s="1"/>
      <c r="N45" s="1"/>
    </row>
    <row r="46" spans="13:14" ht="15.75" customHeight="1" x14ac:dyDescent="0.15">
      <c r="M46" s="1"/>
      <c r="N46" s="1"/>
    </row>
    <row r="47" spans="13:14" ht="15.75" customHeight="1" x14ac:dyDescent="0.15">
      <c r="M47" s="1"/>
      <c r="N47" s="1"/>
    </row>
    <row r="48" spans="13:14" ht="15.75" customHeight="1" x14ac:dyDescent="0.15">
      <c r="M48" s="1"/>
      <c r="N48" s="1"/>
    </row>
    <row r="49" spans="13:14" ht="15.75" customHeight="1" x14ac:dyDescent="0.15">
      <c r="M49" s="1"/>
      <c r="N49" s="1"/>
    </row>
    <row r="50" spans="13:14" ht="15.75" customHeight="1" x14ac:dyDescent="0.15">
      <c r="M50" s="1"/>
      <c r="N50" s="1"/>
    </row>
    <row r="51" spans="13:14" ht="13" x14ac:dyDescent="0.15">
      <c r="M51" s="1"/>
      <c r="N51" s="1"/>
    </row>
    <row r="52" spans="13:14" ht="13" x14ac:dyDescent="0.15">
      <c r="M52" s="1"/>
      <c r="N52" s="1"/>
    </row>
    <row r="53" spans="13:14" ht="13" x14ac:dyDescent="0.15">
      <c r="M53" s="1"/>
      <c r="N53" s="1"/>
    </row>
    <row r="54" spans="13:14" ht="13" x14ac:dyDescent="0.15">
      <c r="M54" s="1"/>
      <c r="N54" s="1"/>
    </row>
    <row r="55" spans="13:14" ht="13" x14ac:dyDescent="0.15">
      <c r="M55" s="1"/>
      <c r="N55" s="1"/>
    </row>
    <row r="56" spans="13:14" ht="13" x14ac:dyDescent="0.15">
      <c r="M56" s="1"/>
      <c r="N56" s="1"/>
    </row>
    <row r="57" spans="13:14" ht="13" x14ac:dyDescent="0.15">
      <c r="M57" s="1"/>
      <c r="N57" s="1"/>
    </row>
    <row r="58" spans="13:14" ht="13" x14ac:dyDescent="0.15">
      <c r="M58" s="1"/>
      <c r="N58" s="1"/>
    </row>
    <row r="59" spans="13:14" ht="13" x14ac:dyDescent="0.15">
      <c r="M59" s="1"/>
      <c r="N59" s="1"/>
    </row>
    <row r="60" spans="13:14" ht="13" x14ac:dyDescent="0.15">
      <c r="M60" s="1"/>
      <c r="N60" s="1"/>
    </row>
    <row r="61" spans="13:14" ht="13" x14ac:dyDescent="0.15">
      <c r="M61" s="1"/>
      <c r="N61" s="1"/>
    </row>
    <row r="62" spans="13:14" ht="13" x14ac:dyDescent="0.15">
      <c r="M62" s="1"/>
      <c r="N62" s="1"/>
    </row>
    <row r="63" spans="13:14" ht="13" x14ac:dyDescent="0.15">
      <c r="M63" s="1"/>
      <c r="N63" s="1"/>
    </row>
    <row r="64" spans="13:14" ht="13" x14ac:dyDescent="0.15">
      <c r="M64" s="1"/>
      <c r="N64" s="1"/>
    </row>
    <row r="65" spans="13:14" ht="13" x14ac:dyDescent="0.15">
      <c r="M65" s="1"/>
      <c r="N65" s="1"/>
    </row>
    <row r="66" spans="13:14" ht="13" x14ac:dyDescent="0.15">
      <c r="M66" s="1"/>
      <c r="N66" s="1"/>
    </row>
    <row r="67" spans="13:14" ht="13" x14ac:dyDescent="0.15">
      <c r="M67" s="1"/>
      <c r="N67" s="1"/>
    </row>
    <row r="68" spans="13:14" ht="13" x14ac:dyDescent="0.15">
      <c r="M68" s="1"/>
      <c r="N68" s="1"/>
    </row>
    <row r="69" spans="13:14" ht="13" x14ac:dyDescent="0.15">
      <c r="M69" s="1"/>
      <c r="N69" s="1"/>
    </row>
    <row r="70" spans="13:14" ht="13" x14ac:dyDescent="0.15">
      <c r="M70" s="1"/>
      <c r="N70" s="1"/>
    </row>
    <row r="71" spans="13:14" ht="13" x14ac:dyDescent="0.15">
      <c r="M71" s="1"/>
      <c r="N71" s="1"/>
    </row>
    <row r="72" spans="13:14" ht="13" x14ac:dyDescent="0.15">
      <c r="M72" s="1"/>
      <c r="N72" s="1"/>
    </row>
    <row r="73" spans="13:14" ht="13" x14ac:dyDescent="0.15">
      <c r="M73" s="1"/>
      <c r="N73" s="1"/>
    </row>
    <row r="74" spans="13:14" ht="13" x14ac:dyDescent="0.15">
      <c r="M74" s="1"/>
      <c r="N74" s="1"/>
    </row>
    <row r="75" spans="13:14" ht="13" x14ac:dyDescent="0.15">
      <c r="M75" s="1"/>
      <c r="N75" s="1"/>
    </row>
    <row r="76" spans="13:14" ht="13" x14ac:dyDescent="0.15">
      <c r="M76" s="1"/>
      <c r="N76" s="1"/>
    </row>
    <row r="77" spans="13:14" ht="13" x14ac:dyDescent="0.15">
      <c r="M77" s="1"/>
      <c r="N77" s="1"/>
    </row>
    <row r="78" spans="13:14" ht="13" x14ac:dyDescent="0.15">
      <c r="M78" s="1"/>
      <c r="N78" s="1"/>
    </row>
    <row r="79" spans="13:14" ht="13" x14ac:dyDescent="0.15">
      <c r="M79" s="1"/>
      <c r="N79" s="1"/>
    </row>
    <row r="80" spans="13:14" ht="13" x14ac:dyDescent="0.15">
      <c r="M80" s="1"/>
      <c r="N80" s="1"/>
    </row>
    <row r="81" spans="13:14" ht="13" x14ac:dyDescent="0.15">
      <c r="M81" s="1"/>
      <c r="N81" s="1"/>
    </row>
    <row r="82" spans="13:14" ht="13" x14ac:dyDescent="0.15">
      <c r="M82" s="1"/>
      <c r="N82" s="1"/>
    </row>
    <row r="83" spans="13:14" ht="13" x14ac:dyDescent="0.15">
      <c r="M83" s="1"/>
      <c r="N83" s="1"/>
    </row>
    <row r="84" spans="13:14" ht="13" x14ac:dyDescent="0.15">
      <c r="M84" s="1"/>
      <c r="N84" s="1"/>
    </row>
    <row r="85" spans="13:14" ht="13" x14ac:dyDescent="0.15">
      <c r="M85" s="1"/>
      <c r="N85" s="1"/>
    </row>
    <row r="86" spans="13:14" ht="13" x14ac:dyDescent="0.15">
      <c r="M86" s="1"/>
      <c r="N86" s="1"/>
    </row>
    <row r="87" spans="13:14" ht="13" x14ac:dyDescent="0.15">
      <c r="M87" s="1"/>
      <c r="N87" s="1"/>
    </row>
    <row r="88" spans="13:14" ht="13" x14ac:dyDescent="0.15">
      <c r="M88" s="1"/>
      <c r="N88" s="1"/>
    </row>
    <row r="89" spans="13:14" ht="13" x14ac:dyDescent="0.15">
      <c r="M89" s="1"/>
      <c r="N89" s="1"/>
    </row>
    <row r="90" spans="13:14" ht="13" x14ac:dyDescent="0.15">
      <c r="M90" s="1"/>
      <c r="N90" s="1"/>
    </row>
    <row r="91" spans="13:14" ht="13" x14ac:dyDescent="0.15">
      <c r="M91" s="1"/>
      <c r="N91" s="1"/>
    </row>
    <row r="92" spans="13:14" ht="13" x14ac:dyDescent="0.15">
      <c r="M92" s="1"/>
      <c r="N92" s="1"/>
    </row>
    <row r="93" spans="13:14" ht="13" x14ac:dyDescent="0.15">
      <c r="M93" s="1"/>
      <c r="N93" s="1"/>
    </row>
    <row r="94" spans="13:14" ht="13" x14ac:dyDescent="0.15">
      <c r="M94" s="1"/>
      <c r="N94" s="1"/>
    </row>
    <row r="95" spans="13:14" ht="13" x14ac:dyDescent="0.15">
      <c r="M95" s="1"/>
      <c r="N95" s="1"/>
    </row>
    <row r="96" spans="13:14" ht="13" x14ac:dyDescent="0.15">
      <c r="M96" s="1"/>
      <c r="N96" s="1"/>
    </row>
    <row r="97" spans="13:14" ht="13" x14ac:dyDescent="0.15">
      <c r="M97" s="1"/>
      <c r="N97" s="1"/>
    </row>
    <row r="98" spans="13:14" ht="13" x14ac:dyDescent="0.15">
      <c r="M98" s="1"/>
      <c r="N98" s="1"/>
    </row>
    <row r="99" spans="13:14" ht="13" x14ac:dyDescent="0.15">
      <c r="M99" s="1"/>
      <c r="N99" s="1"/>
    </row>
    <row r="100" spans="13:14" ht="13" x14ac:dyDescent="0.15">
      <c r="M100" s="1"/>
      <c r="N100" s="1"/>
    </row>
    <row r="101" spans="13:14" ht="13" x14ac:dyDescent="0.15">
      <c r="M101" s="1"/>
      <c r="N101" s="1"/>
    </row>
    <row r="102" spans="13:14" ht="13" x14ac:dyDescent="0.15">
      <c r="M102" s="1"/>
      <c r="N102" s="1"/>
    </row>
    <row r="103" spans="13:14" ht="13" x14ac:dyDescent="0.15">
      <c r="M103" s="1"/>
      <c r="N103" s="1"/>
    </row>
    <row r="104" spans="13:14" ht="13" x14ac:dyDescent="0.15">
      <c r="M104" s="1"/>
      <c r="N104" s="1"/>
    </row>
    <row r="105" spans="13:14" ht="13" x14ac:dyDescent="0.15">
      <c r="M105" s="1"/>
      <c r="N105" s="1"/>
    </row>
    <row r="106" spans="13:14" ht="13" x14ac:dyDescent="0.15">
      <c r="M106" s="1"/>
      <c r="N106" s="1"/>
    </row>
    <row r="107" spans="13:14" ht="13" x14ac:dyDescent="0.15">
      <c r="M107" s="1"/>
      <c r="N107" s="1"/>
    </row>
    <row r="108" spans="13:14" ht="13" x14ac:dyDescent="0.15">
      <c r="M108" s="1"/>
      <c r="N108" s="1"/>
    </row>
    <row r="109" spans="13:14" ht="13" x14ac:dyDescent="0.15">
      <c r="M109" s="1"/>
      <c r="N109" s="1"/>
    </row>
    <row r="110" spans="13:14" ht="13" x14ac:dyDescent="0.15">
      <c r="M110" s="1"/>
      <c r="N110" s="1"/>
    </row>
    <row r="111" spans="13:14" ht="13" x14ac:dyDescent="0.15">
      <c r="M111" s="1"/>
      <c r="N111" s="1"/>
    </row>
    <row r="112" spans="13:14" ht="13" x14ac:dyDescent="0.15">
      <c r="M112" s="1"/>
      <c r="N112" s="1"/>
    </row>
    <row r="113" spans="13:14" ht="13" x14ac:dyDescent="0.15">
      <c r="M113" s="1"/>
      <c r="N113" s="1"/>
    </row>
    <row r="114" spans="13:14" ht="13" x14ac:dyDescent="0.15">
      <c r="M114" s="1"/>
      <c r="N114" s="1"/>
    </row>
    <row r="115" spans="13:14" ht="13" x14ac:dyDescent="0.15">
      <c r="M115" s="1"/>
      <c r="N115" s="1"/>
    </row>
    <row r="116" spans="13:14" ht="13" x14ac:dyDescent="0.15">
      <c r="M116" s="1"/>
      <c r="N116" s="1"/>
    </row>
    <row r="117" spans="13:14" ht="13" x14ac:dyDescent="0.15">
      <c r="M117" s="1"/>
      <c r="N117" s="1"/>
    </row>
    <row r="118" spans="13:14" ht="13" x14ac:dyDescent="0.15">
      <c r="M118" s="1"/>
      <c r="N118" s="1"/>
    </row>
    <row r="119" spans="13:14" ht="13" x14ac:dyDescent="0.15">
      <c r="M119" s="1"/>
      <c r="N119" s="1"/>
    </row>
    <row r="120" spans="13:14" ht="13" x14ac:dyDescent="0.15">
      <c r="M120" s="1"/>
      <c r="N120" s="1"/>
    </row>
    <row r="121" spans="13:14" ht="13" x14ac:dyDescent="0.15">
      <c r="M121" s="1"/>
      <c r="N121" s="1"/>
    </row>
    <row r="122" spans="13:14" ht="13" x14ac:dyDescent="0.15">
      <c r="M122" s="1"/>
      <c r="N122" s="1"/>
    </row>
    <row r="123" spans="13:14" ht="13" x14ac:dyDescent="0.15">
      <c r="M123" s="1"/>
      <c r="N123" s="1"/>
    </row>
    <row r="124" spans="13:14" ht="13" x14ac:dyDescent="0.15">
      <c r="M124" s="1"/>
      <c r="N124" s="1"/>
    </row>
    <row r="125" spans="13:14" ht="13" x14ac:dyDescent="0.15">
      <c r="M125" s="1"/>
      <c r="N125" s="1"/>
    </row>
    <row r="126" spans="13:14" ht="13" x14ac:dyDescent="0.15">
      <c r="M126" s="1"/>
      <c r="N126" s="1"/>
    </row>
    <row r="127" spans="13:14" ht="13" x14ac:dyDescent="0.15">
      <c r="M127" s="1"/>
      <c r="N127" s="1"/>
    </row>
    <row r="128" spans="13:14" ht="13" x14ac:dyDescent="0.15">
      <c r="M128" s="1"/>
      <c r="N128" s="1"/>
    </row>
    <row r="129" spans="13:14" ht="13" x14ac:dyDescent="0.15">
      <c r="M129" s="1"/>
      <c r="N129" s="1"/>
    </row>
    <row r="130" spans="13:14" ht="13" x14ac:dyDescent="0.15">
      <c r="M130" s="1"/>
      <c r="N130" s="1"/>
    </row>
    <row r="131" spans="13:14" ht="13" x14ac:dyDescent="0.15">
      <c r="M131" s="1"/>
      <c r="N131" s="1"/>
    </row>
    <row r="132" spans="13:14" ht="13" x14ac:dyDescent="0.15">
      <c r="M132" s="1"/>
      <c r="N132" s="1"/>
    </row>
    <row r="133" spans="13:14" ht="13" x14ac:dyDescent="0.15">
      <c r="M133" s="1"/>
      <c r="N133" s="1"/>
    </row>
    <row r="134" spans="13:14" ht="13" x14ac:dyDescent="0.15">
      <c r="M134" s="1"/>
      <c r="N134" s="1"/>
    </row>
    <row r="135" spans="13:14" ht="13" x14ac:dyDescent="0.15">
      <c r="M135" s="1"/>
      <c r="N135" s="1"/>
    </row>
    <row r="136" spans="13:14" ht="13" x14ac:dyDescent="0.15">
      <c r="M136" s="1"/>
      <c r="N136" s="1"/>
    </row>
    <row r="137" spans="13:14" ht="13" x14ac:dyDescent="0.15">
      <c r="M137" s="1"/>
      <c r="N137" s="1"/>
    </row>
    <row r="138" spans="13:14" ht="13" x14ac:dyDescent="0.15">
      <c r="M138" s="1"/>
      <c r="N138" s="1"/>
    </row>
    <row r="139" spans="13:14" ht="13" x14ac:dyDescent="0.15">
      <c r="M139" s="1"/>
      <c r="N139" s="1"/>
    </row>
    <row r="140" spans="13:14" ht="13" x14ac:dyDescent="0.15">
      <c r="M140" s="1"/>
      <c r="N140" s="1"/>
    </row>
    <row r="141" spans="13:14" ht="13" x14ac:dyDescent="0.15">
      <c r="M141" s="1"/>
      <c r="N141" s="1"/>
    </row>
    <row r="142" spans="13:14" ht="13" x14ac:dyDescent="0.15">
      <c r="M142" s="1"/>
      <c r="N142" s="1"/>
    </row>
    <row r="143" spans="13:14" ht="13" x14ac:dyDescent="0.15">
      <c r="M143" s="1"/>
      <c r="N143" s="1"/>
    </row>
    <row r="144" spans="13:14" ht="13" x14ac:dyDescent="0.15">
      <c r="M144" s="1"/>
      <c r="N144" s="1"/>
    </row>
    <row r="145" spans="13:14" ht="13" x14ac:dyDescent="0.15">
      <c r="M145" s="1"/>
      <c r="N145" s="1"/>
    </row>
    <row r="146" spans="13:14" ht="13" x14ac:dyDescent="0.15">
      <c r="M146" s="1"/>
      <c r="N146" s="1"/>
    </row>
    <row r="147" spans="13:14" ht="13" x14ac:dyDescent="0.15">
      <c r="M147" s="1"/>
      <c r="N147" s="1"/>
    </row>
    <row r="148" spans="13:14" ht="13" x14ac:dyDescent="0.15">
      <c r="M148" s="1"/>
      <c r="N148" s="1"/>
    </row>
    <row r="149" spans="13:14" ht="13" x14ac:dyDescent="0.15">
      <c r="M149" s="1"/>
      <c r="N149" s="1"/>
    </row>
    <row r="150" spans="13:14" ht="13" x14ac:dyDescent="0.15">
      <c r="M150" s="1"/>
      <c r="N150" s="1"/>
    </row>
    <row r="151" spans="13:14" ht="13" x14ac:dyDescent="0.15">
      <c r="M151" s="1"/>
      <c r="N151" s="1"/>
    </row>
    <row r="152" spans="13:14" ht="13" x14ac:dyDescent="0.15">
      <c r="M152" s="1"/>
      <c r="N152" s="1"/>
    </row>
    <row r="153" spans="13:14" ht="13" x14ac:dyDescent="0.15">
      <c r="M153" s="1"/>
      <c r="N153" s="1"/>
    </row>
    <row r="154" spans="13:14" ht="13" x14ac:dyDescent="0.15">
      <c r="M154" s="1"/>
      <c r="N154" s="1"/>
    </row>
    <row r="155" spans="13:14" ht="13" x14ac:dyDescent="0.15">
      <c r="M155" s="1"/>
      <c r="N155" s="1"/>
    </row>
    <row r="156" spans="13:14" ht="13" x14ac:dyDescent="0.15">
      <c r="M156" s="1"/>
      <c r="N156" s="1"/>
    </row>
    <row r="157" spans="13:14" ht="13" x14ac:dyDescent="0.15">
      <c r="M157" s="1"/>
      <c r="N157" s="1"/>
    </row>
    <row r="158" spans="13:14" ht="13" x14ac:dyDescent="0.15">
      <c r="M158" s="1"/>
      <c r="N158" s="1"/>
    </row>
    <row r="159" spans="13:14" ht="13" x14ac:dyDescent="0.15">
      <c r="M159" s="1"/>
      <c r="N159" s="1"/>
    </row>
    <row r="160" spans="13:14" ht="13" x14ac:dyDescent="0.15">
      <c r="M160" s="1"/>
      <c r="N160" s="1"/>
    </row>
    <row r="161" spans="13:14" ht="13" x14ac:dyDescent="0.15">
      <c r="M161" s="1"/>
      <c r="N161" s="1"/>
    </row>
    <row r="162" spans="13:14" ht="13" x14ac:dyDescent="0.15">
      <c r="M162" s="1"/>
      <c r="N162" s="1"/>
    </row>
    <row r="163" spans="13:14" ht="13" x14ac:dyDescent="0.15">
      <c r="M163" s="1"/>
      <c r="N163" s="1"/>
    </row>
    <row r="164" spans="13:14" ht="13" x14ac:dyDescent="0.15">
      <c r="M164" s="1"/>
      <c r="N164" s="1"/>
    </row>
    <row r="165" spans="13:14" ht="13" x14ac:dyDescent="0.15">
      <c r="M165" s="1"/>
      <c r="N165" s="1"/>
    </row>
    <row r="166" spans="13:14" ht="13" x14ac:dyDescent="0.15">
      <c r="M166" s="1"/>
      <c r="N166" s="1"/>
    </row>
    <row r="167" spans="13:14" ht="13" x14ac:dyDescent="0.15">
      <c r="M167" s="1"/>
      <c r="N167" s="1"/>
    </row>
    <row r="168" spans="13:14" ht="13" x14ac:dyDescent="0.15">
      <c r="M168" s="1"/>
      <c r="N168" s="1"/>
    </row>
    <row r="169" spans="13:14" ht="13" x14ac:dyDescent="0.15">
      <c r="M169" s="1"/>
      <c r="N169" s="1"/>
    </row>
    <row r="170" spans="13:14" ht="13" x14ac:dyDescent="0.15">
      <c r="M170" s="1"/>
      <c r="N170" s="1"/>
    </row>
    <row r="171" spans="13:14" ht="13" x14ac:dyDescent="0.15">
      <c r="M171" s="1"/>
      <c r="N171" s="1"/>
    </row>
    <row r="172" spans="13:14" ht="13" x14ac:dyDescent="0.15">
      <c r="M172" s="1"/>
      <c r="N172" s="1"/>
    </row>
    <row r="173" spans="13:14" ht="13" x14ac:dyDescent="0.15">
      <c r="M173" s="1"/>
      <c r="N173" s="1"/>
    </row>
    <row r="174" spans="13:14" ht="13" x14ac:dyDescent="0.15">
      <c r="M174" s="1"/>
      <c r="N174" s="1"/>
    </row>
    <row r="175" spans="13:14" ht="13" x14ac:dyDescent="0.15">
      <c r="M175" s="1"/>
      <c r="N175" s="1"/>
    </row>
    <row r="176" spans="13:14" ht="13" x14ac:dyDescent="0.15">
      <c r="M176" s="1"/>
      <c r="N176" s="1"/>
    </row>
    <row r="177" spans="13:14" ht="13" x14ac:dyDescent="0.15">
      <c r="M177" s="1"/>
      <c r="N177" s="1"/>
    </row>
    <row r="178" spans="13:14" ht="13" x14ac:dyDescent="0.15">
      <c r="M178" s="1"/>
      <c r="N178" s="1"/>
    </row>
    <row r="179" spans="13:14" ht="13" x14ac:dyDescent="0.15">
      <c r="M179" s="1"/>
      <c r="N179" s="1"/>
    </row>
    <row r="180" spans="13:14" ht="13" x14ac:dyDescent="0.15">
      <c r="M180" s="1"/>
      <c r="N180" s="1"/>
    </row>
    <row r="181" spans="13:14" ht="13" x14ac:dyDescent="0.15">
      <c r="M181" s="1"/>
      <c r="N181" s="1"/>
    </row>
    <row r="182" spans="13:14" ht="13" x14ac:dyDescent="0.15">
      <c r="M182" s="1"/>
      <c r="N182" s="1"/>
    </row>
    <row r="183" spans="13:14" ht="13" x14ac:dyDescent="0.15">
      <c r="M183" s="1"/>
      <c r="N183" s="1"/>
    </row>
    <row r="184" spans="13:14" ht="13" x14ac:dyDescent="0.15">
      <c r="M184" s="1"/>
      <c r="N184" s="1"/>
    </row>
    <row r="185" spans="13:14" ht="13" x14ac:dyDescent="0.15">
      <c r="M185" s="1"/>
      <c r="N185" s="1"/>
    </row>
    <row r="186" spans="13:14" ht="13" x14ac:dyDescent="0.15">
      <c r="M186" s="1"/>
      <c r="N186" s="1"/>
    </row>
    <row r="187" spans="13:14" ht="13" x14ac:dyDescent="0.15">
      <c r="M187" s="1"/>
      <c r="N187" s="1"/>
    </row>
    <row r="188" spans="13:14" ht="13" x14ac:dyDescent="0.15">
      <c r="M188" s="1"/>
      <c r="N188" s="1"/>
    </row>
    <row r="189" spans="13:14" ht="13" x14ac:dyDescent="0.15">
      <c r="M189" s="1"/>
      <c r="N189" s="1"/>
    </row>
    <row r="190" spans="13:14" ht="13" x14ac:dyDescent="0.15">
      <c r="M190" s="1"/>
      <c r="N190" s="1"/>
    </row>
    <row r="191" spans="13:14" ht="13" x14ac:dyDescent="0.15">
      <c r="M191" s="1"/>
      <c r="N191" s="1"/>
    </row>
    <row r="192" spans="13:14" ht="13" x14ac:dyDescent="0.15">
      <c r="M192" s="1"/>
      <c r="N192" s="1"/>
    </row>
    <row r="193" spans="13:14" ht="13" x14ac:dyDescent="0.15">
      <c r="M193" s="1"/>
      <c r="N193" s="1"/>
    </row>
    <row r="194" spans="13:14" ht="13" x14ac:dyDescent="0.15">
      <c r="M194" s="1"/>
      <c r="N194" s="1"/>
    </row>
    <row r="195" spans="13:14" ht="13" x14ac:dyDescent="0.15">
      <c r="M195" s="1"/>
      <c r="N195" s="1"/>
    </row>
    <row r="196" spans="13:14" ht="13" x14ac:dyDescent="0.15">
      <c r="M196" s="1"/>
      <c r="N196" s="1"/>
    </row>
    <row r="197" spans="13:14" ht="13" x14ac:dyDescent="0.15">
      <c r="M197" s="1"/>
      <c r="N197" s="1"/>
    </row>
    <row r="198" spans="13:14" ht="13" x14ac:dyDescent="0.15">
      <c r="M198" s="1"/>
      <c r="N198" s="1"/>
    </row>
    <row r="199" spans="13:14" ht="13" x14ac:dyDescent="0.15">
      <c r="M199" s="1"/>
      <c r="N199" s="1"/>
    </row>
    <row r="200" spans="13:14" ht="13" x14ac:dyDescent="0.15">
      <c r="M200" s="1"/>
      <c r="N200" s="1"/>
    </row>
    <row r="201" spans="13:14" ht="13" x14ac:dyDescent="0.15">
      <c r="M201" s="1"/>
      <c r="N201" s="1"/>
    </row>
    <row r="202" spans="13:14" ht="13" x14ac:dyDescent="0.15">
      <c r="M202" s="1"/>
      <c r="N202" s="1"/>
    </row>
    <row r="203" spans="13:14" ht="13" x14ac:dyDescent="0.15">
      <c r="M203" s="1"/>
      <c r="N203" s="1"/>
    </row>
    <row r="204" spans="13:14" ht="13" x14ac:dyDescent="0.15">
      <c r="M204" s="1"/>
      <c r="N204" s="1"/>
    </row>
    <row r="205" spans="13:14" ht="13" x14ac:dyDescent="0.15">
      <c r="M205" s="1"/>
      <c r="N205" s="1"/>
    </row>
    <row r="206" spans="13:14" ht="13" x14ac:dyDescent="0.15">
      <c r="M206" s="1"/>
      <c r="N206" s="1"/>
    </row>
    <row r="207" spans="13:14" ht="13" x14ac:dyDescent="0.15">
      <c r="M207" s="1"/>
      <c r="N207" s="1"/>
    </row>
    <row r="208" spans="13:14" ht="13" x14ac:dyDescent="0.15">
      <c r="M208" s="1"/>
      <c r="N208" s="1"/>
    </row>
    <row r="209" spans="13:14" ht="13" x14ac:dyDescent="0.15">
      <c r="M209" s="1"/>
      <c r="N209" s="1"/>
    </row>
    <row r="210" spans="13:14" ht="13" x14ac:dyDescent="0.15">
      <c r="M210" s="1"/>
      <c r="N210" s="1"/>
    </row>
    <row r="211" spans="13:14" ht="13" x14ac:dyDescent="0.15">
      <c r="M211" s="1"/>
      <c r="N211" s="1"/>
    </row>
    <row r="212" spans="13:14" ht="13" x14ac:dyDescent="0.15">
      <c r="M212" s="1"/>
      <c r="N212" s="1"/>
    </row>
    <row r="213" spans="13:14" ht="13" x14ac:dyDescent="0.15">
      <c r="M213" s="1"/>
      <c r="N213" s="1"/>
    </row>
    <row r="214" spans="13:14" ht="13" x14ac:dyDescent="0.15">
      <c r="M214" s="1"/>
      <c r="N214" s="1"/>
    </row>
    <row r="215" spans="13:14" ht="13" x14ac:dyDescent="0.15">
      <c r="M215" s="1"/>
      <c r="N215" s="1"/>
    </row>
    <row r="216" spans="13:14" ht="13" x14ac:dyDescent="0.15">
      <c r="M216" s="1"/>
      <c r="N216" s="1"/>
    </row>
    <row r="217" spans="13:14" ht="13" x14ac:dyDescent="0.15">
      <c r="M217" s="1"/>
      <c r="N217" s="1"/>
    </row>
    <row r="218" spans="13:14" ht="13" x14ac:dyDescent="0.15">
      <c r="M218" s="1"/>
      <c r="N218" s="1"/>
    </row>
    <row r="219" spans="13:14" ht="13" x14ac:dyDescent="0.15">
      <c r="M219" s="1"/>
      <c r="N219" s="1"/>
    </row>
    <row r="220" spans="13:14" ht="13" x14ac:dyDescent="0.15">
      <c r="M220" s="1"/>
      <c r="N220" s="1"/>
    </row>
    <row r="221" spans="13:14" ht="13" x14ac:dyDescent="0.15">
      <c r="M221" s="1"/>
      <c r="N221" s="1"/>
    </row>
    <row r="222" spans="13:14" ht="13" x14ac:dyDescent="0.15">
      <c r="M222" s="1"/>
      <c r="N222" s="1"/>
    </row>
    <row r="223" spans="13:14" ht="13" x14ac:dyDescent="0.15">
      <c r="M223" s="1"/>
      <c r="N223" s="1"/>
    </row>
    <row r="224" spans="13:14" ht="13" x14ac:dyDescent="0.15">
      <c r="M224" s="1"/>
      <c r="N224" s="1"/>
    </row>
    <row r="225" spans="13:14" ht="13" x14ac:dyDescent="0.15">
      <c r="M225" s="1"/>
      <c r="N225" s="1"/>
    </row>
    <row r="226" spans="13:14" ht="13" x14ac:dyDescent="0.15">
      <c r="M226" s="1"/>
      <c r="N226" s="1"/>
    </row>
    <row r="227" spans="13:14" ht="13" x14ac:dyDescent="0.15">
      <c r="M227" s="1"/>
      <c r="N227" s="1"/>
    </row>
    <row r="228" spans="13:14" ht="13" x14ac:dyDescent="0.15">
      <c r="M228" s="1"/>
      <c r="N228" s="1"/>
    </row>
    <row r="229" spans="13:14" ht="13" x14ac:dyDescent="0.15">
      <c r="M229" s="1"/>
      <c r="N229" s="1"/>
    </row>
    <row r="230" spans="13:14" ht="13" x14ac:dyDescent="0.15">
      <c r="M230" s="1"/>
      <c r="N230" s="1"/>
    </row>
    <row r="231" spans="13:14" ht="13" x14ac:dyDescent="0.15">
      <c r="M231" s="1"/>
      <c r="N231" s="1"/>
    </row>
    <row r="232" spans="13:14" ht="13" x14ac:dyDescent="0.15">
      <c r="M232" s="1"/>
      <c r="N232" s="1"/>
    </row>
    <row r="233" spans="13:14" ht="13" x14ac:dyDescent="0.15">
      <c r="M233" s="1"/>
      <c r="N233" s="1"/>
    </row>
    <row r="234" spans="13:14" ht="13" x14ac:dyDescent="0.15">
      <c r="M234" s="1"/>
      <c r="N234" s="1"/>
    </row>
    <row r="235" spans="13:14" ht="13" x14ac:dyDescent="0.15">
      <c r="M235" s="1"/>
      <c r="N235" s="1"/>
    </row>
    <row r="236" spans="13:14" ht="13" x14ac:dyDescent="0.15">
      <c r="M236" s="1"/>
      <c r="N236" s="1"/>
    </row>
    <row r="237" spans="13:14" ht="13" x14ac:dyDescent="0.15">
      <c r="M237" s="1"/>
      <c r="N237" s="1"/>
    </row>
    <row r="238" spans="13:14" ht="13" x14ac:dyDescent="0.15">
      <c r="M238" s="1"/>
      <c r="N238" s="1"/>
    </row>
    <row r="239" spans="13:14" ht="13" x14ac:dyDescent="0.15">
      <c r="M239" s="1"/>
      <c r="N239" s="1"/>
    </row>
    <row r="240" spans="13:14" ht="13" x14ac:dyDescent="0.15">
      <c r="M240" s="1"/>
      <c r="N240" s="1"/>
    </row>
    <row r="241" spans="13:14" ht="13" x14ac:dyDescent="0.15">
      <c r="M241" s="1"/>
      <c r="N241" s="1"/>
    </row>
    <row r="242" spans="13:14" ht="13" x14ac:dyDescent="0.15">
      <c r="M242" s="1"/>
      <c r="N242" s="1"/>
    </row>
    <row r="243" spans="13:14" ht="13" x14ac:dyDescent="0.15">
      <c r="M243" s="1"/>
      <c r="N243" s="1"/>
    </row>
    <row r="244" spans="13:14" ht="13" x14ac:dyDescent="0.15">
      <c r="M244" s="1"/>
      <c r="N244" s="1"/>
    </row>
    <row r="245" spans="13:14" ht="13" x14ac:dyDescent="0.15">
      <c r="M245" s="1"/>
      <c r="N245" s="1"/>
    </row>
    <row r="246" spans="13:14" ht="13" x14ac:dyDescent="0.15">
      <c r="M246" s="1"/>
      <c r="N246" s="1"/>
    </row>
    <row r="247" spans="13:14" ht="13" x14ac:dyDescent="0.15">
      <c r="M247" s="1"/>
      <c r="N247" s="1"/>
    </row>
    <row r="248" spans="13:14" ht="13" x14ac:dyDescent="0.15">
      <c r="M248" s="1"/>
      <c r="N248" s="1"/>
    </row>
    <row r="249" spans="13:14" ht="13" x14ac:dyDescent="0.15">
      <c r="M249" s="1"/>
      <c r="N249" s="1"/>
    </row>
    <row r="250" spans="13:14" ht="13" x14ac:dyDescent="0.15">
      <c r="M250" s="1"/>
      <c r="N250" s="1"/>
    </row>
    <row r="251" spans="13:14" ht="13" x14ac:dyDescent="0.15">
      <c r="M251" s="1"/>
      <c r="N251" s="1"/>
    </row>
    <row r="252" spans="13:14" ht="13" x14ac:dyDescent="0.15">
      <c r="M252" s="1"/>
      <c r="N252" s="1"/>
    </row>
    <row r="253" spans="13:14" ht="13" x14ac:dyDescent="0.15">
      <c r="M253" s="1"/>
      <c r="N253" s="1"/>
    </row>
    <row r="254" spans="13:14" ht="13" x14ac:dyDescent="0.15">
      <c r="M254" s="1"/>
      <c r="N254" s="1"/>
    </row>
    <row r="255" spans="13:14" ht="13" x14ac:dyDescent="0.15">
      <c r="M255" s="1"/>
      <c r="N255" s="1"/>
    </row>
    <row r="256" spans="13:14" ht="13" x14ac:dyDescent="0.15">
      <c r="M256" s="1"/>
      <c r="N256" s="1"/>
    </row>
    <row r="257" spans="13:14" ht="13" x14ac:dyDescent="0.15">
      <c r="M257" s="1"/>
      <c r="N257" s="1"/>
    </row>
    <row r="258" spans="13:14" ht="13" x14ac:dyDescent="0.15">
      <c r="M258" s="1"/>
      <c r="N258" s="1"/>
    </row>
    <row r="259" spans="13:14" ht="13" x14ac:dyDescent="0.15">
      <c r="M259" s="1"/>
      <c r="N259" s="1"/>
    </row>
    <row r="260" spans="13:14" ht="13" x14ac:dyDescent="0.15">
      <c r="M260" s="1"/>
      <c r="N260" s="1"/>
    </row>
    <row r="261" spans="13:14" ht="13" x14ac:dyDescent="0.15">
      <c r="M261" s="1"/>
      <c r="N261" s="1"/>
    </row>
    <row r="262" spans="13:14" ht="13" x14ac:dyDescent="0.15">
      <c r="M262" s="1"/>
      <c r="N262" s="1"/>
    </row>
    <row r="263" spans="13:14" ht="13" x14ac:dyDescent="0.15">
      <c r="M263" s="1"/>
      <c r="N263" s="1"/>
    </row>
    <row r="264" spans="13:14" ht="13" x14ac:dyDescent="0.15">
      <c r="M264" s="1"/>
      <c r="N264" s="1"/>
    </row>
    <row r="265" spans="13:14" ht="13" x14ac:dyDescent="0.15">
      <c r="M265" s="1"/>
      <c r="N265" s="1"/>
    </row>
    <row r="266" spans="13:14" ht="13" x14ac:dyDescent="0.15">
      <c r="M266" s="1"/>
      <c r="N266" s="1"/>
    </row>
    <row r="267" spans="13:14" ht="13" x14ac:dyDescent="0.15">
      <c r="M267" s="1"/>
      <c r="N267" s="1"/>
    </row>
    <row r="268" spans="13:14" ht="13" x14ac:dyDescent="0.15">
      <c r="M268" s="1"/>
      <c r="N268" s="1"/>
    </row>
    <row r="269" spans="13:14" ht="13" x14ac:dyDescent="0.15">
      <c r="M269" s="1"/>
      <c r="N269" s="1"/>
    </row>
    <row r="270" spans="13:14" ht="13" x14ac:dyDescent="0.15">
      <c r="M270" s="1"/>
      <c r="N270" s="1"/>
    </row>
    <row r="271" spans="13:14" ht="13" x14ac:dyDescent="0.15">
      <c r="M271" s="1"/>
      <c r="N271" s="1"/>
    </row>
    <row r="272" spans="13:14" ht="13" x14ac:dyDescent="0.15">
      <c r="M272" s="1"/>
      <c r="N272" s="1"/>
    </row>
    <row r="273" spans="13:14" ht="13" x14ac:dyDescent="0.15">
      <c r="M273" s="1"/>
      <c r="N273" s="1"/>
    </row>
    <row r="274" spans="13:14" ht="13" x14ac:dyDescent="0.15">
      <c r="M274" s="1"/>
      <c r="N274" s="1"/>
    </row>
    <row r="275" spans="13:14" ht="13" x14ac:dyDescent="0.15">
      <c r="M275" s="1"/>
      <c r="N275" s="1"/>
    </row>
    <row r="276" spans="13:14" ht="13" x14ac:dyDescent="0.15">
      <c r="M276" s="1"/>
      <c r="N276" s="1"/>
    </row>
    <row r="277" spans="13:14" ht="13" x14ac:dyDescent="0.15">
      <c r="M277" s="1"/>
      <c r="N277" s="1"/>
    </row>
    <row r="278" spans="13:14" ht="13" x14ac:dyDescent="0.15">
      <c r="M278" s="1"/>
      <c r="N278" s="1"/>
    </row>
    <row r="279" spans="13:14" ht="13" x14ac:dyDescent="0.15">
      <c r="M279" s="1"/>
      <c r="N279" s="1"/>
    </row>
    <row r="280" spans="13:14" ht="13" x14ac:dyDescent="0.15">
      <c r="M280" s="1"/>
      <c r="N280" s="1"/>
    </row>
    <row r="281" spans="13:14" ht="13" x14ac:dyDescent="0.15">
      <c r="M281" s="1"/>
      <c r="N281" s="1"/>
    </row>
    <row r="282" spans="13:14" ht="13" x14ac:dyDescent="0.15">
      <c r="M282" s="1"/>
      <c r="N282" s="1"/>
    </row>
    <row r="283" spans="13:14" ht="13" x14ac:dyDescent="0.15">
      <c r="M283" s="1"/>
      <c r="N283" s="1"/>
    </row>
    <row r="284" spans="13:14" ht="13" x14ac:dyDescent="0.15">
      <c r="M284" s="1"/>
      <c r="N284" s="1"/>
    </row>
    <row r="285" spans="13:14" ht="13" x14ac:dyDescent="0.15">
      <c r="M285" s="1"/>
      <c r="N285" s="1"/>
    </row>
    <row r="286" spans="13:14" ht="13" x14ac:dyDescent="0.15">
      <c r="M286" s="1"/>
      <c r="N286" s="1"/>
    </row>
    <row r="287" spans="13:14" ht="13" x14ac:dyDescent="0.15">
      <c r="M287" s="1"/>
      <c r="N287" s="1"/>
    </row>
    <row r="288" spans="13:14" ht="13" x14ac:dyDescent="0.15">
      <c r="M288" s="1"/>
      <c r="N288" s="1"/>
    </row>
    <row r="289" spans="13:14" ht="13" x14ac:dyDescent="0.15">
      <c r="M289" s="1"/>
      <c r="N289" s="1"/>
    </row>
    <row r="290" spans="13:14" ht="13" x14ac:dyDescent="0.15">
      <c r="M290" s="1"/>
      <c r="N290" s="1"/>
    </row>
    <row r="291" spans="13:14" ht="13" x14ac:dyDescent="0.15">
      <c r="M291" s="1"/>
      <c r="N291" s="1"/>
    </row>
    <row r="292" spans="13:14" ht="13" x14ac:dyDescent="0.15">
      <c r="M292" s="1"/>
      <c r="N292" s="1"/>
    </row>
    <row r="293" spans="13:14" ht="13" x14ac:dyDescent="0.15">
      <c r="M293" s="1"/>
      <c r="N293" s="1"/>
    </row>
    <row r="294" spans="13:14" ht="13" x14ac:dyDescent="0.15">
      <c r="M294" s="1"/>
      <c r="N294" s="1"/>
    </row>
    <row r="295" spans="13:14" ht="13" x14ac:dyDescent="0.15">
      <c r="M295" s="1"/>
      <c r="N295" s="1"/>
    </row>
    <row r="296" spans="13:14" ht="13" x14ac:dyDescent="0.15">
      <c r="M296" s="1"/>
      <c r="N296" s="1"/>
    </row>
    <row r="297" spans="13:14" ht="13" x14ac:dyDescent="0.15">
      <c r="M297" s="1"/>
      <c r="N297" s="1"/>
    </row>
    <row r="298" spans="13:14" ht="13" x14ac:dyDescent="0.15">
      <c r="M298" s="1"/>
      <c r="N298" s="1"/>
    </row>
    <row r="299" spans="13:14" ht="13" x14ac:dyDescent="0.15">
      <c r="M299" s="1"/>
      <c r="N299" s="1"/>
    </row>
    <row r="300" spans="13:14" ht="13" x14ac:dyDescent="0.15">
      <c r="M300" s="1"/>
      <c r="N300" s="1"/>
    </row>
    <row r="301" spans="13:14" ht="13" x14ac:dyDescent="0.15">
      <c r="M301" s="1"/>
      <c r="N301" s="1"/>
    </row>
    <row r="302" spans="13:14" ht="13" x14ac:dyDescent="0.15">
      <c r="M302" s="1"/>
      <c r="N302" s="1"/>
    </row>
    <row r="303" spans="13:14" ht="13" x14ac:dyDescent="0.15">
      <c r="M303" s="1"/>
      <c r="N303" s="1"/>
    </row>
    <row r="304" spans="13:14" ht="13" x14ac:dyDescent="0.15">
      <c r="M304" s="1"/>
      <c r="N304" s="1"/>
    </row>
    <row r="305" spans="13:14" ht="13" x14ac:dyDescent="0.15">
      <c r="M305" s="1"/>
      <c r="N305" s="1"/>
    </row>
    <row r="306" spans="13:14" ht="13" x14ac:dyDescent="0.15">
      <c r="M306" s="1"/>
      <c r="N306" s="1"/>
    </row>
    <row r="307" spans="13:14" ht="13" x14ac:dyDescent="0.15">
      <c r="M307" s="1"/>
      <c r="N307" s="1"/>
    </row>
    <row r="308" spans="13:14" ht="13" x14ac:dyDescent="0.15">
      <c r="M308" s="1"/>
      <c r="N308" s="1"/>
    </row>
    <row r="309" spans="13:14" ht="13" x14ac:dyDescent="0.15">
      <c r="M309" s="1"/>
      <c r="N309" s="1"/>
    </row>
    <row r="310" spans="13:14" ht="13" x14ac:dyDescent="0.15">
      <c r="M310" s="1"/>
      <c r="N310" s="1"/>
    </row>
    <row r="311" spans="13:14" ht="13" x14ac:dyDescent="0.15">
      <c r="M311" s="1"/>
      <c r="N311" s="1"/>
    </row>
    <row r="312" spans="13:14" ht="13" x14ac:dyDescent="0.15">
      <c r="M312" s="1"/>
      <c r="N312" s="1"/>
    </row>
    <row r="313" spans="13:14" ht="13" x14ac:dyDescent="0.15">
      <c r="M313" s="1"/>
      <c r="N313" s="1"/>
    </row>
    <row r="314" spans="13:14" ht="13" x14ac:dyDescent="0.15">
      <c r="M314" s="1"/>
      <c r="N314" s="1"/>
    </row>
    <row r="315" spans="13:14" ht="13" x14ac:dyDescent="0.15">
      <c r="M315" s="1"/>
      <c r="N315" s="1"/>
    </row>
    <row r="316" spans="13:14" ht="13" x14ac:dyDescent="0.15">
      <c r="M316" s="1"/>
      <c r="N316" s="1"/>
    </row>
    <row r="317" spans="13:14" ht="13" x14ac:dyDescent="0.15">
      <c r="M317" s="1"/>
      <c r="N317" s="1"/>
    </row>
    <row r="318" spans="13:14" ht="13" x14ac:dyDescent="0.15">
      <c r="M318" s="1"/>
      <c r="N318" s="1"/>
    </row>
    <row r="319" spans="13:14" ht="13" x14ac:dyDescent="0.15">
      <c r="M319" s="1"/>
      <c r="N319" s="1"/>
    </row>
    <row r="320" spans="13:14" ht="13" x14ac:dyDescent="0.15">
      <c r="M320" s="1"/>
      <c r="N320" s="1"/>
    </row>
    <row r="321" spans="13:14" ht="13" x14ac:dyDescent="0.15">
      <c r="M321" s="1"/>
      <c r="N321" s="1"/>
    </row>
    <row r="322" spans="13:14" ht="13" x14ac:dyDescent="0.15">
      <c r="M322" s="1"/>
      <c r="N322" s="1"/>
    </row>
    <row r="323" spans="13:14" ht="13" x14ac:dyDescent="0.15">
      <c r="M323" s="1"/>
      <c r="N323" s="1"/>
    </row>
    <row r="324" spans="13:14" ht="13" x14ac:dyDescent="0.15">
      <c r="M324" s="1"/>
      <c r="N324" s="1"/>
    </row>
    <row r="325" spans="13:14" ht="13" x14ac:dyDescent="0.15">
      <c r="M325" s="1"/>
      <c r="N325" s="1"/>
    </row>
    <row r="326" spans="13:14" ht="13" x14ac:dyDescent="0.15">
      <c r="M326" s="1"/>
      <c r="N326" s="1"/>
    </row>
    <row r="327" spans="13:14" ht="13" x14ac:dyDescent="0.15">
      <c r="M327" s="1"/>
      <c r="N327" s="1"/>
    </row>
    <row r="328" spans="13:14" ht="13" x14ac:dyDescent="0.15">
      <c r="M328" s="1"/>
      <c r="N328" s="1"/>
    </row>
    <row r="329" spans="13:14" ht="13" x14ac:dyDescent="0.15">
      <c r="M329" s="1"/>
      <c r="N329" s="1"/>
    </row>
    <row r="330" spans="13:14" ht="13" x14ac:dyDescent="0.15">
      <c r="M330" s="1"/>
      <c r="N330" s="1"/>
    </row>
    <row r="331" spans="13:14" ht="13" x14ac:dyDescent="0.15">
      <c r="M331" s="1"/>
      <c r="N331" s="1"/>
    </row>
    <row r="332" spans="13:14" ht="13" x14ac:dyDescent="0.15">
      <c r="M332" s="1"/>
      <c r="N332" s="1"/>
    </row>
    <row r="333" spans="13:14" ht="13" x14ac:dyDescent="0.15">
      <c r="M333" s="1"/>
      <c r="N333" s="1"/>
    </row>
    <row r="334" spans="13:14" ht="13" x14ac:dyDescent="0.15">
      <c r="M334" s="1"/>
      <c r="N334" s="1"/>
    </row>
    <row r="335" spans="13:14" ht="13" x14ac:dyDescent="0.15">
      <c r="M335" s="1"/>
      <c r="N335" s="1"/>
    </row>
    <row r="336" spans="13:14" ht="13" x14ac:dyDescent="0.15">
      <c r="M336" s="1"/>
      <c r="N336" s="1"/>
    </row>
    <row r="337" spans="13:14" ht="13" x14ac:dyDescent="0.15">
      <c r="M337" s="1"/>
      <c r="N337" s="1"/>
    </row>
    <row r="338" spans="13:14" ht="13" x14ac:dyDescent="0.15">
      <c r="M338" s="1"/>
      <c r="N338" s="1"/>
    </row>
    <row r="339" spans="13:14" ht="13" x14ac:dyDescent="0.15">
      <c r="M339" s="1"/>
      <c r="N339" s="1"/>
    </row>
    <row r="340" spans="13:14" ht="13" x14ac:dyDescent="0.15">
      <c r="M340" s="1"/>
      <c r="N340" s="1"/>
    </row>
    <row r="341" spans="13:14" ht="13" x14ac:dyDescent="0.15">
      <c r="M341" s="1"/>
      <c r="N341" s="1"/>
    </row>
    <row r="342" spans="13:14" ht="13" x14ac:dyDescent="0.15">
      <c r="M342" s="1"/>
      <c r="N342" s="1"/>
    </row>
    <row r="343" spans="13:14" ht="13" x14ac:dyDescent="0.15">
      <c r="M343" s="1"/>
      <c r="N343" s="1"/>
    </row>
    <row r="344" spans="13:14" ht="13" x14ac:dyDescent="0.15">
      <c r="M344" s="1"/>
      <c r="N344" s="1"/>
    </row>
    <row r="345" spans="13:14" ht="13" x14ac:dyDescent="0.15">
      <c r="M345" s="1"/>
      <c r="N345" s="1"/>
    </row>
    <row r="346" spans="13:14" ht="13" x14ac:dyDescent="0.15">
      <c r="M346" s="1"/>
      <c r="N346" s="1"/>
    </row>
    <row r="347" spans="13:14" ht="13" x14ac:dyDescent="0.15">
      <c r="M347" s="1"/>
      <c r="N347" s="1"/>
    </row>
    <row r="348" spans="13:14" ht="13" x14ac:dyDescent="0.15">
      <c r="M348" s="1"/>
      <c r="N348" s="1"/>
    </row>
    <row r="349" spans="13:14" ht="13" x14ac:dyDescent="0.15">
      <c r="M349" s="1"/>
      <c r="N349" s="1"/>
    </row>
    <row r="350" spans="13:14" ht="13" x14ac:dyDescent="0.15">
      <c r="M350" s="1"/>
      <c r="N350" s="1"/>
    </row>
    <row r="351" spans="13:14" ht="13" x14ac:dyDescent="0.15">
      <c r="M351" s="1"/>
      <c r="N351" s="1"/>
    </row>
    <row r="352" spans="13:14" ht="13" x14ac:dyDescent="0.15">
      <c r="M352" s="1"/>
      <c r="N352" s="1"/>
    </row>
    <row r="353" spans="13:14" ht="13" x14ac:dyDescent="0.15">
      <c r="M353" s="1"/>
      <c r="N353" s="1"/>
    </row>
    <row r="354" spans="13:14" ht="13" x14ac:dyDescent="0.15">
      <c r="M354" s="1"/>
      <c r="N354" s="1"/>
    </row>
    <row r="355" spans="13:14" ht="13" x14ac:dyDescent="0.15">
      <c r="M355" s="1"/>
      <c r="N355" s="1"/>
    </row>
    <row r="356" spans="13:14" ht="13" x14ac:dyDescent="0.15">
      <c r="M356" s="1"/>
      <c r="N356" s="1"/>
    </row>
    <row r="357" spans="13:14" ht="13" x14ac:dyDescent="0.15">
      <c r="M357" s="1"/>
      <c r="N357" s="1"/>
    </row>
    <row r="358" spans="13:14" ht="13" x14ac:dyDescent="0.15">
      <c r="M358" s="1"/>
      <c r="N358" s="1"/>
    </row>
    <row r="359" spans="13:14" ht="13" x14ac:dyDescent="0.15">
      <c r="M359" s="1"/>
      <c r="N359" s="1"/>
    </row>
    <row r="360" spans="13:14" ht="13" x14ac:dyDescent="0.15">
      <c r="M360" s="1"/>
      <c r="N360" s="1"/>
    </row>
    <row r="361" spans="13:14" ht="13" x14ac:dyDescent="0.15">
      <c r="M361" s="1"/>
      <c r="N361" s="1"/>
    </row>
    <row r="362" spans="13:14" ht="13" x14ac:dyDescent="0.15">
      <c r="M362" s="1"/>
      <c r="N362" s="1"/>
    </row>
    <row r="363" spans="13:14" ht="13" x14ac:dyDescent="0.15">
      <c r="M363" s="1"/>
      <c r="N363" s="1"/>
    </row>
    <row r="364" spans="13:14" ht="13" x14ac:dyDescent="0.15">
      <c r="M364" s="1"/>
      <c r="N364" s="1"/>
    </row>
    <row r="365" spans="13:14" ht="13" x14ac:dyDescent="0.15">
      <c r="M365" s="1"/>
      <c r="N365" s="1"/>
    </row>
    <row r="366" spans="13:14" ht="13" x14ac:dyDescent="0.15">
      <c r="M366" s="1"/>
      <c r="N366" s="1"/>
    </row>
    <row r="367" spans="13:14" ht="13" x14ac:dyDescent="0.15">
      <c r="M367" s="1"/>
      <c r="N367" s="1"/>
    </row>
    <row r="368" spans="13:14" ht="13" x14ac:dyDescent="0.15">
      <c r="M368" s="1"/>
      <c r="N368" s="1"/>
    </row>
    <row r="369" spans="13:14" ht="13" x14ac:dyDescent="0.15">
      <c r="M369" s="1"/>
      <c r="N369" s="1"/>
    </row>
    <row r="370" spans="13:14" ht="13" x14ac:dyDescent="0.15">
      <c r="M370" s="1"/>
      <c r="N370" s="1"/>
    </row>
    <row r="371" spans="13:14" ht="13" x14ac:dyDescent="0.15">
      <c r="M371" s="1"/>
      <c r="N371" s="1"/>
    </row>
    <row r="372" spans="13:14" ht="13" x14ac:dyDescent="0.15">
      <c r="M372" s="1"/>
      <c r="N372" s="1"/>
    </row>
    <row r="373" spans="13:14" ht="13" x14ac:dyDescent="0.15">
      <c r="M373" s="1"/>
      <c r="N373" s="1"/>
    </row>
    <row r="374" spans="13:14" ht="13" x14ac:dyDescent="0.15">
      <c r="M374" s="1"/>
      <c r="N374" s="1"/>
    </row>
    <row r="375" spans="13:14" ht="13" x14ac:dyDescent="0.15">
      <c r="M375" s="1"/>
      <c r="N375" s="1"/>
    </row>
    <row r="376" spans="13:14" ht="13" x14ac:dyDescent="0.15">
      <c r="M376" s="1"/>
      <c r="N376" s="1"/>
    </row>
    <row r="377" spans="13:14" ht="13" x14ac:dyDescent="0.15">
      <c r="M377" s="1"/>
      <c r="N377" s="1"/>
    </row>
    <row r="378" spans="13:14" ht="13" x14ac:dyDescent="0.15">
      <c r="M378" s="1"/>
      <c r="N378" s="1"/>
    </row>
    <row r="379" spans="13:14" ht="13" x14ac:dyDescent="0.15">
      <c r="M379" s="1"/>
      <c r="N379" s="1"/>
    </row>
    <row r="380" spans="13:14" ht="13" x14ac:dyDescent="0.15">
      <c r="M380" s="1"/>
      <c r="N380" s="1"/>
    </row>
    <row r="381" spans="13:14" ht="13" x14ac:dyDescent="0.15">
      <c r="M381" s="1"/>
      <c r="N381" s="1"/>
    </row>
    <row r="382" spans="13:14" ht="13" x14ac:dyDescent="0.15">
      <c r="M382" s="1"/>
      <c r="N382" s="1"/>
    </row>
    <row r="383" spans="13:14" ht="13" x14ac:dyDescent="0.15">
      <c r="M383" s="1"/>
      <c r="N383" s="1"/>
    </row>
    <row r="384" spans="13:14" ht="13" x14ac:dyDescent="0.15">
      <c r="M384" s="1"/>
      <c r="N384" s="1"/>
    </row>
    <row r="385" spans="13:14" ht="13" x14ac:dyDescent="0.15">
      <c r="M385" s="1"/>
      <c r="N385" s="1"/>
    </row>
    <row r="386" spans="13:14" ht="13" x14ac:dyDescent="0.15">
      <c r="M386" s="1"/>
      <c r="N386" s="1"/>
    </row>
    <row r="387" spans="13:14" ht="13" x14ac:dyDescent="0.15">
      <c r="M387" s="1"/>
      <c r="N387" s="1"/>
    </row>
    <row r="388" spans="13:14" ht="13" x14ac:dyDescent="0.15">
      <c r="M388" s="1"/>
      <c r="N388" s="1"/>
    </row>
    <row r="389" spans="13:14" ht="13" x14ac:dyDescent="0.15">
      <c r="M389" s="1"/>
      <c r="N389" s="1"/>
    </row>
    <row r="390" spans="13:14" ht="13" x14ac:dyDescent="0.15">
      <c r="M390" s="1"/>
      <c r="N390" s="1"/>
    </row>
    <row r="391" spans="13:14" ht="13" x14ac:dyDescent="0.15">
      <c r="M391" s="1"/>
      <c r="N391" s="1"/>
    </row>
    <row r="392" spans="13:14" ht="13" x14ac:dyDescent="0.15">
      <c r="M392" s="1"/>
      <c r="N392" s="1"/>
    </row>
    <row r="393" spans="13:14" ht="13" x14ac:dyDescent="0.15">
      <c r="M393" s="1"/>
      <c r="N393" s="1"/>
    </row>
    <row r="394" spans="13:14" ht="13" x14ac:dyDescent="0.15">
      <c r="M394" s="1"/>
      <c r="N394" s="1"/>
    </row>
    <row r="395" spans="13:14" ht="13" x14ac:dyDescent="0.15">
      <c r="M395" s="1"/>
      <c r="N395" s="1"/>
    </row>
    <row r="396" spans="13:14" ht="13" x14ac:dyDescent="0.15">
      <c r="M396" s="1"/>
      <c r="N396" s="1"/>
    </row>
    <row r="397" spans="13:14" ht="13" x14ac:dyDescent="0.15">
      <c r="M397" s="1"/>
      <c r="N397" s="1"/>
    </row>
    <row r="398" spans="13:14" ht="13" x14ac:dyDescent="0.15">
      <c r="M398" s="1"/>
      <c r="N398" s="1"/>
    </row>
    <row r="399" spans="13:14" ht="13" x14ac:dyDescent="0.15">
      <c r="M399" s="1"/>
      <c r="N399" s="1"/>
    </row>
    <row r="400" spans="13:14" ht="13" x14ac:dyDescent="0.15">
      <c r="M400" s="1"/>
      <c r="N400" s="1"/>
    </row>
    <row r="401" spans="13:14" ht="13" x14ac:dyDescent="0.15">
      <c r="M401" s="1"/>
      <c r="N401" s="1"/>
    </row>
    <row r="402" spans="13:14" ht="13" x14ac:dyDescent="0.15">
      <c r="M402" s="1"/>
      <c r="N402" s="1"/>
    </row>
    <row r="403" spans="13:14" ht="13" x14ac:dyDescent="0.15">
      <c r="M403" s="1"/>
      <c r="N403" s="1"/>
    </row>
    <row r="404" spans="13:14" ht="13" x14ac:dyDescent="0.15">
      <c r="M404" s="1"/>
      <c r="N404" s="1"/>
    </row>
    <row r="405" spans="13:14" ht="13" x14ac:dyDescent="0.15">
      <c r="M405" s="1"/>
      <c r="N405" s="1"/>
    </row>
    <row r="406" spans="13:14" ht="13" x14ac:dyDescent="0.15">
      <c r="M406" s="1"/>
      <c r="N406" s="1"/>
    </row>
    <row r="407" spans="13:14" ht="13" x14ac:dyDescent="0.15">
      <c r="M407" s="1"/>
      <c r="N407" s="1"/>
    </row>
    <row r="408" spans="13:14" ht="13" x14ac:dyDescent="0.15">
      <c r="M408" s="1"/>
      <c r="N408" s="1"/>
    </row>
    <row r="409" spans="13:14" ht="13" x14ac:dyDescent="0.15">
      <c r="M409" s="1"/>
      <c r="N409" s="1"/>
    </row>
    <row r="410" spans="13:14" ht="13" x14ac:dyDescent="0.15">
      <c r="M410" s="1"/>
      <c r="N410" s="1"/>
    </row>
    <row r="411" spans="13:14" ht="13" x14ac:dyDescent="0.15">
      <c r="M411" s="1"/>
      <c r="N411" s="1"/>
    </row>
    <row r="412" spans="13:14" ht="13" x14ac:dyDescent="0.15">
      <c r="M412" s="1"/>
      <c r="N412" s="1"/>
    </row>
    <row r="413" spans="13:14" ht="13" x14ac:dyDescent="0.15">
      <c r="M413" s="1"/>
      <c r="N413" s="1"/>
    </row>
    <row r="414" spans="13:14" ht="13" x14ac:dyDescent="0.15">
      <c r="M414" s="1"/>
      <c r="N414" s="1"/>
    </row>
    <row r="415" spans="13:14" ht="13" x14ac:dyDescent="0.15">
      <c r="M415" s="1"/>
      <c r="N415" s="1"/>
    </row>
    <row r="416" spans="13:14" ht="13" x14ac:dyDescent="0.15">
      <c r="M416" s="1"/>
      <c r="N416" s="1"/>
    </row>
    <row r="417" spans="13:14" ht="13" x14ac:dyDescent="0.15">
      <c r="M417" s="1"/>
      <c r="N417" s="1"/>
    </row>
    <row r="418" spans="13:14" ht="13" x14ac:dyDescent="0.15">
      <c r="M418" s="1"/>
      <c r="N418" s="1"/>
    </row>
    <row r="419" spans="13:14" ht="13" x14ac:dyDescent="0.15">
      <c r="M419" s="1"/>
      <c r="N419" s="1"/>
    </row>
    <row r="420" spans="13:14" ht="13" x14ac:dyDescent="0.15">
      <c r="M420" s="1"/>
      <c r="N420" s="1"/>
    </row>
    <row r="421" spans="13:14" ht="13" x14ac:dyDescent="0.15">
      <c r="M421" s="1"/>
      <c r="N421" s="1"/>
    </row>
    <row r="422" spans="13:14" ht="13" x14ac:dyDescent="0.15">
      <c r="M422" s="1"/>
      <c r="N422" s="1"/>
    </row>
    <row r="423" spans="13:14" ht="13" x14ac:dyDescent="0.15">
      <c r="M423" s="1"/>
      <c r="N423" s="1"/>
    </row>
    <row r="424" spans="13:14" ht="13" x14ac:dyDescent="0.15">
      <c r="M424" s="1"/>
      <c r="N424" s="1"/>
    </row>
    <row r="425" spans="13:14" ht="13" x14ac:dyDescent="0.15">
      <c r="M425" s="1"/>
      <c r="N425" s="1"/>
    </row>
    <row r="426" spans="13:14" ht="13" x14ac:dyDescent="0.15">
      <c r="M426" s="1"/>
      <c r="N426" s="1"/>
    </row>
    <row r="427" spans="13:14" ht="13" x14ac:dyDescent="0.15">
      <c r="M427" s="1"/>
      <c r="N427" s="1"/>
    </row>
    <row r="428" spans="13:14" ht="13" x14ac:dyDescent="0.15">
      <c r="M428" s="1"/>
      <c r="N428" s="1"/>
    </row>
    <row r="429" spans="13:14" ht="13" x14ac:dyDescent="0.15">
      <c r="M429" s="1"/>
      <c r="N429" s="1"/>
    </row>
    <row r="430" spans="13:14" ht="13" x14ac:dyDescent="0.15">
      <c r="M430" s="1"/>
      <c r="N430" s="1"/>
    </row>
    <row r="431" spans="13:14" ht="13" x14ac:dyDescent="0.15">
      <c r="M431" s="1"/>
      <c r="N431" s="1"/>
    </row>
    <row r="432" spans="13:14" ht="13" x14ac:dyDescent="0.15">
      <c r="M432" s="1"/>
      <c r="N432" s="1"/>
    </row>
    <row r="433" spans="13:14" ht="13" x14ac:dyDescent="0.15">
      <c r="M433" s="1"/>
      <c r="N433" s="1"/>
    </row>
    <row r="434" spans="13:14" ht="13" x14ac:dyDescent="0.15">
      <c r="M434" s="1"/>
      <c r="N434" s="1"/>
    </row>
    <row r="435" spans="13:14" ht="13" x14ac:dyDescent="0.15">
      <c r="M435" s="1"/>
      <c r="N435" s="1"/>
    </row>
    <row r="436" spans="13:14" ht="13" x14ac:dyDescent="0.15">
      <c r="M436" s="1"/>
      <c r="N436" s="1"/>
    </row>
    <row r="437" spans="13:14" ht="13" x14ac:dyDescent="0.15">
      <c r="M437" s="1"/>
      <c r="N437" s="1"/>
    </row>
    <row r="438" spans="13:14" ht="13" x14ac:dyDescent="0.15">
      <c r="M438" s="1"/>
      <c r="N438" s="1"/>
    </row>
    <row r="439" spans="13:14" ht="13" x14ac:dyDescent="0.15">
      <c r="M439" s="1"/>
      <c r="N439" s="1"/>
    </row>
    <row r="440" spans="13:14" ht="13" x14ac:dyDescent="0.15">
      <c r="M440" s="1"/>
      <c r="N440" s="1"/>
    </row>
    <row r="441" spans="13:14" ht="13" x14ac:dyDescent="0.15">
      <c r="M441" s="1"/>
      <c r="N441" s="1"/>
    </row>
    <row r="442" spans="13:14" ht="13" x14ac:dyDescent="0.15">
      <c r="M442" s="1"/>
      <c r="N442" s="1"/>
    </row>
    <row r="443" spans="13:14" ht="13" x14ac:dyDescent="0.15">
      <c r="M443" s="1"/>
      <c r="N443" s="1"/>
    </row>
    <row r="444" spans="13:14" ht="13" x14ac:dyDescent="0.15">
      <c r="M444" s="1"/>
      <c r="N444" s="1"/>
    </row>
    <row r="445" spans="13:14" ht="13" x14ac:dyDescent="0.15">
      <c r="M445" s="1"/>
      <c r="N445" s="1"/>
    </row>
    <row r="446" spans="13:14" ht="13" x14ac:dyDescent="0.15">
      <c r="M446" s="1"/>
      <c r="N446" s="1"/>
    </row>
    <row r="447" spans="13:14" ht="13" x14ac:dyDescent="0.15">
      <c r="M447" s="1"/>
      <c r="N447" s="1"/>
    </row>
    <row r="448" spans="13:14" ht="13" x14ac:dyDescent="0.15">
      <c r="M448" s="1"/>
      <c r="N448" s="1"/>
    </row>
    <row r="449" spans="13:14" ht="13" x14ac:dyDescent="0.15">
      <c r="M449" s="1"/>
      <c r="N449" s="1"/>
    </row>
    <row r="450" spans="13:14" ht="13" x14ac:dyDescent="0.15">
      <c r="M450" s="1"/>
      <c r="N450" s="1"/>
    </row>
    <row r="451" spans="13:14" ht="13" x14ac:dyDescent="0.15">
      <c r="M451" s="1"/>
      <c r="N451" s="1"/>
    </row>
    <row r="452" spans="13:14" ht="13" x14ac:dyDescent="0.15">
      <c r="M452" s="1"/>
      <c r="N452" s="1"/>
    </row>
    <row r="453" spans="13:14" ht="13" x14ac:dyDescent="0.15">
      <c r="M453" s="1"/>
      <c r="N453" s="1"/>
    </row>
    <row r="454" spans="13:14" ht="13" x14ac:dyDescent="0.15">
      <c r="M454" s="1"/>
      <c r="N454" s="1"/>
    </row>
    <row r="455" spans="13:14" ht="13" x14ac:dyDescent="0.15">
      <c r="M455" s="1"/>
      <c r="N455" s="1"/>
    </row>
    <row r="456" spans="13:14" ht="13" x14ac:dyDescent="0.15">
      <c r="M456" s="1"/>
      <c r="N456" s="1"/>
    </row>
    <row r="457" spans="13:14" ht="13" x14ac:dyDescent="0.15">
      <c r="M457" s="1"/>
      <c r="N457" s="1"/>
    </row>
    <row r="458" spans="13:14" ht="13" x14ac:dyDescent="0.15">
      <c r="M458" s="1"/>
      <c r="N458" s="1"/>
    </row>
    <row r="459" spans="13:14" ht="13" x14ac:dyDescent="0.15">
      <c r="M459" s="1"/>
      <c r="N459" s="1"/>
    </row>
    <row r="460" spans="13:14" ht="13" x14ac:dyDescent="0.15">
      <c r="M460" s="1"/>
      <c r="N460" s="1"/>
    </row>
    <row r="461" spans="13:14" ht="13" x14ac:dyDescent="0.15">
      <c r="M461" s="1"/>
      <c r="N461" s="1"/>
    </row>
    <row r="462" spans="13:14" ht="13" x14ac:dyDescent="0.15">
      <c r="M462" s="1"/>
      <c r="N462" s="1"/>
    </row>
    <row r="463" spans="13:14" ht="13" x14ac:dyDescent="0.15">
      <c r="M463" s="1"/>
      <c r="N463" s="1"/>
    </row>
    <row r="464" spans="13:14" ht="13" x14ac:dyDescent="0.15">
      <c r="M464" s="1"/>
      <c r="N464" s="1"/>
    </row>
    <row r="465" spans="13:14" ht="13" x14ac:dyDescent="0.15">
      <c r="M465" s="1"/>
      <c r="N465" s="1"/>
    </row>
    <row r="466" spans="13:14" ht="13" x14ac:dyDescent="0.15">
      <c r="M466" s="1"/>
      <c r="N466" s="1"/>
    </row>
    <row r="467" spans="13:14" ht="13" x14ac:dyDescent="0.15">
      <c r="M467" s="1"/>
      <c r="N467" s="1"/>
    </row>
    <row r="468" spans="13:14" ht="13" x14ac:dyDescent="0.15">
      <c r="M468" s="1"/>
      <c r="N468" s="1"/>
    </row>
    <row r="469" spans="13:14" ht="13" x14ac:dyDescent="0.15">
      <c r="M469" s="1"/>
      <c r="N469" s="1"/>
    </row>
    <row r="470" spans="13:14" ht="13" x14ac:dyDescent="0.15">
      <c r="M470" s="1"/>
      <c r="N470" s="1"/>
    </row>
    <row r="471" spans="13:14" ht="13" x14ac:dyDescent="0.15">
      <c r="M471" s="1"/>
      <c r="N471" s="1"/>
    </row>
    <row r="472" spans="13:14" ht="13" x14ac:dyDescent="0.15">
      <c r="M472" s="1"/>
      <c r="N472" s="1"/>
    </row>
    <row r="473" spans="13:14" ht="13" x14ac:dyDescent="0.15">
      <c r="M473" s="1"/>
      <c r="N473" s="1"/>
    </row>
    <row r="474" spans="13:14" ht="13" x14ac:dyDescent="0.15">
      <c r="M474" s="1"/>
      <c r="N474" s="1"/>
    </row>
    <row r="475" spans="13:14" ht="13" x14ac:dyDescent="0.15">
      <c r="M475" s="1"/>
      <c r="N475" s="1"/>
    </row>
    <row r="476" spans="13:14" ht="13" x14ac:dyDescent="0.15">
      <c r="M476" s="1"/>
      <c r="N476" s="1"/>
    </row>
    <row r="477" spans="13:14" ht="13" x14ac:dyDescent="0.15">
      <c r="M477" s="1"/>
      <c r="N477" s="1"/>
    </row>
    <row r="478" spans="13:14" ht="13" x14ac:dyDescent="0.15">
      <c r="M478" s="1"/>
      <c r="N478" s="1"/>
    </row>
    <row r="479" spans="13:14" ht="13" x14ac:dyDescent="0.15">
      <c r="M479" s="1"/>
      <c r="N479" s="1"/>
    </row>
    <row r="480" spans="13:14" ht="13" x14ac:dyDescent="0.15">
      <c r="M480" s="1"/>
      <c r="N480" s="1"/>
    </row>
    <row r="481" spans="13:14" ht="13" x14ac:dyDescent="0.15">
      <c r="M481" s="1"/>
      <c r="N481" s="1"/>
    </row>
    <row r="482" spans="13:14" ht="13" x14ac:dyDescent="0.15">
      <c r="M482" s="1"/>
      <c r="N482" s="1"/>
    </row>
    <row r="483" spans="13:14" ht="13" x14ac:dyDescent="0.15">
      <c r="M483" s="1"/>
      <c r="N483" s="1"/>
    </row>
    <row r="484" spans="13:14" ht="13" x14ac:dyDescent="0.15">
      <c r="M484" s="1"/>
      <c r="N484" s="1"/>
    </row>
    <row r="485" spans="13:14" ht="13" x14ac:dyDescent="0.15">
      <c r="M485" s="1"/>
      <c r="N485" s="1"/>
    </row>
    <row r="486" spans="13:14" ht="13" x14ac:dyDescent="0.15">
      <c r="M486" s="1"/>
      <c r="N486" s="1"/>
    </row>
    <row r="487" spans="13:14" ht="13" x14ac:dyDescent="0.15">
      <c r="M487" s="1"/>
      <c r="N487" s="1"/>
    </row>
    <row r="488" spans="13:14" ht="13" x14ac:dyDescent="0.15">
      <c r="M488" s="1"/>
      <c r="N488" s="1"/>
    </row>
    <row r="489" spans="13:14" ht="13" x14ac:dyDescent="0.15">
      <c r="M489" s="1"/>
      <c r="N489" s="1"/>
    </row>
    <row r="490" spans="13:14" ht="13" x14ac:dyDescent="0.15">
      <c r="M490" s="1"/>
      <c r="N490" s="1"/>
    </row>
    <row r="491" spans="13:14" ht="13" x14ac:dyDescent="0.15">
      <c r="M491" s="1"/>
      <c r="N491" s="1"/>
    </row>
    <row r="492" spans="13:14" ht="13" x14ac:dyDescent="0.15">
      <c r="M492" s="1"/>
      <c r="N492" s="1"/>
    </row>
    <row r="493" spans="13:14" ht="13" x14ac:dyDescent="0.15">
      <c r="M493" s="1"/>
      <c r="N493" s="1"/>
    </row>
    <row r="494" spans="13:14" ht="13" x14ac:dyDescent="0.15">
      <c r="M494" s="1"/>
      <c r="N494" s="1"/>
    </row>
    <row r="495" spans="13:14" ht="13" x14ac:dyDescent="0.15">
      <c r="M495" s="1"/>
      <c r="N495" s="1"/>
    </row>
    <row r="496" spans="13:14" ht="13" x14ac:dyDescent="0.15">
      <c r="M496" s="1"/>
      <c r="N496" s="1"/>
    </row>
    <row r="497" spans="13:14" ht="13" x14ac:dyDescent="0.15">
      <c r="M497" s="1"/>
      <c r="N497" s="1"/>
    </row>
    <row r="498" spans="13:14" ht="13" x14ac:dyDescent="0.15">
      <c r="M498" s="1"/>
      <c r="N498" s="1"/>
    </row>
    <row r="499" spans="13:14" ht="13" x14ac:dyDescent="0.15">
      <c r="M499" s="1"/>
      <c r="N499" s="1"/>
    </row>
    <row r="500" spans="13:14" ht="13" x14ac:dyDescent="0.15">
      <c r="M500" s="1"/>
      <c r="N500" s="1"/>
    </row>
    <row r="501" spans="13:14" ht="13" x14ac:dyDescent="0.15">
      <c r="M501" s="1"/>
      <c r="N501" s="1"/>
    </row>
    <row r="502" spans="13:14" ht="13" x14ac:dyDescent="0.15">
      <c r="M502" s="1"/>
      <c r="N502" s="1"/>
    </row>
    <row r="503" spans="13:14" ht="13" x14ac:dyDescent="0.15">
      <c r="M503" s="1"/>
      <c r="N503" s="1"/>
    </row>
    <row r="504" spans="13:14" ht="13" x14ac:dyDescent="0.15">
      <c r="M504" s="1"/>
      <c r="N504" s="1"/>
    </row>
    <row r="505" spans="13:14" ht="13" x14ac:dyDescent="0.15">
      <c r="M505" s="1"/>
      <c r="N505" s="1"/>
    </row>
    <row r="506" spans="13:14" ht="13" x14ac:dyDescent="0.15">
      <c r="M506" s="1"/>
      <c r="N506" s="1"/>
    </row>
    <row r="507" spans="13:14" ht="13" x14ac:dyDescent="0.15">
      <c r="M507" s="1"/>
      <c r="N507" s="1"/>
    </row>
    <row r="508" spans="13:14" ht="13" x14ac:dyDescent="0.15">
      <c r="M508" s="1"/>
      <c r="N508" s="1"/>
    </row>
    <row r="509" spans="13:14" ht="13" x14ac:dyDescent="0.15">
      <c r="M509" s="1"/>
      <c r="N509" s="1"/>
    </row>
    <row r="510" spans="13:14" ht="13" x14ac:dyDescent="0.15">
      <c r="M510" s="1"/>
      <c r="N510" s="1"/>
    </row>
    <row r="511" spans="13:14" ht="13" x14ac:dyDescent="0.15">
      <c r="M511" s="1"/>
      <c r="N511" s="1"/>
    </row>
    <row r="512" spans="13:14" ht="13" x14ac:dyDescent="0.15">
      <c r="M512" s="1"/>
      <c r="N512" s="1"/>
    </row>
    <row r="513" spans="13:14" ht="13" x14ac:dyDescent="0.15">
      <c r="M513" s="1"/>
      <c r="N513" s="1"/>
    </row>
    <row r="514" spans="13:14" ht="13" x14ac:dyDescent="0.15">
      <c r="M514" s="1"/>
      <c r="N514" s="1"/>
    </row>
    <row r="515" spans="13:14" ht="13" x14ac:dyDescent="0.15">
      <c r="M515" s="1"/>
      <c r="N515" s="1"/>
    </row>
    <row r="516" spans="13:14" ht="13" x14ac:dyDescent="0.15">
      <c r="M516" s="1"/>
      <c r="N516" s="1"/>
    </row>
    <row r="517" spans="13:14" ht="13" x14ac:dyDescent="0.15">
      <c r="M517" s="1"/>
      <c r="N517" s="1"/>
    </row>
    <row r="518" spans="13:14" ht="13" x14ac:dyDescent="0.15">
      <c r="M518" s="1"/>
      <c r="N518" s="1"/>
    </row>
    <row r="519" spans="13:14" ht="13" x14ac:dyDescent="0.15">
      <c r="M519" s="1"/>
      <c r="N519" s="1"/>
    </row>
    <row r="520" spans="13:14" ht="13" x14ac:dyDescent="0.15">
      <c r="M520" s="1"/>
      <c r="N520" s="1"/>
    </row>
    <row r="521" spans="13:14" ht="13" x14ac:dyDescent="0.15">
      <c r="M521" s="1"/>
      <c r="N521" s="1"/>
    </row>
    <row r="522" spans="13:14" ht="13" x14ac:dyDescent="0.15">
      <c r="M522" s="1"/>
      <c r="N522" s="1"/>
    </row>
    <row r="523" spans="13:14" ht="13" x14ac:dyDescent="0.15">
      <c r="M523" s="1"/>
      <c r="N523" s="1"/>
    </row>
    <row r="524" spans="13:14" ht="13" x14ac:dyDescent="0.15">
      <c r="M524" s="1"/>
      <c r="N524" s="1"/>
    </row>
    <row r="525" spans="13:14" ht="13" x14ac:dyDescent="0.15">
      <c r="M525" s="1"/>
      <c r="N525" s="1"/>
    </row>
    <row r="526" spans="13:14" ht="13" x14ac:dyDescent="0.15">
      <c r="M526" s="1"/>
      <c r="N526" s="1"/>
    </row>
    <row r="527" spans="13:14" ht="13" x14ac:dyDescent="0.15">
      <c r="M527" s="1"/>
      <c r="N527" s="1"/>
    </row>
    <row r="528" spans="13:14" ht="13" x14ac:dyDescent="0.15">
      <c r="M528" s="1"/>
      <c r="N528" s="1"/>
    </row>
    <row r="529" spans="13:14" ht="13" x14ac:dyDescent="0.15">
      <c r="M529" s="1"/>
      <c r="N529" s="1"/>
    </row>
    <row r="530" spans="13:14" ht="13" x14ac:dyDescent="0.15">
      <c r="M530" s="1"/>
      <c r="N530" s="1"/>
    </row>
    <row r="531" spans="13:14" ht="13" x14ac:dyDescent="0.15">
      <c r="M531" s="1"/>
      <c r="N531" s="1"/>
    </row>
    <row r="532" spans="13:14" ht="13" x14ac:dyDescent="0.15">
      <c r="M532" s="1"/>
      <c r="N532" s="1"/>
    </row>
    <row r="533" spans="13:14" ht="13" x14ac:dyDescent="0.15">
      <c r="M533" s="1"/>
      <c r="N533" s="1"/>
    </row>
    <row r="534" spans="13:14" ht="13" x14ac:dyDescent="0.15">
      <c r="M534" s="1"/>
      <c r="N534" s="1"/>
    </row>
    <row r="535" spans="13:14" ht="13" x14ac:dyDescent="0.15">
      <c r="M535" s="1"/>
      <c r="N535" s="1"/>
    </row>
    <row r="536" spans="13:14" ht="13" x14ac:dyDescent="0.15">
      <c r="M536" s="1"/>
      <c r="N536" s="1"/>
    </row>
    <row r="537" spans="13:14" ht="13" x14ac:dyDescent="0.15">
      <c r="M537" s="1"/>
      <c r="N537" s="1"/>
    </row>
    <row r="538" spans="13:14" ht="13" x14ac:dyDescent="0.15">
      <c r="M538" s="1"/>
      <c r="N538" s="1"/>
    </row>
    <row r="539" spans="13:14" ht="13" x14ac:dyDescent="0.15">
      <c r="M539" s="1"/>
      <c r="N539" s="1"/>
    </row>
    <row r="540" spans="13:14" ht="13" x14ac:dyDescent="0.15">
      <c r="M540" s="1"/>
      <c r="N540" s="1"/>
    </row>
    <row r="541" spans="13:14" ht="13" x14ac:dyDescent="0.15">
      <c r="M541" s="1"/>
      <c r="N541" s="1"/>
    </row>
    <row r="542" spans="13:14" ht="13" x14ac:dyDescent="0.15">
      <c r="M542" s="1"/>
      <c r="N542" s="1"/>
    </row>
    <row r="543" spans="13:14" ht="13" x14ac:dyDescent="0.15">
      <c r="M543" s="1"/>
      <c r="N543" s="1"/>
    </row>
    <row r="544" spans="13:14" ht="13" x14ac:dyDescent="0.15">
      <c r="M544" s="1"/>
      <c r="N544" s="1"/>
    </row>
    <row r="545" spans="13:14" ht="13" x14ac:dyDescent="0.15">
      <c r="M545" s="1"/>
      <c r="N545" s="1"/>
    </row>
    <row r="546" spans="13:14" ht="13" x14ac:dyDescent="0.15">
      <c r="M546" s="1"/>
      <c r="N546" s="1"/>
    </row>
    <row r="547" spans="13:14" ht="13" x14ac:dyDescent="0.15">
      <c r="M547" s="1"/>
      <c r="N547" s="1"/>
    </row>
    <row r="548" spans="13:14" ht="13" x14ac:dyDescent="0.15">
      <c r="M548" s="1"/>
      <c r="N548" s="1"/>
    </row>
    <row r="549" spans="13:14" ht="13" x14ac:dyDescent="0.15">
      <c r="M549" s="1"/>
      <c r="N549" s="1"/>
    </row>
    <row r="550" spans="13:14" ht="13" x14ac:dyDescent="0.15">
      <c r="M550" s="1"/>
      <c r="N550" s="1"/>
    </row>
    <row r="551" spans="13:14" ht="13" x14ac:dyDescent="0.15">
      <c r="M551" s="1"/>
      <c r="N551" s="1"/>
    </row>
    <row r="552" spans="13:14" ht="13" x14ac:dyDescent="0.15">
      <c r="M552" s="1"/>
      <c r="N552" s="1"/>
    </row>
    <row r="553" spans="13:14" ht="13" x14ac:dyDescent="0.15">
      <c r="M553" s="1"/>
      <c r="N553" s="1"/>
    </row>
    <row r="554" spans="13:14" ht="13" x14ac:dyDescent="0.15">
      <c r="M554" s="1"/>
      <c r="N554" s="1"/>
    </row>
    <row r="555" spans="13:14" ht="13" x14ac:dyDescent="0.15">
      <c r="M555" s="1"/>
      <c r="N555" s="1"/>
    </row>
    <row r="556" spans="13:14" ht="13" x14ac:dyDescent="0.15">
      <c r="M556" s="1"/>
      <c r="N556" s="1"/>
    </row>
    <row r="557" spans="13:14" ht="13" x14ac:dyDescent="0.15">
      <c r="M557" s="1"/>
      <c r="N557" s="1"/>
    </row>
    <row r="558" spans="13:14" ht="13" x14ac:dyDescent="0.15">
      <c r="M558" s="1"/>
      <c r="N558" s="1"/>
    </row>
    <row r="559" spans="13:14" ht="13" x14ac:dyDescent="0.15">
      <c r="M559" s="1"/>
      <c r="N559" s="1"/>
    </row>
    <row r="560" spans="13:14" ht="13" x14ac:dyDescent="0.15">
      <c r="M560" s="1"/>
      <c r="N560" s="1"/>
    </row>
    <row r="561" spans="13:14" ht="13" x14ac:dyDescent="0.15">
      <c r="M561" s="1"/>
      <c r="N561" s="1"/>
    </row>
    <row r="562" spans="13:14" ht="13" x14ac:dyDescent="0.15">
      <c r="M562" s="1"/>
      <c r="N562" s="1"/>
    </row>
    <row r="563" spans="13:14" ht="13" x14ac:dyDescent="0.15">
      <c r="M563" s="1"/>
      <c r="N563" s="1"/>
    </row>
    <row r="564" spans="13:14" ht="13" x14ac:dyDescent="0.15">
      <c r="M564" s="1"/>
      <c r="N564" s="1"/>
    </row>
    <row r="565" spans="13:14" ht="13" x14ac:dyDescent="0.15">
      <c r="M565" s="1"/>
      <c r="N565" s="1"/>
    </row>
    <row r="566" spans="13:14" ht="13" x14ac:dyDescent="0.15">
      <c r="M566" s="1"/>
      <c r="N566" s="1"/>
    </row>
    <row r="567" spans="13:14" ht="13" x14ac:dyDescent="0.15">
      <c r="M567" s="1"/>
      <c r="N567" s="1"/>
    </row>
    <row r="568" spans="13:14" ht="13" x14ac:dyDescent="0.15">
      <c r="M568" s="1"/>
      <c r="N568" s="1"/>
    </row>
    <row r="569" spans="13:14" ht="13" x14ac:dyDescent="0.15">
      <c r="M569" s="1"/>
      <c r="N569" s="1"/>
    </row>
    <row r="570" spans="13:14" ht="13" x14ac:dyDescent="0.15">
      <c r="M570" s="1"/>
      <c r="N570" s="1"/>
    </row>
    <row r="571" spans="13:14" ht="13" x14ac:dyDescent="0.15">
      <c r="M571" s="1"/>
      <c r="N571" s="1"/>
    </row>
    <row r="572" spans="13:14" ht="13" x14ac:dyDescent="0.15">
      <c r="M572" s="1"/>
      <c r="N572" s="1"/>
    </row>
    <row r="573" spans="13:14" ht="13" x14ac:dyDescent="0.15">
      <c r="M573" s="1"/>
      <c r="N573" s="1"/>
    </row>
    <row r="574" spans="13:14" ht="13" x14ac:dyDescent="0.15">
      <c r="M574" s="1"/>
      <c r="N574" s="1"/>
    </row>
    <row r="575" spans="13:14" ht="13" x14ac:dyDescent="0.15">
      <c r="M575" s="1"/>
      <c r="N575" s="1"/>
    </row>
    <row r="576" spans="13:14" ht="13" x14ac:dyDescent="0.15">
      <c r="M576" s="1"/>
      <c r="N576" s="1"/>
    </row>
    <row r="577" spans="13:14" ht="13" x14ac:dyDescent="0.15">
      <c r="M577" s="1"/>
      <c r="N577" s="1"/>
    </row>
    <row r="578" spans="13:14" ht="13" x14ac:dyDescent="0.15">
      <c r="M578" s="1"/>
      <c r="N578" s="1"/>
    </row>
    <row r="579" spans="13:14" ht="13" x14ac:dyDescent="0.15">
      <c r="M579" s="1"/>
      <c r="N579" s="1"/>
    </row>
    <row r="580" spans="13:14" ht="13" x14ac:dyDescent="0.15">
      <c r="M580" s="1"/>
      <c r="N580" s="1"/>
    </row>
    <row r="581" spans="13:14" ht="13" x14ac:dyDescent="0.15">
      <c r="M581" s="1"/>
      <c r="N581" s="1"/>
    </row>
    <row r="582" spans="13:14" ht="13" x14ac:dyDescent="0.15">
      <c r="M582" s="1"/>
      <c r="N582" s="1"/>
    </row>
    <row r="583" spans="13:14" ht="13" x14ac:dyDescent="0.15">
      <c r="M583" s="1"/>
      <c r="N583" s="1"/>
    </row>
    <row r="584" spans="13:14" ht="13" x14ac:dyDescent="0.15">
      <c r="M584" s="1"/>
      <c r="N584" s="1"/>
    </row>
    <row r="585" spans="13:14" ht="13" x14ac:dyDescent="0.15">
      <c r="M585" s="1"/>
      <c r="N585" s="1"/>
    </row>
    <row r="586" spans="13:14" ht="13" x14ac:dyDescent="0.15">
      <c r="M586" s="1"/>
      <c r="N586" s="1"/>
    </row>
    <row r="587" spans="13:14" ht="13" x14ac:dyDescent="0.15">
      <c r="M587" s="1"/>
      <c r="N587" s="1"/>
    </row>
    <row r="588" spans="13:14" ht="13" x14ac:dyDescent="0.15">
      <c r="M588" s="1"/>
      <c r="N588" s="1"/>
    </row>
    <row r="589" spans="13:14" ht="13" x14ac:dyDescent="0.15">
      <c r="M589" s="1"/>
      <c r="N589" s="1"/>
    </row>
    <row r="590" spans="13:14" ht="13" x14ac:dyDescent="0.15">
      <c r="M590" s="1"/>
      <c r="N590" s="1"/>
    </row>
    <row r="591" spans="13:14" ht="13" x14ac:dyDescent="0.15">
      <c r="M591" s="1"/>
      <c r="N591" s="1"/>
    </row>
    <row r="592" spans="13:14" ht="13" x14ac:dyDescent="0.15">
      <c r="M592" s="1"/>
      <c r="N592" s="1"/>
    </row>
    <row r="593" spans="13:14" ht="13" x14ac:dyDescent="0.15">
      <c r="M593" s="1"/>
      <c r="N593" s="1"/>
    </row>
    <row r="594" spans="13:14" ht="13" x14ac:dyDescent="0.15">
      <c r="M594" s="1"/>
      <c r="N594" s="1"/>
    </row>
    <row r="595" spans="13:14" ht="13" x14ac:dyDescent="0.15">
      <c r="M595" s="1"/>
      <c r="N595" s="1"/>
    </row>
    <row r="596" spans="13:14" ht="13" x14ac:dyDescent="0.15">
      <c r="M596" s="1"/>
      <c r="N596" s="1"/>
    </row>
    <row r="597" spans="13:14" ht="13" x14ac:dyDescent="0.15">
      <c r="M597" s="1"/>
      <c r="N597" s="1"/>
    </row>
    <row r="598" spans="13:14" ht="13" x14ac:dyDescent="0.15">
      <c r="M598" s="1"/>
      <c r="N598" s="1"/>
    </row>
    <row r="599" spans="13:14" ht="13" x14ac:dyDescent="0.15">
      <c r="M599" s="1"/>
      <c r="N599" s="1"/>
    </row>
    <row r="600" spans="13:14" ht="13" x14ac:dyDescent="0.15">
      <c r="M600" s="1"/>
      <c r="N600" s="1"/>
    </row>
    <row r="601" spans="13:14" ht="13" x14ac:dyDescent="0.15">
      <c r="M601" s="1"/>
      <c r="N601" s="1"/>
    </row>
    <row r="602" spans="13:14" ht="13" x14ac:dyDescent="0.15">
      <c r="M602" s="1"/>
      <c r="N602" s="1"/>
    </row>
    <row r="603" spans="13:14" ht="13" x14ac:dyDescent="0.15">
      <c r="M603" s="1"/>
      <c r="N603" s="1"/>
    </row>
    <row r="604" spans="13:14" ht="13" x14ac:dyDescent="0.15">
      <c r="M604" s="1"/>
      <c r="N604" s="1"/>
    </row>
    <row r="605" spans="13:14" ht="13" x14ac:dyDescent="0.15">
      <c r="M605" s="1"/>
      <c r="N605" s="1"/>
    </row>
    <row r="606" spans="13:14" ht="13" x14ac:dyDescent="0.15">
      <c r="M606" s="1"/>
      <c r="N606" s="1"/>
    </row>
    <row r="607" spans="13:14" ht="13" x14ac:dyDescent="0.15">
      <c r="M607" s="1"/>
      <c r="N607" s="1"/>
    </row>
    <row r="608" spans="13:14" ht="13" x14ac:dyDescent="0.15">
      <c r="M608" s="1"/>
      <c r="N608" s="1"/>
    </row>
    <row r="609" spans="13:14" ht="13" x14ac:dyDescent="0.15">
      <c r="M609" s="1"/>
      <c r="N609" s="1"/>
    </row>
    <row r="610" spans="13:14" ht="13" x14ac:dyDescent="0.15">
      <c r="M610" s="1"/>
      <c r="N610" s="1"/>
    </row>
    <row r="611" spans="13:14" ht="13" x14ac:dyDescent="0.15">
      <c r="M611" s="1"/>
      <c r="N611" s="1"/>
    </row>
    <row r="612" spans="13:14" ht="13" x14ac:dyDescent="0.15">
      <c r="M612" s="1"/>
      <c r="N612" s="1"/>
    </row>
    <row r="613" spans="13:14" ht="13" x14ac:dyDescent="0.15">
      <c r="M613" s="1"/>
      <c r="N613" s="1"/>
    </row>
    <row r="614" spans="13:14" ht="13" x14ac:dyDescent="0.15">
      <c r="M614" s="1"/>
      <c r="N614" s="1"/>
    </row>
    <row r="615" spans="13:14" ht="13" x14ac:dyDescent="0.15">
      <c r="M615" s="1"/>
      <c r="N615" s="1"/>
    </row>
    <row r="616" spans="13:14" ht="13" x14ac:dyDescent="0.15">
      <c r="M616" s="1"/>
      <c r="N616" s="1"/>
    </row>
    <row r="617" spans="13:14" ht="13" x14ac:dyDescent="0.15">
      <c r="M617" s="1"/>
      <c r="N617" s="1"/>
    </row>
    <row r="618" spans="13:14" ht="13" x14ac:dyDescent="0.15">
      <c r="M618" s="1"/>
      <c r="N618" s="1"/>
    </row>
    <row r="619" spans="13:14" ht="13" x14ac:dyDescent="0.15">
      <c r="M619" s="1"/>
      <c r="N619" s="1"/>
    </row>
    <row r="620" spans="13:14" ht="13" x14ac:dyDescent="0.15">
      <c r="M620" s="1"/>
      <c r="N620" s="1"/>
    </row>
    <row r="621" spans="13:14" ht="13" x14ac:dyDescent="0.15">
      <c r="M621" s="1"/>
      <c r="N621" s="1"/>
    </row>
    <row r="622" spans="13:14" ht="13" x14ac:dyDescent="0.15">
      <c r="M622" s="1"/>
      <c r="N622" s="1"/>
    </row>
    <row r="623" spans="13:14" ht="13" x14ac:dyDescent="0.15">
      <c r="M623" s="1"/>
      <c r="N623" s="1"/>
    </row>
    <row r="624" spans="13:14" ht="13" x14ac:dyDescent="0.15">
      <c r="M624" s="1"/>
      <c r="N624" s="1"/>
    </row>
    <row r="625" spans="13:14" ht="13" x14ac:dyDescent="0.15">
      <c r="M625" s="1"/>
      <c r="N625" s="1"/>
    </row>
    <row r="626" spans="13:14" ht="13" x14ac:dyDescent="0.15">
      <c r="M626" s="1"/>
      <c r="N626" s="1"/>
    </row>
    <row r="627" spans="13:14" ht="13" x14ac:dyDescent="0.15">
      <c r="M627" s="1"/>
      <c r="N627" s="1"/>
    </row>
    <row r="628" spans="13:14" ht="13" x14ac:dyDescent="0.15">
      <c r="M628" s="1"/>
      <c r="N628" s="1"/>
    </row>
    <row r="629" spans="13:14" ht="13" x14ac:dyDescent="0.15">
      <c r="M629" s="1"/>
      <c r="N629" s="1"/>
    </row>
    <row r="630" spans="13:14" ht="13" x14ac:dyDescent="0.15">
      <c r="M630" s="1"/>
      <c r="N630" s="1"/>
    </row>
    <row r="631" spans="13:14" ht="13" x14ac:dyDescent="0.15">
      <c r="M631" s="1"/>
      <c r="N631" s="1"/>
    </row>
    <row r="632" spans="13:14" ht="13" x14ac:dyDescent="0.15">
      <c r="M632" s="1"/>
      <c r="N632" s="1"/>
    </row>
    <row r="633" spans="13:14" ht="13" x14ac:dyDescent="0.15">
      <c r="M633" s="1"/>
      <c r="N633" s="1"/>
    </row>
    <row r="634" spans="13:14" ht="13" x14ac:dyDescent="0.15">
      <c r="M634" s="1"/>
      <c r="N634" s="1"/>
    </row>
    <row r="635" spans="13:14" ht="13" x14ac:dyDescent="0.15">
      <c r="M635" s="1"/>
      <c r="N635" s="1"/>
    </row>
    <row r="636" spans="13:14" ht="13" x14ac:dyDescent="0.15">
      <c r="M636" s="1"/>
      <c r="N636" s="1"/>
    </row>
    <row r="637" spans="13:14" ht="13" x14ac:dyDescent="0.15">
      <c r="M637" s="1"/>
      <c r="N637" s="1"/>
    </row>
    <row r="638" spans="13:14" ht="13" x14ac:dyDescent="0.15">
      <c r="M638" s="1"/>
      <c r="N638" s="1"/>
    </row>
    <row r="639" spans="13:14" ht="13" x14ac:dyDescent="0.15">
      <c r="M639" s="1"/>
      <c r="N639" s="1"/>
    </row>
    <row r="640" spans="13:14" ht="13" x14ac:dyDescent="0.15">
      <c r="M640" s="1"/>
      <c r="N640" s="1"/>
    </row>
    <row r="641" spans="13:14" ht="13" x14ac:dyDescent="0.15">
      <c r="M641" s="1"/>
      <c r="N641" s="1"/>
    </row>
    <row r="642" spans="13:14" ht="13" x14ac:dyDescent="0.15">
      <c r="M642" s="1"/>
      <c r="N642" s="1"/>
    </row>
    <row r="643" spans="13:14" ht="13" x14ac:dyDescent="0.15">
      <c r="M643" s="1"/>
      <c r="N643" s="1"/>
    </row>
    <row r="644" spans="13:14" ht="13" x14ac:dyDescent="0.15">
      <c r="M644" s="1"/>
      <c r="N644" s="1"/>
    </row>
    <row r="645" spans="13:14" ht="13" x14ac:dyDescent="0.15">
      <c r="M645" s="1"/>
      <c r="N645" s="1"/>
    </row>
    <row r="646" spans="13:14" ht="13" x14ac:dyDescent="0.15">
      <c r="M646" s="1"/>
      <c r="N646" s="1"/>
    </row>
    <row r="647" spans="13:14" ht="13" x14ac:dyDescent="0.15">
      <c r="M647" s="1"/>
      <c r="N647" s="1"/>
    </row>
    <row r="648" spans="13:14" ht="13" x14ac:dyDescent="0.15">
      <c r="M648" s="1"/>
      <c r="N648" s="1"/>
    </row>
    <row r="649" spans="13:14" ht="13" x14ac:dyDescent="0.15">
      <c r="M649" s="1"/>
      <c r="N649" s="1"/>
    </row>
    <row r="650" spans="13:14" ht="13" x14ac:dyDescent="0.15">
      <c r="M650" s="1"/>
      <c r="N650" s="1"/>
    </row>
    <row r="651" spans="13:14" ht="13" x14ac:dyDescent="0.15">
      <c r="M651" s="1"/>
      <c r="N651" s="1"/>
    </row>
    <row r="652" spans="13:14" ht="13" x14ac:dyDescent="0.15">
      <c r="M652" s="1"/>
      <c r="N652" s="1"/>
    </row>
    <row r="653" spans="13:14" ht="13" x14ac:dyDescent="0.15">
      <c r="M653" s="1"/>
      <c r="N653" s="1"/>
    </row>
    <row r="654" spans="13:14" ht="13" x14ac:dyDescent="0.15">
      <c r="M654" s="1"/>
      <c r="N654" s="1"/>
    </row>
    <row r="655" spans="13:14" ht="13" x14ac:dyDescent="0.15">
      <c r="M655" s="1"/>
      <c r="N655" s="1"/>
    </row>
    <row r="656" spans="13:14" ht="13" x14ac:dyDescent="0.15">
      <c r="M656" s="1"/>
      <c r="N656" s="1"/>
    </row>
    <row r="657" spans="13:14" ht="13" x14ac:dyDescent="0.15">
      <c r="M657" s="1"/>
      <c r="N657" s="1"/>
    </row>
    <row r="658" spans="13:14" ht="13" x14ac:dyDescent="0.15">
      <c r="M658" s="1"/>
      <c r="N658" s="1"/>
    </row>
    <row r="659" spans="13:14" ht="13" x14ac:dyDescent="0.15">
      <c r="M659" s="1"/>
      <c r="N659" s="1"/>
    </row>
    <row r="660" spans="13:14" ht="13" x14ac:dyDescent="0.15">
      <c r="M660" s="1"/>
      <c r="N660" s="1"/>
    </row>
    <row r="661" spans="13:14" ht="13" x14ac:dyDescent="0.15">
      <c r="M661" s="1"/>
      <c r="N661" s="1"/>
    </row>
    <row r="662" spans="13:14" ht="13" x14ac:dyDescent="0.15">
      <c r="M662" s="1"/>
      <c r="N662" s="1"/>
    </row>
    <row r="663" spans="13:14" ht="13" x14ac:dyDescent="0.15">
      <c r="M663" s="1"/>
      <c r="N663" s="1"/>
    </row>
    <row r="664" spans="13:14" ht="13" x14ac:dyDescent="0.15">
      <c r="M664" s="1"/>
      <c r="N664" s="1"/>
    </row>
    <row r="665" spans="13:14" ht="13" x14ac:dyDescent="0.15">
      <c r="M665" s="1"/>
      <c r="N665" s="1"/>
    </row>
    <row r="666" spans="13:14" ht="13" x14ac:dyDescent="0.15">
      <c r="M666" s="1"/>
      <c r="N666" s="1"/>
    </row>
    <row r="667" spans="13:14" ht="13" x14ac:dyDescent="0.15">
      <c r="M667" s="1"/>
      <c r="N667" s="1"/>
    </row>
    <row r="668" spans="13:14" ht="13" x14ac:dyDescent="0.15">
      <c r="M668" s="1"/>
      <c r="N668" s="1"/>
    </row>
    <row r="669" spans="13:14" ht="13" x14ac:dyDescent="0.15">
      <c r="M669" s="1"/>
      <c r="N669" s="1"/>
    </row>
    <row r="670" spans="13:14" ht="13" x14ac:dyDescent="0.15">
      <c r="M670" s="1"/>
      <c r="N670" s="1"/>
    </row>
    <row r="671" spans="13:14" ht="13" x14ac:dyDescent="0.15">
      <c r="M671" s="1"/>
      <c r="N671" s="1"/>
    </row>
    <row r="672" spans="13:14" ht="13" x14ac:dyDescent="0.15">
      <c r="M672" s="1"/>
      <c r="N672" s="1"/>
    </row>
    <row r="673" spans="13:14" ht="13" x14ac:dyDescent="0.15">
      <c r="M673" s="1"/>
      <c r="N673" s="1"/>
    </row>
    <row r="674" spans="13:14" ht="13" x14ac:dyDescent="0.15">
      <c r="M674" s="1"/>
      <c r="N674" s="1"/>
    </row>
    <row r="675" spans="13:14" ht="13" x14ac:dyDescent="0.15">
      <c r="M675" s="1"/>
      <c r="N675" s="1"/>
    </row>
    <row r="676" spans="13:14" ht="13" x14ac:dyDescent="0.15">
      <c r="M676" s="1"/>
      <c r="N676" s="1"/>
    </row>
    <row r="677" spans="13:14" ht="13" x14ac:dyDescent="0.15">
      <c r="M677" s="1"/>
      <c r="N677" s="1"/>
    </row>
    <row r="678" spans="13:14" ht="13" x14ac:dyDescent="0.15">
      <c r="M678" s="1"/>
      <c r="N678" s="1"/>
    </row>
    <row r="679" spans="13:14" ht="13" x14ac:dyDescent="0.15">
      <c r="M679" s="1"/>
      <c r="N679" s="1"/>
    </row>
    <row r="680" spans="13:14" ht="13" x14ac:dyDescent="0.15">
      <c r="M680" s="1"/>
      <c r="N680" s="1"/>
    </row>
    <row r="681" spans="13:14" ht="13" x14ac:dyDescent="0.15">
      <c r="M681" s="1"/>
      <c r="N681" s="1"/>
    </row>
    <row r="682" spans="13:14" ht="13" x14ac:dyDescent="0.15">
      <c r="M682" s="1"/>
      <c r="N682" s="1"/>
    </row>
    <row r="683" spans="13:14" ht="13" x14ac:dyDescent="0.15">
      <c r="M683" s="1"/>
      <c r="N683" s="1"/>
    </row>
    <row r="684" spans="13:14" ht="13" x14ac:dyDescent="0.15">
      <c r="M684" s="1"/>
      <c r="N684" s="1"/>
    </row>
    <row r="685" spans="13:14" ht="13" x14ac:dyDescent="0.15">
      <c r="M685" s="1"/>
      <c r="N685" s="1"/>
    </row>
    <row r="686" spans="13:14" ht="13" x14ac:dyDescent="0.15">
      <c r="M686" s="1"/>
      <c r="N686" s="1"/>
    </row>
    <row r="687" spans="13:14" ht="13" x14ac:dyDescent="0.15">
      <c r="M687" s="1"/>
      <c r="N687" s="1"/>
    </row>
    <row r="688" spans="13:14" ht="13" x14ac:dyDescent="0.15">
      <c r="M688" s="1"/>
      <c r="N688" s="1"/>
    </row>
    <row r="689" spans="13:14" ht="13" x14ac:dyDescent="0.15">
      <c r="M689" s="1"/>
      <c r="N689" s="1"/>
    </row>
    <row r="690" spans="13:14" ht="13" x14ac:dyDescent="0.15">
      <c r="M690" s="1"/>
      <c r="N690" s="1"/>
    </row>
    <row r="691" spans="13:14" ht="13" x14ac:dyDescent="0.15">
      <c r="M691" s="1"/>
      <c r="N691" s="1"/>
    </row>
    <row r="692" spans="13:14" ht="13" x14ac:dyDescent="0.15">
      <c r="M692" s="1"/>
      <c r="N692" s="1"/>
    </row>
    <row r="693" spans="13:14" ht="13" x14ac:dyDescent="0.15">
      <c r="M693" s="1"/>
      <c r="N693" s="1"/>
    </row>
    <row r="694" spans="13:14" ht="13" x14ac:dyDescent="0.15">
      <c r="M694" s="1"/>
      <c r="N694" s="1"/>
    </row>
    <row r="695" spans="13:14" ht="13" x14ac:dyDescent="0.15">
      <c r="M695" s="1"/>
      <c r="N695" s="1"/>
    </row>
    <row r="696" spans="13:14" ht="13" x14ac:dyDescent="0.15">
      <c r="M696" s="1"/>
      <c r="N696" s="1"/>
    </row>
    <row r="697" spans="13:14" ht="13" x14ac:dyDescent="0.15">
      <c r="M697" s="1"/>
      <c r="N697" s="1"/>
    </row>
    <row r="698" spans="13:14" ht="13" x14ac:dyDescent="0.15">
      <c r="M698" s="1"/>
      <c r="N698" s="1"/>
    </row>
    <row r="699" spans="13:14" ht="13" x14ac:dyDescent="0.15">
      <c r="M699" s="1"/>
      <c r="N699" s="1"/>
    </row>
    <row r="700" spans="13:14" ht="13" x14ac:dyDescent="0.15">
      <c r="M700" s="1"/>
      <c r="N700" s="1"/>
    </row>
    <row r="701" spans="13:14" ht="13" x14ac:dyDescent="0.15">
      <c r="M701" s="1"/>
      <c r="N701" s="1"/>
    </row>
    <row r="702" spans="13:14" ht="13" x14ac:dyDescent="0.15">
      <c r="M702" s="1"/>
      <c r="N702" s="1"/>
    </row>
    <row r="703" spans="13:14" ht="13" x14ac:dyDescent="0.15">
      <c r="M703" s="1"/>
      <c r="N703" s="1"/>
    </row>
    <row r="704" spans="13:14" ht="13" x14ac:dyDescent="0.15">
      <c r="M704" s="1"/>
      <c r="N704" s="1"/>
    </row>
    <row r="705" spans="13:14" ht="13" x14ac:dyDescent="0.15">
      <c r="M705" s="1"/>
      <c r="N705" s="1"/>
    </row>
    <row r="706" spans="13:14" ht="13" x14ac:dyDescent="0.15">
      <c r="M706" s="1"/>
      <c r="N706" s="1"/>
    </row>
    <row r="707" spans="13:14" ht="13" x14ac:dyDescent="0.15">
      <c r="M707" s="1"/>
      <c r="N707" s="1"/>
    </row>
    <row r="708" spans="13:14" ht="13" x14ac:dyDescent="0.15">
      <c r="M708" s="1"/>
      <c r="N708" s="1"/>
    </row>
    <row r="709" spans="13:14" ht="13" x14ac:dyDescent="0.15">
      <c r="M709" s="1"/>
      <c r="N709" s="1"/>
    </row>
    <row r="710" spans="13:14" ht="13" x14ac:dyDescent="0.15">
      <c r="M710" s="1"/>
      <c r="N710" s="1"/>
    </row>
    <row r="711" spans="13:14" ht="13" x14ac:dyDescent="0.15">
      <c r="M711" s="1"/>
      <c r="N711" s="1"/>
    </row>
    <row r="712" spans="13:14" ht="13" x14ac:dyDescent="0.15">
      <c r="M712" s="1"/>
      <c r="N712" s="1"/>
    </row>
    <row r="713" spans="13:14" ht="13" x14ac:dyDescent="0.15">
      <c r="M713" s="1"/>
      <c r="N713" s="1"/>
    </row>
    <row r="714" spans="13:14" ht="13" x14ac:dyDescent="0.15">
      <c r="M714" s="1"/>
      <c r="N714" s="1"/>
    </row>
    <row r="715" spans="13:14" ht="13" x14ac:dyDescent="0.15">
      <c r="M715" s="1"/>
      <c r="N715" s="1"/>
    </row>
    <row r="716" spans="13:14" ht="13" x14ac:dyDescent="0.15">
      <c r="M716" s="1"/>
      <c r="N716" s="1"/>
    </row>
    <row r="717" spans="13:14" ht="13" x14ac:dyDescent="0.15">
      <c r="M717" s="1"/>
      <c r="N717" s="1"/>
    </row>
    <row r="718" spans="13:14" ht="13" x14ac:dyDescent="0.15">
      <c r="M718" s="1"/>
      <c r="N718" s="1"/>
    </row>
    <row r="719" spans="13:14" ht="13" x14ac:dyDescent="0.15">
      <c r="M719" s="1"/>
      <c r="N719" s="1"/>
    </row>
    <row r="720" spans="13:14" ht="13" x14ac:dyDescent="0.15">
      <c r="M720" s="1"/>
      <c r="N720" s="1"/>
    </row>
    <row r="721" spans="13:14" ht="13" x14ac:dyDescent="0.15">
      <c r="M721" s="1"/>
      <c r="N721" s="1"/>
    </row>
    <row r="722" spans="13:14" ht="13" x14ac:dyDescent="0.15">
      <c r="M722" s="1"/>
      <c r="N722" s="1"/>
    </row>
    <row r="723" spans="13:14" ht="13" x14ac:dyDescent="0.15">
      <c r="M723" s="1"/>
      <c r="N723" s="1"/>
    </row>
    <row r="724" spans="13:14" ht="13" x14ac:dyDescent="0.15">
      <c r="M724" s="1"/>
      <c r="N724" s="1"/>
    </row>
    <row r="725" spans="13:14" ht="13" x14ac:dyDescent="0.15">
      <c r="M725" s="1"/>
      <c r="N725" s="1"/>
    </row>
    <row r="726" spans="13:14" ht="13" x14ac:dyDescent="0.15">
      <c r="M726" s="1"/>
      <c r="N726" s="1"/>
    </row>
    <row r="727" spans="13:14" ht="13" x14ac:dyDescent="0.15">
      <c r="M727" s="1"/>
      <c r="N727" s="1"/>
    </row>
    <row r="728" spans="13:14" ht="13" x14ac:dyDescent="0.15">
      <c r="M728" s="1"/>
      <c r="N728" s="1"/>
    </row>
    <row r="729" spans="13:14" ht="13" x14ac:dyDescent="0.15">
      <c r="M729" s="1"/>
      <c r="N729" s="1"/>
    </row>
    <row r="730" spans="13:14" ht="13" x14ac:dyDescent="0.15">
      <c r="M730" s="1"/>
      <c r="N730" s="1"/>
    </row>
    <row r="731" spans="13:14" ht="13" x14ac:dyDescent="0.15">
      <c r="M731" s="1"/>
      <c r="N731" s="1"/>
    </row>
    <row r="732" spans="13:14" ht="13" x14ac:dyDescent="0.15">
      <c r="M732" s="1"/>
      <c r="N732" s="1"/>
    </row>
    <row r="733" spans="13:14" ht="13" x14ac:dyDescent="0.15">
      <c r="M733" s="1"/>
      <c r="N733" s="1"/>
    </row>
    <row r="734" spans="13:14" ht="13" x14ac:dyDescent="0.15">
      <c r="M734" s="1"/>
      <c r="N734" s="1"/>
    </row>
    <row r="735" spans="13:14" ht="13" x14ac:dyDescent="0.15">
      <c r="M735" s="1"/>
      <c r="N735" s="1"/>
    </row>
    <row r="736" spans="13:14" ht="13" x14ac:dyDescent="0.15">
      <c r="M736" s="1"/>
      <c r="N736" s="1"/>
    </row>
    <row r="737" spans="13:14" ht="13" x14ac:dyDescent="0.15">
      <c r="M737" s="1"/>
      <c r="N737" s="1"/>
    </row>
    <row r="738" spans="13:14" ht="13" x14ac:dyDescent="0.15">
      <c r="M738" s="1"/>
      <c r="N738" s="1"/>
    </row>
    <row r="739" spans="13:14" ht="13" x14ac:dyDescent="0.15">
      <c r="M739" s="1"/>
      <c r="N739" s="1"/>
    </row>
    <row r="740" spans="13:14" ht="13" x14ac:dyDescent="0.15">
      <c r="M740" s="1"/>
      <c r="N740" s="1"/>
    </row>
    <row r="741" spans="13:14" ht="13" x14ac:dyDescent="0.15">
      <c r="M741" s="1"/>
      <c r="N741" s="1"/>
    </row>
    <row r="742" spans="13:14" ht="13" x14ac:dyDescent="0.15">
      <c r="M742" s="1"/>
      <c r="N742" s="1"/>
    </row>
    <row r="743" spans="13:14" ht="13" x14ac:dyDescent="0.15">
      <c r="M743" s="1"/>
      <c r="N743" s="1"/>
    </row>
    <row r="744" spans="13:14" ht="13" x14ac:dyDescent="0.15">
      <c r="M744" s="1"/>
      <c r="N744" s="1"/>
    </row>
    <row r="745" spans="13:14" ht="13" x14ac:dyDescent="0.15">
      <c r="M745" s="1"/>
      <c r="N745" s="1"/>
    </row>
    <row r="746" spans="13:14" ht="13" x14ac:dyDescent="0.15">
      <c r="M746" s="1"/>
      <c r="N746" s="1"/>
    </row>
    <row r="747" spans="13:14" ht="13" x14ac:dyDescent="0.15">
      <c r="M747" s="1"/>
      <c r="N747" s="1"/>
    </row>
    <row r="748" spans="13:14" ht="13" x14ac:dyDescent="0.15">
      <c r="M748" s="1"/>
      <c r="N748" s="1"/>
    </row>
    <row r="749" spans="13:14" ht="13" x14ac:dyDescent="0.15">
      <c r="M749" s="1"/>
      <c r="N749" s="1"/>
    </row>
    <row r="750" spans="13:14" ht="13" x14ac:dyDescent="0.15">
      <c r="M750" s="1"/>
      <c r="N750" s="1"/>
    </row>
    <row r="751" spans="13:14" ht="13" x14ac:dyDescent="0.15">
      <c r="M751" s="1"/>
      <c r="N751" s="1"/>
    </row>
    <row r="752" spans="13:14" ht="13" x14ac:dyDescent="0.15">
      <c r="M752" s="1"/>
      <c r="N752" s="1"/>
    </row>
    <row r="753" spans="13:14" ht="13" x14ac:dyDescent="0.15">
      <c r="M753" s="1"/>
      <c r="N753" s="1"/>
    </row>
    <row r="754" spans="13:14" ht="13" x14ac:dyDescent="0.15">
      <c r="M754" s="1"/>
      <c r="N754" s="1"/>
    </row>
    <row r="755" spans="13:14" ht="13" x14ac:dyDescent="0.15">
      <c r="M755" s="1"/>
      <c r="N755" s="1"/>
    </row>
    <row r="756" spans="13:14" ht="13" x14ac:dyDescent="0.15">
      <c r="M756" s="1"/>
      <c r="N756" s="1"/>
    </row>
    <row r="757" spans="13:14" ht="13" x14ac:dyDescent="0.15">
      <c r="M757" s="1"/>
      <c r="N757" s="1"/>
    </row>
    <row r="758" spans="13:14" ht="13" x14ac:dyDescent="0.15">
      <c r="M758" s="1"/>
      <c r="N758" s="1"/>
    </row>
    <row r="759" spans="13:14" ht="13" x14ac:dyDescent="0.15">
      <c r="M759" s="1"/>
      <c r="N759" s="1"/>
    </row>
    <row r="760" spans="13:14" ht="13" x14ac:dyDescent="0.15">
      <c r="M760" s="1"/>
      <c r="N760" s="1"/>
    </row>
    <row r="761" spans="13:14" ht="13" x14ac:dyDescent="0.15">
      <c r="M761" s="1"/>
      <c r="N761" s="1"/>
    </row>
    <row r="762" spans="13:14" ht="13" x14ac:dyDescent="0.15">
      <c r="M762" s="1"/>
      <c r="N762" s="1"/>
    </row>
    <row r="763" spans="13:14" ht="13" x14ac:dyDescent="0.15">
      <c r="M763" s="1"/>
      <c r="N763" s="1"/>
    </row>
    <row r="764" spans="13:14" ht="13" x14ac:dyDescent="0.15">
      <c r="M764" s="1"/>
      <c r="N764" s="1"/>
    </row>
    <row r="765" spans="13:14" ht="13" x14ac:dyDescent="0.15">
      <c r="M765" s="1"/>
      <c r="N765" s="1"/>
    </row>
    <row r="766" spans="13:14" ht="13" x14ac:dyDescent="0.15">
      <c r="M766" s="1"/>
      <c r="N766" s="1"/>
    </row>
    <row r="767" spans="13:14" ht="13" x14ac:dyDescent="0.15">
      <c r="M767" s="1"/>
      <c r="N767" s="1"/>
    </row>
    <row r="768" spans="13:14" ht="13" x14ac:dyDescent="0.15">
      <c r="M768" s="1"/>
      <c r="N768" s="1"/>
    </row>
    <row r="769" spans="13:14" ht="13" x14ac:dyDescent="0.15">
      <c r="M769" s="1"/>
      <c r="N769" s="1"/>
    </row>
    <row r="770" spans="13:14" ht="13" x14ac:dyDescent="0.15">
      <c r="M770" s="1"/>
      <c r="N770" s="1"/>
    </row>
    <row r="771" spans="13:14" ht="13" x14ac:dyDescent="0.15">
      <c r="M771" s="1"/>
      <c r="N771" s="1"/>
    </row>
    <row r="772" spans="13:14" ht="13" x14ac:dyDescent="0.15">
      <c r="M772" s="1"/>
      <c r="N772" s="1"/>
    </row>
    <row r="773" spans="13:14" ht="13" x14ac:dyDescent="0.15">
      <c r="M773" s="1"/>
      <c r="N773" s="1"/>
    </row>
    <row r="774" spans="13:14" ht="13" x14ac:dyDescent="0.15">
      <c r="M774" s="1"/>
      <c r="N774" s="1"/>
    </row>
    <row r="775" spans="13:14" ht="13" x14ac:dyDescent="0.15">
      <c r="M775" s="1"/>
      <c r="N775" s="1"/>
    </row>
    <row r="776" spans="13:14" ht="13" x14ac:dyDescent="0.15">
      <c r="M776" s="1"/>
      <c r="N776" s="1"/>
    </row>
    <row r="777" spans="13:14" ht="13" x14ac:dyDescent="0.15">
      <c r="M777" s="1"/>
      <c r="N777" s="1"/>
    </row>
    <row r="778" spans="13:14" ht="13" x14ac:dyDescent="0.15">
      <c r="M778" s="1"/>
      <c r="N778" s="1"/>
    </row>
    <row r="779" spans="13:14" ht="13" x14ac:dyDescent="0.15">
      <c r="M779" s="1"/>
      <c r="N779" s="1"/>
    </row>
    <row r="780" spans="13:14" ht="13" x14ac:dyDescent="0.15">
      <c r="M780" s="1"/>
      <c r="N780" s="1"/>
    </row>
    <row r="781" spans="13:14" ht="13" x14ac:dyDescent="0.15">
      <c r="M781" s="1"/>
      <c r="N781" s="1"/>
    </row>
    <row r="782" spans="13:14" ht="13" x14ac:dyDescent="0.15">
      <c r="M782" s="1"/>
      <c r="N782" s="1"/>
    </row>
    <row r="783" spans="13:14" ht="13" x14ac:dyDescent="0.15">
      <c r="M783" s="1"/>
      <c r="N783" s="1"/>
    </row>
    <row r="784" spans="13:14" ht="13" x14ac:dyDescent="0.15">
      <c r="M784" s="1"/>
      <c r="N784" s="1"/>
    </row>
    <row r="785" spans="13:14" ht="13" x14ac:dyDescent="0.15">
      <c r="M785" s="1"/>
      <c r="N785" s="1"/>
    </row>
    <row r="786" spans="13:14" ht="13" x14ac:dyDescent="0.15">
      <c r="M786" s="1"/>
      <c r="N786" s="1"/>
    </row>
    <row r="787" spans="13:14" ht="13" x14ac:dyDescent="0.15">
      <c r="M787" s="1"/>
      <c r="N787" s="1"/>
    </row>
    <row r="788" spans="13:14" ht="13" x14ac:dyDescent="0.15">
      <c r="M788" s="1"/>
      <c r="N788" s="1"/>
    </row>
    <row r="789" spans="13:14" ht="13" x14ac:dyDescent="0.15">
      <c r="M789" s="1"/>
      <c r="N789" s="1"/>
    </row>
    <row r="790" spans="13:14" ht="13" x14ac:dyDescent="0.15">
      <c r="M790" s="1"/>
      <c r="N790" s="1"/>
    </row>
    <row r="791" spans="13:14" ht="13" x14ac:dyDescent="0.15">
      <c r="M791" s="1"/>
      <c r="N791" s="1"/>
    </row>
    <row r="792" spans="13:14" ht="13" x14ac:dyDescent="0.15">
      <c r="M792" s="1"/>
      <c r="N792" s="1"/>
    </row>
    <row r="793" spans="13:14" ht="13" x14ac:dyDescent="0.15">
      <c r="M793" s="1"/>
      <c r="N793" s="1"/>
    </row>
    <row r="794" spans="13:14" ht="13" x14ac:dyDescent="0.15">
      <c r="M794" s="1"/>
      <c r="N794" s="1"/>
    </row>
    <row r="795" spans="13:14" ht="13" x14ac:dyDescent="0.15">
      <c r="M795" s="1"/>
      <c r="N795" s="1"/>
    </row>
    <row r="796" spans="13:14" ht="13" x14ac:dyDescent="0.15">
      <c r="M796" s="1"/>
      <c r="N796" s="1"/>
    </row>
    <row r="797" spans="13:14" ht="13" x14ac:dyDescent="0.15">
      <c r="M797" s="1"/>
      <c r="N797" s="1"/>
    </row>
    <row r="798" spans="13:14" ht="13" x14ac:dyDescent="0.15">
      <c r="M798" s="1"/>
      <c r="N798" s="1"/>
    </row>
    <row r="799" spans="13:14" ht="13" x14ac:dyDescent="0.15">
      <c r="M799" s="1"/>
      <c r="N799" s="1"/>
    </row>
    <row r="800" spans="13:14" ht="13" x14ac:dyDescent="0.15">
      <c r="M800" s="1"/>
      <c r="N800" s="1"/>
    </row>
    <row r="801" spans="13:14" ht="13" x14ac:dyDescent="0.15">
      <c r="M801" s="1"/>
      <c r="N801" s="1"/>
    </row>
    <row r="802" spans="13:14" ht="13" x14ac:dyDescent="0.15">
      <c r="M802" s="1"/>
      <c r="N802" s="1"/>
    </row>
    <row r="803" spans="13:14" ht="13" x14ac:dyDescent="0.15">
      <c r="M803" s="1"/>
      <c r="N803" s="1"/>
    </row>
    <row r="804" spans="13:14" ht="13" x14ac:dyDescent="0.15">
      <c r="M804" s="1"/>
      <c r="N804" s="1"/>
    </row>
    <row r="805" spans="13:14" ht="13" x14ac:dyDescent="0.15">
      <c r="M805" s="1"/>
      <c r="N805" s="1"/>
    </row>
    <row r="806" spans="13:14" ht="13" x14ac:dyDescent="0.15">
      <c r="M806" s="1"/>
      <c r="N806" s="1"/>
    </row>
    <row r="807" spans="13:14" ht="13" x14ac:dyDescent="0.15">
      <c r="M807" s="1"/>
      <c r="N807" s="1"/>
    </row>
    <row r="808" spans="13:14" ht="13" x14ac:dyDescent="0.15">
      <c r="M808" s="1"/>
      <c r="N808" s="1"/>
    </row>
    <row r="809" spans="13:14" ht="13" x14ac:dyDescent="0.15">
      <c r="M809" s="1"/>
      <c r="N809" s="1"/>
    </row>
    <row r="810" spans="13:14" ht="13" x14ac:dyDescent="0.15">
      <c r="M810" s="1"/>
      <c r="N810" s="1"/>
    </row>
    <row r="811" spans="13:14" ht="13" x14ac:dyDescent="0.15">
      <c r="M811" s="1"/>
      <c r="N811" s="1"/>
    </row>
    <row r="812" spans="13:14" ht="13" x14ac:dyDescent="0.15">
      <c r="M812" s="1"/>
      <c r="N812" s="1"/>
    </row>
    <row r="813" spans="13:14" ht="13" x14ac:dyDescent="0.15">
      <c r="M813" s="1"/>
      <c r="N813" s="1"/>
    </row>
    <row r="814" spans="13:14" ht="13" x14ac:dyDescent="0.15">
      <c r="M814" s="1"/>
      <c r="N814" s="1"/>
    </row>
    <row r="815" spans="13:14" ht="13" x14ac:dyDescent="0.15">
      <c r="M815" s="1"/>
      <c r="N815" s="1"/>
    </row>
    <row r="816" spans="13:14" ht="13" x14ac:dyDescent="0.15">
      <c r="M816" s="1"/>
      <c r="N816" s="1"/>
    </row>
    <row r="817" spans="13:14" ht="13" x14ac:dyDescent="0.15">
      <c r="M817" s="1"/>
      <c r="N817" s="1"/>
    </row>
    <row r="818" spans="13:14" ht="13" x14ac:dyDescent="0.15">
      <c r="M818" s="1"/>
      <c r="N818" s="1"/>
    </row>
    <row r="819" spans="13:14" ht="13" x14ac:dyDescent="0.15">
      <c r="M819" s="1"/>
      <c r="N819" s="1"/>
    </row>
    <row r="820" spans="13:14" ht="13" x14ac:dyDescent="0.15">
      <c r="M820" s="1"/>
      <c r="N820" s="1"/>
    </row>
    <row r="821" spans="13:14" ht="13" x14ac:dyDescent="0.15">
      <c r="M821" s="1"/>
      <c r="N821" s="1"/>
    </row>
    <row r="822" spans="13:14" ht="13" x14ac:dyDescent="0.15">
      <c r="M822" s="1"/>
      <c r="N822" s="1"/>
    </row>
    <row r="823" spans="13:14" ht="13" x14ac:dyDescent="0.15">
      <c r="M823" s="1"/>
      <c r="N823" s="1"/>
    </row>
    <row r="824" spans="13:14" ht="13" x14ac:dyDescent="0.15">
      <c r="M824" s="1"/>
      <c r="N824" s="1"/>
    </row>
    <row r="825" spans="13:14" ht="13" x14ac:dyDescent="0.15">
      <c r="M825" s="1"/>
      <c r="N825" s="1"/>
    </row>
    <row r="826" spans="13:14" ht="13" x14ac:dyDescent="0.15">
      <c r="M826" s="1"/>
      <c r="N826" s="1"/>
    </row>
    <row r="827" spans="13:14" ht="13" x14ac:dyDescent="0.15">
      <c r="M827" s="1"/>
      <c r="N827" s="1"/>
    </row>
    <row r="828" spans="13:14" ht="13" x14ac:dyDescent="0.15">
      <c r="M828" s="1"/>
      <c r="N828" s="1"/>
    </row>
    <row r="829" spans="13:14" ht="13" x14ac:dyDescent="0.15">
      <c r="M829" s="1"/>
      <c r="N829" s="1"/>
    </row>
    <row r="830" spans="13:14" ht="13" x14ac:dyDescent="0.15">
      <c r="M830" s="1"/>
      <c r="N830" s="1"/>
    </row>
    <row r="831" spans="13:14" ht="13" x14ac:dyDescent="0.15">
      <c r="M831" s="1"/>
      <c r="N831" s="1"/>
    </row>
    <row r="832" spans="13:14" ht="13" x14ac:dyDescent="0.15">
      <c r="M832" s="1"/>
      <c r="N832" s="1"/>
    </row>
    <row r="833" spans="13:14" ht="13" x14ac:dyDescent="0.15">
      <c r="M833" s="1"/>
      <c r="N833" s="1"/>
    </row>
    <row r="834" spans="13:14" ht="13" x14ac:dyDescent="0.15">
      <c r="M834" s="1"/>
      <c r="N834" s="1"/>
    </row>
    <row r="835" spans="13:14" ht="13" x14ac:dyDescent="0.15">
      <c r="M835" s="1"/>
      <c r="N835" s="1"/>
    </row>
    <row r="836" spans="13:14" ht="13" x14ac:dyDescent="0.15">
      <c r="M836" s="1"/>
      <c r="N836" s="1"/>
    </row>
    <row r="837" spans="13:14" ht="13" x14ac:dyDescent="0.15">
      <c r="M837" s="1"/>
      <c r="N837" s="1"/>
    </row>
    <row r="838" spans="13:14" ht="13" x14ac:dyDescent="0.15">
      <c r="M838" s="1"/>
      <c r="N838" s="1"/>
    </row>
    <row r="839" spans="13:14" ht="13" x14ac:dyDescent="0.15">
      <c r="M839" s="1"/>
      <c r="N839" s="1"/>
    </row>
    <row r="840" spans="13:14" ht="13" x14ac:dyDescent="0.15">
      <c r="M840" s="1"/>
      <c r="N840" s="1"/>
    </row>
    <row r="841" spans="13:14" ht="13" x14ac:dyDescent="0.15">
      <c r="M841" s="1"/>
      <c r="N841" s="1"/>
    </row>
    <row r="842" spans="13:14" ht="13" x14ac:dyDescent="0.15">
      <c r="M842" s="1"/>
      <c r="N842" s="1"/>
    </row>
    <row r="843" spans="13:14" ht="13" x14ac:dyDescent="0.15">
      <c r="M843" s="1"/>
      <c r="N843" s="1"/>
    </row>
    <row r="844" spans="13:14" ht="13" x14ac:dyDescent="0.15">
      <c r="M844" s="1"/>
      <c r="N844" s="1"/>
    </row>
    <row r="845" spans="13:14" ht="13" x14ac:dyDescent="0.15">
      <c r="M845" s="1"/>
      <c r="N845" s="1"/>
    </row>
    <row r="846" spans="13:14" ht="13" x14ac:dyDescent="0.15">
      <c r="M846" s="1"/>
      <c r="N846" s="1"/>
    </row>
    <row r="847" spans="13:14" ht="13" x14ac:dyDescent="0.15">
      <c r="M847" s="1"/>
      <c r="N847" s="1"/>
    </row>
    <row r="848" spans="13:14" ht="13" x14ac:dyDescent="0.15">
      <c r="M848" s="1"/>
      <c r="N848" s="1"/>
    </row>
    <row r="849" spans="13:14" ht="13" x14ac:dyDescent="0.15">
      <c r="M849" s="1"/>
      <c r="N849" s="1"/>
    </row>
    <row r="850" spans="13:14" ht="13" x14ac:dyDescent="0.15">
      <c r="M850" s="1"/>
      <c r="N850" s="1"/>
    </row>
    <row r="851" spans="13:14" ht="13" x14ac:dyDescent="0.15">
      <c r="M851" s="1"/>
      <c r="N851" s="1"/>
    </row>
    <row r="852" spans="13:14" ht="13" x14ac:dyDescent="0.15">
      <c r="M852" s="1"/>
      <c r="N852" s="1"/>
    </row>
    <row r="853" spans="13:14" ht="13" x14ac:dyDescent="0.15">
      <c r="M853" s="1"/>
      <c r="N853" s="1"/>
    </row>
    <row r="854" spans="13:14" ht="13" x14ac:dyDescent="0.15">
      <c r="M854" s="1"/>
      <c r="N854" s="1"/>
    </row>
    <row r="855" spans="13:14" ht="13" x14ac:dyDescent="0.15">
      <c r="M855" s="1"/>
      <c r="N855" s="1"/>
    </row>
    <row r="856" spans="13:14" ht="13" x14ac:dyDescent="0.15">
      <c r="M856" s="1"/>
      <c r="N856" s="1"/>
    </row>
    <row r="857" spans="13:14" ht="13" x14ac:dyDescent="0.15">
      <c r="M857" s="1"/>
      <c r="N857" s="1"/>
    </row>
    <row r="858" spans="13:14" ht="13" x14ac:dyDescent="0.15">
      <c r="M858" s="1"/>
      <c r="N858" s="1"/>
    </row>
    <row r="859" spans="13:14" ht="13" x14ac:dyDescent="0.15">
      <c r="M859" s="1"/>
      <c r="N859" s="1"/>
    </row>
    <row r="860" spans="13:14" ht="13" x14ac:dyDescent="0.15">
      <c r="M860" s="1"/>
      <c r="N860" s="1"/>
    </row>
    <row r="861" spans="13:14" ht="13" x14ac:dyDescent="0.15">
      <c r="M861" s="1"/>
      <c r="N861" s="1"/>
    </row>
    <row r="862" spans="13:14" ht="13" x14ac:dyDescent="0.15">
      <c r="M862" s="1"/>
      <c r="N862" s="1"/>
    </row>
    <row r="863" spans="13:14" ht="13" x14ac:dyDescent="0.15">
      <c r="M863" s="1"/>
      <c r="N863" s="1"/>
    </row>
    <row r="864" spans="13:14" ht="13" x14ac:dyDescent="0.15">
      <c r="M864" s="1"/>
      <c r="N864" s="1"/>
    </row>
    <row r="865" spans="13:14" ht="13" x14ac:dyDescent="0.15">
      <c r="M865" s="1"/>
      <c r="N865" s="1"/>
    </row>
    <row r="866" spans="13:14" ht="13" x14ac:dyDescent="0.15">
      <c r="M866" s="1"/>
      <c r="N866" s="1"/>
    </row>
    <row r="867" spans="13:14" ht="13" x14ac:dyDescent="0.15">
      <c r="M867" s="1"/>
      <c r="N867" s="1"/>
    </row>
    <row r="868" spans="13:14" ht="13" x14ac:dyDescent="0.15">
      <c r="M868" s="1"/>
      <c r="N868" s="1"/>
    </row>
    <row r="869" spans="13:14" ht="13" x14ac:dyDescent="0.15">
      <c r="M869" s="1"/>
      <c r="N869" s="1"/>
    </row>
    <row r="870" spans="13:14" ht="13" x14ac:dyDescent="0.15">
      <c r="M870" s="1"/>
      <c r="N870" s="1"/>
    </row>
    <row r="871" spans="13:14" ht="13" x14ac:dyDescent="0.15">
      <c r="M871" s="1"/>
      <c r="N871" s="1"/>
    </row>
    <row r="872" spans="13:14" ht="13" x14ac:dyDescent="0.15">
      <c r="M872" s="1"/>
      <c r="N872" s="1"/>
    </row>
    <row r="873" spans="13:14" ht="13" x14ac:dyDescent="0.15">
      <c r="M873" s="1"/>
      <c r="N873" s="1"/>
    </row>
    <row r="874" spans="13:14" ht="13" x14ac:dyDescent="0.15">
      <c r="M874" s="1"/>
      <c r="N874" s="1"/>
    </row>
    <row r="875" spans="13:14" ht="13" x14ac:dyDescent="0.15">
      <c r="M875" s="1"/>
      <c r="N875" s="1"/>
    </row>
    <row r="876" spans="13:14" ht="13" x14ac:dyDescent="0.15">
      <c r="M876" s="1"/>
      <c r="N876" s="1"/>
    </row>
    <row r="877" spans="13:14" ht="13" x14ac:dyDescent="0.15">
      <c r="M877" s="1"/>
      <c r="N877" s="1"/>
    </row>
    <row r="878" spans="13:14" ht="13" x14ac:dyDescent="0.15">
      <c r="M878" s="1"/>
      <c r="N878" s="1"/>
    </row>
    <row r="879" spans="13:14" ht="13" x14ac:dyDescent="0.15">
      <c r="M879" s="1"/>
      <c r="N879" s="1"/>
    </row>
    <row r="880" spans="13:14" ht="13" x14ac:dyDescent="0.15">
      <c r="M880" s="1"/>
      <c r="N880" s="1"/>
    </row>
    <row r="881" spans="13:14" ht="13" x14ac:dyDescent="0.15">
      <c r="M881" s="1"/>
      <c r="N881" s="1"/>
    </row>
    <row r="882" spans="13:14" ht="13" x14ac:dyDescent="0.15">
      <c r="M882" s="1"/>
      <c r="N882" s="1"/>
    </row>
    <row r="883" spans="13:14" ht="13" x14ac:dyDescent="0.15">
      <c r="M883" s="1"/>
      <c r="N883" s="1"/>
    </row>
    <row r="884" spans="13:14" ht="13" x14ac:dyDescent="0.15">
      <c r="M884" s="1"/>
      <c r="N884" s="1"/>
    </row>
    <row r="885" spans="13:14" ht="13" x14ac:dyDescent="0.15">
      <c r="M885" s="1"/>
      <c r="N885" s="1"/>
    </row>
    <row r="886" spans="13:14" ht="13" x14ac:dyDescent="0.15">
      <c r="M886" s="1"/>
      <c r="N886" s="1"/>
    </row>
    <row r="887" spans="13:14" ht="13" x14ac:dyDescent="0.15">
      <c r="M887" s="1"/>
      <c r="N887" s="1"/>
    </row>
    <row r="888" spans="13:14" ht="13" x14ac:dyDescent="0.15">
      <c r="M888" s="1"/>
      <c r="N888" s="1"/>
    </row>
    <row r="889" spans="13:14" ht="13" x14ac:dyDescent="0.15">
      <c r="M889" s="1"/>
      <c r="N889" s="1"/>
    </row>
    <row r="890" spans="13:14" ht="13" x14ac:dyDescent="0.15">
      <c r="M890" s="1"/>
      <c r="N890" s="1"/>
    </row>
    <row r="891" spans="13:14" ht="13" x14ac:dyDescent="0.15">
      <c r="M891" s="1"/>
      <c r="N891" s="1"/>
    </row>
    <row r="892" spans="13:14" ht="13" x14ac:dyDescent="0.15">
      <c r="M892" s="1"/>
      <c r="N892" s="1"/>
    </row>
    <row r="893" spans="13:14" ht="13" x14ac:dyDescent="0.15">
      <c r="M893" s="1"/>
      <c r="N893" s="1"/>
    </row>
    <row r="894" spans="13:14" ht="13" x14ac:dyDescent="0.15">
      <c r="M894" s="1"/>
      <c r="N894" s="1"/>
    </row>
    <row r="895" spans="13:14" ht="13" x14ac:dyDescent="0.15">
      <c r="M895" s="1"/>
      <c r="N895" s="1"/>
    </row>
    <row r="896" spans="13:14" ht="13" x14ac:dyDescent="0.15">
      <c r="M896" s="1"/>
      <c r="N896" s="1"/>
    </row>
    <row r="897" spans="13:14" ht="13" x14ac:dyDescent="0.15">
      <c r="M897" s="1"/>
      <c r="N897" s="1"/>
    </row>
    <row r="898" spans="13:14" ht="13" x14ac:dyDescent="0.15">
      <c r="M898" s="1"/>
      <c r="N898" s="1"/>
    </row>
    <row r="899" spans="13:14" ht="13" x14ac:dyDescent="0.15">
      <c r="M899" s="1"/>
      <c r="N899" s="1"/>
    </row>
    <row r="900" spans="13:14" ht="13" x14ac:dyDescent="0.15">
      <c r="M900" s="1"/>
      <c r="N900" s="1"/>
    </row>
    <row r="901" spans="13:14" ht="13" x14ac:dyDescent="0.15">
      <c r="M901" s="1"/>
      <c r="N901" s="1"/>
    </row>
    <row r="902" spans="13:14" ht="13" x14ac:dyDescent="0.15">
      <c r="M902" s="1"/>
      <c r="N902" s="1"/>
    </row>
    <row r="903" spans="13:14" ht="13" x14ac:dyDescent="0.15">
      <c r="M903" s="1"/>
      <c r="N903" s="1"/>
    </row>
    <row r="904" spans="13:14" ht="13" x14ac:dyDescent="0.15">
      <c r="M904" s="1"/>
      <c r="N904" s="1"/>
    </row>
    <row r="905" spans="13:14" ht="13" x14ac:dyDescent="0.15">
      <c r="M905" s="1"/>
      <c r="N905" s="1"/>
    </row>
    <row r="906" spans="13:14" ht="13" x14ac:dyDescent="0.15">
      <c r="M906" s="1"/>
      <c r="N906" s="1"/>
    </row>
    <row r="907" spans="13:14" ht="13" x14ac:dyDescent="0.15">
      <c r="M907" s="1"/>
      <c r="N907" s="1"/>
    </row>
    <row r="908" spans="13:14" ht="13" x14ac:dyDescent="0.15">
      <c r="M908" s="1"/>
      <c r="N908" s="1"/>
    </row>
    <row r="909" spans="13:14" ht="13" x14ac:dyDescent="0.15">
      <c r="M909" s="1"/>
      <c r="N909" s="1"/>
    </row>
    <row r="910" spans="13:14" ht="13" x14ac:dyDescent="0.15">
      <c r="M910" s="1"/>
      <c r="N910" s="1"/>
    </row>
    <row r="911" spans="13:14" ht="13" x14ac:dyDescent="0.15">
      <c r="M911" s="1"/>
      <c r="N911" s="1"/>
    </row>
    <row r="912" spans="13:14" ht="13" x14ac:dyDescent="0.15">
      <c r="M912" s="1"/>
      <c r="N912" s="1"/>
    </row>
    <row r="913" spans="13:14" ht="13" x14ac:dyDescent="0.15">
      <c r="M913" s="1"/>
      <c r="N913" s="1"/>
    </row>
    <row r="914" spans="13:14" ht="13" x14ac:dyDescent="0.15">
      <c r="M914" s="1"/>
      <c r="N914" s="1"/>
    </row>
    <row r="915" spans="13:14" ht="13" x14ac:dyDescent="0.15">
      <c r="M915" s="1"/>
      <c r="N915" s="1"/>
    </row>
    <row r="916" spans="13:14" ht="13" x14ac:dyDescent="0.15">
      <c r="M916" s="1"/>
      <c r="N916" s="1"/>
    </row>
    <row r="917" spans="13:14" ht="13" x14ac:dyDescent="0.15">
      <c r="M917" s="1"/>
      <c r="N917" s="1"/>
    </row>
    <row r="918" spans="13:14" ht="13" x14ac:dyDescent="0.15">
      <c r="M918" s="1"/>
      <c r="N918" s="1"/>
    </row>
    <row r="919" spans="13:14" ht="13" x14ac:dyDescent="0.15">
      <c r="M919" s="1"/>
      <c r="N919" s="1"/>
    </row>
    <row r="920" spans="13:14" ht="13" x14ac:dyDescent="0.15">
      <c r="M920" s="1"/>
      <c r="N920" s="1"/>
    </row>
    <row r="921" spans="13:14" ht="13" x14ac:dyDescent="0.15">
      <c r="M921" s="1"/>
      <c r="N921" s="1"/>
    </row>
    <row r="922" spans="13:14" ht="13" x14ac:dyDescent="0.15">
      <c r="M922" s="1"/>
      <c r="N922" s="1"/>
    </row>
    <row r="923" spans="13:14" ht="13" x14ac:dyDescent="0.15">
      <c r="M923" s="1"/>
      <c r="N923" s="1"/>
    </row>
    <row r="924" spans="13:14" ht="13" x14ac:dyDescent="0.15">
      <c r="M924" s="1"/>
      <c r="N924" s="1"/>
    </row>
    <row r="925" spans="13:14" ht="13" x14ac:dyDescent="0.15">
      <c r="M925" s="1"/>
      <c r="N925" s="1"/>
    </row>
    <row r="926" spans="13:14" ht="13" x14ac:dyDescent="0.15">
      <c r="M926" s="1"/>
      <c r="N926" s="1"/>
    </row>
    <row r="927" spans="13:14" ht="13" x14ac:dyDescent="0.15">
      <c r="M927" s="1"/>
      <c r="N927" s="1"/>
    </row>
    <row r="928" spans="13:14" ht="13" x14ac:dyDescent="0.15">
      <c r="M928" s="1"/>
      <c r="N928" s="1"/>
    </row>
    <row r="929" spans="13:14" ht="13" x14ac:dyDescent="0.15">
      <c r="M929" s="1"/>
      <c r="N929" s="1"/>
    </row>
    <row r="930" spans="13:14" ht="13" x14ac:dyDescent="0.15">
      <c r="M930" s="1"/>
      <c r="N930" s="1"/>
    </row>
    <row r="931" spans="13:14" ht="13" x14ac:dyDescent="0.15">
      <c r="M931" s="1"/>
      <c r="N931" s="1"/>
    </row>
    <row r="932" spans="13:14" ht="13" x14ac:dyDescent="0.15">
      <c r="M932" s="1"/>
      <c r="N932" s="1"/>
    </row>
    <row r="933" spans="13:14" ht="13" x14ac:dyDescent="0.15">
      <c r="M933" s="1"/>
      <c r="N933" s="1"/>
    </row>
    <row r="934" spans="13:14" ht="13" x14ac:dyDescent="0.15">
      <c r="M934" s="1"/>
      <c r="N934" s="1"/>
    </row>
    <row r="935" spans="13:14" ht="13" x14ac:dyDescent="0.15">
      <c r="M935" s="1"/>
      <c r="N935" s="1"/>
    </row>
    <row r="936" spans="13:14" ht="13" x14ac:dyDescent="0.15">
      <c r="M936" s="1"/>
      <c r="N936" s="1"/>
    </row>
    <row r="937" spans="13:14" ht="13" x14ac:dyDescent="0.15">
      <c r="M937" s="1"/>
      <c r="N937" s="1"/>
    </row>
    <row r="938" spans="13:14" ht="13" x14ac:dyDescent="0.15">
      <c r="M938" s="1"/>
      <c r="N938" s="1"/>
    </row>
    <row r="939" spans="13:14" ht="13" x14ac:dyDescent="0.15">
      <c r="M939" s="1"/>
      <c r="N939" s="1"/>
    </row>
    <row r="940" spans="13:14" ht="13" x14ac:dyDescent="0.15">
      <c r="M940" s="1"/>
      <c r="N940" s="1"/>
    </row>
    <row r="941" spans="13:14" ht="13" x14ac:dyDescent="0.15">
      <c r="M941" s="1"/>
      <c r="N941" s="1"/>
    </row>
    <row r="942" spans="13:14" ht="13" x14ac:dyDescent="0.15">
      <c r="M942" s="1"/>
      <c r="N942" s="1"/>
    </row>
    <row r="943" spans="13:14" ht="13" x14ac:dyDescent="0.15">
      <c r="M943" s="1"/>
      <c r="N943" s="1"/>
    </row>
    <row r="944" spans="13:14" ht="13" x14ac:dyDescent="0.15">
      <c r="M944" s="1"/>
      <c r="N944" s="1"/>
    </row>
    <row r="945" spans="13:14" ht="13" x14ac:dyDescent="0.15">
      <c r="M945" s="1"/>
      <c r="N945" s="1"/>
    </row>
    <row r="946" spans="13:14" ht="13" x14ac:dyDescent="0.15">
      <c r="M946" s="1"/>
      <c r="N946" s="1"/>
    </row>
    <row r="947" spans="13:14" ht="13" x14ac:dyDescent="0.15">
      <c r="M947" s="1"/>
      <c r="N947" s="1"/>
    </row>
    <row r="948" spans="13:14" ht="13" x14ac:dyDescent="0.15">
      <c r="M948" s="1"/>
      <c r="N948" s="1"/>
    </row>
    <row r="949" spans="13:14" ht="13" x14ac:dyDescent="0.15">
      <c r="M949" s="1"/>
      <c r="N949" s="1"/>
    </row>
    <row r="950" spans="13:14" ht="13" x14ac:dyDescent="0.15">
      <c r="M950" s="1"/>
      <c r="N950" s="1"/>
    </row>
    <row r="951" spans="13:14" ht="13" x14ac:dyDescent="0.15">
      <c r="M951" s="1"/>
      <c r="N951" s="1"/>
    </row>
    <row r="952" spans="13:14" ht="13" x14ac:dyDescent="0.15">
      <c r="M952" s="1"/>
      <c r="N952" s="1"/>
    </row>
    <row r="953" spans="13:14" ht="13" x14ac:dyDescent="0.15">
      <c r="M953" s="1"/>
      <c r="N953" s="1"/>
    </row>
    <row r="954" spans="13:14" ht="13" x14ac:dyDescent="0.15">
      <c r="M954" s="1"/>
      <c r="N954" s="1"/>
    </row>
    <row r="955" spans="13:14" ht="13" x14ac:dyDescent="0.15">
      <c r="M955" s="1"/>
      <c r="N955" s="1"/>
    </row>
    <row r="956" spans="13:14" ht="13" x14ac:dyDescent="0.15">
      <c r="M956" s="1"/>
      <c r="N956" s="1"/>
    </row>
    <row r="957" spans="13:14" ht="13" x14ac:dyDescent="0.15">
      <c r="M957" s="1"/>
      <c r="N957" s="1"/>
    </row>
    <row r="958" spans="13:14" ht="13" x14ac:dyDescent="0.15">
      <c r="M958" s="1"/>
      <c r="N958" s="1"/>
    </row>
    <row r="959" spans="13:14" ht="13" x14ac:dyDescent="0.15">
      <c r="M959" s="1"/>
      <c r="N959" s="1"/>
    </row>
    <row r="960" spans="13:14" ht="13" x14ac:dyDescent="0.15">
      <c r="M960" s="1"/>
      <c r="N960" s="1"/>
    </row>
    <row r="961" spans="13:14" ht="13" x14ac:dyDescent="0.15">
      <c r="M961" s="1"/>
      <c r="N961" s="1"/>
    </row>
    <row r="962" spans="13:14" ht="13" x14ac:dyDescent="0.15">
      <c r="M962" s="1"/>
      <c r="N962" s="1"/>
    </row>
    <row r="963" spans="13:14" ht="13" x14ac:dyDescent="0.15">
      <c r="M963" s="1"/>
      <c r="N963" s="1"/>
    </row>
    <row r="964" spans="13:14" ht="13" x14ac:dyDescent="0.15">
      <c r="M964" s="1"/>
      <c r="N964" s="1"/>
    </row>
    <row r="965" spans="13:14" ht="13" x14ac:dyDescent="0.15">
      <c r="M965" s="1"/>
      <c r="N965" s="1"/>
    </row>
    <row r="966" spans="13:14" ht="13" x14ac:dyDescent="0.15">
      <c r="M966" s="1"/>
      <c r="N966" s="1"/>
    </row>
    <row r="967" spans="13:14" ht="13" x14ac:dyDescent="0.15">
      <c r="M967" s="1"/>
      <c r="N967" s="1"/>
    </row>
    <row r="968" spans="13:14" ht="13" x14ac:dyDescent="0.15">
      <c r="M968" s="1"/>
      <c r="N968" s="1"/>
    </row>
    <row r="969" spans="13:14" ht="13" x14ac:dyDescent="0.15">
      <c r="M969" s="1"/>
      <c r="N969" s="1"/>
    </row>
    <row r="970" spans="13:14" ht="13" x14ac:dyDescent="0.15">
      <c r="M970" s="1"/>
      <c r="N970" s="1"/>
    </row>
    <row r="971" spans="13:14" ht="13" x14ac:dyDescent="0.15">
      <c r="M971" s="1"/>
      <c r="N971" s="1"/>
    </row>
    <row r="972" spans="13:14" ht="13" x14ac:dyDescent="0.15">
      <c r="M972" s="1"/>
      <c r="N972" s="1"/>
    </row>
    <row r="973" spans="13:14" ht="13" x14ac:dyDescent="0.15">
      <c r="M973" s="1"/>
      <c r="N973" s="1"/>
    </row>
    <row r="974" spans="13:14" ht="13" x14ac:dyDescent="0.15">
      <c r="M974" s="1"/>
      <c r="N974" s="1"/>
    </row>
    <row r="975" spans="13:14" ht="13" x14ac:dyDescent="0.15">
      <c r="M975" s="1"/>
      <c r="N975" s="1"/>
    </row>
    <row r="976" spans="13:14" ht="13" x14ac:dyDescent="0.15">
      <c r="M976" s="1"/>
      <c r="N976" s="1"/>
    </row>
    <row r="977" spans="13:14" ht="13" x14ac:dyDescent="0.15">
      <c r="M977" s="1"/>
      <c r="N977" s="1"/>
    </row>
    <row r="978" spans="13:14" ht="13" x14ac:dyDescent="0.15">
      <c r="M978" s="1"/>
      <c r="N978" s="1"/>
    </row>
    <row r="979" spans="13:14" ht="13" x14ac:dyDescent="0.15">
      <c r="M979" s="1"/>
      <c r="N979" s="1"/>
    </row>
    <row r="980" spans="13:14" ht="13" x14ac:dyDescent="0.15">
      <c r="M980" s="1"/>
      <c r="N980" s="1"/>
    </row>
    <row r="981" spans="13:14" ht="13" x14ac:dyDescent="0.15">
      <c r="M981" s="1"/>
      <c r="N981" s="1"/>
    </row>
    <row r="982" spans="13:14" ht="13" x14ac:dyDescent="0.15">
      <c r="M982" s="1"/>
      <c r="N982" s="1"/>
    </row>
    <row r="983" spans="13:14" ht="13" x14ac:dyDescent="0.15">
      <c r="M983" s="1"/>
      <c r="N983" s="1"/>
    </row>
    <row r="984" spans="13:14" ht="13" x14ac:dyDescent="0.15">
      <c r="M984" s="1"/>
      <c r="N984" s="1"/>
    </row>
    <row r="985" spans="13:14" ht="13" x14ac:dyDescent="0.15">
      <c r="M985" s="1"/>
      <c r="N985" s="1"/>
    </row>
    <row r="986" spans="13:14" ht="13" x14ac:dyDescent="0.15">
      <c r="M986" s="1"/>
      <c r="N986" s="1"/>
    </row>
    <row r="987" spans="13:14" ht="13" x14ac:dyDescent="0.15">
      <c r="M987" s="1"/>
      <c r="N987" s="1"/>
    </row>
    <row r="988" spans="13:14" ht="13" x14ac:dyDescent="0.15">
      <c r="M988" s="1"/>
      <c r="N988" s="1"/>
    </row>
    <row r="989" spans="13:14" ht="13" x14ac:dyDescent="0.15">
      <c r="M989" s="1"/>
      <c r="N989" s="1"/>
    </row>
    <row r="990" spans="13:14" ht="13" x14ac:dyDescent="0.15">
      <c r="M990" s="1"/>
      <c r="N990" s="1"/>
    </row>
    <row r="991" spans="13:14" ht="13" x14ac:dyDescent="0.15">
      <c r="M991" s="1"/>
      <c r="N991" s="1"/>
    </row>
    <row r="992" spans="13:14" ht="13" x14ac:dyDescent="0.15">
      <c r="M992" s="1"/>
      <c r="N992" s="1"/>
    </row>
    <row r="993" spans="13:14" ht="13" x14ac:dyDescent="0.15">
      <c r="M993" s="1"/>
      <c r="N993" s="1"/>
    </row>
    <row r="994" spans="13:14" ht="13" x14ac:dyDescent="0.15">
      <c r="M994" s="1"/>
      <c r="N994" s="1"/>
    </row>
    <row r="995" spans="13:14" ht="13" x14ac:dyDescent="0.15">
      <c r="M995" s="1"/>
      <c r="N995" s="1"/>
    </row>
    <row r="996" spans="13:14" ht="13" x14ac:dyDescent="0.15">
      <c r="M996" s="1"/>
      <c r="N996" s="1"/>
    </row>
    <row r="997" spans="13:14" ht="13" x14ac:dyDescent="0.15">
      <c r="M997" s="1"/>
      <c r="N997" s="1"/>
    </row>
    <row r="998" spans="13:14" ht="13" x14ac:dyDescent="0.15">
      <c r="M998" s="1"/>
      <c r="N998" s="1"/>
    </row>
    <row r="999" spans="13:14" ht="13" x14ac:dyDescent="0.15">
      <c r="M999" s="1"/>
      <c r="N999" s="1"/>
    </row>
    <row r="1000" spans="13:14" ht="13" x14ac:dyDescent="0.15">
      <c r="M1000" s="1"/>
      <c r="N1000" s="1"/>
    </row>
  </sheetData>
  <mergeCells count="6">
    <mergeCell ref="L4:M4"/>
    <mergeCell ref="B2:F2"/>
    <mergeCell ref="B25:C25"/>
    <mergeCell ref="B4:C4"/>
    <mergeCell ref="E4:F4"/>
    <mergeCell ref="H4:J4"/>
  </mergeCells>
  <pageMargins left="0.7" right="0.7" top="0.75" bottom="0.75" header="0.3" footer="0.3"/>
  <pageSetup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2"/>
  <sheetViews>
    <sheetView workbookViewId="0">
      <selection activeCell="C18" sqref="C18"/>
    </sheetView>
  </sheetViews>
  <sheetFormatPr baseColWidth="10" defaultColWidth="14.5" defaultRowHeight="15.75" customHeight="1" x14ac:dyDescent="0.15"/>
  <cols>
    <col min="1" max="1" width="6.6640625" customWidth="1"/>
    <col min="3" max="3" width="75.33203125" customWidth="1"/>
  </cols>
  <sheetData>
    <row r="1" spans="2:5" ht="15.75" customHeight="1" x14ac:dyDescent="0.15">
      <c r="B1" s="18"/>
      <c r="C1" s="19"/>
      <c r="D1" s="18"/>
      <c r="E1" s="18"/>
    </row>
    <row r="2" spans="2:5" ht="15.75" customHeight="1" x14ac:dyDescent="0.15">
      <c r="B2" s="18"/>
      <c r="C2" s="19"/>
      <c r="D2" s="18"/>
      <c r="E2" s="18"/>
    </row>
    <row r="3" spans="2:5" ht="15.75" customHeight="1" x14ac:dyDescent="0.15">
      <c r="B3" s="20" t="s">
        <v>37</v>
      </c>
      <c r="C3" s="21" t="s">
        <v>38</v>
      </c>
      <c r="D3" s="20" t="s">
        <v>39</v>
      </c>
      <c r="E3" s="20" t="s">
        <v>40</v>
      </c>
    </row>
    <row r="4" spans="2:5" ht="15.75" customHeight="1" x14ac:dyDescent="0.15">
      <c r="B4" s="22" t="s">
        <v>41</v>
      </c>
      <c r="C4" s="23" t="s">
        <v>42</v>
      </c>
      <c r="D4" s="22" t="s">
        <v>43</v>
      </c>
      <c r="E4" s="22" t="s">
        <v>44</v>
      </c>
    </row>
    <row r="5" spans="2:5" ht="15.75" customHeight="1" x14ac:dyDescent="0.15">
      <c r="B5" s="22" t="s">
        <v>45</v>
      </c>
      <c r="C5" s="23" t="s">
        <v>46</v>
      </c>
      <c r="D5" s="22" t="s">
        <v>43</v>
      </c>
      <c r="E5" s="22" t="s">
        <v>44</v>
      </c>
    </row>
    <row r="6" spans="2:5" ht="15.75" customHeight="1" x14ac:dyDescent="0.15">
      <c r="B6" s="22" t="s">
        <v>20</v>
      </c>
      <c r="C6" s="23" t="s">
        <v>47</v>
      </c>
      <c r="D6" s="24"/>
      <c r="E6" s="24"/>
    </row>
    <row r="7" spans="2:5" ht="15.75" customHeight="1" x14ac:dyDescent="0.15">
      <c r="B7" s="22" t="s">
        <v>21</v>
      </c>
      <c r="C7" s="23" t="s">
        <v>48</v>
      </c>
      <c r="D7" s="24"/>
      <c r="E7" s="24"/>
    </row>
    <row r="8" spans="2:5" ht="15.75" customHeight="1" x14ac:dyDescent="0.15">
      <c r="B8" s="22" t="s">
        <v>49</v>
      </c>
      <c r="C8" s="23" t="s">
        <v>50</v>
      </c>
      <c r="D8" s="22" t="s">
        <v>51</v>
      </c>
      <c r="E8" s="22" t="s">
        <v>44</v>
      </c>
    </row>
    <row r="9" spans="2:5" ht="15.75" customHeight="1" x14ac:dyDescent="0.15">
      <c r="B9" s="22" t="s">
        <v>52</v>
      </c>
      <c r="C9" s="23" t="s">
        <v>53</v>
      </c>
      <c r="D9" s="22" t="s">
        <v>54</v>
      </c>
      <c r="E9" s="22" t="s">
        <v>54</v>
      </c>
    </row>
    <row r="10" spans="2:5" ht="15.75" customHeight="1" x14ac:dyDescent="0.15">
      <c r="B10" s="22" t="s">
        <v>55</v>
      </c>
      <c r="C10" s="23" t="s">
        <v>56</v>
      </c>
      <c r="D10" s="22"/>
      <c r="E10" s="22" t="s">
        <v>57</v>
      </c>
    </row>
    <row r="11" spans="2:5" ht="15.75" customHeight="1" x14ac:dyDescent="0.15">
      <c r="B11" s="22" t="s">
        <v>44</v>
      </c>
      <c r="C11" s="23" t="s">
        <v>58</v>
      </c>
      <c r="D11" s="22" t="s">
        <v>51</v>
      </c>
      <c r="E11" s="22" t="s">
        <v>44</v>
      </c>
    </row>
    <row r="12" spans="2:5" ht="15.75" customHeight="1" x14ac:dyDescent="0.15">
      <c r="B12" s="22" t="s">
        <v>59</v>
      </c>
      <c r="C12" s="23" t="s">
        <v>60</v>
      </c>
      <c r="D12" s="22" t="s">
        <v>51</v>
      </c>
      <c r="E12" s="22" t="s">
        <v>44</v>
      </c>
    </row>
    <row r="13" spans="2:5" ht="15.75" customHeight="1" x14ac:dyDescent="0.15">
      <c r="B13" s="22" t="s">
        <v>61</v>
      </c>
      <c r="C13" s="23" t="s">
        <v>62</v>
      </c>
      <c r="D13" s="22" t="s">
        <v>43</v>
      </c>
      <c r="E13" s="22" t="s">
        <v>44</v>
      </c>
    </row>
    <row r="14" spans="2:5" ht="15.75" customHeight="1" x14ac:dyDescent="0.15">
      <c r="B14" s="22" t="s">
        <v>63</v>
      </c>
      <c r="C14" s="23" t="s">
        <v>64</v>
      </c>
      <c r="D14" s="22" t="s">
        <v>43</v>
      </c>
      <c r="E14" s="22" t="s">
        <v>44</v>
      </c>
    </row>
    <row r="15" spans="2:5" ht="15.75" customHeight="1" x14ac:dyDescent="0.15">
      <c r="B15" s="22" t="s">
        <v>65</v>
      </c>
      <c r="C15" s="23" t="s">
        <v>66</v>
      </c>
      <c r="D15" s="22" t="s">
        <v>67</v>
      </c>
      <c r="E15" s="22" t="s">
        <v>57</v>
      </c>
    </row>
    <row r="16" spans="2:5" ht="15.75" customHeight="1" x14ac:dyDescent="0.15">
      <c r="B16" s="22" t="s">
        <v>68</v>
      </c>
      <c r="C16" s="23" t="s">
        <v>69</v>
      </c>
      <c r="D16" s="22"/>
      <c r="E16" s="22" t="s">
        <v>57</v>
      </c>
    </row>
    <row r="17" spans="2:5" ht="15.75" customHeight="1" x14ac:dyDescent="0.15">
      <c r="B17" s="22" t="s">
        <v>70</v>
      </c>
      <c r="C17" s="23" t="s">
        <v>71</v>
      </c>
      <c r="D17" s="24"/>
      <c r="E17" s="22" t="s">
        <v>72</v>
      </c>
    </row>
    <row r="18" spans="2:5" ht="15.75" customHeight="1" x14ac:dyDescent="0.15">
      <c r="B18" s="22" t="s">
        <v>73</v>
      </c>
      <c r="C18" s="23" t="s">
        <v>74</v>
      </c>
      <c r="D18" s="25"/>
      <c r="E18" s="25" t="s">
        <v>75</v>
      </c>
    </row>
    <row r="19" spans="2:5" ht="15.75" customHeight="1" x14ac:dyDescent="0.15">
      <c r="B19" s="26"/>
      <c r="C19" s="19"/>
      <c r="D19" s="18"/>
      <c r="E19" s="18"/>
    </row>
    <row r="20" spans="2:5" ht="15.75" customHeight="1" x14ac:dyDescent="0.15">
      <c r="B20" s="18"/>
      <c r="C20" s="19"/>
      <c r="D20" s="18"/>
      <c r="E20" s="18"/>
    </row>
    <row r="21" spans="2:5" ht="15.75" customHeight="1" x14ac:dyDescent="0.15">
      <c r="B21" s="18"/>
      <c r="C21" s="19"/>
      <c r="D21" s="18"/>
      <c r="E21" s="18"/>
    </row>
    <row r="22" spans="2:5" ht="15.75" customHeight="1" x14ac:dyDescent="0.15">
      <c r="B22" s="18"/>
      <c r="C22" s="19"/>
      <c r="D22" s="18"/>
      <c r="E22" s="18"/>
    </row>
    <row r="23" spans="2:5" ht="15.75" customHeight="1" x14ac:dyDescent="0.15">
      <c r="B23" s="18"/>
      <c r="C23" s="19"/>
      <c r="D23" s="18"/>
      <c r="E23" s="18"/>
    </row>
    <row r="24" spans="2:5" ht="15.75" customHeight="1" x14ac:dyDescent="0.15">
      <c r="B24" s="18"/>
      <c r="C24" s="19"/>
      <c r="D24" s="18"/>
      <c r="E24" s="18"/>
    </row>
    <row r="25" spans="2:5" ht="15.75" customHeight="1" x14ac:dyDescent="0.15">
      <c r="B25" s="18"/>
      <c r="C25" s="19"/>
      <c r="D25" s="18"/>
      <c r="E25" s="18"/>
    </row>
    <row r="26" spans="2:5" ht="15.75" customHeight="1" x14ac:dyDescent="0.15">
      <c r="B26" s="18"/>
      <c r="C26" s="19"/>
      <c r="D26" s="18"/>
      <c r="E26" s="18"/>
    </row>
    <row r="27" spans="2:5" ht="15.75" customHeight="1" x14ac:dyDescent="0.15">
      <c r="B27" s="18"/>
      <c r="C27" s="19"/>
      <c r="D27" s="18"/>
      <c r="E27" s="18"/>
    </row>
    <row r="28" spans="2:5" ht="15.75" customHeight="1" x14ac:dyDescent="0.15">
      <c r="B28" s="18"/>
      <c r="C28" s="19"/>
      <c r="D28" s="18"/>
      <c r="E28" s="18"/>
    </row>
    <row r="29" spans="2:5" ht="15.75" customHeight="1" x14ac:dyDescent="0.15">
      <c r="B29" s="18"/>
      <c r="C29" s="19"/>
      <c r="D29" s="18"/>
      <c r="E29" s="18"/>
    </row>
    <row r="30" spans="2:5" ht="15.75" customHeight="1" x14ac:dyDescent="0.15">
      <c r="B30" s="18"/>
      <c r="C30" s="19"/>
      <c r="D30" s="18"/>
      <c r="E30" s="18"/>
    </row>
    <row r="31" spans="2:5" ht="15.75" customHeight="1" x14ac:dyDescent="0.15">
      <c r="B31" s="18"/>
      <c r="C31" s="19"/>
      <c r="D31" s="18"/>
      <c r="E31" s="18"/>
    </row>
    <row r="32" spans="2:5" ht="15.75" customHeight="1" x14ac:dyDescent="0.15">
      <c r="B32" s="18"/>
      <c r="C32" s="19"/>
      <c r="D32" s="18"/>
      <c r="E32" s="18"/>
    </row>
    <row r="33" spans="2:5" ht="15.75" customHeight="1" x14ac:dyDescent="0.15">
      <c r="B33" s="18"/>
      <c r="C33" s="19"/>
      <c r="D33" s="18"/>
      <c r="E33" s="18"/>
    </row>
    <row r="34" spans="2:5" ht="15.75" customHeight="1" x14ac:dyDescent="0.15">
      <c r="B34" s="18"/>
      <c r="C34" s="19"/>
      <c r="D34" s="18"/>
      <c r="E34" s="18"/>
    </row>
    <row r="35" spans="2:5" ht="15.75" customHeight="1" x14ac:dyDescent="0.15">
      <c r="B35" s="18"/>
      <c r="C35" s="19"/>
      <c r="D35" s="18"/>
      <c r="E35" s="18"/>
    </row>
    <row r="36" spans="2:5" ht="15.75" customHeight="1" x14ac:dyDescent="0.15">
      <c r="B36" s="18"/>
      <c r="C36" s="19"/>
      <c r="D36" s="18"/>
      <c r="E36" s="18"/>
    </row>
    <row r="37" spans="2:5" ht="15.75" customHeight="1" x14ac:dyDescent="0.15">
      <c r="B37" s="18"/>
      <c r="C37" s="19"/>
      <c r="D37" s="18"/>
      <c r="E37" s="18"/>
    </row>
    <row r="38" spans="2:5" ht="15.75" customHeight="1" x14ac:dyDescent="0.15">
      <c r="B38" s="18"/>
      <c r="C38" s="19"/>
      <c r="D38" s="18"/>
      <c r="E38" s="18"/>
    </row>
    <row r="39" spans="2:5" ht="15.75" customHeight="1" x14ac:dyDescent="0.15">
      <c r="B39" s="18"/>
      <c r="C39" s="19"/>
      <c r="D39" s="18"/>
      <c r="E39" s="18"/>
    </row>
    <row r="40" spans="2:5" ht="15.75" customHeight="1" x14ac:dyDescent="0.15">
      <c r="B40" s="18"/>
      <c r="C40" s="19"/>
      <c r="D40" s="18"/>
      <c r="E40" s="18"/>
    </row>
    <row r="41" spans="2:5" ht="15.75" customHeight="1" x14ac:dyDescent="0.15">
      <c r="B41" s="18"/>
      <c r="C41" s="19"/>
      <c r="D41" s="18"/>
      <c r="E41" s="18"/>
    </row>
    <row r="42" spans="2:5" ht="15.75" customHeight="1" x14ac:dyDescent="0.15">
      <c r="B42" s="18"/>
      <c r="C42" s="19"/>
      <c r="D42" s="18"/>
      <c r="E42" s="18"/>
    </row>
    <row r="43" spans="2:5" ht="15.75" customHeight="1" x14ac:dyDescent="0.15">
      <c r="B43" s="18"/>
      <c r="C43" s="19"/>
      <c r="D43" s="18"/>
      <c r="E43" s="18"/>
    </row>
    <row r="44" spans="2:5" ht="15.75" customHeight="1" x14ac:dyDescent="0.15">
      <c r="B44" s="18"/>
      <c r="C44" s="19"/>
      <c r="D44" s="18"/>
      <c r="E44" s="18"/>
    </row>
    <row r="45" spans="2:5" ht="15.75" customHeight="1" x14ac:dyDescent="0.15">
      <c r="B45" s="18"/>
      <c r="C45" s="19"/>
      <c r="D45" s="18"/>
      <c r="E45" s="18"/>
    </row>
    <row r="46" spans="2:5" ht="15.75" customHeight="1" x14ac:dyDescent="0.15">
      <c r="B46" s="18"/>
      <c r="C46" s="19"/>
      <c r="D46" s="18"/>
      <c r="E46" s="18"/>
    </row>
    <row r="47" spans="2:5" ht="15.75" customHeight="1" x14ac:dyDescent="0.15">
      <c r="B47" s="18"/>
      <c r="C47" s="19"/>
      <c r="D47" s="18"/>
      <c r="E47" s="18"/>
    </row>
    <row r="48" spans="2:5" ht="15.75" customHeight="1" x14ac:dyDescent="0.15">
      <c r="B48" s="18"/>
      <c r="C48" s="19"/>
      <c r="D48" s="18"/>
      <c r="E48" s="18"/>
    </row>
    <row r="49" spans="2:5" ht="15.75" customHeight="1" x14ac:dyDescent="0.15">
      <c r="B49" s="18"/>
      <c r="C49" s="19"/>
      <c r="D49" s="18"/>
      <c r="E49" s="18"/>
    </row>
    <row r="50" spans="2:5" ht="15.75" customHeight="1" x14ac:dyDescent="0.15">
      <c r="B50" s="18"/>
      <c r="C50" s="19"/>
      <c r="D50" s="18"/>
      <c r="E50" s="18"/>
    </row>
    <row r="51" spans="2:5" ht="13" x14ac:dyDescent="0.15">
      <c r="B51" s="18"/>
      <c r="C51" s="19"/>
      <c r="D51" s="18"/>
      <c r="E51" s="18"/>
    </row>
    <row r="52" spans="2:5" ht="13" x14ac:dyDescent="0.15">
      <c r="B52" s="18"/>
      <c r="C52" s="19"/>
      <c r="D52" s="18"/>
      <c r="E52" s="18"/>
    </row>
    <row r="53" spans="2:5" ht="13" x14ac:dyDescent="0.15">
      <c r="B53" s="18"/>
      <c r="C53" s="19"/>
      <c r="D53" s="18"/>
      <c r="E53" s="18"/>
    </row>
    <row r="54" spans="2:5" ht="13" x14ac:dyDescent="0.15">
      <c r="B54" s="18"/>
      <c r="C54" s="19"/>
      <c r="D54" s="18"/>
      <c r="E54" s="18"/>
    </row>
    <row r="55" spans="2:5" ht="13" x14ac:dyDescent="0.15">
      <c r="B55" s="18"/>
      <c r="C55" s="19"/>
      <c r="D55" s="18"/>
      <c r="E55" s="18"/>
    </row>
    <row r="56" spans="2:5" ht="13" x14ac:dyDescent="0.15">
      <c r="B56" s="18"/>
      <c r="C56" s="19"/>
      <c r="D56" s="18"/>
      <c r="E56" s="18"/>
    </row>
    <row r="57" spans="2:5" ht="13" x14ac:dyDescent="0.15">
      <c r="B57" s="18"/>
      <c r="C57" s="19"/>
      <c r="D57" s="18"/>
      <c r="E57" s="18"/>
    </row>
    <row r="58" spans="2:5" ht="13" x14ac:dyDescent="0.15">
      <c r="B58" s="18"/>
      <c r="C58" s="19"/>
      <c r="D58" s="18"/>
      <c r="E58" s="18"/>
    </row>
    <row r="59" spans="2:5" ht="13" x14ac:dyDescent="0.15">
      <c r="B59" s="18"/>
      <c r="C59" s="19"/>
      <c r="D59" s="18"/>
      <c r="E59" s="18"/>
    </row>
    <row r="60" spans="2:5" ht="13" x14ac:dyDescent="0.15">
      <c r="B60" s="18"/>
      <c r="C60" s="19"/>
      <c r="D60" s="18"/>
      <c r="E60" s="18"/>
    </row>
    <row r="61" spans="2:5" ht="13" x14ac:dyDescent="0.15">
      <c r="B61" s="18"/>
      <c r="C61" s="19"/>
      <c r="D61" s="18"/>
      <c r="E61" s="18"/>
    </row>
    <row r="62" spans="2:5" ht="13" x14ac:dyDescent="0.15">
      <c r="B62" s="18"/>
      <c r="C62" s="19"/>
      <c r="D62" s="18"/>
      <c r="E62" s="18"/>
    </row>
    <row r="63" spans="2:5" ht="13" x14ac:dyDescent="0.15">
      <c r="B63" s="18"/>
      <c r="C63" s="19"/>
      <c r="D63" s="18"/>
      <c r="E63" s="18"/>
    </row>
    <row r="64" spans="2:5" ht="13" x14ac:dyDescent="0.15">
      <c r="B64" s="18"/>
      <c r="C64" s="19"/>
      <c r="D64" s="18"/>
      <c r="E64" s="18"/>
    </row>
    <row r="65" spans="2:5" ht="13" x14ac:dyDescent="0.15">
      <c r="B65" s="18"/>
      <c r="C65" s="19"/>
      <c r="D65" s="18"/>
      <c r="E65" s="18"/>
    </row>
    <row r="66" spans="2:5" ht="13" x14ac:dyDescent="0.15">
      <c r="B66" s="18"/>
      <c r="C66" s="19"/>
      <c r="D66" s="18"/>
      <c r="E66" s="18"/>
    </row>
    <row r="67" spans="2:5" ht="13" x14ac:dyDescent="0.15">
      <c r="B67" s="18"/>
      <c r="C67" s="19"/>
      <c r="D67" s="18"/>
      <c r="E67" s="18"/>
    </row>
    <row r="68" spans="2:5" ht="13" x14ac:dyDescent="0.15">
      <c r="B68" s="18"/>
      <c r="C68" s="19"/>
      <c r="D68" s="18"/>
      <c r="E68" s="18"/>
    </row>
    <row r="69" spans="2:5" ht="13" x14ac:dyDescent="0.15">
      <c r="B69" s="18"/>
      <c r="C69" s="19"/>
      <c r="D69" s="18"/>
      <c r="E69" s="18"/>
    </row>
    <row r="70" spans="2:5" ht="13" x14ac:dyDescent="0.15">
      <c r="B70" s="18"/>
      <c r="C70" s="19"/>
      <c r="D70" s="18"/>
      <c r="E70" s="18"/>
    </row>
    <row r="71" spans="2:5" ht="13" x14ac:dyDescent="0.15">
      <c r="B71" s="18"/>
      <c r="C71" s="19"/>
      <c r="D71" s="18"/>
      <c r="E71" s="18"/>
    </row>
    <row r="72" spans="2:5" ht="13" x14ac:dyDescent="0.15">
      <c r="B72" s="18"/>
      <c r="C72" s="19"/>
      <c r="D72" s="18"/>
      <c r="E72" s="18"/>
    </row>
    <row r="73" spans="2:5" ht="13" x14ac:dyDescent="0.15">
      <c r="B73" s="18"/>
      <c r="C73" s="19"/>
      <c r="D73" s="18"/>
      <c r="E73" s="18"/>
    </row>
    <row r="74" spans="2:5" ht="13" x14ac:dyDescent="0.15">
      <c r="B74" s="18"/>
      <c r="C74" s="19"/>
      <c r="D74" s="18"/>
      <c r="E74" s="18"/>
    </row>
    <row r="75" spans="2:5" ht="13" x14ac:dyDescent="0.15">
      <c r="B75" s="18"/>
      <c r="C75" s="19"/>
      <c r="D75" s="18"/>
      <c r="E75" s="18"/>
    </row>
    <row r="76" spans="2:5" ht="13" x14ac:dyDescent="0.15">
      <c r="B76" s="18"/>
      <c r="C76" s="19"/>
      <c r="D76" s="18"/>
      <c r="E76" s="18"/>
    </row>
    <row r="77" spans="2:5" ht="13" x14ac:dyDescent="0.15">
      <c r="B77" s="18"/>
      <c r="C77" s="19"/>
      <c r="D77" s="18"/>
      <c r="E77" s="18"/>
    </row>
    <row r="78" spans="2:5" ht="13" x14ac:dyDescent="0.15">
      <c r="B78" s="18"/>
      <c r="C78" s="19"/>
      <c r="D78" s="18"/>
      <c r="E78" s="18"/>
    </row>
    <row r="79" spans="2:5" ht="13" x14ac:dyDescent="0.15">
      <c r="B79" s="18"/>
      <c r="C79" s="19"/>
      <c r="D79" s="18"/>
      <c r="E79" s="18"/>
    </row>
    <row r="80" spans="2:5" ht="13" x14ac:dyDescent="0.15">
      <c r="B80" s="18"/>
      <c r="C80" s="19"/>
      <c r="D80" s="18"/>
      <c r="E80" s="18"/>
    </row>
    <row r="81" spans="2:5" ht="13" x14ac:dyDescent="0.15">
      <c r="B81" s="18"/>
      <c r="C81" s="19"/>
      <c r="D81" s="18"/>
      <c r="E81" s="18"/>
    </row>
    <row r="82" spans="2:5" ht="13" x14ac:dyDescent="0.15">
      <c r="B82" s="18"/>
      <c r="C82" s="19"/>
      <c r="D82" s="18"/>
      <c r="E82" s="18"/>
    </row>
    <row r="83" spans="2:5" ht="13" x14ac:dyDescent="0.15">
      <c r="B83" s="18"/>
      <c r="C83" s="19"/>
      <c r="D83" s="18"/>
      <c r="E83" s="18"/>
    </row>
    <row r="84" spans="2:5" ht="13" x14ac:dyDescent="0.15">
      <c r="B84" s="18"/>
      <c r="C84" s="19"/>
      <c r="D84" s="18"/>
      <c r="E84" s="18"/>
    </row>
    <row r="85" spans="2:5" ht="13" x14ac:dyDescent="0.15">
      <c r="B85" s="18"/>
      <c r="C85" s="19"/>
      <c r="D85" s="18"/>
      <c r="E85" s="18"/>
    </row>
    <row r="86" spans="2:5" ht="13" x14ac:dyDescent="0.15">
      <c r="B86" s="18"/>
      <c r="C86" s="19"/>
      <c r="D86" s="18"/>
      <c r="E86" s="18"/>
    </row>
    <row r="87" spans="2:5" ht="13" x14ac:dyDescent="0.15">
      <c r="B87" s="18"/>
      <c r="C87" s="19"/>
      <c r="D87" s="18"/>
      <c r="E87" s="18"/>
    </row>
    <row r="88" spans="2:5" ht="13" x14ac:dyDescent="0.15">
      <c r="B88" s="18"/>
      <c r="C88" s="19"/>
      <c r="D88" s="18"/>
      <c r="E88" s="18"/>
    </row>
    <row r="89" spans="2:5" ht="13" x14ac:dyDescent="0.15">
      <c r="B89" s="18"/>
      <c r="C89" s="19"/>
      <c r="D89" s="18"/>
      <c r="E89" s="18"/>
    </row>
    <row r="90" spans="2:5" ht="13" x14ac:dyDescent="0.15">
      <c r="B90" s="18"/>
      <c r="C90" s="19"/>
      <c r="D90" s="18"/>
      <c r="E90" s="18"/>
    </row>
    <row r="91" spans="2:5" ht="13" x14ac:dyDescent="0.15">
      <c r="B91" s="18"/>
      <c r="C91" s="19"/>
      <c r="D91" s="18"/>
      <c r="E91" s="18"/>
    </row>
    <row r="92" spans="2:5" ht="13" x14ac:dyDescent="0.15">
      <c r="B92" s="18"/>
      <c r="C92" s="19"/>
      <c r="D92" s="18"/>
      <c r="E92" s="18"/>
    </row>
    <row r="93" spans="2:5" ht="13" x14ac:dyDescent="0.15">
      <c r="B93" s="18"/>
      <c r="C93" s="19"/>
      <c r="D93" s="18"/>
      <c r="E93" s="18"/>
    </row>
    <row r="94" spans="2:5" ht="13" x14ac:dyDescent="0.15">
      <c r="B94" s="18"/>
      <c r="C94" s="19"/>
      <c r="D94" s="18"/>
      <c r="E94" s="18"/>
    </row>
    <row r="95" spans="2:5" ht="13" x14ac:dyDescent="0.15">
      <c r="B95" s="18"/>
      <c r="C95" s="19"/>
      <c r="D95" s="18"/>
      <c r="E95" s="18"/>
    </row>
    <row r="96" spans="2:5" ht="13" x14ac:dyDescent="0.15">
      <c r="B96" s="18"/>
      <c r="C96" s="19"/>
      <c r="D96" s="18"/>
      <c r="E96" s="18"/>
    </row>
    <row r="97" spans="2:5" ht="13" x14ac:dyDescent="0.15">
      <c r="B97" s="18"/>
      <c r="C97" s="19"/>
      <c r="D97" s="18"/>
      <c r="E97" s="18"/>
    </row>
    <row r="98" spans="2:5" ht="13" x14ac:dyDescent="0.15">
      <c r="B98" s="18"/>
      <c r="C98" s="19"/>
      <c r="D98" s="18"/>
      <c r="E98" s="18"/>
    </row>
    <row r="99" spans="2:5" ht="13" x14ac:dyDescent="0.15">
      <c r="B99" s="18"/>
      <c r="C99" s="19"/>
      <c r="D99" s="18"/>
      <c r="E99" s="18"/>
    </row>
    <row r="100" spans="2:5" ht="13" x14ac:dyDescent="0.15">
      <c r="B100" s="18"/>
      <c r="C100" s="19"/>
      <c r="D100" s="18"/>
      <c r="E100" s="18"/>
    </row>
    <row r="101" spans="2:5" ht="13" x14ac:dyDescent="0.15">
      <c r="B101" s="18"/>
      <c r="C101" s="19"/>
      <c r="D101" s="18"/>
      <c r="E101" s="18"/>
    </row>
    <row r="102" spans="2:5" ht="13" x14ac:dyDescent="0.15">
      <c r="B102" s="18"/>
      <c r="C102" s="19"/>
      <c r="D102" s="18"/>
      <c r="E102" s="18"/>
    </row>
    <row r="103" spans="2:5" ht="13" x14ac:dyDescent="0.15">
      <c r="B103" s="18"/>
      <c r="C103" s="19"/>
      <c r="D103" s="18"/>
      <c r="E103" s="18"/>
    </row>
    <row r="104" spans="2:5" ht="13" x14ac:dyDescent="0.15">
      <c r="B104" s="18"/>
      <c r="C104" s="19"/>
      <c r="D104" s="18"/>
      <c r="E104" s="18"/>
    </row>
    <row r="105" spans="2:5" ht="13" x14ac:dyDescent="0.15">
      <c r="B105" s="18"/>
      <c r="C105" s="19"/>
      <c r="D105" s="18"/>
      <c r="E105" s="18"/>
    </row>
    <row r="106" spans="2:5" ht="13" x14ac:dyDescent="0.15">
      <c r="B106" s="18"/>
      <c r="C106" s="19"/>
      <c r="D106" s="18"/>
      <c r="E106" s="18"/>
    </row>
    <row r="107" spans="2:5" ht="13" x14ac:dyDescent="0.15">
      <c r="B107" s="18"/>
      <c r="C107" s="19"/>
      <c r="D107" s="18"/>
      <c r="E107" s="18"/>
    </row>
    <row r="108" spans="2:5" ht="13" x14ac:dyDescent="0.15">
      <c r="B108" s="18"/>
      <c r="C108" s="19"/>
      <c r="D108" s="18"/>
      <c r="E108" s="18"/>
    </row>
    <row r="109" spans="2:5" ht="13" x14ac:dyDescent="0.15">
      <c r="B109" s="18"/>
      <c r="C109" s="19"/>
      <c r="D109" s="18"/>
      <c r="E109" s="18"/>
    </row>
    <row r="110" spans="2:5" ht="13" x14ac:dyDescent="0.15">
      <c r="B110" s="18"/>
      <c r="C110" s="19"/>
      <c r="D110" s="18"/>
      <c r="E110" s="18"/>
    </row>
    <row r="111" spans="2:5" ht="13" x14ac:dyDescent="0.15">
      <c r="B111" s="18"/>
      <c r="C111" s="19"/>
      <c r="D111" s="18"/>
      <c r="E111" s="18"/>
    </row>
    <row r="112" spans="2:5" ht="13" x14ac:dyDescent="0.15">
      <c r="B112" s="18"/>
      <c r="C112" s="19"/>
      <c r="D112" s="18"/>
      <c r="E112" s="18"/>
    </row>
    <row r="113" spans="2:5" ht="13" x14ac:dyDescent="0.15">
      <c r="B113" s="18"/>
      <c r="C113" s="19"/>
      <c r="D113" s="18"/>
      <c r="E113" s="18"/>
    </row>
    <row r="114" spans="2:5" ht="13" x14ac:dyDescent="0.15">
      <c r="B114" s="18"/>
      <c r="C114" s="19"/>
      <c r="D114" s="18"/>
      <c r="E114" s="18"/>
    </row>
    <row r="115" spans="2:5" ht="13" x14ac:dyDescent="0.15">
      <c r="B115" s="18"/>
      <c r="C115" s="19"/>
      <c r="D115" s="18"/>
      <c r="E115" s="18"/>
    </row>
    <row r="116" spans="2:5" ht="13" x14ac:dyDescent="0.15">
      <c r="B116" s="18"/>
      <c r="C116" s="19"/>
      <c r="D116" s="18"/>
      <c r="E116" s="18"/>
    </row>
    <row r="117" spans="2:5" ht="13" x14ac:dyDescent="0.15">
      <c r="B117" s="18"/>
      <c r="C117" s="19"/>
      <c r="D117" s="18"/>
      <c r="E117" s="18"/>
    </row>
    <row r="118" spans="2:5" ht="13" x14ac:dyDescent="0.15">
      <c r="B118" s="18"/>
      <c r="C118" s="19"/>
      <c r="D118" s="18"/>
      <c r="E118" s="18"/>
    </row>
    <row r="119" spans="2:5" ht="13" x14ac:dyDescent="0.15">
      <c r="B119" s="18"/>
      <c r="C119" s="19"/>
      <c r="D119" s="18"/>
      <c r="E119" s="18"/>
    </row>
    <row r="120" spans="2:5" ht="13" x14ac:dyDescent="0.15">
      <c r="B120" s="18"/>
      <c r="C120" s="19"/>
      <c r="D120" s="18"/>
      <c r="E120" s="18"/>
    </row>
    <row r="121" spans="2:5" ht="13" x14ac:dyDescent="0.15">
      <c r="B121" s="18"/>
      <c r="C121" s="19"/>
      <c r="D121" s="18"/>
      <c r="E121" s="18"/>
    </row>
    <row r="122" spans="2:5" ht="13" x14ac:dyDescent="0.15">
      <c r="B122" s="18"/>
      <c r="C122" s="19"/>
      <c r="D122" s="18"/>
      <c r="E122" s="18"/>
    </row>
    <row r="123" spans="2:5" ht="13" x14ac:dyDescent="0.15">
      <c r="B123" s="18"/>
      <c r="C123" s="19"/>
      <c r="D123" s="18"/>
      <c r="E123" s="18"/>
    </row>
    <row r="124" spans="2:5" ht="13" x14ac:dyDescent="0.15">
      <c r="B124" s="18"/>
      <c r="C124" s="19"/>
      <c r="D124" s="18"/>
      <c r="E124" s="18"/>
    </row>
    <row r="125" spans="2:5" ht="13" x14ac:dyDescent="0.15">
      <c r="B125" s="18"/>
      <c r="C125" s="19"/>
      <c r="D125" s="18"/>
      <c r="E125" s="18"/>
    </row>
    <row r="126" spans="2:5" ht="13" x14ac:dyDescent="0.15">
      <c r="B126" s="18"/>
      <c r="C126" s="19"/>
      <c r="D126" s="18"/>
      <c r="E126" s="18"/>
    </row>
    <row r="127" spans="2:5" ht="13" x14ac:dyDescent="0.15">
      <c r="B127" s="18"/>
      <c r="C127" s="19"/>
      <c r="D127" s="18"/>
      <c r="E127" s="18"/>
    </row>
    <row r="128" spans="2:5" ht="13" x14ac:dyDescent="0.15">
      <c r="B128" s="18"/>
      <c r="C128" s="19"/>
      <c r="D128" s="18"/>
      <c r="E128" s="18"/>
    </row>
    <row r="129" spans="2:5" ht="13" x14ac:dyDescent="0.15">
      <c r="B129" s="18"/>
      <c r="C129" s="19"/>
      <c r="D129" s="18"/>
      <c r="E129" s="18"/>
    </row>
    <row r="130" spans="2:5" ht="13" x14ac:dyDescent="0.15">
      <c r="B130" s="18"/>
      <c r="C130" s="19"/>
      <c r="D130" s="18"/>
      <c r="E130" s="18"/>
    </row>
    <row r="131" spans="2:5" ht="13" x14ac:dyDescent="0.15">
      <c r="B131" s="18"/>
      <c r="C131" s="19"/>
      <c r="D131" s="18"/>
      <c r="E131" s="18"/>
    </row>
    <row r="132" spans="2:5" ht="13" x14ac:dyDescent="0.15">
      <c r="B132" s="18"/>
      <c r="C132" s="19"/>
      <c r="D132" s="18"/>
      <c r="E132" s="18"/>
    </row>
    <row r="133" spans="2:5" ht="13" x14ac:dyDescent="0.15">
      <c r="B133" s="18"/>
      <c r="C133" s="19"/>
      <c r="D133" s="18"/>
      <c r="E133" s="18"/>
    </row>
    <row r="134" spans="2:5" ht="13" x14ac:dyDescent="0.15">
      <c r="B134" s="18"/>
      <c r="C134" s="19"/>
      <c r="D134" s="18"/>
      <c r="E134" s="18"/>
    </row>
    <row r="135" spans="2:5" ht="13" x14ac:dyDescent="0.15">
      <c r="B135" s="18"/>
      <c r="C135" s="19"/>
      <c r="D135" s="18"/>
      <c r="E135" s="18"/>
    </row>
    <row r="136" spans="2:5" ht="13" x14ac:dyDescent="0.15">
      <c r="B136" s="18"/>
      <c r="C136" s="19"/>
      <c r="D136" s="18"/>
      <c r="E136" s="18"/>
    </row>
    <row r="137" spans="2:5" ht="13" x14ac:dyDescent="0.15">
      <c r="B137" s="18"/>
      <c r="C137" s="19"/>
      <c r="D137" s="18"/>
      <c r="E137" s="18"/>
    </row>
    <row r="138" spans="2:5" ht="13" x14ac:dyDescent="0.15">
      <c r="B138" s="18"/>
      <c r="C138" s="19"/>
      <c r="D138" s="18"/>
      <c r="E138" s="18"/>
    </row>
    <row r="139" spans="2:5" ht="13" x14ac:dyDescent="0.15">
      <c r="B139" s="18"/>
      <c r="C139" s="19"/>
      <c r="D139" s="18"/>
      <c r="E139" s="18"/>
    </row>
    <row r="140" spans="2:5" ht="13" x14ac:dyDescent="0.15">
      <c r="B140" s="18"/>
      <c r="C140" s="19"/>
      <c r="D140" s="18"/>
      <c r="E140" s="18"/>
    </row>
    <row r="141" spans="2:5" ht="13" x14ac:dyDescent="0.15">
      <c r="B141" s="18"/>
      <c r="C141" s="19"/>
      <c r="D141" s="18"/>
      <c r="E141" s="18"/>
    </row>
    <row r="142" spans="2:5" ht="13" x14ac:dyDescent="0.15">
      <c r="B142" s="18"/>
      <c r="C142" s="19"/>
      <c r="D142" s="18"/>
      <c r="E142" s="18"/>
    </row>
    <row r="143" spans="2:5" ht="13" x14ac:dyDescent="0.15">
      <c r="B143" s="18"/>
      <c r="C143" s="19"/>
      <c r="D143" s="18"/>
      <c r="E143" s="18"/>
    </row>
    <row r="144" spans="2:5" ht="13" x14ac:dyDescent="0.15">
      <c r="B144" s="18"/>
      <c r="C144" s="19"/>
      <c r="D144" s="18"/>
      <c r="E144" s="18"/>
    </row>
    <row r="145" spans="2:5" ht="13" x14ac:dyDescent="0.15">
      <c r="B145" s="18"/>
      <c r="C145" s="19"/>
      <c r="D145" s="18"/>
      <c r="E145" s="18"/>
    </row>
    <row r="146" spans="2:5" ht="13" x14ac:dyDescent="0.15">
      <c r="B146" s="18"/>
      <c r="C146" s="19"/>
      <c r="D146" s="18"/>
      <c r="E146" s="18"/>
    </row>
    <row r="147" spans="2:5" ht="13" x14ac:dyDescent="0.15">
      <c r="B147" s="18"/>
      <c r="C147" s="19"/>
      <c r="D147" s="18"/>
      <c r="E147" s="18"/>
    </row>
    <row r="148" spans="2:5" ht="13" x14ac:dyDescent="0.15">
      <c r="B148" s="18"/>
      <c r="C148" s="19"/>
      <c r="D148" s="18"/>
      <c r="E148" s="18"/>
    </row>
    <row r="149" spans="2:5" ht="13" x14ac:dyDescent="0.15">
      <c r="B149" s="18"/>
      <c r="C149" s="19"/>
      <c r="D149" s="18"/>
      <c r="E149" s="18"/>
    </row>
    <row r="150" spans="2:5" ht="13" x14ac:dyDescent="0.15">
      <c r="B150" s="18"/>
      <c r="C150" s="19"/>
      <c r="D150" s="18"/>
      <c r="E150" s="18"/>
    </row>
    <row r="151" spans="2:5" ht="13" x14ac:dyDescent="0.15">
      <c r="B151" s="18"/>
      <c r="C151" s="19"/>
      <c r="D151" s="18"/>
      <c r="E151" s="18"/>
    </row>
    <row r="152" spans="2:5" ht="13" x14ac:dyDescent="0.15">
      <c r="B152" s="18"/>
      <c r="C152" s="19"/>
      <c r="D152" s="18"/>
      <c r="E152" s="18"/>
    </row>
    <row r="153" spans="2:5" ht="13" x14ac:dyDescent="0.15">
      <c r="B153" s="18"/>
      <c r="C153" s="19"/>
      <c r="D153" s="18"/>
      <c r="E153" s="18"/>
    </row>
    <row r="154" spans="2:5" ht="13" x14ac:dyDescent="0.15">
      <c r="B154" s="18"/>
      <c r="C154" s="19"/>
      <c r="D154" s="18"/>
      <c r="E154" s="18"/>
    </row>
    <row r="155" spans="2:5" ht="13" x14ac:dyDescent="0.15">
      <c r="B155" s="18"/>
      <c r="C155" s="19"/>
      <c r="D155" s="18"/>
      <c r="E155" s="18"/>
    </row>
    <row r="156" spans="2:5" ht="13" x14ac:dyDescent="0.15">
      <c r="B156" s="18"/>
      <c r="C156" s="19"/>
      <c r="D156" s="18"/>
      <c r="E156" s="18"/>
    </row>
    <row r="157" spans="2:5" ht="13" x14ac:dyDescent="0.15">
      <c r="B157" s="18"/>
      <c r="C157" s="19"/>
      <c r="D157" s="18"/>
      <c r="E157" s="18"/>
    </row>
    <row r="158" spans="2:5" ht="13" x14ac:dyDescent="0.15">
      <c r="B158" s="18"/>
      <c r="C158" s="19"/>
      <c r="D158" s="18"/>
      <c r="E158" s="18"/>
    </row>
    <row r="159" spans="2:5" ht="13" x14ac:dyDescent="0.15">
      <c r="B159" s="18"/>
      <c r="C159" s="19"/>
      <c r="D159" s="18"/>
      <c r="E159" s="18"/>
    </row>
    <row r="160" spans="2:5" ht="13" x14ac:dyDescent="0.15">
      <c r="B160" s="18"/>
      <c r="C160" s="19"/>
      <c r="D160" s="18"/>
      <c r="E160" s="18"/>
    </row>
    <row r="161" spans="2:5" ht="13" x14ac:dyDescent="0.15">
      <c r="B161" s="18"/>
      <c r="C161" s="19"/>
      <c r="D161" s="18"/>
      <c r="E161" s="18"/>
    </row>
    <row r="162" spans="2:5" ht="13" x14ac:dyDescent="0.15">
      <c r="B162" s="18"/>
      <c r="C162" s="19"/>
      <c r="D162" s="18"/>
      <c r="E162" s="18"/>
    </row>
    <row r="163" spans="2:5" ht="13" x14ac:dyDescent="0.15">
      <c r="B163" s="18"/>
      <c r="C163" s="19"/>
      <c r="D163" s="18"/>
      <c r="E163" s="18"/>
    </row>
    <row r="164" spans="2:5" ht="13" x14ac:dyDescent="0.15">
      <c r="B164" s="18"/>
      <c r="C164" s="19"/>
      <c r="D164" s="18"/>
      <c r="E164" s="18"/>
    </row>
    <row r="165" spans="2:5" ht="13" x14ac:dyDescent="0.15">
      <c r="B165" s="18"/>
      <c r="C165" s="19"/>
      <c r="D165" s="18"/>
      <c r="E165" s="18"/>
    </row>
    <row r="166" spans="2:5" ht="13" x14ac:dyDescent="0.15">
      <c r="B166" s="18"/>
      <c r="C166" s="19"/>
      <c r="D166" s="18"/>
      <c r="E166" s="18"/>
    </row>
    <row r="167" spans="2:5" ht="13" x14ac:dyDescent="0.15">
      <c r="B167" s="18"/>
      <c r="C167" s="19"/>
      <c r="D167" s="18"/>
      <c r="E167" s="18"/>
    </row>
    <row r="168" spans="2:5" ht="13" x14ac:dyDescent="0.15">
      <c r="B168" s="18"/>
      <c r="C168" s="19"/>
      <c r="D168" s="18"/>
      <c r="E168" s="18"/>
    </row>
    <row r="169" spans="2:5" ht="13" x14ac:dyDescent="0.15">
      <c r="B169" s="18"/>
      <c r="C169" s="19"/>
      <c r="D169" s="18"/>
      <c r="E169" s="18"/>
    </row>
    <row r="170" spans="2:5" ht="13" x14ac:dyDescent="0.15">
      <c r="B170" s="18"/>
      <c r="C170" s="19"/>
      <c r="D170" s="18"/>
      <c r="E170" s="18"/>
    </row>
    <row r="171" spans="2:5" ht="13" x14ac:dyDescent="0.15">
      <c r="B171" s="18"/>
      <c r="C171" s="19"/>
      <c r="D171" s="18"/>
      <c r="E171" s="18"/>
    </row>
    <row r="172" spans="2:5" ht="13" x14ac:dyDescent="0.15">
      <c r="B172" s="18"/>
      <c r="C172" s="19"/>
      <c r="D172" s="18"/>
      <c r="E172" s="18"/>
    </row>
    <row r="173" spans="2:5" ht="13" x14ac:dyDescent="0.15">
      <c r="B173" s="18"/>
      <c r="C173" s="19"/>
      <c r="D173" s="18"/>
      <c r="E173" s="18"/>
    </row>
    <row r="174" spans="2:5" ht="13" x14ac:dyDescent="0.15">
      <c r="B174" s="18"/>
      <c r="C174" s="19"/>
      <c r="D174" s="18"/>
      <c r="E174" s="18"/>
    </row>
    <row r="175" spans="2:5" ht="13" x14ac:dyDescent="0.15">
      <c r="B175" s="18"/>
      <c r="C175" s="19"/>
      <c r="D175" s="18"/>
      <c r="E175" s="18"/>
    </row>
    <row r="176" spans="2:5" ht="13" x14ac:dyDescent="0.15">
      <c r="B176" s="18"/>
      <c r="C176" s="19"/>
      <c r="D176" s="18"/>
      <c r="E176" s="18"/>
    </row>
    <row r="177" spans="2:5" ht="13" x14ac:dyDescent="0.15">
      <c r="B177" s="18"/>
      <c r="C177" s="19"/>
      <c r="D177" s="18"/>
      <c r="E177" s="18"/>
    </row>
    <row r="178" spans="2:5" ht="13" x14ac:dyDescent="0.15">
      <c r="B178" s="18"/>
      <c r="C178" s="19"/>
      <c r="D178" s="18"/>
      <c r="E178" s="18"/>
    </row>
    <row r="179" spans="2:5" ht="13" x14ac:dyDescent="0.15">
      <c r="B179" s="18"/>
      <c r="C179" s="19"/>
      <c r="D179" s="18"/>
      <c r="E179" s="18"/>
    </row>
    <row r="180" spans="2:5" ht="13" x14ac:dyDescent="0.15">
      <c r="B180" s="18"/>
      <c r="C180" s="19"/>
      <c r="D180" s="18"/>
      <c r="E180" s="18"/>
    </row>
    <row r="181" spans="2:5" ht="13" x14ac:dyDescent="0.15">
      <c r="B181" s="18"/>
      <c r="C181" s="19"/>
      <c r="D181" s="18"/>
      <c r="E181" s="18"/>
    </row>
    <row r="182" spans="2:5" ht="13" x14ac:dyDescent="0.15">
      <c r="B182" s="18"/>
      <c r="C182" s="19"/>
      <c r="D182" s="18"/>
      <c r="E182" s="18"/>
    </row>
    <row r="183" spans="2:5" ht="13" x14ac:dyDescent="0.15">
      <c r="B183" s="18"/>
      <c r="C183" s="19"/>
      <c r="D183" s="18"/>
      <c r="E183" s="18"/>
    </row>
    <row r="184" spans="2:5" ht="13" x14ac:dyDescent="0.15">
      <c r="B184" s="18"/>
      <c r="C184" s="19"/>
      <c r="D184" s="18"/>
      <c r="E184" s="18"/>
    </row>
    <row r="185" spans="2:5" ht="13" x14ac:dyDescent="0.15">
      <c r="B185" s="18"/>
      <c r="C185" s="19"/>
      <c r="D185" s="18"/>
      <c r="E185" s="18"/>
    </row>
    <row r="186" spans="2:5" ht="13" x14ac:dyDescent="0.15">
      <c r="B186" s="18"/>
      <c r="C186" s="19"/>
      <c r="D186" s="18"/>
      <c r="E186" s="18"/>
    </row>
    <row r="187" spans="2:5" ht="13" x14ac:dyDescent="0.15">
      <c r="B187" s="18"/>
      <c r="C187" s="19"/>
      <c r="D187" s="18"/>
      <c r="E187" s="18"/>
    </row>
    <row r="188" spans="2:5" ht="13" x14ac:dyDescent="0.15">
      <c r="B188" s="18"/>
      <c r="C188" s="19"/>
      <c r="D188" s="18"/>
      <c r="E188" s="18"/>
    </row>
    <row r="189" spans="2:5" ht="13" x14ac:dyDescent="0.15">
      <c r="B189" s="18"/>
      <c r="C189" s="19"/>
      <c r="D189" s="18"/>
      <c r="E189" s="18"/>
    </row>
    <row r="190" spans="2:5" ht="13" x14ac:dyDescent="0.15">
      <c r="B190" s="18"/>
      <c r="C190" s="19"/>
      <c r="D190" s="18"/>
      <c r="E190" s="18"/>
    </row>
    <row r="191" spans="2:5" ht="13" x14ac:dyDescent="0.15">
      <c r="B191" s="18"/>
      <c r="C191" s="19"/>
      <c r="D191" s="18"/>
      <c r="E191" s="18"/>
    </row>
    <row r="192" spans="2:5" ht="13" x14ac:dyDescent="0.15">
      <c r="B192" s="18"/>
      <c r="C192" s="19"/>
      <c r="D192" s="18"/>
      <c r="E192" s="18"/>
    </row>
    <row r="193" spans="2:5" ht="13" x14ac:dyDescent="0.15">
      <c r="B193" s="18"/>
      <c r="C193" s="19"/>
      <c r="D193" s="18"/>
      <c r="E193" s="18"/>
    </row>
    <row r="194" spans="2:5" ht="13" x14ac:dyDescent="0.15">
      <c r="B194" s="18"/>
      <c r="C194" s="19"/>
      <c r="D194" s="18"/>
      <c r="E194" s="18"/>
    </row>
    <row r="195" spans="2:5" ht="13" x14ac:dyDescent="0.15">
      <c r="B195" s="18"/>
      <c r="C195" s="19"/>
      <c r="D195" s="18"/>
      <c r="E195" s="18"/>
    </row>
    <row r="196" spans="2:5" ht="13" x14ac:dyDescent="0.15">
      <c r="B196" s="18"/>
      <c r="C196" s="19"/>
      <c r="D196" s="18"/>
      <c r="E196" s="18"/>
    </row>
    <row r="197" spans="2:5" ht="13" x14ac:dyDescent="0.15">
      <c r="B197" s="18"/>
      <c r="C197" s="19"/>
      <c r="D197" s="18"/>
      <c r="E197" s="18"/>
    </row>
    <row r="198" spans="2:5" ht="13" x14ac:dyDescent="0.15">
      <c r="B198" s="18"/>
      <c r="C198" s="19"/>
      <c r="D198" s="18"/>
      <c r="E198" s="18"/>
    </row>
    <row r="199" spans="2:5" ht="13" x14ac:dyDescent="0.15">
      <c r="B199" s="18"/>
      <c r="C199" s="19"/>
      <c r="D199" s="18"/>
      <c r="E199" s="18"/>
    </row>
    <row r="200" spans="2:5" ht="13" x14ac:dyDescent="0.15">
      <c r="B200" s="18"/>
      <c r="C200" s="19"/>
      <c r="D200" s="18"/>
      <c r="E200" s="18"/>
    </row>
    <row r="201" spans="2:5" ht="13" x14ac:dyDescent="0.15">
      <c r="B201" s="18"/>
      <c r="C201" s="19"/>
      <c r="D201" s="18"/>
      <c r="E201" s="18"/>
    </row>
    <row r="202" spans="2:5" ht="13" x14ac:dyDescent="0.15">
      <c r="B202" s="18"/>
      <c r="C202" s="19"/>
      <c r="D202" s="18"/>
      <c r="E202" s="18"/>
    </row>
    <row r="203" spans="2:5" ht="13" x14ac:dyDescent="0.15">
      <c r="B203" s="18"/>
      <c r="C203" s="19"/>
      <c r="D203" s="18"/>
      <c r="E203" s="18"/>
    </row>
    <row r="204" spans="2:5" ht="13" x14ac:dyDescent="0.15">
      <c r="B204" s="18"/>
      <c r="C204" s="19"/>
      <c r="D204" s="18"/>
      <c r="E204" s="18"/>
    </row>
    <row r="205" spans="2:5" ht="13" x14ac:dyDescent="0.15">
      <c r="B205" s="18"/>
      <c r="C205" s="19"/>
      <c r="D205" s="18"/>
      <c r="E205" s="18"/>
    </row>
    <row r="206" spans="2:5" ht="13" x14ac:dyDescent="0.15">
      <c r="B206" s="18"/>
      <c r="C206" s="19"/>
      <c r="D206" s="18"/>
      <c r="E206" s="18"/>
    </row>
    <row r="207" spans="2:5" ht="13" x14ac:dyDescent="0.15">
      <c r="B207" s="18"/>
      <c r="C207" s="19"/>
      <c r="D207" s="18"/>
      <c r="E207" s="18"/>
    </row>
    <row r="208" spans="2:5" ht="13" x14ac:dyDescent="0.15">
      <c r="B208" s="18"/>
      <c r="C208" s="19"/>
      <c r="D208" s="18"/>
      <c r="E208" s="18"/>
    </row>
    <row r="209" spans="2:5" ht="13" x14ac:dyDescent="0.15">
      <c r="B209" s="18"/>
      <c r="C209" s="19"/>
      <c r="D209" s="18"/>
      <c r="E209" s="18"/>
    </row>
    <row r="210" spans="2:5" ht="13" x14ac:dyDescent="0.15">
      <c r="B210" s="18"/>
      <c r="C210" s="19"/>
      <c r="D210" s="18"/>
      <c r="E210" s="18"/>
    </row>
    <row r="211" spans="2:5" ht="13" x14ac:dyDescent="0.15">
      <c r="B211" s="18"/>
      <c r="C211" s="19"/>
      <c r="D211" s="18"/>
      <c r="E211" s="18"/>
    </row>
    <row r="212" spans="2:5" ht="13" x14ac:dyDescent="0.15">
      <c r="B212" s="18"/>
      <c r="C212" s="19"/>
      <c r="D212" s="18"/>
      <c r="E212" s="18"/>
    </row>
    <row r="213" spans="2:5" ht="13" x14ac:dyDescent="0.15">
      <c r="B213" s="18"/>
      <c r="C213" s="19"/>
      <c r="D213" s="18"/>
      <c r="E213" s="18"/>
    </row>
    <row r="214" spans="2:5" ht="13" x14ac:dyDescent="0.15">
      <c r="B214" s="18"/>
      <c r="C214" s="19"/>
      <c r="D214" s="18"/>
      <c r="E214" s="18"/>
    </row>
    <row r="215" spans="2:5" ht="13" x14ac:dyDescent="0.15">
      <c r="B215" s="18"/>
      <c r="C215" s="19"/>
      <c r="D215" s="18"/>
      <c r="E215" s="18"/>
    </row>
    <row r="216" spans="2:5" ht="13" x14ac:dyDescent="0.15">
      <c r="B216" s="18"/>
      <c r="C216" s="19"/>
      <c r="D216" s="18"/>
      <c r="E216" s="18"/>
    </row>
    <row r="217" spans="2:5" ht="13" x14ac:dyDescent="0.15">
      <c r="B217" s="18"/>
      <c r="C217" s="19"/>
      <c r="D217" s="18"/>
      <c r="E217" s="18"/>
    </row>
    <row r="218" spans="2:5" ht="13" x14ac:dyDescent="0.15">
      <c r="B218" s="18"/>
      <c r="C218" s="19"/>
      <c r="D218" s="18"/>
      <c r="E218" s="18"/>
    </row>
    <row r="219" spans="2:5" ht="13" x14ac:dyDescent="0.15">
      <c r="B219" s="18"/>
      <c r="C219" s="19"/>
      <c r="D219" s="18"/>
      <c r="E219" s="18"/>
    </row>
    <row r="220" spans="2:5" ht="13" x14ac:dyDescent="0.15">
      <c r="B220" s="18"/>
      <c r="C220" s="19"/>
      <c r="D220" s="18"/>
      <c r="E220" s="18"/>
    </row>
    <row r="221" spans="2:5" ht="13" x14ac:dyDescent="0.15">
      <c r="B221" s="18"/>
      <c r="C221" s="19"/>
      <c r="D221" s="18"/>
      <c r="E221" s="18"/>
    </row>
    <row r="222" spans="2:5" ht="13" x14ac:dyDescent="0.15">
      <c r="B222" s="18"/>
      <c r="C222" s="19"/>
      <c r="D222" s="18"/>
      <c r="E222" s="18"/>
    </row>
    <row r="223" spans="2:5" ht="13" x14ac:dyDescent="0.15">
      <c r="B223" s="18"/>
      <c r="C223" s="19"/>
      <c r="D223" s="18"/>
      <c r="E223" s="18"/>
    </row>
    <row r="224" spans="2:5" ht="13" x14ac:dyDescent="0.15">
      <c r="B224" s="18"/>
      <c r="C224" s="19"/>
      <c r="D224" s="18"/>
      <c r="E224" s="18"/>
    </row>
    <row r="225" spans="2:5" ht="13" x14ac:dyDescent="0.15">
      <c r="B225" s="18"/>
      <c r="C225" s="19"/>
      <c r="D225" s="18"/>
      <c r="E225" s="18"/>
    </row>
    <row r="226" spans="2:5" ht="13" x14ac:dyDescent="0.15">
      <c r="B226" s="18"/>
      <c r="C226" s="19"/>
      <c r="D226" s="18"/>
      <c r="E226" s="18"/>
    </row>
    <row r="227" spans="2:5" ht="13" x14ac:dyDescent="0.15">
      <c r="B227" s="18"/>
      <c r="C227" s="19"/>
      <c r="D227" s="18"/>
      <c r="E227" s="18"/>
    </row>
    <row r="228" spans="2:5" ht="13" x14ac:dyDescent="0.15">
      <c r="B228" s="18"/>
      <c r="C228" s="19"/>
      <c r="D228" s="18"/>
      <c r="E228" s="18"/>
    </row>
    <row r="229" spans="2:5" ht="13" x14ac:dyDescent="0.15">
      <c r="B229" s="18"/>
      <c r="C229" s="19"/>
      <c r="D229" s="18"/>
      <c r="E229" s="18"/>
    </row>
    <row r="230" spans="2:5" ht="13" x14ac:dyDescent="0.15">
      <c r="B230" s="18"/>
      <c r="C230" s="19"/>
      <c r="D230" s="18"/>
      <c r="E230" s="18"/>
    </row>
    <row r="231" spans="2:5" ht="13" x14ac:dyDescent="0.15">
      <c r="B231" s="18"/>
      <c r="C231" s="19"/>
      <c r="D231" s="18"/>
      <c r="E231" s="18"/>
    </row>
    <row r="232" spans="2:5" ht="13" x14ac:dyDescent="0.15">
      <c r="B232" s="18"/>
      <c r="C232" s="19"/>
      <c r="D232" s="18"/>
      <c r="E232" s="18"/>
    </row>
    <row r="233" spans="2:5" ht="13" x14ac:dyDescent="0.15">
      <c r="B233" s="18"/>
      <c r="C233" s="19"/>
      <c r="D233" s="18"/>
      <c r="E233" s="18"/>
    </row>
    <row r="234" spans="2:5" ht="13" x14ac:dyDescent="0.15">
      <c r="B234" s="18"/>
      <c r="C234" s="19"/>
      <c r="D234" s="18"/>
      <c r="E234" s="18"/>
    </row>
    <row r="235" spans="2:5" ht="13" x14ac:dyDescent="0.15">
      <c r="B235" s="18"/>
      <c r="C235" s="19"/>
      <c r="D235" s="18"/>
      <c r="E235" s="18"/>
    </row>
    <row r="236" spans="2:5" ht="13" x14ac:dyDescent="0.15">
      <c r="B236" s="18"/>
      <c r="C236" s="19"/>
      <c r="D236" s="18"/>
      <c r="E236" s="18"/>
    </row>
    <row r="237" spans="2:5" ht="13" x14ac:dyDescent="0.15">
      <c r="B237" s="18"/>
      <c r="C237" s="19"/>
      <c r="D237" s="18"/>
      <c r="E237" s="18"/>
    </row>
    <row r="238" spans="2:5" ht="13" x14ac:dyDescent="0.15">
      <c r="B238" s="18"/>
      <c r="C238" s="19"/>
      <c r="D238" s="18"/>
      <c r="E238" s="18"/>
    </row>
    <row r="239" spans="2:5" ht="13" x14ac:dyDescent="0.15">
      <c r="B239" s="18"/>
      <c r="C239" s="19"/>
      <c r="D239" s="18"/>
      <c r="E239" s="18"/>
    </row>
    <row r="240" spans="2:5" ht="13" x14ac:dyDescent="0.15">
      <c r="B240" s="18"/>
      <c r="C240" s="19"/>
      <c r="D240" s="18"/>
      <c r="E240" s="18"/>
    </row>
    <row r="241" spans="2:5" ht="13" x14ac:dyDescent="0.15">
      <c r="B241" s="18"/>
      <c r="C241" s="19"/>
      <c r="D241" s="18"/>
      <c r="E241" s="18"/>
    </row>
    <row r="242" spans="2:5" ht="13" x14ac:dyDescent="0.15">
      <c r="B242" s="18"/>
      <c r="C242" s="19"/>
      <c r="D242" s="18"/>
      <c r="E242" s="18"/>
    </row>
    <row r="243" spans="2:5" ht="13" x14ac:dyDescent="0.15">
      <c r="B243" s="18"/>
      <c r="C243" s="19"/>
      <c r="D243" s="18"/>
      <c r="E243" s="18"/>
    </row>
    <row r="244" spans="2:5" ht="13" x14ac:dyDescent="0.15">
      <c r="B244" s="18"/>
      <c r="C244" s="19"/>
      <c r="D244" s="18"/>
      <c r="E244" s="18"/>
    </row>
    <row r="245" spans="2:5" ht="13" x14ac:dyDescent="0.15">
      <c r="B245" s="18"/>
      <c r="C245" s="19"/>
      <c r="D245" s="18"/>
      <c r="E245" s="18"/>
    </row>
    <row r="246" spans="2:5" ht="13" x14ac:dyDescent="0.15">
      <c r="B246" s="18"/>
      <c r="C246" s="19"/>
      <c r="D246" s="18"/>
      <c r="E246" s="18"/>
    </row>
    <row r="247" spans="2:5" ht="13" x14ac:dyDescent="0.15">
      <c r="B247" s="18"/>
      <c r="C247" s="19"/>
      <c r="D247" s="18"/>
      <c r="E247" s="18"/>
    </row>
    <row r="248" spans="2:5" ht="13" x14ac:dyDescent="0.15">
      <c r="B248" s="18"/>
      <c r="C248" s="19"/>
      <c r="D248" s="18"/>
      <c r="E248" s="18"/>
    </row>
    <row r="249" spans="2:5" ht="13" x14ac:dyDescent="0.15">
      <c r="B249" s="18"/>
      <c r="C249" s="19"/>
      <c r="D249" s="18"/>
      <c r="E249" s="18"/>
    </row>
    <row r="250" spans="2:5" ht="13" x14ac:dyDescent="0.15">
      <c r="B250" s="18"/>
      <c r="C250" s="19"/>
      <c r="D250" s="18"/>
      <c r="E250" s="18"/>
    </row>
    <row r="251" spans="2:5" ht="13" x14ac:dyDescent="0.15">
      <c r="B251" s="18"/>
      <c r="C251" s="19"/>
      <c r="D251" s="18"/>
      <c r="E251" s="18"/>
    </row>
    <row r="252" spans="2:5" ht="13" x14ac:dyDescent="0.15">
      <c r="B252" s="18"/>
      <c r="C252" s="19"/>
      <c r="D252" s="18"/>
      <c r="E252" s="18"/>
    </row>
    <row r="253" spans="2:5" ht="13" x14ac:dyDescent="0.15">
      <c r="B253" s="18"/>
      <c r="C253" s="19"/>
      <c r="D253" s="18"/>
      <c r="E253" s="18"/>
    </row>
    <row r="254" spans="2:5" ht="13" x14ac:dyDescent="0.15">
      <c r="B254" s="18"/>
      <c r="C254" s="19"/>
      <c r="D254" s="18"/>
      <c r="E254" s="18"/>
    </row>
    <row r="255" spans="2:5" ht="13" x14ac:dyDescent="0.15">
      <c r="B255" s="18"/>
      <c r="C255" s="19"/>
      <c r="D255" s="18"/>
      <c r="E255" s="18"/>
    </row>
    <row r="256" spans="2:5" ht="13" x14ac:dyDescent="0.15">
      <c r="B256" s="18"/>
      <c r="C256" s="19"/>
      <c r="D256" s="18"/>
      <c r="E256" s="18"/>
    </row>
    <row r="257" spans="2:5" ht="13" x14ac:dyDescent="0.15">
      <c r="B257" s="18"/>
      <c r="C257" s="19"/>
      <c r="D257" s="18"/>
      <c r="E257" s="18"/>
    </row>
    <row r="258" spans="2:5" ht="13" x14ac:dyDescent="0.15">
      <c r="B258" s="18"/>
      <c r="C258" s="19"/>
      <c r="D258" s="18"/>
      <c r="E258" s="18"/>
    </row>
    <row r="259" spans="2:5" ht="13" x14ac:dyDescent="0.15">
      <c r="B259" s="18"/>
      <c r="C259" s="19"/>
      <c r="D259" s="18"/>
      <c r="E259" s="18"/>
    </row>
    <row r="260" spans="2:5" ht="13" x14ac:dyDescent="0.15">
      <c r="B260" s="18"/>
      <c r="C260" s="19"/>
      <c r="D260" s="18"/>
      <c r="E260" s="18"/>
    </row>
    <row r="261" spans="2:5" ht="13" x14ac:dyDescent="0.15">
      <c r="B261" s="18"/>
      <c r="C261" s="19"/>
      <c r="D261" s="18"/>
      <c r="E261" s="18"/>
    </row>
    <row r="262" spans="2:5" ht="13" x14ac:dyDescent="0.15">
      <c r="B262" s="18"/>
      <c r="C262" s="19"/>
      <c r="D262" s="18"/>
      <c r="E262" s="18"/>
    </row>
    <row r="263" spans="2:5" ht="13" x14ac:dyDescent="0.15">
      <c r="B263" s="18"/>
      <c r="C263" s="19"/>
      <c r="D263" s="18"/>
      <c r="E263" s="18"/>
    </row>
    <row r="264" spans="2:5" ht="13" x14ac:dyDescent="0.15">
      <c r="B264" s="18"/>
      <c r="C264" s="19"/>
      <c r="D264" s="18"/>
      <c r="E264" s="18"/>
    </row>
    <row r="265" spans="2:5" ht="13" x14ac:dyDescent="0.15">
      <c r="B265" s="18"/>
      <c r="C265" s="19"/>
      <c r="D265" s="18"/>
      <c r="E265" s="18"/>
    </row>
    <row r="266" spans="2:5" ht="13" x14ac:dyDescent="0.15">
      <c r="B266" s="18"/>
      <c r="C266" s="19"/>
      <c r="D266" s="18"/>
      <c r="E266" s="18"/>
    </row>
    <row r="267" spans="2:5" ht="13" x14ac:dyDescent="0.15">
      <c r="B267" s="18"/>
      <c r="C267" s="19"/>
      <c r="D267" s="18"/>
      <c r="E267" s="18"/>
    </row>
    <row r="268" spans="2:5" ht="13" x14ac:dyDescent="0.15">
      <c r="B268" s="18"/>
      <c r="C268" s="19"/>
      <c r="D268" s="18"/>
      <c r="E268" s="18"/>
    </row>
    <row r="269" spans="2:5" ht="13" x14ac:dyDescent="0.15">
      <c r="B269" s="18"/>
      <c r="C269" s="19"/>
      <c r="D269" s="18"/>
      <c r="E269" s="18"/>
    </row>
    <row r="270" spans="2:5" ht="13" x14ac:dyDescent="0.15">
      <c r="B270" s="18"/>
      <c r="C270" s="19"/>
      <c r="D270" s="18"/>
      <c r="E270" s="18"/>
    </row>
    <row r="271" spans="2:5" ht="13" x14ac:dyDescent="0.15">
      <c r="B271" s="18"/>
      <c r="C271" s="19"/>
      <c r="D271" s="18"/>
      <c r="E271" s="18"/>
    </row>
    <row r="272" spans="2:5" ht="13" x14ac:dyDescent="0.15">
      <c r="B272" s="18"/>
      <c r="C272" s="19"/>
      <c r="D272" s="18"/>
      <c r="E272" s="18"/>
    </row>
    <row r="273" spans="2:5" ht="13" x14ac:dyDescent="0.15">
      <c r="B273" s="18"/>
      <c r="C273" s="19"/>
      <c r="D273" s="18"/>
      <c r="E273" s="18"/>
    </row>
    <row r="274" spans="2:5" ht="13" x14ac:dyDescent="0.15">
      <c r="B274" s="18"/>
      <c r="C274" s="19"/>
      <c r="D274" s="18"/>
      <c r="E274" s="18"/>
    </row>
    <row r="275" spans="2:5" ht="13" x14ac:dyDescent="0.15">
      <c r="B275" s="18"/>
      <c r="C275" s="19"/>
      <c r="D275" s="18"/>
      <c r="E275" s="18"/>
    </row>
    <row r="276" spans="2:5" ht="13" x14ac:dyDescent="0.15">
      <c r="B276" s="18"/>
      <c r="C276" s="19"/>
      <c r="D276" s="18"/>
      <c r="E276" s="18"/>
    </row>
    <row r="277" spans="2:5" ht="13" x14ac:dyDescent="0.15">
      <c r="B277" s="18"/>
      <c r="C277" s="19"/>
      <c r="D277" s="18"/>
      <c r="E277" s="18"/>
    </row>
    <row r="278" spans="2:5" ht="13" x14ac:dyDescent="0.15">
      <c r="B278" s="18"/>
      <c r="C278" s="19"/>
      <c r="D278" s="18"/>
      <c r="E278" s="18"/>
    </row>
    <row r="279" spans="2:5" ht="13" x14ac:dyDescent="0.15">
      <c r="B279" s="18"/>
      <c r="C279" s="19"/>
      <c r="D279" s="18"/>
      <c r="E279" s="18"/>
    </row>
    <row r="280" spans="2:5" ht="13" x14ac:dyDescent="0.15">
      <c r="B280" s="18"/>
      <c r="C280" s="19"/>
      <c r="D280" s="18"/>
      <c r="E280" s="18"/>
    </row>
    <row r="281" spans="2:5" ht="13" x14ac:dyDescent="0.15">
      <c r="B281" s="18"/>
      <c r="C281" s="19"/>
      <c r="D281" s="18"/>
      <c r="E281" s="18"/>
    </row>
    <row r="282" spans="2:5" ht="13" x14ac:dyDescent="0.15">
      <c r="B282" s="18"/>
      <c r="C282" s="19"/>
      <c r="D282" s="18"/>
      <c r="E282" s="18"/>
    </row>
    <row r="283" spans="2:5" ht="13" x14ac:dyDescent="0.15">
      <c r="B283" s="18"/>
      <c r="C283" s="19"/>
      <c r="D283" s="18"/>
      <c r="E283" s="18"/>
    </row>
    <row r="284" spans="2:5" ht="13" x14ac:dyDescent="0.15">
      <c r="B284" s="18"/>
      <c r="C284" s="19"/>
      <c r="D284" s="18"/>
      <c r="E284" s="18"/>
    </row>
    <row r="285" spans="2:5" ht="13" x14ac:dyDescent="0.15">
      <c r="B285" s="18"/>
      <c r="C285" s="19"/>
      <c r="D285" s="18"/>
      <c r="E285" s="18"/>
    </row>
    <row r="286" spans="2:5" ht="13" x14ac:dyDescent="0.15">
      <c r="B286" s="18"/>
      <c r="C286" s="19"/>
      <c r="D286" s="18"/>
      <c r="E286" s="18"/>
    </row>
    <row r="287" spans="2:5" ht="13" x14ac:dyDescent="0.15">
      <c r="B287" s="18"/>
      <c r="C287" s="19"/>
      <c r="D287" s="18"/>
      <c r="E287" s="18"/>
    </row>
    <row r="288" spans="2:5" ht="13" x14ac:dyDescent="0.15">
      <c r="B288" s="18"/>
      <c r="C288" s="19"/>
      <c r="D288" s="18"/>
      <c r="E288" s="18"/>
    </row>
    <row r="289" spans="2:5" ht="13" x14ac:dyDescent="0.15">
      <c r="B289" s="18"/>
      <c r="C289" s="19"/>
      <c r="D289" s="18"/>
      <c r="E289" s="18"/>
    </row>
    <row r="290" spans="2:5" ht="13" x14ac:dyDescent="0.15">
      <c r="B290" s="18"/>
      <c r="C290" s="19"/>
      <c r="D290" s="18"/>
      <c r="E290" s="18"/>
    </row>
    <row r="291" spans="2:5" ht="13" x14ac:dyDescent="0.15">
      <c r="B291" s="18"/>
      <c r="C291" s="19"/>
      <c r="D291" s="18"/>
      <c r="E291" s="18"/>
    </row>
    <row r="292" spans="2:5" ht="13" x14ac:dyDescent="0.15">
      <c r="B292" s="18"/>
      <c r="C292" s="19"/>
      <c r="D292" s="18"/>
      <c r="E292" s="18"/>
    </row>
    <row r="293" spans="2:5" ht="13" x14ac:dyDescent="0.15">
      <c r="B293" s="18"/>
      <c r="C293" s="19"/>
      <c r="D293" s="18"/>
      <c r="E293" s="18"/>
    </row>
    <row r="294" spans="2:5" ht="13" x14ac:dyDescent="0.15">
      <c r="B294" s="18"/>
      <c r="C294" s="19"/>
      <c r="D294" s="18"/>
      <c r="E294" s="18"/>
    </row>
    <row r="295" spans="2:5" ht="13" x14ac:dyDescent="0.15">
      <c r="B295" s="18"/>
      <c r="C295" s="19"/>
      <c r="D295" s="18"/>
      <c r="E295" s="18"/>
    </row>
    <row r="296" spans="2:5" ht="13" x14ac:dyDescent="0.15">
      <c r="B296" s="18"/>
      <c r="C296" s="19"/>
      <c r="D296" s="18"/>
      <c r="E296" s="18"/>
    </row>
    <row r="297" spans="2:5" ht="13" x14ac:dyDescent="0.15">
      <c r="B297" s="18"/>
      <c r="C297" s="19"/>
      <c r="D297" s="18"/>
      <c r="E297" s="18"/>
    </row>
    <row r="298" spans="2:5" ht="13" x14ac:dyDescent="0.15">
      <c r="B298" s="18"/>
      <c r="C298" s="19"/>
      <c r="D298" s="18"/>
      <c r="E298" s="18"/>
    </row>
    <row r="299" spans="2:5" ht="13" x14ac:dyDescent="0.15">
      <c r="B299" s="18"/>
      <c r="C299" s="19"/>
      <c r="D299" s="18"/>
      <c r="E299" s="18"/>
    </row>
    <row r="300" spans="2:5" ht="13" x14ac:dyDescent="0.15">
      <c r="B300" s="18"/>
      <c r="C300" s="19"/>
      <c r="D300" s="18"/>
      <c r="E300" s="18"/>
    </row>
    <row r="301" spans="2:5" ht="13" x14ac:dyDescent="0.15">
      <c r="B301" s="18"/>
      <c r="C301" s="19"/>
      <c r="D301" s="18"/>
      <c r="E301" s="18"/>
    </row>
    <row r="302" spans="2:5" ht="13" x14ac:dyDescent="0.15">
      <c r="B302" s="18"/>
      <c r="C302" s="19"/>
      <c r="D302" s="18"/>
      <c r="E302" s="18"/>
    </row>
    <row r="303" spans="2:5" ht="13" x14ac:dyDescent="0.15">
      <c r="B303" s="18"/>
      <c r="C303" s="19"/>
      <c r="D303" s="18"/>
      <c r="E303" s="18"/>
    </row>
    <row r="304" spans="2:5" ht="13" x14ac:dyDescent="0.15">
      <c r="B304" s="18"/>
      <c r="C304" s="19"/>
      <c r="D304" s="18"/>
      <c r="E304" s="18"/>
    </row>
    <row r="305" spans="2:5" ht="13" x14ac:dyDescent="0.15">
      <c r="B305" s="18"/>
      <c r="C305" s="19"/>
      <c r="D305" s="18"/>
      <c r="E305" s="18"/>
    </row>
    <row r="306" spans="2:5" ht="13" x14ac:dyDescent="0.15">
      <c r="B306" s="18"/>
      <c r="C306" s="19"/>
      <c r="D306" s="18"/>
      <c r="E306" s="18"/>
    </row>
    <row r="307" spans="2:5" ht="13" x14ac:dyDescent="0.15">
      <c r="B307" s="18"/>
      <c r="C307" s="19"/>
      <c r="D307" s="18"/>
      <c r="E307" s="18"/>
    </row>
    <row r="308" spans="2:5" ht="13" x14ac:dyDescent="0.15">
      <c r="B308" s="18"/>
      <c r="C308" s="19"/>
      <c r="D308" s="18"/>
      <c r="E308" s="18"/>
    </row>
    <row r="309" spans="2:5" ht="13" x14ac:dyDescent="0.15">
      <c r="B309" s="18"/>
      <c r="C309" s="19"/>
      <c r="D309" s="18"/>
      <c r="E309" s="18"/>
    </row>
    <row r="310" spans="2:5" ht="13" x14ac:dyDescent="0.15">
      <c r="B310" s="18"/>
      <c r="C310" s="19"/>
      <c r="D310" s="18"/>
      <c r="E310" s="18"/>
    </row>
    <row r="311" spans="2:5" ht="13" x14ac:dyDescent="0.15">
      <c r="B311" s="18"/>
      <c r="C311" s="19"/>
      <c r="D311" s="18"/>
      <c r="E311" s="18"/>
    </row>
    <row r="312" spans="2:5" ht="13" x14ac:dyDescent="0.15">
      <c r="B312" s="18"/>
      <c r="C312" s="19"/>
      <c r="D312" s="18"/>
      <c r="E312" s="18"/>
    </row>
    <row r="313" spans="2:5" ht="13" x14ac:dyDescent="0.15">
      <c r="B313" s="18"/>
      <c r="C313" s="19"/>
      <c r="D313" s="18"/>
      <c r="E313" s="18"/>
    </row>
    <row r="314" spans="2:5" ht="13" x14ac:dyDescent="0.15">
      <c r="B314" s="18"/>
      <c r="C314" s="19"/>
      <c r="D314" s="18"/>
      <c r="E314" s="18"/>
    </row>
    <row r="315" spans="2:5" ht="13" x14ac:dyDescent="0.15">
      <c r="B315" s="18"/>
      <c r="C315" s="19"/>
      <c r="D315" s="18"/>
      <c r="E315" s="18"/>
    </row>
    <row r="316" spans="2:5" ht="13" x14ac:dyDescent="0.15">
      <c r="B316" s="18"/>
      <c r="C316" s="19"/>
      <c r="D316" s="18"/>
      <c r="E316" s="18"/>
    </row>
    <row r="317" spans="2:5" ht="13" x14ac:dyDescent="0.15">
      <c r="B317" s="18"/>
      <c r="C317" s="19"/>
      <c r="D317" s="18"/>
      <c r="E317" s="18"/>
    </row>
    <row r="318" spans="2:5" ht="13" x14ac:dyDescent="0.15">
      <c r="B318" s="18"/>
      <c r="C318" s="19"/>
      <c r="D318" s="18"/>
      <c r="E318" s="18"/>
    </row>
    <row r="319" spans="2:5" ht="13" x14ac:dyDescent="0.15">
      <c r="B319" s="18"/>
      <c r="C319" s="19"/>
      <c r="D319" s="18"/>
      <c r="E319" s="18"/>
    </row>
    <row r="320" spans="2:5" ht="13" x14ac:dyDescent="0.15">
      <c r="B320" s="18"/>
      <c r="C320" s="19"/>
      <c r="D320" s="18"/>
      <c r="E320" s="18"/>
    </row>
    <row r="321" spans="2:5" ht="13" x14ac:dyDescent="0.15">
      <c r="B321" s="18"/>
      <c r="C321" s="19"/>
      <c r="D321" s="18"/>
      <c r="E321" s="18"/>
    </row>
    <row r="322" spans="2:5" ht="13" x14ac:dyDescent="0.15">
      <c r="B322" s="18"/>
      <c r="C322" s="19"/>
      <c r="D322" s="18"/>
      <c r="E322" s="18"/>
    </row>
    <row r="323" spans="2:5" ht="13" x14ac:dyDescent="0.15">
      <c r="B323" s="18"/>
      <c r="C323" s="19"/>
      <c r="D323" s="18"/>
      <c r="E323" s="18"/>
    </row>
    <row r="324" spans="2:5" ht="13" x14ac:dyDescent="0.15">
      <c r="B324" s="18"/>
      <c r="C324" s="19"/>
      <c r="D324" s="18"/>
      <c r="E324" s="18"/>
    </row>
    <row r="325" spans="2:5" ht="13" x14ac:dyDescent="0.15">
      <c r="B325" s="18"/>
      <c r="C325" s="19"/>
      <c r="D325" s="18"/>
      <c r="E325" s="18"/>
    </row>
    <row r="326" spans="2:5" ht="13" x14ac:dyDescent="0.15">
      <c r="B326" s="18"/>
      <c r="C326" s="19"/>
      <c r="D326" s="18"/>
      <c r="E326" s="18"/>
    </row>
    <row r="327" spans="2:5" ht="13" x14ac:dyDescent="0.15">
      <c r="B327" s="18"/>
      <c r="C327" s="19"/>
      <c r="D327" s="18"/>
      <c r="E327" s="18"/>
    </row>
    <row r="328" spans="2:5" ht="13" x14ac:dyDescent="0.15">
      <c r="B328" s="18"/>
      <c r="C328" s="19"/>
      <c r="D328" s="18"/>
      <c r="E328" s="18"/>
    </row>
    <row r="329" spans="2:5" ht="13" x14ac:dyDescent="0.15">
      <c r="B329" s="18"/>
      <c r="C329" s="19"/>
      <c r="D329" s="18"/>
      <c r="E329" s="18"/>
    </row>
    <row r="330" spans="2:5" ht="13" x14ac:dyDescent="0.15">
      <c r="B330" s="18"/>
      <c r="C330" s="19"/>
      <c r="D330" s="18"/>
      <c r="E330" s="18"/>
    </row>
    <row r="331" spans="2:5" ht="13" x14ac:dyDescent="0.15">
      <c r="B331" s="18"/>
      <c r="C331" s="19"/>
      <c r="D331" s="18"/>
      <c r="E331" s="18"/>
    </row>
    <row r="332" spans="2:5" ht="13" x14ac:dyDescent="0.15">
      <c r="B332" s="18"/>
      <c r="C332" s="19"/>
      <c r="D332" s="18"/>
      <c r="E332" s="18"/>
    </row>
    <row r="333" spans="2:5" ht="13" x14ac:dyDescent="0.15">
      <c r="B333" s="18"/>
      <c r="C333" s="19"/>
      <c r="D333" s="18"/>
      <c r="E333" s="18"/>
    </row>
    <row r="334" spans="2:5" ht="13" x14ac:dyDescent="0.15">
      <c r="B334" s="18"/>
      <c r="C334" s="19"/>
      <c r="D334" s="18"/>
      <c r="E334" s="18"/>
    </row>
    <row r="335" spans="2:5" ht="13" x14ac:dyDescent="0.15">
      <c r="B335" s="18"/>
      <c r="C335" s="19"/>
      <c r="D335" s="18"/>
      <c r="E335" s="18"/>
    </row>
    <row r="336" spans="2:5" ht="13" x14ac:dyDescent="0.15">
      <c r="B336" s="18"/>
      <c r="C336" s="19"/>
      <c r="D336" s="18"/>
      <c r="E336" s="18"/>
    </row>
    <row r="337" spans="2:5" ht="13" x14ac:dyDescent="0.15">
      <c r="B337" s="18"/>
      <c r="C337" s="19"/>
      <c r="D337" s="18"/>
      <c r="E337" s="18"/>
    </row>
    <row r="338" spans="2:5" ht="13" x14ac:dyDescent="0.15">
      <c r="B338" s="18"/>
      <c r="C338" s="19"/>
      <c r="D338" s="18"/>
      <c r="E338" s="18"/>
    </row>
    <row r="339" spans="2:5" ht="13" x14ac:dyDescent="0.15">
      <c r="B339" s="18"/>
      <c r="C339" s="19"/>
      <c r="D339" s="18"/>
      <c r="E339" s="18"/>
    </row>
    <row r="340" spans="2:5" ht="13" x14ac:dyDescent="0.15">
      <c r="B340" s="18"/>
      <c r="C340" s="19"/>
      <c r="D340" s="18"/>
      <c r="E340" s="18"/>
    </row>
    <row r="341" spans="2:5" ht="13" x14ac:dyDescent="0.15">
      <c r="B341" s="18"/>
      <c r="C341" s="19"/>
      <c r="D341" s="18"/>
      <c r="E341" s="18"/>
    </row>
    <row r="342" spans="2:5" ht="13" x14ac:dyDescent="0.15">
      <c r="B342" s="18"/>
      <c r="C342" s="19"/>
      <c r="D342" s="18"/>
      <c r="E342" s="18"/>
    </row>
    <row r="343" spans="2:5" ht="13" x14ac:dyDescent="0.15">
      <c r="B343" s="18"/>
      <c r="C343" s="19"/>
      <c r="D343" s="18"/>
      <c r="E343" s="18"/>
    </row>
    <row r="344" spans="2:5" ht="13" x14ac:dyDescent="0.15">
      <c r="B344" s="18"/>
      <c r="C344" s="19"/>
      <c r="D344" s="18"/>
      <c r="E344" s="18"/>
    </row>
    <row r="345" spans="2:5" ht="13" x14ac:dyDescent="0.15">
      <c r="B345" s="18"/>
      <c r="C345" s="19"/>
      <c r="D345" s="18"/>
      <c r="E345" s="18"/>
    </row>
    <row r="346" spans="2:5" ht="13" x14ac:dyDescent="0.15">
      <c r="B346" s="18"/>
      <c r="C346" s="19"/>
      <c r="D346" s="18"/>
      <c r="E346" s="18"/>
    </row>
    <row r="347" spans="2:5" ht="13" x14ac:dyDescent="0.15">
      <c r="B347" s="18"/>
      <c r="C347" s="19"/>
      <c r="D347" s="18"/>
      <c r="E347" s="18"/>
    </row>
    <row r="348" spans="2:5" ht="13" x14ac:dyDescent="0.15">
      <c r="B348" s="18"/>
      <c r="C348" s="19"/>
      <c r="D348" s="18"/>
      <c r="E348" s="18"/>
    </row>
    <row r="349" spans="2:5" ht="13" x14ac:dyDescent="0.15">
      <c r="B349" s="18"/>
      <c r="C349" s="19"/>
      <c r="D349" s="18"/>
      <c r="E349" s="18"/>
    </row>
    <row r="350" spans="2:5" ht="13" x14ac:dyDescent="0.15">
      <c r="B350" s="18"/>
      <c r="C350" s="19"/>
      <c r="D350" s="18"/>
      <c r="E350" s="18"/>
    </row>
    <row r="351" spans="2:5" ht="13" x14ac:dyDescent="0.15">
      <c r="B351" s="18"/>
      <c r="C351" s="19"/>
      <c r="D351" s="18"/>
      <c r="E351" s="18"/>
    </row>
    <row r="352" spans="2:5" ht="13" x14ac:dyDescent="0.15">
      <c r="B352" s="18"/>
      <c r="C352" s="19"/>
      <c r="D352" s="18"/>
      <c r="E352" s="18"/>
    </row>
    <row r="353" spans="2:5" ht="13" x14ac:dyDescent="0.15">
      <c r="B353" s="18"/>
      <c r="C353" s="19"/>
      <c r="D353" s="18"/>
      <c r="E353" s="18"/>
    </row>
    <row r="354" spans="2:5" ht="13" x14ac:dyDescent="0.15">
      <c r="B354" s="18"/>
      <c r="C354" s="19"/>
      <c r="D354" s="18"/>
      <c r="E354" s="18"/>
    </row>
    <row r="355" spans="2:5" ht="13" x14ac:dyDescent="0.15">
      <c r="B355" s="18"/>
      <c r="C355" s="19"/>
      <c r="D355" s="18"/>
      <c r="E355" s="18"/>
    </row>
    <row r="356" spans="2:5" ht="13" x14ac:dyDescent="0.15">
      <c r="B356" s="18"/>
      <c r="C356" s="19"/>
      <c r="D356" s="18"/>
      <c r="E356" s="18"/>
    </row>
    <row r="357" spans="2:5" ht="13" x14ac:dyDescent="0.15">
      <c r="B357" s="18"/>
      <c r="C357" s="19"/>
      <c r="D357" s="18"/>
      <c r="E357" s="18"/>
    </row>
    <row r="358" spans="2:5" ht="13" x14ac:dyDescent="0.15">
      <c r="B358" s="18"/>
      <c r="C358" s="19"/>
      <c r="D358" s="18"/>
      <c r="E358" s="18"/>
    </row>
    <row r="359" spans="2:5" ht="13" x14ac:dyDescent="0.15">
      <c r="B359" s="18"/>
      <c r="C359" s="19"/>
      <c r="D359" s="18"/>
      <c r="E359" s="18"/>
    </row>
    <row r="360" spans="2:5" ht="13" x14ac:dyDescent="0.15">
      <c r="B360" s="18"/>
      <c r="C360" s="19"/>
      <c r="D360" s="18"/>
      <c r="E360" s="18"/>
    </row>
    <row r="361" spans="2:5" ht="13" x14ac:dyDescent="0.15">
      <c r="B361" s="18"/>
      <c r="C361" s="19"/>
      <c r="D361" s="18"/>
      <c r="E361" s="18"/>
    </row>
    <row r="362" spans="2:5" ht="13" x14ac:dyDescent="0.15">
      <c r="B362" s="18"/>
      <c r="C362" s="19"/>
      <c r="D362" s="18"/>
      <c r="E362" s="18"/>
    </row>
    <row r="363" spans="2:5" ht="13" x14ac:dyDescent="0.15">
      <c r="B363" s="18"/>
      <c r="C363" s="19"/>
      <c r="D363" s="18"/>
      <c r="E363" s="18"/>
    </row>
    <row r="364" spans="2:5" ht="13" x14ac:dyDescent="0.15">
      <c r="B364" s="18"/>
      <c r="C364" s="19"/>
      <c r="D364" s="18"/>
      <c r="E364" s="18"/>
    </row>
    <row r="365" spans="2:5" ht="13" x14ac:dyDescent="0.15">
      <c r="B365" s="18"/>
      <c r="C365" s="19"/>
      <c r="D365" s="18"/>
      <c r="E365" s="18"/>
    </row>
    <row r="366" spans="2:5" ht="13" x14ac:dyDescent="0.15">
      <c r="B366" s="18"/>
      <c r="C366" s="19"/>
      <c r="D366" s="18"/>
      <c r="E366" s="18"/>
    </row>
    <row r="367" spans="2:5" ht="13" x14ac:dyDescent="0.15">
      <c r="B367" s="18"/>
      <c r="C367" s="19"/>
      <c r="D367" s="18"/>
      <c r="E367" s="18"/>
    </row>
    <row r="368" spans="2:5" ht="13" x14ac:dyDescent="0.15">
      <c r="B368" s="18"/>
      <c r="C368" s="19"/>
      <c r="D368" s="18"/>
      <c r="E368" s="18"/>
    </row>
    <row r="369" spans="2:5" ht="13" x14ac:dyDescent="0.15">
      <c r="B369" s="18"/>
      <c r="C369" s="19"/>
      <c r="D369" s="18"/>
      <c r="E369" s="18"/>
    </row>
    <row r="370" spans="2:5" ht="13" x14ac:dyDescent="0.15">
      <c r="B370" s="18"/>
      <c r="C370" s="19"/>
      <c r="D370" s="18"/>
      <c r="E370" s="18"/>
    </row>
    <row r="371" spans="2:5" ht="13" x14ac:dyDescent="0.15">
      <c r="B371" s="18"/>
      <c r="C371" s="19"/>
      <c r="D371" s="18"/>
      <c r="E371" s="18"/>
    </row>
    <row r="372" spans="2:5" ht="13" x14ac:dyDescent="0.15">
      <c r="B372" s="18"/>
      <c r="C372" s="19"/>
      <c r="D372" s="18"/>
      <c r="E372" s="18"/>
    </row>
    <row r="373" spans="2:5" ht="13" x14ac:dyDescent="0.15">
      <c r="B373" s="18"/>
      <c r="C373" s="19"/>
      <c r="D373" s="18"/>
      <c r="E373" s="18"/>
    </row>
    <row r="374" spans="2:5" ht="13" x14ac:dyDescent="0.15">
      <c r="B374" s="18"/>
      <c r="C374" s="19"/>
      <c r="D374" s="18"/>
      <c r="E374" s="18"/>
    </row>
    <row r="375" spans="2:5" ht="13" x14ac:dyDescent="0.15">
      <c r="B375" s="18"/>
      <c r="C375" s="19"/>
      <c r="D375" s="18"/>
      <c r="E375" s="18"/>
    </row>
    <row r="376" spans="2:5" ht="13" x14ac:dyDescent="0.15">
      <c r="B376" s="18"/>
      <c r="C376" s="19"/>
      <c r="D376" s="18"/>
      <c r="E376" s="18"/>
    </row>
    <row r="377" spans="2:5" ht="13" x14ac:dyDescent="0.15">
      <c r="B377" s="18"/>
      <c r="C377" s="19"/>
      <c r="D377" s="18"/>
      <c r="E377" s="18"/>
    </row>
    <row r="378" spans="2:5" ht="13" x14ac:dyDescent="0.15">
      <c r="B378" s="18"/>
      <c r="C378" s="19"/>
      <c r="D378" s="18"/>
      <c r="E378" s="18"/>
    </row>
    <row r="379" spans="2:5" ht="13" x14ac:dyDescent="0.15">
      <c r="B379" s="18"/>
      <c r="C379" s="19"/>
      <c r="D379" s="18"/>
      <c r="E379" s="18"/>
    </row>
    <row r="380" spans="2:5" ht="13" x14ac:dyDescent="0.15">
      <c r="B380" s="18"/>
      <c r="C380" s="19"/>
      <c r="D380" s="18"/>
      <c r="E380" s="18"/>
    </row>
    <row r="381" spans="2:5" ht="13" x14ac:dyDescent="0.15">
      <c r="B381" s="18"/>
      <c r="C381" s="19"/>
      <c r="D381" s="18"/>
      <c r="E381" s="18"/>
    </row>
    <row r="382" spans="2:5" ht="13" x14ac:dyDescent="0.15">
      <c r="B382" s="18"/>
      <c r="C382" s="19"/>
      <c r="D382" s="18"/>
      <c r="E382" s="18"/>
    </row>
    <row r="383" spans="2:5" ht="13" x14ac:dyDescent="0.15">
      <c r="B383" s="18"/>
      <c r="C383" s="19"/>
      <c r="D383" s="18"/>
      <c r="E383" s="18"/>
    </row>
    <row r="384" spans="2:5" ht="13" x14ac:dyDescent="0.15">
      <c r="B384" s="18"/>
      <c r="C384" s="19"/>
      <c r="D384" s="18"/>
      <c r="E384" s="18"/>
    </row>
    <row r="385" spans="2:5" ht="13" x14ac:dyDescent="0.15">
      <c r="B385" s="18"/>
      <c r="C385" s="19"/>
      <c r="D385" s="18"/>
      <c r="E385" s="18"/>
    </row>
    <row r="386" spans="2:5" ht="13" x14ac:dyDescent="0.15">
      <c r="B386" s="18"/>
      <c r="C386" s="19"/>
      <c r="D386" s="18"/>
      <c r="E386" s="18"/>
    </row>
    <row r="387" spans="2:5" ht="13" x14ac:dyDescent="0.15">
      <c r="B387" s="18"/>
      <c r="C387" s="19"/>
      <c r="D387" s="18"/>
      <c r="E387" s="18"/>
    </row>
    <row r="388" spans="2:5" ht="13" x14ac:dyDescent="0.15">
      <c r="B388" s="18"/>
      <c r="C388" s="19"/>
      <c r="D388" s="18"/>
      <c r="E388" s="18"/>
    </row>
    <row r="389" spans="2:5" ht="13" x14ac:dyDescent="0.15">
      <c r="B389" s="18"/>
      <c r="C389" s="19"/>
      <c r="D389" s="18"/>
      <c r="E389" s="18"/>
    </row>
    <row r="390" spans="2:5" ht="13" x14ac:dyDescent="0.15">
      <c r="B390" s="18"/>
      <c r="C390" s="19"/>
      <c r="D390" s="18"/>
      <c r="E390" s="18"/>
    </row>
    <row r="391" spans="2:5" ht="13" x14ac:dyDescent="0.15">
      <c r="B391" s="18"/>
      <c r="C391" s="19"/>
      <c r="D391" s="18"/>
      <c r="E391" s="18"/>
    </row>
    <row r="392" spans="2:5" ht="13" x14ac:dyDescent="0.15">
      <c r="B392" s="18"/>
      <c r="C392" s="19"/>
      <c r="D392" s="18"/>
      <c r="E392" s="18"/>
    </row>
    <row r="393" spans="2:5" ht="13" x14ac:dyDescent="0.15">
      <c r="B393" s="18"/>
      <c r="C393" s="19"/>
      <c r="D393" s="18"/>
      <c r="E393" s="18"/>
    </row>
    <row r="394" spans="2:5" ht="13" x14ac:dyDescent="0.15">
      <c r="B394" s="18"/>
      <c r="C394" s="19"/>
      <c r="D394" s="18"/>
      <c r="E394" s="18"/>
    </row>
    <row r="395" spans="2:5" ht="13" x14ac:dyDescent="0.15">
      <c r="B395" s="18"/>
      <c r="C395" s="19"/>
      <c r="D395" s="18"/>
      <c r="E395" s="18"/>
    </row>
    <row r="396" spans="2:5" ht="13" x14ac:dyDescent="0.15">
      <c r="B396" s="18"/>
      <c r="C396" s="19"/>
      <c r="D396" s="18"/>
      <c r="E396" s="18"/>
    </row>
    <row r="397" spans="2:5" ht="13" x14ac:dyDescent="0.15">
      <c r="B397" s="18"/>
      <c r="C397" s="19"/>
      <c r="D397" s="18"/>
      <c r="E397" s="18"/>
    </row>
    <row r="398" spans="2:5" ht="13" x14ac:dyDescent="0.15">
      <c r="B398" s="18"/>
      <c r="C398" s="19"/>
      <c r="D398" s="18"/>
      <c r="E398" s="18"/>
    </row>
    <row r="399" spans="2:5" ht="13" x14ac:dyDescent="0.15">
      <c r="B399" s="18"/>
      <c r="C399" s="19"/>
      <c r="D399" s="18"/>
      <c r="E399" s="18"/>
    </row>
    <row r="400" spans="2:5" ht="13" x14ac:dyDescent="0.15">
      <c r="B400" s="18"/>
      <c r="C400" s="19"/>
      <c r="D400" s="18"/>
      <c r="E400" s="18"/>
    </row>
    <row r="401" spans="2:5" ht="13" x14ac:dyDescent="0.15">
      <c r="B401" s="18"/>
      <c r="C401" s="19"/>
      <c r="D401" s="18"/>
      <c r="E401" s="18"/>
    </row>
    <row r="402" spans="2:5" ht="13" x14ac:dyDescent="0.15">
      <c r="B402" s="18"/>
      <c r="C402" s="19"/>
      <c r="D402" s="18"/>
      <c r="E402" s="18"/>
    </row>
    <row r="403" spans="2:5" ht="13" x14ac:dyDescent="0.15">
      <c r="B403" s="18"/>
      <c r="C403" s="19"/>
      <c r="D403" s="18"/>
      <c r="E403" s="18"/>
    </row>
    <row r="404" spans="2:5" ht="13" x14ac:dyDescent="0.15">
      <c r="B404" s="18"/>
      <c r="C404" s="19"/>
      <c r="D404" s="18"/>
      <c r="E404" s="18"/>
    </row>
    <row r="405" spans="2:5" ht="13" x14ac:dyDescent="0.15">
      <c r="B405" s="18"/>
      <c r="C405" s="19"/>
      <c r="D405" s="18"/>
      <c r="E405" s="18"/>
    </row>
    <row r="406" spans="2:5" ht="13" x14ac:dyDescent="0.15">
      <c r="B406" s="18"/>
      <c r="C406" s="19"/>
      <c r="D406" s="18"/>
      <c r="E406" s="18"/>
    </row>
    <row r="407" spans="2:5" ht="13" x14ac:dyDescent="0.15">
      <c r="B407" s="18"/>
      <c r="C407" s="19"/>
      <c r="D407" s="18"/>
      <c r="E407" s="18"/>
    </row>
    <row r="408" spans="2:5" ht="13" x14ac:dyDescent="0.15">
      <c r="B408" s="18"/>
      <c r="C408" s="19"/>
      <c r="D408" s="18"/>
      <c r="E408" s="18"/>
    </row>
    <row r="409" spans="2:5" ht="13" x14ac:dyDescent="0.15">
      <c r="B409" s="18"/>
      <c r="C409" s="19"/>
      <c r="D409" s="18"/>
      <c r="E409" s="18"/>
    </row>
    <row r="410" spans="2:5" ht="13" x14ac:dyDescent="0.15">
      <c r="B410" s="18"/>
      <c r="C410" s="19"/>
      <c r="D410" s="18"/>
      <c r="E410" s="18"/>
    </row>
    <row r="411" spans="2:5" ht="13" x14ac:dyDescent="0.15">
      <c r="B411" s="18"/>
      <c r="C411" s="19"/>
      <c r="D411" s="18"/>
      <c r="E411" s="18"/>
    </row>
    <row r="412" spans="2:5" ht="13" x14ac:dyDescent="0.15">
      <c r="B412" s="18"/>
      <c r="C412" s="19"/>
      <c r="D412" s="18"/>
      <c r="E412" s="18"/>
    </row>
    <row r="413" spans="2:5" ht="13" x14ac:dyDescent="0.15">
      <c r="B413" s="18"/>
      <c r="C413" s="19"/>
      <c r="D413" s="18"/>
      <c r="E413" s="18"/>
    </row>
    <row r="414" spans="2:5" ht="13" x14ac:dyDescent="0.15">
      <c r="B414" s="18"/>
      <c r="C414" s="19"/>
      <c r="D414" s="18"/>
      <c r="E414" s="18"/>
    </row>
    <row r="415" spans="2:5" ht="13" x14ac:dyDescent="0.15">
      <c r="B415" s="18"/>
      <c r="C415" s="19"/>
      <c r="D415" s="18"/>
      <c r="E415" s="18"/>
    </row>
    <row r="416" spans="2:5" ht="13" x14ac:dyDescent="0.15">
      <c r="B416" s="18"/>
      <c r="C416" s="19"/>
      <c r="D416" s="18"/>
      <c r="E416" s="18"/>
    </row>
    <row r="417" spans="2:5" ht="13" x14ac:dyDescent="0.15">
      <c r="B417" s="18"/>
      <c r="C417" s="19"/>
      <c r="D417" s="18"/>
      <c r="E417" s="18"/>
    </row>
    <row r="418" spans="2:5" ht="13" x14ac:dyDescent="0.15">
      <c r="B418" s="18"/>
      <c r="C418" s="19"/>
      <c r="D418" s="18"/>
      <c r="E418" s="18"/>
    </row>
    <row r="419" spans="2:5" ht="13" x14ac:dyDescent="0.15">
      <c r="B419" s="18"/>
      <c r="C419" s="19"/>
      <c r="D419" s="18"/>
      <c r="E419" s="18"/>
    </row>
    <row r="420" spans="2:5" ht="13" x14ac:dyDescent="0.15">
      <c r="B420" s="18"/>
      <c r="C420" s="19"/>
      <c r="D420" s="18"/>
      <c r="E420" s="18"/>
    </row>
    <row r="421" spans="2:5" ht="13" x14ac:dyDescent="0.15">
      <c r="B421" s="18"/>
      <c r="C421" s="19"/>
      <c r="D421" s="18"/>
      <c r="E421" s="18"/>
    </row>
    <row r="422" spans="2:5" ht="13" x14ac:dyDescent="0.15">
      <c r="B422" s="18"/>
      <c r="C422" s="19"/>
      <c r="D422" s="18"/>
      <c r="E422" s="18"/>
    </row>
    <row r="423" spans="2:5" ht="13" x14ac:dyDescent="0.15">
      <c r="B423" s="18"/>
      <c r="C423" s="19"/>
      <c r="D423" s="18"/>
      <c r="E423" s="18"/>
    </row>
    <row r="424" spans="2:5" ht="13" x14ac:dyDescent="0.15">
      <c r="B424" s="18"/>
      <c r="C424" s="19"/>
      <c r="D424" s="18"/>
      <c r="E424" s="18"/>
    </row>
    <row r="425" spans="2:5" ht="13" x14ac:dyDescent="0.15">
      <c r="B425" s="18"/>
      <c r="C425" s="19"/>
      <c r="D425" s="18"/>
      <c r="E425" s="18"/>
    </row>
    <row r="426" spans="2:5" ht="13" x14ac:dyDescent="0.15">
      <c r="B426" s="18"/>
      <c r="C426" s="19"/>
      <c r="D426" s="18"/>
      <c r="E426" s="18"/>
    </row>
    <row r="427" spans="2:5" ht="13" x14ac:dyDescent="0.15">
      <c r="B427" s="18"/>
      <c r="C427" s="19"/>
      <c r="D427" s="18"/>
      <c r="E427" s="18"/>
    </row>
    <row r="428" spans="2:5" ht="13" x14ac:dyDescent="0.15">
      <c r="B428" s="18"/>
      <c r="C428" s="19"/>
      <c r="D428" s="18"/>
      <c r="E428" s="18"/>
    </row>
    <row r="429" spans="2:5" ht="13" x14ac:dyDescent="0.15">
      <c r="B429" s="18"/>
      <c r="C429" s="19"/>
      <c r="D429" s="18"/>
      <c r="E429" s="18"/>
    </row>
    <row r="430" spans="2:5" ht="13" x14ac:dyDescent="0.15">
      <c r="B430" s="18"/>
      <c r="C430" s="19"/>
      <c r="D430" s="18"/>
      <c r="E430" s="18"/>
    </row>
    <row r="431" spans="2:5" ht="13" x14ac:dyDescent="0.15">
      <c r="B431" s="18"/>
      <c r="C431" s="19"/>
      <c r="D431" s="18"/>
      <c r="E431" s="18"/>
    </row>
    <row r="432" spans="2:5" ht="13" x14ac:dyDescent="0.15">
      <c r="B432" s="18"/>
      <c r="C432" s="19"/>
      <c r="D432" s="18"/>
      <c r="E432" s="18"/>
    </row>
    <row r="433" spans="2:5" ht="13" x14ac:dyDescent="0.15">
      <c r="B433" s="18"/>
      <c r="C433" s="19"/>
      <c r="D433" s="18"/>
      <c r="E433" s="18"/>
    </row>
    <row r="434" spans="2:5" ht="13" x14ac:dyDescent="0.15">
      <c r="B434" s="18"/>
      <c r="C434" s="19"/>
      <c r="D434" s="18"/>
      <c r="E434" s="18"/>
    </row>
    <row r="435" spans="2:5" ht="13" x14ac:dyDescent="0.15">
      <c r="B435" s="18"/>
      <c r="C435" s="19"/>
      <c r="D435" s="18"/>
      <c r="E435" s="18"/>
    </row>
    <row r="436" spans="2:5" ht="13" x14ac:dyDescent="0.15">
      <c r="B436" s="18"/>
      <c r="C436" s="19"/>
      <c r="D436" s="18"/>
      <c r="E436" s="18"/>
    </row>
    <row r="437" spans="2:5" ht="13" x14ac:dyDescent="0.15">
      <c r="B437" s="18"/>
      <c r="C437" s="19"/>
      <c r="D437" s="18"/>
      <c r="E437" s="18"/>
    </row>
    <row r="438" spans="2:5" ht="13" x14ac:dyDescent="0.15">
      <c r="B438" s="18"/>
      <c r="C438" s="19"/>
      <c r="D438" s="18"/>
      <c r="E438" s="18"/>
    </row>
    <row r="439" spans="2:5" ht="13" x14ac:dyDescent="0.15">
      <c r="B439" s="18"/>
      <c r="C439" s="19"/>
      <c r="D439" s="18"/>
      <c r="E439" s="18"/>
    </row>
    <row r="440" spans="2:5" ht="13" x14ac:dyDescent="0.15">
      <c r="B440" s="18"/>
      <c r="C440" s="19"/>
      <c r="D440" s="18"/>
      <c r="E440" s="18"/>
    </row>
    <row r="441" spans="2:5" ht="13" x14ac:dyDescent="0.15">
      <c r="B441" s="18"/>
      <c r="C441" s="19"/>
      <c r="D441" s="18"/>
      <c r="E441" s="18"/>
    </row>
    <row r="442" spans="2:5" ht="13" x14ac:dyDescent="0.15">
      <c r="B442" s="18"/>
      <c r="C442" s="19"/>
      <c r="D442" s="18"/>
      <c r="E442" s="18"/>
    </row>
    <row r="443" spans="2:5" ht="13" x14ac:dyDescent="0.15">
      <c r="B443" s="18"/>
      <c r="C443" s="19"/>
      <c r="D443" s="18"/>
      <c r="E443" s="18"/>
    </row>
    <row r="444" spans="2:5" ht="13" x14ac:dyDescent="0.15">
      <c r="B444" s="18"/>
      <c r="C444" s="19"/>
      <c r="D444" s="18"/>
      <c r="E444" s="18"/>
    </row>
    <row r="445" spans="2:5" ht="13" x14ac:dyDescent="0.15">
      <c r="B445" s="18"/>
      <c r="C445" s="19"/>
      <c r="D445" s="18"/>
      <c r="E445" s="18"/>
    </row>
    <row r="446" spans="2:5" ht="13" x14ac:dyDescent="0.15">
      <c r="B446" s="18"/>
      <c r="C446" s="19"/>
      <c r="D446" s="18"/>
      <c r="E446" s="18"/>
    </row>
    <row r="447" spans="2:5" ht="13" x14ac:dyDescent="0.15">
      <c r="B447" s="18"/>
      <c r="C447" s="19"/>
      <c r="D447" s="18"/>
      <c r="E447" s="18"/>
    </row>
    <row r="448" spans="2:5" ht="13" x14ac:dyDescent="0.15">
      <c r="B448" s="18"/>
      <c r="C448" s="19"/>
      <c r="D448" s="18"/>
      <c r="E448" s="18"/>
    </row>
    <row r="449" spans="2:5" ht="13" x14ac:dyDescent="0.15">
      <c r="B449" s="18"/>
      <c r="C449" s="19"/>
      <c r="D449" s="18"/>
      <c r="E449" s="18"/>
    </row>
    <row r="450" spans="2:5" ht="13" x14ac:dyDescent="0.15">
      <c r="B450" s="18"/>
      <c r="C450" s="19"/>
      <c r="D450" s="18"/>
      <c r="E450" s="18"/>
    </row>
    <row r="451" spans="2:5" ht="13" x14ac:dyDescent="0.15">
      <c r="B451" s="18"/>
      <c r="C451" s="19"/>
      <c r="D451" s="18"/>
      <c r="E451" s="18"/>
    </row>
    <row r="452" spans="2:5" ht="13" x14ac:dyDescent="0.15">
      <c r="B452" s="18"/>
      <c r="C452" s="19"/>
      <c r="D452" s="18"/>
      <c r="E452" s="18"/>
    </row>
    <row r="453" spans="2:5" ht="13" x14ac:dyDescent="0.15">
      <c r="B453" s="18"/>
      <c r="C453" s="19"/>
      <c r="D453" s="18"/>
      <c r="E453" s="18"/>
    </row>
    <row r="454" spans="2:5" ht="13" x14ac:dyDescent="0.15">
      <c r="B454" s="18"/>
      <c r="C454" s="19"/>
      <c r="D454" s="18"/>
      <c r="E454" s="18"/>
    </row>
    <row r="455" spans="2:5" ht="13" x14ac:dyDescent="0.15">
      <c r="B455" s="18"/>
      <c r="C455" s="19"/>
      <c r="D455" s="18"/>
      <c r="E455" s="18"/>
    </row>
    <row r="456" spans="2:5" ht="13" x14ac:dyDescent="0.15">
      <c r="B456" s="18"/>
      <c r="C456" s="19"/>
      <c r="D456" s="18"/>
      <c r="E456" s="18"/>
    </row>
    <row r="457" spans="2:5" ht="13" x14ac:dyDescent="0.15">
      <c r="B457" s="18"/>
      <c r="C457" s="19"/>
      <c r="D457" s="18"/>
      <c r="E457" s="18"/>
    </row>
    <row r="458" spans="2:5" ht="13" x14ac:dyDescent="0.15">
      <c r="B458" s="18"/>
      <c r="C458" s="19"/>
      <c r="D458" s="18"/>
      <c r="E458" s="18"/>
    </row>
    <row r="459" spans="2:5" ht="13" x14ac:dyDescent="0.15">
      <c r="B459" s="18"/>
      <c r="C459" s="19"/>
      <c r="D459" s="18"/>
      <c r="E459" s="18"/>
    </row>
    <row r="460" spans="2:5" ht="13" x14ac:dyDescent="0.15">
      <c r="B460" s="18"/>
      <c r="C460" s="19"/>
      <c r="D460" s="18"/>
      <c r="E460" s="18"/>
    </row>
    <row r="461" spans="2:5" ht="13" x14ac:dyDescent="0.15">
      <c r="B461" s="18"/>
      <c r="C461" s="19"/>
      <c r="D461" s="18"/>
      <c r="E461" s="18"/>
    </row>
    <row r="462" spans="2:5" ht="13" x14ac:dyDescent="0.15">
      <c r="B462" s="18"/>
      <c r="C462" s="19"/>
      <c r="D462" s="18"/>
      <c r="E462" s="18"/>
    </row>
    <row r="463" spans="2:5" ht="13" x14ac:dyDescent="0.15">
      <c r="B463" s="18"/>
      <c r="C463" s="19"/>
      <c r="D463" s="18"/>
      <c r="E463" s="18"/>
    </row>
    <row r="464" spans="2:5" ht="13" x14ac:dyDescent="0.15">
      <c r="B464" s="18"/>
      <c r="C464" s="19"/>
      <c r="D464" s="18"/>
      <c r="E464" s="18"/>
    </row>
    <row r="465" spans="2:5" ht="13" x14ac:dyDescent="0.15">
      <c r="B465" s="18"/>
      <c r="C465" s="19"/>
      <c r="D465" s="18"/>
      <c r="E465" s="18"/>
    </row>
    <row r="466" spans="2:5" ht="13" x14ac:dyDescent="0.15">
      <c r="B466" s="18"/>
      <c r="C466" s="19"/>
      <c r="D466" s="18"/>
      <c r="E466" s="18"/>
    </row>
    <row r="467" spans="2:5" ht="13" x14ac:dyDescent="0.15">
      <c r="B467" s="18"/>
      <c r="C467" s="19"/>
      <c r="D467" s="18"/>
      <c r="E467" s="18"/>
    </row>
    <row r="468" spans="2:5" ht="13" x14ac:dyDescent="0.15">
      <c r="B468" s="18"/>
      <c r="C468" s="19"/>
      <c r="D468" s="18"/>
      <c r="E468" s="18"/>
    </row>
    <row r="469" spans="2:5" ht="13" x14ac:dyDescent="0.15">
      <c r="B469" s="18"/>
      <c r="C469" s="19"/>
      <c r="D469" s="18"/>
      <c r="E469" s="18"/>
    </row>
    <row r="470" spans="2:5" ht="13" x14ac:dyDescent="0.15">
      <c r="B470" s="18"/>
      <c r="C470" s="19"/>
      <c r="D470" s="18"/>
      <c r="E470" s="18"/>
    </row>
    <row r="471" spans="2:5" ht="13" x14ac:dyDescent="0.15">
      <c r="B471" s="18"/>
      <c r="C471" s="19"/>
      <c r="D471" s="18"/>
      <c r="E471" s="18"/>
    </row>
    <row r="472" spans="2:5" ht="13" x14ac:dyDescent="0.15">
      <c r="B472" s="18"/>
      <c r="C472" s="19"/>
      <c r="D472" s="18"/>
      <c r="E472" s="18"/>
    </row>
    <row r="473" spans="2:5" ht="13" x14ac:dyDescent="0.15">
      <c r="B473" s="18"/>
      <c r="C473" s="19"/>
      <c r="D473" s="18"/>
      <c r="E473" s="18"/>
    </row>
    <row r="474" spans="2:5" ht="13" x14ac:dyDescent="0.15">
      <c r="B474" s="18"/>
      <c r="C474" s="19"/>
      <c r="D474" s="18"/>
      <c r="E474" s="18"/>
    </row>
    <row r="475" spans="2:5" ht="13" x14ac:dyDescent="0.15">
      <c r="B475" s="18"/>
      <c r="C475" s="19"/>
      <c r="D475" s="18"/>
      <c r="E475" s="18"/>
    </row>
    <row r="476" spans="2:5" ht="13" x14ac:dyDescent="0.15">
      <c r="B476" s="18"/>
      <c r="C476" s="19"/>
      <c r="D476" s="18"/>
      <c r="E476" s="18"/>
    </row>
    <row r="477" spans="2:5" ht="13" x14ac:dyDescent="0.15">
      <c r="B477" s="18"/>
      <c r="C477" s="19"/>
      <c r="D477" s="18"/>
      <c r="E477" s="18"/>
    </row>
    <row r="478" spans="2:5" ht="13" x14ac:dyDescent="0.15">
      <c r="B478" s="18"/>
      <c r="C478" s="19"/>
      <c r="D478" s="18"/>
      <c r="E478" s="18"/>
    </row>
    <row r="479" spans="2:5" ht="13" x14ac:dyDescent="0.15">
      <c r="B479" s="18"/>
      <c r="C479" s="19"/>
      <c r="D479" s="18"/>
      <c r="E479" s="18"/>
    </row>
    <row r="480" spans="2:5" ht="13" x14ac:dyDescent="0.15">
      <c r="B480" s="18"/>
      <c r="C480" s="19"/>
      <c r="D480" s="18"/>
      <c r="E480" s="18"/>
    </row>
    <row r="481" spans="2:5" ht="13" x14ac:dyDescent="0.15">
      <c r="B481" s="18"/>
      <c r="C481" s="19"/>
      <c r="D481" s="18"/>
      <c r="E481" s="18"/>
    </row>
    <row r="482" spans="2:5" ht="13" x14ac:dyDescent="0.15">
      <c r="B482" s="18"/>
      <c r="C482" s="19"/>
      <c r="D482" s="18"/>
      <c r="E482" s="18"/>
    </row>
    <row r="483" spans="2:5" ht="13" x14ac:dyDescent="0.15">
      <c r="B483" s="18"/>
      <c r="C483" s="19"/>
      <c r="D483" s="18"/>
      <c r="E483" s="18"/>
    </row>
    <row r="484" spans="2:5" ht="13" x14ac:dyDescent="0.15">
      <c r="B484" s="18"/>
      <c r="C484" s="19"/>
      <c r="D484" s="18"/>
      <c r="E484" s="18"/>
    </row>
    <row r="485" spans="2:5" ht="13" x14ac:dyDescent="0.15">
      <c r="B485" s="18"/>
      <c r="C485" s="19"/>
      <c r="D485" s="18"/>
      <c r="E485" s="18"/>
    </row>
    <row r="486" spans="2:5" ht="13" x14ac:dyDescent="0.15">
      <c r="B486" s="18"/>
      <c r="C486" s="19"/>
      <c r="D486" s="18"/>
      <c r="E486" s="18"/>
    </row>
    <row r="487" spans="2:5" ht="13" x14ac:dyDescent="0.15">
      <c r="B487" s="18"/>
      <c r="C487" s="19"/>
      <c r="D487" s="18"/>
      <c r="E487" s="18"/>
    </row>
    <row r="488" spans="2:5" ht="13" x14ac:dyDescent="0.15">
      <c r="B488" s="18"/>
      <c r="C488" s="19"/>
      <c r="D488" s="18"/>
      <c r="E488" s="18"/>
    </row>
    <row r="489" spans="2:5" ht="13" x14ac:dyDescent="0.15">
      <c r="B489" s="18"/>
      <c r="C489" s="19"/>
      <c r="D489" s="18"/>
      <c r="E489" s="18"/>
    </row>
    <row r="490" spans="2:5" ht="13" x14ac:dyDescent="0.15">
      <c r="B490" s="18"/>
      <c r="C490" s="19"/>
      <c r="D490" s="18"/>
      <c r="E490" s="18"/>
    </row>
    <row r="491" spans="2:5" ht="13" x14ac:dyDescent="0.15">
      <c r="B491" s="18"/>
      <c r="C491" s="19"/>
      <c r="D491" s="18"/>
      <c r="E491" s="18"/>
    </row>
    <row r="492" spans="2:5" ht="13" x14ac:dyDescent="0.15">
      <c r="B492" s="18"/>
      <c r="C492" s="19"/>
      <c r="D492" s="18"/>
      <c r="E492" s="18"/>
    </row>
    <row r="493" spans="2:5" ht="13" x14ac:dyDescent="0.15">
      <c r="B493" s="18"/>
      <c r="C493" s="19"/>
      <c r="D493" s="18"/>
      <c r="E493" s="18"/>
    </row>
    <row r="494" spans="2:5" ht="13" x14ac:dyDescent="0.15">
      <c r="B494" s="18"/>
      <c r="C494" s="19"/>
      <c r="D494" s="18"/>
      <c r="E494" s="18"/>
    </row>
    <row r="495" spans="2:5" ht="13" x14ac:dyDescent="0.15">
      <c r="B495" s="18"/>
      <c r="C495" s="19"/>
      <c r="D495" s="18"/>
      <c r="E495" s="18"/>
    </row>
    <row r="496" spans="2:5" ht="13" x14ac:dyDescent="0.15">
      <c r="B496" s="18"/>
      <c r="C496" s="19"/>
      <c r="D496" s="18"/>
      <c r="E496" s="18"/>
    </row>
    <row r="497" spans="2:5" ht="13" x14ac:dyDescent="0.15">
      <c r="B497" s="18"/>
      <c r="C497" s="19"/>
      <c r="D497" s="18"/>
      <c r="E497" s="18"/>
    </row>
    <row r="498" spans="2:5" ht="13" x14ac:dyDescent="0.15">
      <c r="B498" s="18"/>
      <c r="C498" s="19"/>
      <c r="D498" s="18"/>
      <c r="E498" s="18"/>
    </row>
    <row r="499" spans="2:5" ht="13" x14ac:dyDescent="0.15">
      <c r="B499" s="18"/>
      <c r="C499" s="19"/>
      <c r="D499" s="18"/>
      <c r="E499" s="18"/>
    </row>
    <row r="500" spans="2:5" ht="13" x14ac:dyDescent="0.15">
      <c r="B500" s="18"/>
      <c r="C500" s="19"/>
      <c r="D500" s="18"/>
      <c r="E500" s="18"/>
    </row>
    <row r="501" spans="2:5" ht="13" x14ac:dyDescent="0.15">
      <c r="B501" s="18"/>
      <c r="C501" s="19"/>
      <c r="D501" s="18"/>
      <c r="E501" s="18"/>
    </row>
    <row r="502" spans="2:5" ht="13" x14ac:dyDescent="0.15">
      <c r="B502" s="18"/>
      <c r="C502" s="19"/>
      <c r="D502" s="18"/>
      <c r="E502" s="18"/>
    </row>
    <row r="503" spans="2:5" ht="13" x14ac:dyDescent="0.15">
      <c r="B503" s="18"/>
      <c r="C503" s="19"/>
      <c r="D503" s="18"/>
      <c r="E503" s="18"/>
    </row>
    <row r="504" spans="2:5" ht="13" x14ac:dyDescent="0.15">
      <c r="B504" s="18"/>
      <c r="C504" s="19"/>
      <c r="D504" s="18"/>
      <c r="E504" s="18"/>
    </row>
    <row r="505" spans="2:5" ht="13" x14ac:dyDescent="0.15">
      <c r="B505" s="18"/>
      <c r="C505" s="19"/>
      <c r="D505" s="18"/>
      <c r="E505" s="18"/>
    </row>
    <row r="506" spans="2:5" ht="13" x14ac:dyDescent="0.15">
      <c r="B506" s="18"/>
      <c r="C506" s="19"/>
      <c r="D506" s="18"/>
      <c r="E506" s="18"/>
    </row>
    <row r="507" spans="2:5" ht="13" x14ac:dyDescent="0.15">
      <c r="B507" s="18"/>
      <c r="C507" s="19"/>
      <c r="D507" s="18"/>
      <c r="E507" s="18"/>
    </row>
    <row r="508" spans="2:5" ht="13" x14ac:dyDescent="0.15">
      <c r="B508" s="18"/>
      <c r="C508" s="19"/>
      <c r="D508" s="18"/>
      <c r="E508" s="18"/>
    </row>
    <row r="509" spans="2:5" ht="13" x14ac:dyDescent="0.15">
      <c r="B509" s="18"/>
      <c r="C509" s="19"/>
      <c r="D509" s="18"/>
      <c r="E509" s="18"/>
    </row>
    <row r="510" spans="2:5" ht="13" x14ac:dyDescent="0.15">
      <c r="B510" s="18"/>
      <c r="C510" s="19"/>
      <c r="D510" s="18"/>
      <c r="E510" s="18"/>
    </row>
    <row r="511" spans="2:5" ht="13" x14ac:dyDescent="0.15">
      <c r="B511" s="18"/>
      <c r="C511" s="19"/>
      <c r="D511" s="18"/>
      <c r="E511" s="18"/>
    </row>
    <row r="512" spans="2:5" ht="13" x14ac:dyDescent="0.15">
      <c r="B512" s="18"/>
      <c r="C512" s="19"/>
      <c r="D512" s="18"/>
      <c r="E512" s="18"/>
    </row>
    <row r="513" spans="2:5" ht="13" x14ac:dyDescent="0.15">
      <c r="B513" s="18"/>
      <c r="C513" s="19"/>
      <c r="D513" s="18"/>
      <c r="E513" s="18"/>
    </row>
    <row r="514" spans="2:5" ht="13" x14ac:dyDescent="0.15">
      <c r="B514" s="18"/>
      <c r="C514" s="19"/>
      <c r="D514" s="18"/>
      <c r="E514" s="18"/>
    </row>
    <row r="515" spans="2:5" ht="13" x14ac:dyDescent="0.15">
      <c r="B515" s="18"/>
      <c r="C515" s="19"/>
      <c r="D515" s="18"/>
      <c r="E515" s="18"/>
    </row>
    <row r="516" spans="2:5" ht="13" x14ac:dyDescent="0.15">
      <c r="B516" s="18"/>
      <c r="C516" s="19"/>
      <c r="D516" s="18"/>
      <c r="E516" s="18"/>
    </row>
    <row r="517" spans="2:5" ht="13" x14ac:dyDescent="0.15">
      <c r="B517" s="18"/>
      <c r="C517" s="19"/>
      <c r="D517" s="18"/>
      <c r="E517" s="18"/>
    </row>
    <row r="518" spans="2:5" ht="13" x14ac:dyDescent="0.15">
      <c r="B518" s="18"/>
      <c r="C518" s="19"/>
      <c r="D518" s="18"/>
      <c r="E518" s="18"/>
    </row>
    <row r="519" spans="2:5" ht="13" x14ac:dyDescent="0.15">
      <c r="B519" s="18"/>
      <c r="C519" s="19"/>
      <c r="D519" s="18"/>
      <c r="E519" s="18"/>
    </row>
    <row r="520" spans="2:5" ht="13" x14ac:dyDescent="0.15">
      <c r="B520" s="18"/>
      <c r="C520" s="19"/>
      <c r="D520" s="18"/>
      <c r="E520" s="18"/>
    </row>
    <row r="521" spans="2:5" ht="13" x14ac:dyDescent="0.15">
      <c r="B521" s="18"/>
      <c r="C521" s="19"/>
      <c r="D521" s="18"/>
      <c r="E521" s="18"/>
    </row>
    <row r="522" spans="2:5" ht="13" x14ac:dyDescent="0.15">
      <c r="B522" s="18"/>
      <c r="C522" s="19"/>
      <c r="D522" s="18"/>
      <c r="E522" s="18"/>
    </row>
    <row r="523" spans="2:5" ht="13" x14ac:dyDescent="0.15">
      <c r="B523" s="18"/>
      <c r="C523" s="19"/>
      <c r="D523" s="18"/>
      <c r="E523" s="18"/>
    </row>
    <row r="524" spans="2:5" ht="13" x14ac:dyDescent="0.15">
      <c r="B524" s="18"/>
      <c r="C524" s="19"/>
      <c r="D524" s="18"/>
      <c r="E524" s="18"/>
    </row>
    <row r="525" spans="2:5" ht="13" x14ac:dyDescent="0.15">
      <c r="B525" s="18"/>
      <c r="C525" s="19"/>
      <c r="D525" s="18"/>
      <c r="E525" s="18"/>
    </row>
    <row r="526" spans="2:5" ht="13" x14ac:dyDescent="0.15">
      <c r="B526" s="18"/>
      <c r="C526" s="19"/>
      <c r="D526" s="18"/>
      <c r="E526" s="18"/>
    </row>
    <row r="527" spans="2:5" ht="13" x14ac:dyDescent="0.15">
      <c r="B527" s="18"/>
      <c r="C527" s="19"/>
      <c r="D527" s="18"/>
      <c r="E527" s="18"/>
    </row>
    <row r="528" spans="2:5" ht="13" x14ac:dyDescent="0.15">
      <c r="B528" s="18"/>
      <c r="C528" s="19"/>
      <c r="D528" s="18"/>
      <c r="E528" s="18"/>
    </row>
    <row r="529" spans="2:5" ht="13" x14ac:dyDescent="0.15">
      <c r="B529" s="18"/>
      <c r="C529" s="19"/>
      <c r="D529" s="18"/>
      <c r="E529" s="18"/>
    </row>
    <row r="530" spans="2:5" ht="13" x14ac:dyDescent="0.15">
      <c r="B530" s="18"/>
      <c r="C530" s="19"/>
      <c r="D530" s="18"/>
      <c r="E530" s="18"/>
    </row>
    <row r="531" spans="2:5" ht="13" x14ac:dyDescent="0.15">
      <c r="B531" s="18"/>
      <c r="C531" s="19"/>
      <c r="D531" s="18"/>
      <c r="E531" s="18"/>
    </row>
    <row r="532" spans="2:5" ht="13" x14ac:dyDescent="0.15">
      <c r="B532" s="18"/>
      <c r="C532" s="19"/>
      <c r="D532" s="18"/>
      <c r="E532" s="18"/>
    </row>
    <row r="533" spans="2:5" ht="13" x14ac:dyDescent="0.15">
      <c r="B533" s="18"/>
      <c r="C533" s="19"/>
      <c r="D533" s="18"/>
      <c r="E533" s="18"/>
    </row>
    <row r="534" spans="2:5" ht="13" x14ac:dyDescent="0.15">
      <c r="B534" s="18"/>
      <c r="C534" s="19"/>
      <c r="D534" s="18"/>
      <c r="E534" s="18"/>
    </row>
    <row r="535" spans="2:5" ht="13" x14ac:dyDescent="0.15">
      <c r="B535" s="18"/>
      <c r="C535" s="19"/>
      <c r="D535" s="18"/>
      <c r="E535" s="18"/>
    </row>
    <row r="536" spans="2:5" ht="13" x14ac:dyDescent="0.15">
      <c r="B536" s="18"/>
      <c r="C536" s="19"/>
      <c r="D536" s="18"/>
      <c r="E536" s="18"/>
    </row>
    <row r="537" spans="2:5" ht="13" x14ac:dyDescent="0.15">
      <c r="B537" s="18"/>
      <c r="C537" s="19"/>
      <c r="D537" s="18"/>
      <c r="E537" s="18"/>
    </row>
    <row r="538" spans="2:5" ht="13" x14ac:dyDescent="0.15">
      <c r="B538" s="18"/>
      <c r="C538" s="19"/>
      <c r="D538" s="18"/>
      <c r="E538" s="18"/>
    </row>
    <row r="539" spans="2:5" ht="13" x14ac:dyDescent="0.15">
      <c r="B539" s="18"/>
      <c r="C539" s="19"/>
      <c r="D539" s="18"/>
      <c r="E539" s="18"/>
    </row>
    <row r="540" spans="2:5" ht="13" x14ac:dyDescent="0.15">
      <c r="B540" s="18"/>
      <c r="C540" s="19"/>
      <c r="D540" s="18"/>
      <c r="E540" s="18"/>
    </row>
    <row r="541" spans="2:5" ht="13" x14ac:dyDescent="0.15">
      <c r="B541" s="18"/>
      <c r="C541" s="19"/>
      <c r="D541" s="18"/>
      <c r="E541" s="18"/>
    </row>
    <row r="542" spans="2:5" ht="13" x14ac:dyDescent="0.15">
      <c r="B542" s="18"/>
      <c r="C542" s="19"/>
      <c r="D542" s="18"/>
      <c r="E542" s="18"/>
    </row>
    <row r="543" spans="2:5" ht="13" x14ac:dyDescent="0.15">
      <c r="B543" s="18"/>
      <c r="C543" s="19"/>
      <c r="D543" s="18"/>
      <c r="E543" s="18"/>
    </row>
    <row r="544" spans="2:5" ht="13" x14ac:dyDescent="0.15">
      <c r="B544" s="18"/>
      <c r="C544" s="19"/>
      <c r="D544" s="18"/>
      <c r="E544" s="18"/>
    </row>
    <row r="545" spans="2:5" ht="13" x14ac:dyDescent="0.15">
      <c r="B545" s="18"/>
      <c r="C545" s="19"/>
      <c r="D545" s="18"/>
      <c r="E545" s="18"/>
    </row>
    <row r="546" spans="2:5" ht="13" x14ac:dyDescent="0.15">
      <c r="B546" s="18"/>
      <c r="C546" s="19"/>
      <c r="D546" s="18"/>
      <c r="E546" s="18"/>
    </row>
    <row r="547" spans="2:5" ht="13" x14ac:dyDescent="0.15">
      <c r="B547" s="18"/>
      <c r="C547" s="19"/>
      <c r="D547" s="18"/>
      <c r="E547" s="18"/>
    </row>
    <row r="548" spans="2:5" ht="13" x14ac:dyDescent="0.15">
      <c r="B548" s="18"/>
      <c r="C548" s="19"/>
      <c r="D548" s="18"/>
      <c r="E548" s="18"/>
    </row>
    <row r="549" spans="2:5" ht="13" x14ac:dyDescent="0.15">
      <c r="B549" s="18"/>
      <c r="C549" s="19"/>
      <c r="D549" s="18"/>
      <c r="E549" s="18"/>
    </row>
    <row r="550" spans="2:5" ht="13" x14ac:dyDescent="0.15">
      <c r="B550" s="18"/>
      <c r="C550" s="19"/>
      <c r="D550" s="18"/>
      <c r="E550" s="18"/>
    </row>
    <row r="551" spans="2:5" ht="13" x14ac:dyDescent="0.15">
      <c r="B551" s="18"/>
      <c r="C551" s="19"/>
      <c r="D551" s="18"/>
      <c r="E551" s="18"/>
    </row>
    <row r="552" spans="2:5" ht="13" x14ac:dyDescent="0.15">
      <c r="B552" s="18"/>
      <c r="C552" s="19"/>
      <c r="D552" s="18"/>
      <c r="E552" s="18"/>
    </row>
    <row r="553" spans="2:5" ht="13" x14ac:dyDescent="0.15">
      <c r="B553" s="18"/>
      <c r="C553" s="19"/>
      <c r="D553" s="18"/>
      <c r="E553" s="18"/>
    </row>
    <row r="554" spans="2:5" ht="13" x14ac:dyDescent="0.15">
      <c r="B554" s="18"/>
      <c r="C554" s="19"/>
      <c r="D554" s="18"/>
      <c r="E554" s="18"/>
    </row>
    <row r="555" spans="2:5" ht="13" x14ac:dyDescent="0.15">
      <c r="B555" s="18"/>
      <c r="C555" s="19"/>
      <c r="D555" s="18"/>
      <c r="E555" s="18"/>
    </row>
    <row r="556" spans="2:5" ht="13" x14ac:dyDescent="0.15">
      <c r="B556" s="18"/>
      <c r="C556" s="19"/>
      <c r="D556" s="18"/>
      <c r="E556" s="18"/>
    </row>
    <row r="557" spans="2:5" ht="13" x14ac:dyDescent="0.15">
      <c r="B557" s="18"/>
      <c r="C557" s="19"/>
      <c r="D557" s="18"/>
      <c r="E557" s="18"/>
    </row>
    <row r="558" spans="2:5" ht="13" x14ac:dyDescent="0.15">
      <c r="B558" s="18"/>
      <c r="C558" s="19"/>
      <c r="D558" s="18"/>
      <c r="E558" s="18"/>
    </row>
    <row r="559" spans="2:5" ht="13" x14ac:dyDescent="0.15">
      <c r="B559" s="18"/>
      <c r="C559" s="19"/>
      <c r="D559" s="18"/>
      <c r="E559" s="18"/>
    </row>
    <row r="560" spans="2:5" ht="13" x14ac:dyDescent="0.15">
      <c r="B560" s="18"/>
      <c r="C560" s="19"/>
      <c r="D560" s="18"/>
      <c r="E560" s="18"/>
    </row>
    <row r="561" spans="2:5" ht="13" x14ac:dyDescent="0.15">
      <c r="B561" s="18"/>
      <c r="C561" s="19"/>
      <c r="D561" s="18"/>
      <c r="E561" s="18"/>
    </row>
    <row r="562" spans="2:5" ht="13" x14ac:dyDescent="0.15">
      <c r="B562" s="18"/>
      <c r="C562" s="19"/>
      <c r="D562" s="18"/>
      <c r="E562" s="18"/>
    </row>
    <row r="563" spans="2:5" ht="13" x14ac:dyDescent="0.15">
      <c r="B563" s="18"/>
      <c r="C563" s="19"/>
      <c r="D563" s="18"/>
      <c r="E563" s="18"/>
    </row>
    <row r="564" spans="2:5" ht="13" x14ac:dyDescent="0.15">
      <c r="B564" s="18"/>
      <c r="C564" s="19"/>
      <c r="D564" s="18"/>
      <c r="E564" s="18"/>
    </row>
    <row r="565" spans="2:5" ht="13" x14ac:dyDescent="0.15">
      <c r="B565" s="18"/>
      <c r="C565" s="19"/>
      <c r="D565" s="18"/>
      <c r="E565" s="18"/>
    </row>
    <row r="566" spans="2:5" ht="13" x14ac:dyDescent="0.15">
      <c r="B566" s="18"/>
      <c r="C566" s="19"/>
      <c r="D566" s="18"/>
      <c r="E566" s="18"/>
    </row>
    <row r="567" spans="2:5" ht="13" x14ac:dyDescent="0.15">
      <c r="B567" s="18"/>
      <c r="C567" s="19"/>
      <c r="D567" s="18"/>
      <c r="E567" s="18"/>
    </row>
    <row r="568" spans="2:5" ht="13" x14ac:dyDescent="0.15">
      <c r="B568" s="18"/>
      <c r="C568" s="19"/>
      <c r="D568" s="18"/>
      <c r="E568" s="18"/>
    </row>
    <row r="569" spans="2:5" ht="13" x14ac:dyDescent="0.15">
      <c r="B569" s="18"/>
      <c r="C569" s="19"/>
      <c r="D569" s="18"/>
      <c r="E569" s="18"/>
    </row>
    <row r="570" spans="2:5" ht="13" x14ac:dyDescent="0.15">
      <c r="B570" s="18"/>
      <c r="C570" s="19"/>
      <c r="D570" s="18"/>
      <c r="E570" s="18"/>
    </row>
    <row r="571" spans="2:5" ht="13" x14ac:dyDescent="0.15">
      <c r="B571" s="18"/>
      <c r="C571" s="19"/>
      <c r="D571" s="18"/>
      <c r="E571" s="18"/>
    </row>
    <row r="572" spans="2:5" ht="13" x14ac:dyDescent="0.15">
      <c r="B572" s="18"/>
      <c r="C572" s="19"/>
      <c r="D572" s="18"/>
      <c r="E572" s="18"/>
    </row>
    <row r="573" spans="2:5" ht="13" x14ac:dyDescent="0.15">
      <c r="B573" s="18"/>
      <c r="C573" s="19"/>
      <c r="D573" s="18"/>
      <c r="E573" s="18"/>
    </row>
    <row r="574" spans="2:5" ht="13" x14ac:dyDescent="0.15">
      <c r="B574" s="18"/>
      <c r="C574" s="19"/>
      <c r="D574" s="18"/>
      <c r="E574" s="18"/>
    </row>
    <row r="575" spans="2:5" ht="13" x14ac:dyDescent="0.15">
      <c r="B575" s="18"/>
      <c r="C575" s="19"/>
      <c r="D575" s="18"/>
      <c r="E575" s="18"/>
    </row>
    <row r="576" spans="2:5" ht="13" x14ac:dyDescent="0.15">
      <c r="B576" s="18"/>
      <c r="C576" s="19"/>
      <c r="D576" s="18"/>
      <c r="E576" s="18"/>
    </row>
    <row r="577" spans="2:5" ht="13" x14ac:dyDescent="0.15">
      <c r="B577" s="18"/>
      <c r="C577" s="19"/>
      <c r="D577" s="18"/>
      <c r="E577" s="18"/>
    </row>
    <row r="578" spans="2:5" ht="13" x14ac:dyDescent="0.15">
      <c r="B578" s="18"/>
      <c r="C578" s="19"/>
      <c r="D578" s="18"/>
      <c r="E578" s="18"/>
    </row>
    <row r="579" spans="2:5" ht="13" x14ac:dyDescent="0.15">
      <c r="B579" s="18"/>
      <c r="C579" s="19"/>
      <c r="D579" s="18"/>
      <c r="E579" s="18"/>
    </row>
    <row r="580" spans="2:5" ht="13" x14ac:dyDescent="0.15">
      <c r="B580" s="18"/>
      <c r="C580" s="19"/>
      <c r="D580" s="18"/>
      <c r="E580" s="18"/>
    </row>
    <row r="581" spans="2:5" ht="13" x14ac:dyDescent="0.15">
      <c r="B581" s="18"/>
      <c r="C581" s="19"/>
      <c r="D581" s="18"/>
      <c r="E581" s="18"/>
    </row>
    <row r="582" spans="2:5" ht="13" x14ac:dyDescent="0.15">
      <c r="B582" s="18"/>
      <c r="C582" s="19"/>
      <c r="D582" s="18"/>
      <c r="E582" s="18"/>
    </row>
    <row r="583" spans="2:5" ht="13" x14ac:dyDescent="0.15">
      <c r="B583" s="18"/>
      <c r="C583" s="19"/>
      <c r="D583" s="18"/>
      <c r="E583" s="18"/>
    </row>
    <row r="584" spans="2:5" ht="13" x14ac:dyDescent="0.15">
      <c r="B584" s="18"/>
      <c r="C584" s="19"/>
      <c r="D584" s="18"/>
      <c r="E584" s="18"/>
    </row>
    <row r="585" spans="2:5" ht="13" x14ac:dyDescent="0.15">
      <c r="B585" s="18"/>
      <c r="C585" s="19"/>
      <c r="D585" s="18"/>
      <c r="E585" s="18"/>
    </row>
    <row r="586" spans="2:5" ht="13" x14ac:dyDescent="0.15">
      <c r="B586" s="18"/>
      <c r="C586" s="19"/>
      <c r="D586" s="18"/>
      <c r="E586" s="18"/>
    </row>
    <row r="587" spans="2:5" ht="13" x14ac:dyDescent="0.15">
      <c r="B587" s="18"/>
      <c r="C587" s="19"/>
      <c r="D587" s="18"/>
      <c r="E587" s="18"/>
    </row>
    <row r="588" spans="2:5" ht="13" x14ac:dyDescent="0.15">
      <c r="B588" s="18"/>
      <c r="C588" s="19"/>
      <c r="D588" s="18"/>
      <c r="E588" s="18"/>
    </row>
    <row r="589" spans="2:5" ht="13" x14ac:dyDescent="0.15">
      <c r="B589" s="18"/>
      <c r="C589" s="19"/>
      <c r="D589" s="18"/>
      <c r="E589" s="18"/>
    </row>
    <row r="590" spans="2:5" ht="13" x14ac:dyDescent="0.15">
      <c r="B590" s="18"/>
      <c r="C590" s="19"/>
      <c r="D590" s="18"/>
      <c r="E590" s="18"/>
    </row>
    <row r="591" spans="2:5" ht="13" x14ac:dyDescent="0.15">
      <c r="B591" s="18"/>
      <c r="C591" s="19"/>
      <c r="D591" s="18"/>
      <c r="E591" s="18"/>
    </row>
    <row r="592" spans="2:5" ht="13" x14ac:dyDescent="0.15">
      <c r="B592" s="18"/>
      <c r="C592" s="19"/>
      <c r="D592" s="18"/>
      <c r="E592" s="18"/>
    </row>
    <row r="593" spans="2:5" ht="13" x14ac:dyDescent="0.15">
      <c r="B593" s="18"/>
      <c r="C593" s="19"/>
      <c r="D593" s="18"/>
      <c r="E593" s="18"/>
    </row>
    <row r="594" spans="2:5" ht="13" x14ac:dyDescent="0.15">
      <c r="B594" s="18"/>
      <c r="C594" s="19"/>
      <c r="D594" s="18"/>
      <c r="E594" s="18"/>
    </row>
    <row r="595" spans="2:5" ht="13" x14ac:dyDescent="0.15">
      <c r="B595" s="18"/>
      <c r="C595" s="19"/>
      <c r="D595" s="18"/>
      <c r="E595" s="18"/>
    </row>
    <row r="596" spans="2:5" ht="13" x14ac:dyDescent="0.15">
      <c r="B596" s="18"/>
      <c r="C596" s="19"/>
      <c r="D596" s="18"/>
      <c r="E596" s="18"/>
    </row>
    <row r="597" spans="2:5" ht="13" x14ac:dyDescent="0.15">
      <c r="B597" s="18"/>
      <c r="C597" s="19"/>
      <c r="D597" s="18"/>
      <c r="E597" s="18"/>
    </row>
    <row r="598" spans="2:5" ht="13" x14ac:dyDescent="0.15">
      <c r="B598" s="18"/>
      <c r="C598" s="19"/>
      <c r="D598" s="18"/>
      <c r="E598" s="18"/>
    </row>
    <row r="599" spans="2:5" ht="13" x14ac:dyDescent="0.15">
      <c r="B599" s="18"/>
      <c r="C599" s="19"/>
      <c r="D599" s="18"/>
      <c r="E599" s="18"/>
    </row>
    <row r="600" spans="2:5" ht="13" x14ac:dyDescent="0.15">
      <c r="B600" s="18"/>
      <c r="C600" s="19"/>
      <c r="D600" s="18"/>
      <c r="E600" s="18"/>
    </row>
    <row r="601" spans="2:5" ht="13" x14ac:dyDescent="0.15">
      <c r="B601" s="18"/>
      <c r="C601" s="19"/>
      <c r="D601" s="18"/>
      <c r="E601" s="18"/>
    </row>
    <row r="602" spans="2:5" ht="13" x14ac:dyDescent="0.15">
      <c r="B602" s="18"/>
      <c r="C602" s="19"/>
      <c r="D602" s="18"/>
      <c r="E602" s="18"/>
    </row>
    <row r="603" spans="2:5" ht="13" x14ac:dyDescent="0.15">
      <c r="B603" s="18"/>
      <c r="C603" s="19"/>
      <c r="D603" s="18"/>
      <c r="E603" s="18"/>
    </row>
    <row r="604" spans="2:5" ht="13" x14ac:dyDescent="0.15">
      <c r="B604" s="18"/>
      <c r="C604" s="19"/>
      <c r="D604" s="18"/>
      <c r="E604" s="18"/>
    </row>
    <row r="605" spans="2:5" ht="13" x14ac:dyDescent="0.15">
      <c r="B605" s="18"/>
      <c r="C605" s="19"/>
      <c r="D605" s="18"/>
      <c r="E605" s="18"/>
    </row>
    <row r="606" spans="2:5" ht="13" x14ac:dyDescent="0.15">
      <c r="B606" s="18"/>
      <c r="C606" s="19"/>
      <c r="D606" s="18"/>
      <c r="E606" s="18"/>
    </row>
    <row r="607" spans="2:5" ht="13" x14ac:dyDescent="0.15">
      <c r="B607" s="18"/>
      <c r="C607" s="19"/>
      <c r="D607" s="18"/>
      <c r="E607" s="18"/>
    </row>
    <row r="608" spans="2:5" ht="13" x14ac:dyDescent="0.15">
      <c r="B608" s="18"/>
      <c r="C608" s="19"/>
      <c r="D608" s="18"/>
      <c r="E608" s="18"/>
    </row>
    <row r="609" spans="2:5" ht="13" x14ac:dyDescent="0.15">
      <c r="B609" s="18"/>
      <c r="C609" s="19"/>
      <c r="D609" s="18"/>
      <c r="E609" s="18"/>
    </row>
    <row r="610" spans="2:5" ht="13" x14ac:dyDescent="0.15">
      <c r="B610" s="18"/>
      <c r="C610" s="19"/>
      <c r="D610" s="18"/>
      <c r="E610" s="18"/>
    </row>
    <row r="611" spans="2:5" ht="13" x14ac:dyDescent="0.15">
      <c r="B611" s="18"/>
      <c r="C611" s="19"/>
      <c r="D611" s="18"/>
      <c r="E611" s="18"/>
    </row>
    <row r="612" spans="2:5" ht="13" x14ac:dyDescent="0.15">
      <c r="B612" s="18"/>
      <c r="C612" s="19"/>
      <c r="D612" s="18"/>
      <c r="E612" s="18"/>
    </row>
    <row r="613" spans="2:5" ht="13" x14ac:dyDescent="0.15">
      <c r="B613" s="18"/>
      <c r="C613" s="19"/>
      <c r="D613" s="18"/>
      <c r="E613" s="18"/>
    </row>
    <row r="614" spans="2:5" ht="13" x14ac:dyDescent="0.15">
      <c r="B614" s="18"/>
      <c r="C614" s="19"/>
      <c r="D614" s="18"/>
      <c r="E614" s="18"/>
    </row>
    <row r="615" spans="2:5" ht="13" x14ac:dyDescent="0.15">
      <c r="B615" s="18"/>
      <c r="C615" s="19"/>
      <c r="D615" s="18"/>
      <c r="E615" s="18"/>
    </row>
    <row r="616" spans="2:5" ht="13" x14ac:dyDescent="0.15">
      <c r="B616" s="18"/>
      <c r="C616" s="19"/>
      <c r="D616" s="18"/>
      <c r="E616" s="18"/>
    </row>
    <row r="617" spans="2:5" ht="13" x14ac:dyDescent="0.15">
      <c r="B617" s="18"/>
      <c r="C617" s="19"/>
      <c r="D617" s="18"/>
      <c r="E617" s="18"/>
    </row>
    <row r="618" spans="2:5" ht="13" x14ac:dyDescent="0.15">
      <c r="B618" s="18"/>
      <c r="C618" s="19"/>
      <c r="D618" s="18"/>
      <c r="E618" s="18"/>
    </row>
    <row r="619" spans="2:5" ht="13" x14ac:dyDescent="0.15">
      <c r="B619" s="18"/>
      <c r="C619" s="19"/>
      <c r="D619" s="18"/>
      <c r="E619" s="18"/>
    </row>
    <row r="620" spans="2:5" ht="13" x14ac:dyDescent="0.15">
      <c r="B620" s="18"/>
      <c r="C620" s="19"/>
      <c r="D620" s="18"/>
      <c r="E620" s="18"/>
    </row>
    <row r="621" spans="2:5" ht="13" x14ac:dyDescent="0.15">
      <c r="B621" s="18"/>
      <c r="C621" s="19"/>
      <c r="D621" s="18"/>
      <c r="E621" s="18"/>
    </row>
    <row r="622" spans="2:5" ht="13" x14ac:dyDescent="0.15">
      <c r="B622" s="18"/>
      <c r="C622" s="19"/>
      <c r="D622" s="18"/>
      <c r="E622" s="18"/>
    </row>
    <row r="623" spans="2:5" ht="13" x14ac:dyDescent="0.15">
      <c r="B623" s="18"/>
      <c r="C623" s="19"/>
      <c r="D623" s="18"/>
      <c r="E623" s="18"/>
    </row>
    <row r="624" spans="2:5" ht="13" x14ac:dyDescent="0.15">
      <c r="B624" s="18"/>
      <c r="C624" s="19"/>
      <c r="D624" s="18"/>
      <c r="E624" s="18"/>
    </row>
    <row r="625" spans="2:5" ht="13" x14ac:dyDescent="0.15">
      <c r="B625" s="18"/>
      <c r="C625" s="19"/>
      <c r="D625" s="18"/>
      <c r="E625" s="18"/>
    </row>
    <row r="626" spans="2:5" ht="13" x14ac:dyDescent="0.15">
      <c r="B626" s="18"/>
      <c r="C626" s="19"/>
      <c r="D626" s="18"/>
      <c r="E626" s="18"/>
    </row>
    <row r="627" spans="2:5" ht="13" x14ac:dyDescent="0.15">
      <c r="B627" s="18"/>
      <c r="C627" s="19"/>
      <c r="D627" s="18"/>
      <c r="E627" s="18"/>
    </row>
    <row r="628" spans="2:5" ht="13" x14ac:dyDescent="0.15">
      <c r="B628" s="18"/>
      <c r="C628" s="19"/>
      <c r="D628" s="18"/>
      <c r="E628" s="18"/>
    </row>
    <row r="629" spans="2:5" ht="13" x14ac:dyDescent="0.15">
      <c r="B629" s="18"/>
      <c r="C629" s="19"/>
      <c r="D629" s="18"/>
      <c r="E629" s="18"/>
    </row>
    <row r="630" spans="2:5" ht="13" x14ac:dyDescent="0.15">
      <c r="B630" s="18"/>
      <c r="C630" s="19"/>
      <c r="D630" s="18"/>
      <c r="E630" s="18"/>
    </row>
    <row r="631" spans="2:5" ht="13" x14ac:dyDescent="0.15">
      <c r="B631" s="18"/>
      <c r="C631" s="19"/>
      <c r="D631" s="18"/>
      <c r="E631" s="18"/>
    </row>
    <row r="632" spans="2:5" ht="13" x14ac:dyDescent="0.15">
      <c r="B632" s="18"/>
      <c r="C632" s="19"/>
      <c r="D632" s="18"/>
      <c r="E632" s="18"/>
    </row>
    <row r="633" spans="2:5" ht="13" x14ac:dyDescent="0.15">
      <c r="B633" s="18"/>
      <c r="C633" s="19"/>
      <c r="D633" s="18"/>
      <c r="E633" s="18"/>
    </row>
    <row r="634" spans="2:5" ht="13" x14ac:dyDescent="0.15">
      <c r="B634" s="18"/>
      <c r="C634" s="19"/>
      <c r="D634" s="18"/>
      <c r="E634" s="18"/>
    </row>
    <row r="635" spans="2:5" ht="13" x14ac:dyDescent="0.15">
      <c r="B635" s="18"/>
      <c r="C635" s="19"/>
      <c r="D635" s="18"/>
      <c r="E635" s="18"/>
    </row>
    <row r="636" spans="2:5" ht="13" x14ac:dyDescent="0.15">
      <c r="B636" s="18"/>
      <c r="C636" s="19"/>
      <c r="D636" s="18"/>
      <c r="E636" s="18"/>
    </row>
    <row r="637" spans="2:5" ht="13" x14ac:dyDescent="0.15">
      <c r="B637" s="18"/>
      <c r="C637" s="19"/>
      <c r="D637" s="18"/>
      <c r="E637" s="18"/>
    </row>
    <row r="638" spans="2:5" ht="13" x14ac:dyDescent="0.15">
      <c r="B638" s="18"/>
      <c r="C638" s="19"/>
      <c r="D638" s="18"/>
      <c r="E638" s="18"/>
    </row>
    <row r="639" spans="2:5" ht="13" x14ac:dyDescent="0.15">
      <c r="B639" s="18"/>
      <c r="C639" s="19"/>
      <c r="D639" s="18"/>
      <c r="E639" s="18"/>
    </row>
    <row r="640" spans="2:5" ht="13" x14ac:dyDescent="0.15">
      <c r="B640" s="18"/>
      <c r="C640" s="19"/>
      <c r="D640" s="18"/>
      <c r="E640" s="18"/>
    </row>
    <row r="641" spans="2:5" ht="13" x14ac:dyDescent="0.15">
      <c r="B641" s="18"/>
      <c r="C641" s="19"/>
      <c r="D641" s="18"/>
      <c r="E641" s="18"/>
    </row>
    <row r="642" spans="2:5" ht="13" x14ac:dyDescent="0.15">
      <c r="B642" s="18"/>
      <c r="C642" s="19"/>
      <c r="D642" s="18"/>
      <c r="E642" s="18"/>
    </row>
    <row r="643" spans="2:5" ht="13" x14ac:dyDescent="0.15">
      <c r="B643" s="18"/>
      <c r="C643" s="19"/>
      <c r="D643" s="18"/>
      <c r="E643" s="18"/>
    </row>
    <row r="644" spans="2:5" ht="13" x14ac:dyDescent="0.15">
      <c r="B644" s="18"/>
      <c r="C644" s="19"/>
      <c r="D644" s="18"/>
      <c r="E644" s="18"/>
    </row>
    <row r="645" spans="2:5" ht="13" x14ac:dyDescent="0.15">
      <c r="B645" s="18"/>
      <c r="C645" s="19"/>
      <c r="D645" s="18"/>
      <c r="E645" s="18"/>
    </row>
    <row r="646" spans="2:5" ht="13" x14ac:dyDescent="0.15">
      <c r="B646" s="18"/>
      <c r="C646" s="19"/>
      <c r="D646" s="18"/>
      <c r="E646" s="18"/>
    </row>
    <row r="647" spans="2:5" ht="13" x14ac:dyDescent="0.15">
      <c r="B647" s="18"/>
      <c r="C647" s="19"/>
      <c r="D647" s="18"/>
      <c r="E647" s="18"/>
    </row>
    <row r="648" spans="2:5" ht="13" x14ac:dyDescent="0.15">
      <c r="B648" s="18"/>
      <c r="C648" s="19"/>
      <c r="D648" s="18"/>
      <c r="E648" s="18"/>
    </row>
    <row r="649" spans="2:5" ht="13" x14ac:dyDescent="0.15">
      <c r="B649" s="18"/>
      <c r="C649" s="19"/>
      <c r="D649" s="18"/>
      <c r="E649" s="18"/>
    </row>
    <row r="650" spans="2:5" ht="13" x14ac:dyDescent="0.15">
      <c r="B650" s="18"/>
      <c r="C650" s="19"/>
      <c r="D650" s="18"/>
      <c r="E650" s="18"/>
    </row>
    <row r="651" spans="2:5" ht="13" x14ac:dyDescent="0.15">
      <c r="B651" s="18"/>
      <c r="C651" s="19"/>
      <c r="D651" s="18"/>
      <c r="E651" s="18"/>
    </row>
    <row r="652" spans="2:5" ht="13" x14ac:dyDescent="0.15">
      <c r="B652" s="18"/>
      <c r="C652" s="19"/>
      <c r="D652" s="18"/>
      <c r="E652" s="18"/>
    </row>
    <row r="653" spans="2:5" ht="13" x14ac:dyDescent="0.15">
      <c r="B653" s="18"/>
      <c r="C653" s="19"/>
      <c r="D653" s="18"/>
      <c r="E653" s="18"/>
    </row>
    <row r="654" spans="2:5" ht="13" x14ac:dyDescent="0.15">
      <c r="B654" s="18"/>
      <c r="C654" s="19"/>
      <c r="D654" s="18"/>
      <c r="E654" s="18"/>
    </row>
    <row r="655" spans="2:5" ht="13" x14ac:dyDescent="0.15">
      <c r="B655" s="18"/>
      <c r="C655" s="19"/>
      <c r="D655" s="18"/>
      <c r="E655" s="18"/>
    </row>
    <row r="656" spans="2:5" ht="13" x14ac:dyDescent="0.15">
      <c r="B656" s="18"/>
      <c r="C656" s="19"/>
      <c r="D656" s="18"/>
      <c r="E656" s="18"/>
    </row>
    <row r="657" spans="2:5" ht="13" x14ac:dyDescent="0.15">
      <c r="B657" s="18"/>
      <c r="C657" s="19"/>
      <c r="D657" s="18"/>
      <c r="E657" s="18"/>
    </row>
    <row r="658" spans="2:5" ht="13" x14ac:dyDescent="0.15">
      <c r="B658" s="18"/>
      <c r="C658" s="19"/>
      <c r="D658" s="18"/>
      <c r="E658" s="18"/>
    </row>
    <row r="659" spans="2:5" ht="13" x14ac:dyDescent="0.15">
      <c r="B659" s="18"/>
      <c r="C659" s="19"/>
      <c r="D659" s="18"/>
      <c r="E659" s="18"/>
    </row>
    <row r="660" spans="2:5" ht="13" x14ac:dyDescent="0.15">
      <c r="B660" s="18"/>
      <c r="C660" s="19"/>
      <c r="D660" s="18"/>
      <c r="E660" s="18"/>
    </row>
    <row r="661" spans="2:5" ht="13" x14ac:dyDescent="0.15">
      <c r="B661" s="18"/>
      <c r="C661" s="19"/>
      <c r="D661" s="18"/>
      <c r="E661" s="18"/>
    </row>
    <row r="662" spans="2:5" ht="13" x14ac:dyDescent="0.15">
      <c r="B662" s="18"/>
      <c r="C662" s="19"/>
      <c r="D662" s="18"/>
      <c r="E662" s="18"/>
    </row>
    <row r="663" spans="2:5" ht="13" x14ac:dyDescent="0.15">
      <c r="B663" s="18"/>
      <c r="C663" s="19"/>
      <c r="D663" s="18"/>
      <c r="E663" s="18"/>
    </row>
    <row r="664" spans="2:5" ht="13" x14ac:dyDescent="0.15">
      <c r="B664" s="18"/>
      <c r="C664" s="19"/>
      <c r="D664" s="18"/>
      <c r="E664" s="18"/>
    </row>
    <row r="665" spans="2:5" ht="13" x14ac:dyDescent="0.15">
      <c r="B665" s="18"/>
      <c r="C665" s="19"/>
      <c r="D665" s="18"/>
      <c r="E665" s="18"/>
    </row>
    <row r="666" spans="2:5" ht="13" x14ac:dyDescent="0.15">
      <c r="B666" s="18"/>
      <c r="C666" s="19"/>
      <c r="D666" s="18"/>
      <c r="E666" s="18"/>
    </row>
    <row r="667" spans="2:5" ht="13" x14ac:dyDescent="0.15">
      <c r="B667" s="18"/>
      <c r="C667" s="19"/>
      <c r="D667" s="18"/>
      <c r="E667" s="18"/>
    </row>
    <row r="668" spans="2:5" ht="13" x14ac:dyDescent="0.15">
      <c r="B668" s="18"/>
      <c r="C668" s="19"/>
      <c r="D668" s="18"/>
      <c r="E668" s="18"/>
    </row>
    <row r="669" spans="2:5" ht="13" x14ac:dyDescent="0.15">
      <c r="B669" s="18"/>
      <c r="C669" s="19"/>
      <c r="D669" s="18"/>
      <c r="E669" s="18"/>
    </row>
    <row r="670" spans="2:5" ht="13" x14ac:dyDescent="0.15">
      <c r="B670" s="18"/>
      <c r="C670" s="19"/>
      <c r="D670" s="18"/>
      <c r="E670" s="18"/>
    </row>
    <row r="671" spans="2:5" ht="13" x14ac:dyDescent="0.15">
      <c r="B671" s="18"/>
      <c r="C671" s="19"/>
      <c r="D671" s="18"/>
      <c r="E671" s="18"/>
    </row>
    <row r="672" spans="2:5" ht="13" x14ac:dyDescent="0.15">
      <c r="B672" s="18"/>
      <c r="C672" s="19"/>
      <c r="D672" s="18"/>
      <c r="E672" s="18"/>
    </row>
    <row r="673" spans="2:5" ht="13" x14ac:dyDescent="0.15">
      <c r="B673" s="18"/>
      <c r="C673" s="19"/>
      <c r="D673" s="18"/>
      <c r="E673" s="18"/>
    </row>
    <row r="674" spans="2:5" ht="13" x14ac:dyDescent="0.15">
      <c r="B674" s="18"/>
      <c r="C674" s="19"/>
      <c r="D674" s="18"/>
      <c r="E674" s="18"/>
    </row>
    <row r="675" spans="2:5" ht="13" x14ac:dyDescent="0.15">
      <c r="B675" s="18"/>
      <c r="C675" s="19"/>
      <c r="D675" s="18"/>
      <c r="E675" s="18"/>
    </row>
    <row r="676" spans="2:5" ht="13" x14ac:dyDescent="0.15">
      <c r="B676" s="18"/>
      <c r="C676" s="19"/>
      <c r="D676" s="18"/>
      <c r="E676" s="18"/>
    </row>
    <row r="677" spans="2:5" ht="13" x14ac:dyDescent="0.15">
      <c r="B677" s="18"/>
      <c r="C677" s="19"/>
      <c r="D677" s="18"/>
      <c r="E677" s="18"/>
    </row>
    <row r="678" spans="2:5" ht="13" x14ac:dyDescent="0.15">
      <c r="B678" s="18"/>
      <c r="C678" s="19"/>
      <c r="D678" s="18"/>
      <c r="E678" s="18"/>
    </row>
    <row r="679" spans="2:5" ht="13" x14ac:dyDescent="0.15">
      <c r="B679" s="18"/>
      <c r="C679" s="19"/>
      <c r="D679" s="18"/>
      <c r="E679" s="18"/>
    </row>
    <row r="680" spans="2:5" ht="13" x14ac:dyDescent="0.15">
      <c r="B680" s="18"/>
      <c r="C680" s="19"/>
      <c r="D680" s="18"/>
      <c r="E680" s="18"/>
    </row>
    <row r="681" spans="2:5" ht="13" x14ac:dyDescent="0.15">
      <c r="B681" s="18"/>
      <c r="C681" s="19"/>
      <c r="D681" s="18"/>
      <c r="E681" s="18"/>
    </row>
    <row r="682" spans="2:5" ht="13" x14ac:dyDescent="0.15">
      <c r="B682" s="18"/>
      <c r="C682" s="19"/>
      <c r="D682" s="18"/>
      <c r="E682" s="18"/>
    </row>
    <row r="683" spans="2:5" ht="13" x14ac:dyDescent="0.15">
      <c r="B683" s="18"/>
      <c r="C683" s="19"/>
      <c r="D683" s="18"/>
      <c r="E683" s="18"/>
    </row>
    <row r="684" spans="2:5" ht="13" x14ac:dyDescent="0.15">
      <c r="B684" s="18"/>
      <c r="C684" s="19"/>
      <c r="D684" s="18"/>
      <c r="E684" s="18"/>
    </row>
    <row r="685" spans="2:5" ht="13" x14ac:dyDescent="0.15">
      <c r="B685" s="18"/>
      <c r="C685" s="19"/>
      <c r="D685" s="18"/>
      <c r="E685" s="18"/>
    </row>
    <row r="686" spans="2:5" ht="13" x14ac:dyDescent="0.15">
      <c r="B686" s="18"/>
      <c r="C686" s="19"/>
      <c r="D686" s="18"/>
      <c r="E686" s="18"/>
    </row>
    <row r="687" spans="2:5" ht="13" x14ac:dyDescent="0.15">
      <c r="B687" s="18"/>
      <c r="C687" s="19"/>
      <c r="D687" s="18"/>
      <c r="E687" s="18"/>
    </row>
    <row r="688" spans="2:5" ht="13" x14ac:dyDescent="0.15">
      <c r="B688" s="18"/>
      <c r="C688" s="19"/>
      <c r="D688" s="18"/>
      <c r="E688" s="18"/>
    </row>
    <row r="689" spans="2:5" ht="13" x14ac:dyDescent="0.15">
      <c r="B689" s="18"/>
      <c r="C689" s="19"/>
      <c r="D689" s="18"/>
      <c r="E689" s="18"/>
    </row>
    <row r="690" spans="2:5" ht="13" x14ac:dyDescent="0.15">
      <c r="B690" s="18"/>
      <c r="C690" s="19"/>
      <c r="D690" s="18"/>
      <c r="E690" s="18"/>
    </row>
    <row r="691" spans="2:5" ht="13" x14ac:dyDescent="0.15">
      <c r="B691" s="18"/>
      <c r="C691" s="19"/>
      <c r="D691" s="18"/>
      <c r="E691" s="18"/>
    </row>
    <row r="692" spans="2:5" ht="13" x14ac:dyDescent="0.15">
      <c r="B692" s="18"/>
      <c r="C692" s="19"/>
      <c r="D692" s="18"/>
      <c r="E692" s="18"/>
    </row>
    <row r="693" spans="2:5" ht="13" x14ac:dyDescent="0.15">
      <c r="B693" s="18"/>
      <c r="C693" s="19"/>
      <c r="D693" s="18"/>
      <c r="E693" s="18"/>
    </row>
    <row r="694" spans="2:5" ht="13" x14ac:dyDescent="0.15">
      <c r="B694" s="18"/>
      <c r="C694" s="19"/>
      <c r="D694" s="18"/>
      <c r="E694" s="18"/>
    </row>
    <row r="695" spans="2:5" ht="13" x14ac:dyDescent="0.15">
      <c r="B695" s="18"/>
      <c r="C695" s="19"/>
      <c r="D695" s="18"/>
      <c r="E695" s="18"/>
    </row>
    <row r="696" spans="2:5" ht="13" x14ac:dyDescent="0.15">
      <c r="B696" s="18"/>
      <c r="C696" s="19"/>
      <c r="D696" s="18"/>
      <c r="E696" s="18"/>
    </row>
    <row r="697" spans="2:5" ht="13" x14ac:dyDescent="0.15">
      <c r="B697" s="18"/>
      <c r="C697" s="19"/>
      <c r="D697" s="18"/>
      <c r="E697" s="18"/>
    </row>
    <row r="698" spans="2:5" ht="13" x14ac:dyDescent="0.15">
      <c r="B698" s="18"/>
      <c r="C698" s="19"/>
      <c r="D698" s="18"/>
      <c r="E698" s="18"/>
    </row>
    <row r="699" spans="2:5" ht="13" x14ac:dyDescent="0.15">
      <c r="B699" s="18"/>
      <c r="C699" s="19"/>
      <c r="D699" s="18"/>
      <c r="E699" s="18"/>
    </row>
    <row r="700" spans="2:5" ht="13" x14ac:dyDescent="0.15">
      <c r="B700" s="18"/>
      <c r="C700" s="19"/>
      <c r="D700" s="18"/>
      <c r="E700" s="18"/>
    </row>
    <row r="701" spans="2:5" ht="13" x14ac:dyDescent="0.15">
      <c r="B701" s="18"/>
      <c r="C701" s="19"/>
      <c r="D701" s="18"/>
      <c r="E701" s="18"/>
    </row>
    <row r="702" spans="2:5" ht="13" x14ac:dyDescent="0.15">
      <c r="B702" s="18"/>
      <c r="C702" s="19"/>
      <c r="D702" s="18"/>
      <c r="E702" s="18"/>
    </row>
    <row r="703" spans="2:5" ht="13" x14ac:dyDescent="0.15">
      <c r="B703" s="18"/>
      <c r="C703" s="19"/>
      <c r="D703" s="18"/>
      <c r="E703" s="18"/>
    </row>
    <row r="704" spans="2:5" ht="13" x14ac:dyDescent="0.15">
      <c r="B704" s="18"/>
      <c r="C704" s="19"/>
      <c r="D704" s="18"/>
      <c r="E704" s="18"/>
    </row>
    <row r="705" spans="2:5" ht="13" x14ac:dyDescent="0.15">
      <c r="B705" s="18"/>
      <c r="C705" s="19"/>
      <c r="D705" s="18"/>
      <c r="E705" s="18"/>
    </row>
    <row r="706" spans="2:5" ht="13" x14ac:dyDescent="0.15">
      <c r="B706" s="18"/>
      <c r="C706" s="19"/>
      <c r="D706" s="18"/>
      <c r="E706" s="18"/>
    </row>
    <row r="707" spans="2:5" ht="13" x14ac:dyDescent="0.15">
      <c r="B707" s="18"/>
      <c r="C707" s="19"/>
      <c r="D707" s="18"/>
      <c r="E707" s="18"/>
    </row>
    <row r="708" spans="2:5" ht="13" x14ac:dyDescent="0.15">
      <c r="B708" s="18"/>
      <c r="C708" s="19"/>
      <c r="D708" s="18"/>
      <c r="E708" s="18"/>
    </row>
    <row r="709" spans="2:5" ht="13" x14ac:dyDescent="0.15">
      <c r="B709" s="18"/>
      <c r="C709" s="19"/>
      <c r="D709" s="18"/>
      <c r="E709" s="18"/>
    </row>
    <row r="710" spans="2:5" ht="13" x14ac:dyDescent="0.15">
      <c r="B710" s="18"/>
      <c r="C710" s="19"/>
      <c r="D710" s="18"/>
      <c r="E710" s="18"/>
    </row>
    <row r="711" spans="2:5" ht="13" x14ac:dyDescent="0.15">
      <c r="B711" s="18"/>
      <c r="C711" s="19"/>
      <c r="D711" s="18"/>
      <c r="E711" s="18"/>
    </row>
    <row r="712" spans="2:5" ht="13" x14ac:dyDescent="0.15">
      <c r="B712" s="18"/>
      <c r="C712" s="19"/>
      <c r="D712" s="18"/>
      <c r="E712" s="18"/>
    </row>
    <row r="713" spans="2:5" ht="13" x14ac:dyDescent="0.15">
      <c r="B713" s="18"/>
      <c r="C713" s="19"/>
      <c r="D713" s="18"/>
      <c r="E713" s="18"/>
    </row>
    <row r="714" spans="2:5" ht="13" x14ac:dyDescent="0.15">
      <c r="B714" s="18"/>
      <c r="C714" s="19"/>
      <c r="D714" s="18"/>
      <c r="E714" s="18"/>
    </row>
    <row r="715" spans="2:5" ht="13" x14ac:dyDescent="0.15">
      <c r="B715" s="18"/>
      <c r="C715" s="19"/>
      <c r="D715" s="18"/>
      <c r="E715" s="18"/>
    </row>
    <row r="716" spans="2:5" ht="13" x14ac:dyDescent="0.15">
      <c r="B716" s="18"/>
      <c r="C716" s="19"/>
      <c r="D716" s="18"/>
      <c r="E716" s="18"/>
    </row>
    <row r="717" spans="2:5" ht="13" x14ac:dyDescent="0.15">
      <c r="B717" s="18"/>
      <c r="C717" s="19"/>
      <c r="D717" s="18"/>
      <c r="E717" s="18"/>
    </row>
    <row r="718" spans="2:5" ht="13" x14ac:dyDescent="0.15">
      <c r="B718" s="18"/>
      <c r="C718" s="19"/>
      <c r="D718" s="18"/>
      <c r="E718" s="18"/>
    </row>
    <row r="719" spans="2:5" ht="13" x14ac:dyDescent="0.15">
      <c r="B719" s="18"/>
      <c r="C719" s="19"/>
      <c r="D719" s="18"/>
      <c r="E719" s="18"/>
    </row>
    <row r="720" spans="2:5" ht="13" x14ac:dyDescent="0.15">
      <c r="B720" s="18"/>
      <c r="C720" s="19"/>
      <c r="D720" s="18"/>
      <c r="E720" s="18"/>
    </row>
    <row r="721" spans="2:5" ht="13" x14ac:dyDescent="0.15">
      <c r="B721" s="18"/>
      <c r="C721" s="19"/>
      <c r="D721" s="18"/>
      <c r="E721" s="18"/>
    </row>
    <row r="722" spans="2:5" ht="13" x14ac:dyDescent="0.15">
      <c r="B722" s="18"/>
      <c r="C722" s="19"/>
      <c r="D722" s="18"/>
      <c r="E722" s="18"/>
    </row>
    <row r="723" spans="2:5" ht="13" x14ac:dyDescent="0.15">
      <c r="B723" s="18"/>
      <c r="C723" s="19"/>
      <c r="D723" s="18"/>
      <c r="E723" s="18"/>
    </row>
    <row r="724" spans="2:5" ht="13" x14ac:dyDescent="0.15">
      <c r="B724" s="18"/>
      <c r="C724" s="19"/>
      <c r="D724" s="18"/>
      <c r="E724" s="18"/>
    </row>
    <row r="725" spans="2:5" ht="13" x14ac:dyDescent="0.15">
      <c r="B725" s="18"/>
      <c r="C725" s="19"/>
      <c r="D725" s="18"/>
      <c r="E725" s="18"/>
    </row>
    <row r="726" spans="2:5" ht="13" x14ac:dyDescent="0.15">
      <c r="B726" s="18"/>
      <c r="C726" s="19"/>
      <c r="D726" s="18"/>
      <c r="E726" s="18"/>
    </row>
    <row r="727" spans="2:5" ht="13" x14ac:dyDescent="0.15">
      <c r="B727" s="18"/>
      <c r="C727" s="19"/>
      <c r="D727" s="18"/>
      <c r="E727" s="18"/>
    </row>
    <row r="728" spans="2:5" ht="13" x14ac:dyDescent="0.15">
      <c r="B728" s="18"/>
      <c r="C728" s="19"/>
      <c r="D728" s="18"/>
      <c r="E728" s="18"/>
    </row>
    <row r="729" spans="2:5" ht="13" x14ac:dyDescent="0.15">
      <c r="B729" s="18"/>
      <c r="C729" s="19"/>
      <c r="D729" s="18"/>
      <c r="E729" s="18"/>
    </row>
    <row r="730" spans="2:5" ht="13" x14ac:dyDescent="0.15">
      <c r="B730" s="18"/>
      <c r="C730" s="19"/>
      <c r="D730" s="18"/>
      <c r="E730" s="18"/>
    </row>
    <row r="731" spans="2:5" ht="13" x14ac:dyDescent="0.15">
      <c r="B731" s="18"/>
      <c r="C731" s="19"/>
      <c r="D731" s="18"/>
      <c r="E731" s="18"/>
    </row>
    <row r="732" spans="2:5" ht="13" x14ac:dyDescent="0.15">
      <c r="B732" s="18"/>
      <c r="C732" s="19"/>
      <c r="D732" s="18"/>
      <c r="E732" s="18"/>
    </row>
    <row r="733" spans="2:5" ht="13" x14ac:dyDescent="0.15">
      <c r="B733" s="18"/>
      <c r="C733" s="19"/>
      <c r="D733" s="18"/>
      <c r="E733" s="18"/>
    </row>
    <row r="734" spans="2:5" ht="13" x14ac:dyDescent="0.15">
      <c r="B734" s="18"/>
      <c r="C734" s="19"/>
      <c r="D734" s="18"/>
      <c r="E734" s="18"/>
    </row>
    <row r="735" spans="2:5" ht="13" x14ac:dyDescent="0.15">
      <c r="B735" s="18"/>
      <c r="C735" s="19"/>
      <c r="D735" s="18"/>
      <c r="E735" s="18"/>
    </row>
    <row r="736" spans="2:5" ht="13" x14ac:dyDescent="0.15">
      <c r="B736" s="18"/>
      <c r="C736" s="19"/>
      <c r="D736" s="18"/>
      <c r="E736" s="18"/>
    </row>
    <row r="737" spans="2:5" ht="13" x14ac:dyDescent="0.15">
      <c r="B737" s="18"/>
      <c r="C737" s="19"/>
      <c r="D737" s="18"/>
      <c r="E737" s="18"/>
    </row>
    <row r="738" spans="2:5" ht="13" x14ac:dyDescent="0.15">
      <c r="B738" s="18"/>
      <c r="C738" s="19"/>
      <c r="D738" s="18"/>
      <c r="E738" s="18"/>
    </row>
    <row r="739" spans="2:5" ht="13" x14ac:dyDescent="0.15">
      <c r="B739" s="18"/>
      <c r="C739" s="19"/>
      <c r="D739" s="18"/>
      <c r="E739" s="18"/>
    </row>
    <row r="740" spans="2:5" ht="13" x14ac:dyDescent="0.15">
      <c r="B740" s="18"/>
      <c r="C740" s="19"/>
      <c r="D740" s="18"/>
      <c r="E740" s="18"/>
    </row>
    <row r="741" spans="2:5" ht="13" x14ac:dyDescent="0.15">
      <c r="B741" s="18"/>
      <c r="C741" s="19"/>
      <c r="D741" s="18"/>
      <c r="E741" s="18"/>
    </row>
    <row r="742" spans="2:5" ht="13" x14ac:dyDescent="0.15">
      <c r="B742" s="18"/>
      <c r="C742" s="19"/>
      <c r="D742" s="18"/>
      <c r="E742" s="18"/>
    </row>
    <row r="743" spans="2:5" ht="13" x14ac:dyDescent="0.15">
      <c r="B743" s="18"/>
      <c r="C743" s="19"/>
      <c r="D743" s="18"/>
      <c r="E743" s="18"/>
    </row>
    <row r="744" spans="2:5" ht="13" x14ac:dyDescent="0.15">
      <c r="B744" s="18"/>
      <c r="C744" s="19"/>
      <c r="D744" s="18"/>
      <c r="E744" s="18"/>
    </row>
    <row r="745" spans="2:5" ht="13" x14ac:dyDescent="0.15">
      <c r="B745" s="18"/>
      <c r="C745" s="19"/>
      <c r="D745" s="18"/>
      <c r="E745" s="18"/>
    </row>
    <row r="746" spans="2:5" ht="13" x14ac:dyDescent="0.15">
      <c r="B746" s="18"/>
      <c r="C746" s="19"/>
      <c r="D746" s="18"/>
      <c r="E746" s="18"/>
    </row>
    <row r="747" spans="2:5" ht="13" x14ac:dyDescent="0.15">
      <c r="B747" s="18"/>
      <c r="C747" s="19"/>
      <c r="D747" s="18"/>
      <c r="E747" s="18"/>
    </row>
    <row r="748" spans="2:5" ht="13" x14ac:dyDescent="0.15">
      <c r="B748" s="18"/>
      <c r="C748" s="19"/>
      <c r="D748" s="18"/>
      <c r="E748" s="18"/>
    </row>
    <row r="749" spans="2:5" ht="13" x14ac:dyDescent="0.15">
      <c r="B749" s="18"/>
      <c r="C749" s="19"/>
      <c r="D749" s="18"/>
      <c r="E749" s="18"/>
    </row>
    <row r="750" spans="2:5" ht="13" x14ac:dyDescent="0.15">
      <c r="B750" s="18"/>
      <c r="C750" s="19"/>
      <c r="D750" s="18"/>
      <c r="E750" s="18"/>
    </row>
    <row r="751" spans="2:5" ht="13" x14ac:dyDescent="0.15">
      <c r="B751" s="18"/>
      <c r="C751" s="19"/>
      <c r="D751" s="18"/>
      <c r="E751" s="18"/>
    </row>
    <row r="752" spans="2:5" ht="13" x14ac:dyDescent="0.15">
      <c r="B752" s="18"/>
      <c r="C752" s="19"/>
      <c r="D752" s="18"/>
      <c r="E752" s="18"/>
    </row>
    <row r="753" spans="2:5" ht="13" x14ac:dyDescent="0.15">
      <c r="B753" s="18"/>
      <c r="C753" s="19"/>
      <c r="D753" s="18"/>
      <c r="E753" s="18"/>
    </row>
    <row r="754" spans="2:5" ht="13" x14ac:dyDescent="0.15">
      <c r="B754" s="18"/>
      <c r="C754" s="19"/>
      <c r="D754" s="18"/>
      <c r="E754" s="18"/>
    </row>
    <row r="755" spans="2:5" ht="13" x14ac:dyDescent="0.15">
      <c r="B755" s="18"/>
      <c r="C755" s="19"/>
      <c r="D755" s="18"/>
      <c r="E755" s="18"/>
    </row>
    <row r="756" spans="2:5" ht="13" x14ac:dyDescent="0.15">
      <c r="B756" s="18"/>
      <c r="C756" s="19"/>
      <c r="D756" s="18"/>
      <c r="E756" s="18"/>
    </row>
    <row r="757" spans="2:5" ht="13" x14ac:dyDescent="0.15">
      <c r="B757" s="18"/>
      <c r="C757" s="19"/>
      <c r="D757" s="18"/>
      <c r="E757" s="18"/>
    </row>
    <row r="758" spans="2:5" ht="13" x14ac:dyDescent="0.15">
      <c r="B758" s="18"/>
      <c r="C758" s="19"/>
      <c r="D758" s="18"/>
      <c r="E758" s="18"/>
    </row>
    <row r="759" spans="2:5" ht="13" x14ac:dyDescent="0.15">
      <c r="B759" s="18"/>
      <c r="C759" s="19"/>
      <c r="D759" s="18"/>
      <c r="E759" s="18"/>
    </row>
    <row r="760" spans="2:5" ht="13" x14ac:dyDescent="0.15">
      <c r="B760" s="18"/>
      <c r="C760" s="19"/>
      <c r="D760" s="18"/>
      <c r="E760" s="18"/>
    </row>
    <row r="761" spans="2:5" ht="13" x14ac:dyDescent="0.15">
      <c r="B761" s="18"/>
      <c r="C761" s="19"/>
      <c r="D761" s="18"/>
      <c r="E761" s="18"/>
    </row>
    <row r="762" spans="2:5" ht="13" x14ac:dyDescent="0.15">
      <c r="B762" s="18"/>
      <c r="C762" s="19"/>
      <c r="D762" s="18"/>
      <c r="E762" s="18"/>
    </row>
    <row r="763" spans="2:5" ht="13" x14ac:dyDescent="0.15">
      <c r="B763" s="18"/>
      <c r="C763" s="19"/>
      <c r="D763" s="18"/>
      <c r="E763" s="18"/>
    </row>
    <row r="764" spans="2:5" ht="13" x14ac:dyDescent="0.15">
      <c r="B764" s="18"/>
      <c r="C764" s="19"/>
      <c r="D764" s="18"/>
      <c r="E764" s="18"/>
    </row>
    <row r="765" spans="2:5" ht="13" x14ac:dyDescent="0.15">
      <c r="B765" s="18"/>
      <c r="C765" s="19"/>
      <c r="D765" s="18"/>
      <c r="E765" s="18"/>
    </row>
    <row r="766" spans="2:5" ht="13" x14ac:dyDescent="0.15">
      <c r="B766" s="18"/>
      <c r="C766" s="19"/>
      <c r="D766" s="18"/>
      <c r="E766" s="18"/>
    </row>
    <row r="767" spans="2:5" ht="13" x14ac:dyDescent="0.15">
      <c r="B767" s="18"/>
      <c r="C767" s="19"/>
      <c r="D767" s="18"/>
      <c r="E767" s="18"/>
    </row>
    <row r="768" spans="2:5" ht="13" x14ac:dyDescent="0.15">
      <c r="B768" s="18"/>
      <c r="C768" s="19"/>
      <c r="D768" s="18"/>
      <c r="E768" s="18"/>
    </row>
    <row r="769" spans="2:5" ht="13" x14ac:dyDescent="0.15">
      <c r="B769" s="18"/>
      <c r="C769" s="19"/>
      <c r="D769" s="18"/>
      <c r="E769" s="18"/>
    </row>
    <row r="770" spans="2:5" ht="13" x14ac:dyDescent="0.15">
      <c r="B770" s="18"/>
      <c r="C770" s="19"/>
      <c r="D770" s="18"/>
      <c r="E770" s="18"/>
    </row>
    <row r="771" spans="2:5" ht="13" x14ac:dyDescent="0.15">
      <c r="B771" s="18"/>
      <c r="C771" s="19"/>
      <c r="D771" s="18"/>
      <c r="E771" s="18"/>
    </row>
    <row r="772" spans="2:5" ht="13" x14ac:dyDescent="0.15">
      <c r="B772" s="18"/>
      <c r="C772" s="19"/>
      <c r="D772" s="18"/>
      <c r="E772" s="18"/>
    </row>
    <row r="773" spans="2:5" ht="13" x14ac:dyDescent="0.15">
      <c r="B773" s="18"/>
      <c r="C773" s="19"/>
      <c r="D773" s="18"/>
      <c r="E773" s="18"/>
    </row>
    <row r="774" spans="2:5" ht="13" x14ac:dyDescent="0.15">
      <c r="B774" s="18"/>
      <c r="C774" s="19"/>
      <c r="D774" s="18"/>
      <c r="E774" s="18"/>
    </row>
    <row r="775" spans="2:5" ht="13" x14ac:dyDescent="0.15">
      <c r="B775" s="18"/>
      <c r="C775" s="19"/>
      <c r="D775" s="18"/>
      <c r="E775" s="18"/>
    </row>
    <row r="776" spans="2:5" ht="13" x14ac:dyDescent="0.15">
      <c r="B776" s="18"/>
      <c r="C776" s="19"/>
      <c r="D776" s="18"/>
      <c r="E776" s="18"/>
    </row>
    <row r="777" spans="2:5" ht="13" x14ac:dyDescent="0.15">
      <c r="B777" s="18"/>
      <c r="C777" s="19"/>
      <c r="D777" s="18"/>
      <c r="E777" s="18"/>
    </row>
    <row r="778" spans="2:5" ht="13" x14ac:dyDescent="0.15">
      <c r="B778" s="18"/>
      <c r="C778" s="19"/>
      <c r="D778" s="18"/>
      <c r="E778" s="18"/>
    </row>
    <row r="779" spans="2:5" ht="13" x14ac:dyDescent="0.15">
      <c r="B779" s="18"/>
      <c r="C779" s="19"/>
      <c r="D779" s="18"/>
      <c r="E779" s="18"/>
    </row>
    <row r="780" spans="2:5" ht="13" x14ac:dyDescent="0.15">
      <c r="B780" s="18"/>
      <c r="C780" s="19"/>
      <c r="D780" s="18"/>
      <c r="E780" s="18"/>
    </row>
    <row r="781" spans="2:5" ht="13" x14ac:dyDescent="0.15">
      <c r="B781" s="18"/>
      <c r="C781" s="19"/>
      <c r="D781" s="18"/>
      <c r="E781" s="18"/>
    </row>
    <row r="782" spans="2:5" ht="13" x14ac:dyDescent="0.15">
      <c r="B782" s="18"/>
      <c r="C782" s="19"/>
      <c r="D782" s="18"/>
      <c r="E782" s="18"/>
    </row>
    <row r="783" spans="2:5" ht="13" x14ac:dyDescent="0.15">
      <c r="B783" s="18"/>
      <c r="C783" s="19"/>
      <c r="D783" s="18"/>
      <c r="E783" s="18"/>
    </row>
    <row r="784" spans="2:5" ht="13" x14ac:dyDescent="0.15">
      <c r="B784" s="18"/>
      <c r="C784" s="19"/>
      <c r="D784" s="18"/>
      <c r="E784" s="18"/>
    </row>
    <row r="785" spans="2:5" ht="13" x14ac:dyDescent="0.15">
      <c r="B785" s="18"/>
      <c r="C785" s="19"/>
      <c r="D785" s="18"/>
      <c r="E785" s="18"/>
    </row>
    <row r="786" spans="2:5" ht="13" x14ac:dyDescent="0.15">
      <c r="B786" s="18"/>
      <c r="C786" s="19"/>
      <c r="D786" s="18"/>
      <c r="E786" s="18"/>
    </row>
    <row r="787" spans="2:5" ht="13" x14ac:dyDescent="0.15">
      <c r="B787" s="18"/>
      <c r="C787" s="19"/>
      <c r="D787" s="18"/>
      <c r="E787" s="18"/>
    </row>
    <row r="788" spans="2:5" ht="13" x14ac:dyDescent="0.15">
      <c r="B788" s="18"/>
      <c r="C788" s="19"/>
      <c r="D788" s="18"/>
      <c r="E788" s="18"/>
    </row>
    <row r="789" spans="2:5" ht="13" x14ac:dyDescent="0.15">
      <c r="B789" s="18"/>
      <c r="C789" s="19"/>
      <c r="D789" s="18"/>
      <c r="E789" s="18"/>
    </row>
    <row r="790" spans="2:5" ht="13" x14ac:dyDescent="0.15">
      <c r="B790" s="18"/>
      <c r="C790" s="19"/>
      <c r="D790" s="18"/>
      <c r="E790" s="18"/>
    </row>
    <row r="791" spans="2:5" ht="13" x14ac:dyDescent="0.15">
      <c r="B791" s="18"/>
      <c r="C791" s="19"/>
      <c r="D791" s="18"/>
      <c r="E791" s="18"/>
    </row>
    <row r="792" spans="2:5" ht="13" x14ac:dyDescent="0.15">
      <c r="B792" s="18"/>
      <c r="C792" s="19"/>
      <c r="D792" s="18"/>
      <c r="E792" s="18"/>
    </row>
    <row r="793" spans="2:5" ht="13" x14ac:dyDescent="0.15">
      <c r="B793" s="18"/>
      <c r="C793" s="19"/>
      <c r="D793" s="18"/>
      <c r="E793" s="18"/>
    </row>
    <row r="794" spans="2:5" ht="13" x14ac:dyDescent="0.15">
      <c r="B794" s="18"/>
      <c r="C794" s="19"/>
      <c r="D794" s="18"/>
      <c r="E794" s="18"/>
    </row>
    <row r="795" spans="2:5" ht="13" x14ac:dyDescent="0.15">
      <c r="B795" s="18"/>
      <c r="C795" s="19"/>
      <c r="D795" s="18"/>
      <c r="E795" s="18"/>
    </row>
    <row r="796" spans="2:5" ht="13" x14ac:dyDescent="0.15">
      <c r="B796" s="18"/>
      <c r="C796" s="19"/>
      <c r="D796" s="18"/>
      <c r="E796" s="18"/>
    </row>
    <row r="797" spans="2:5" ht="13" x14ac:dyDescent="0.15">
      <c r="B797" s="18"/>
      <c r="C797" s="19"/>
      <c r="D797" s="18"/>
      <c r="E797" s="18"/>
    </row>
    <row r="798" spans="2:5" ht="13" x14ac:dyDescent="0.15">
      <c r="B798" s="18"/>
      <c r="C798" s="19"/>
      <c r="D798" s="18"/>
      <c r="E798" s="18"/>
    </row>
    <row r="799" spans="2:5" ht="13" x14ac:dyDescent="0.15">
      <c r="B799" s="18"/>
      <c r="C799" s="19"/>
      <c r="D799" s="18"/>
      <c r="E799" s="18"/>
    </row>
    <row r="800" spans="2:5" ht="13" x14ac:dyDescent="0.15">
      <c r="B800" s="18"/>
      <c r="C800" s="19"/>
      <c r="D800" s="18"/>
      <c r="E800" s="18"/>
    </row>
    <row r="801" spans="2:5" ht="13" x14ac:dyDescent="0.15">
      <c r="B801" s="18"/>
      <c r="C801" s="19"/>
      <c r="D801" s="18"/>
      <c r="E801" s="18"/>
    </row>
    <row r="802" spans="2:5" ht="13" x14ac:dyDescent="0.15">
      <c r="B802" s="18"/>
      <c r="C802" s="19"/>
      <c r="D802" s="18"/>
      <c r="E802" s="18"/>
    </row>
    <row r="803" spans="2:5" ht="13" x14ac:dyDescent="0.15">
      <c r="B803" s="18"/>
      <c r="C803" s="19"/>
      <c r="D803" s="18"/>
      <c r="E803" s="18"/>
    </row>
    <row r="804" spans="2:5" ht="13" x14ac:dyDescent="0.15">
      <c r="B804" s="18"/>
      <c r="C804" s="19"/>
      <c r="D804" s="18"/>
      <c r="E804" s="18"/>
    </row>
    <row r="805" spans="2:5" ht="13" x14ac:dyDescent="0.15">
      <c r="B805" s="18"/>
      <c r="C805" s="19"/>
      <c r="D805" s="18"/>
      <c r="E805" s="18"/>
    </row>
    <row r="806" spans="2:5" ht="13" x14ac:dyDescent="0.15">
      <c r="B806" s="18"/>
      <c r="C806" s="19"/>
      <c r="D806" s="18"/>
      <c r="E806" s="18"/>
    </row>
    <row r="807" spans="2:5" ht="13" x14ac:dyDescent="0.15">
      <c r="B807" s="18"/>
      <c r="C807" s="19"/>
      <c r="D807" s="18"/>
      <c r="E807" s="18"/>
    </row>
    <row r="808" spans="2:5" ht="13" x14ac:dyDescent="0.15">
      <c r="B808" s="18"/>
      <c r="C808" s="19"/>
      <c r="D808" s="18"/>
      <c r="E808" s="18"/>
    </row>
    <row r="809" spans="2:5" ht="13" x14ac:dyDescent="0.15">
      <c r="B809" s="18"/>
      <c r="C809" s="19"/>
      <c r="D809" s="18"/>
      <c r="E809" s="18"/>
    </row>
    <row r="810" spans="2:5" ht="13" x14ac:dyDescent="0.15">
      <c r="B810" s="18"/>
      <c r="C810" s="19"/>
      <c r="D810" s="18"/>
      <c r="E810" s="18"/>
    </row>
    <row r="811" spans="2:5" ht="13" x14ac:dyDescent="0.15">
      <c r="B811" s="18"/>
      <c r="C811" s="19"/>
      <c r="D811" s="18"/>
      <c r="E811" s="18"/>
    </row>
    <row r="812" spans="2:5" ht="13" x14ac:dyDescent="0.15">
      <c r="B812" s="18"/>
      <c r="C812" s="19"/>
      <c r="D812" s="18"/>
      <c r="E812" s="18"/>
    </row>
    <row r="813" spans="2:5" ht="13" x14ac:dyDescent="0.15">
      <c r="B813" s="18"/>
      <c r="C813" s="19"/>
      <c r="D813" s="18"/>
      <c r="E813" s="18"/>
    </row>
    <row r="814" spans="2:5" ht="13" x14ac:dyDescent="0.15">
      <c r="B814" s="18"/>
      <c r="C814" s="19"/>
      <c r="D814" s="18"/>
      <c r="E814" s="18"/>
    </row>
    <row r="815" spans="2:5" ht="13" x14ac:dyDescent="0.15">
      <c r="B815" s="18"/>
      <c r="C815" s="19"/>
      <c r="D815" s="18"/>
      <c r="E815" s="18"/>
    </row>
    <row r="816" spans="2:5" ht="13" x14ac:dyDescent="0.15">
      <c r="B816" s="18"/>
      <c r="C816" s="19"/>
      <c r="D816" s="18"/>
      <c r="E816" s="18"/>
    </row>
    <row r="817" spans="2:5" ht="13" x14ac:dyDescent="0.15">
      <c r="B817" s="18"/>
      <c r="C817" s="19"/>
      <c r="D817" s="18"/>
      <c r="E817" s="18"/>
    </row>
    <row r="818" spans="2:5" ht="13" x14ac:dyDescent="0.15">
      <c r="B818" s="18"/>
      <c r="C818" s="19"/>
      <c r="D818" s="18"/>
      <c r="E818" s="18"/>
    </row>
    <row r="819" spans="2:5" ht="13" x14ac:dyDescent="0.15">
      <c r="B819" s="18"/>
      <c r="C819" s="19"/>
      <c r="D819" s="18"/>
      <c r="E819" s="18"/>
    </row>
    <row r="820" spans="2:5" ht="13" x14ac:dyDescent="0.15">
      <c r="B820" s="18"/>
      <c r="C820" s="19"/>
      <c r="D820" s="18"/>
      <c r="E820" s="18"/>
    </row>
    <row r="821" spans="2:5" ht="13" x14ac:dyDescent="0.15">
      <c r="B821" s="18"/>
      <c r="C821" s="19"/>
      <c r="D821" s="18"/>
      <c r="E821" s="18"/>
    </row>
    <row r="822" spans="2:5" ht="13" x14ac:dyDescent="0.15">
      <c r="B822" s="18"/>
      <c r="C822" s="19"/>
      <c r="D822" s="18"/>
      <c r="E822" s="18"/>
    </row>
    <row r="823" spans="2:5" ht="13" x14ac:dyDescent="0.15">
      <c r="B823" s="18"/>
      <c r="C823" s="19"/>
      <c r="D823" s="18"/>
      <c r="E823" s="18"/>
    </row>
    <row r="824" spans="2:5" ht="13" x14ac:dyDescent="0.15">
      <c r="B824" s="18"/>
      <c r="C824" s="19"/>
      <c r="D824" s="18"/>
      <c r="E824" s="18"/>
    </row>
    <row r="825" spans="2:5" ht="13" x14ac:dyDescent="0.15">
      <c r="B825" s="18"/>
      <c r="C825" s="19"/>
      <c r="D825" s="18"/>
      <c r="E825" s="18"/>
    </row>
    <row r="826" spans="2:5" ht="13" x14ac:dyDescent="0.15">
      <c r="B826" s="18"/>
      <c r="C826" s="19"/>
      <c r="D826" s="18"/>
      <c r="E826" s="18"/>
    </row>
    <row r="827" spans="2:5" ht="13" x14ac:dyDescent="0.15">
      <c r="B827" s="18"/>
      <c r="C827" s="19"/>
      <c r="D827" s="18"/>
      <c r="E827" s="18"/>
    </row>
    <row r="828" spans="2:5" ht="13" x14ac:dyDescent="0.15">
      <c r="B828" s="18"/>
      <c r="C828" s="19"/>
      <c r="D828" s="18"/>
      <c r="E828" s="18"/>
    </row>
    <row r="829" spans="2:5" ht="13" x14ac:dyDescent="0.15">
      <c r="B829" s="18"/>
      <c r="C829" s="19"/>
      <c r="D829" s="18"/>
      <c r="E829" s="18"/>
    </row>
    <row r="830" spans="2:5" ht="13" x14ac:dyDescent="0.15">
      <c r="B830" s="18"/>
      <c r="C830" s="19"/>
      <c r="D830" s="18"/>
      <c r="E830" s="18"/>
    </row>
    <row r="831" spans="2:5" ht="13" x14ac:dyDescent="0.15">
      <c r="B831" s="18"/>
      <c r="C831" s="19"/>
      <c r="D831" s="18"/>
      <c r="E831" s="18"/>
    </row>
    <row r="832" spans="2:5" ht="13" x14ac:dyDescent="0.15">
      <c r="B832" s="18"/>
      <c r="C832" s="19"/>
      <c r="D832" s="18"/>
      <c r="E832" s="18"/>
    </row>
    <row r="833" spans="2:5" ht="13" x14ac:dyDescent="0.15">
      <c r="B833" s="18"/>
      <c r="C833" s="19"/>
      <c r="D833" s="18"/>
      <c r="E833" s="18"/>
    </row>
    <row r="834" spans="2:5" ht="13" x14ac:dyDescent="0.15">
      <c r="B834" s="18"/>
      <c r="C834" s="19"/>
      <c r="D834" s="18"/>
      <c r="E834" s="18"/>
    </row>
    <row r="835" spans="2:5" ht="13" x14ac:dyDescent="0.15">
      <c r="B835" s="18"/>
      <c r="C835" s="19"/>
      <c r="D835" s="18"/>
      <c r="E835" s="18"/>
    </row>
    <row r="836" spans="2:5" ht="13" x14ac:dyDescent="0.15">
      <c r="B836" s="18"/>
      <c r="C836" s="19"/>
      <c r="D836" s="18"/>
      <c r="E836" s="18"/>
    </row>
    <row r="837" spans="2:5" ht="13" x14ac:dyDescent="0.15">
      <c r="B837" s="18"/>
      <c r="C837" s="19"/>
      <c r="D837" s="18"/>
      <c r="E837" s="18"/>
    </row>
    <row r="838" spans="2:5" ht="13" x14ac:dyDescent="0.15">
      <c r="B838" s="18"/>
      <c r="C838" s="19"/>
      <c r="D838" s="18"/>
      <c r="E838" s="18"/>
    </row>
    <row r="839" spans="2:5" ht="13" x14ac:dyDescent="0.15">
      <c r="B839" s="18"/>
      <c r="C839" s="19"/>
      <c r="D839" s="18"/>
      <c r="E839" s="18"/>
    </row>
    <row r="840" spans="2:5" ht="13" x14ac:dyDescent="0.15">
      <c r="B840" s="18"/>
      <c r="C840" s="19"/>
      <c r="D840" s="18"/>
      <c r="E840" s="18"/>
    </row>
    <row r="841" spans="2:5" ht="13" x14ac:dyDescent="0.15">
      <c r="B841" s="18"/>
      <c r="C841" s="19"/>
      <c r="D841" s="18"/>
      <c r="E841" s="18"/>
    </row>
    <row r="842" spans="2:5" ht="13" x14ac:dyDescent="0.15">
      <c r="B842" s="18"/>
      <c r="C842" s="19"/>
      <c r="D842" s="18"/>
      <c r="E842" s="18"/>
    </row>
    <row r="843" spans="2:5" ht="13" x14ac:dyDescent="0.15">
      <c r="B843" s="18"/>
      <c r="C843" s="19"/>
      <c r="D843" s="18"/>
      <c r="E843" s="18"/>
    </row>
    <row r="844" spans="2:5" ht="13" x14ac:dyDescent="0.15">
      <c r="B844" s="18"/>
      <c r="C844" s="19"/>
      <c r="D844" s="18"/>
      <c r="E844" s="18"/>
    </row>
    <row r="845" spans="2:5" ht="13" x14ac:dyDescent="0.15">
      <c r="B845" s="18"/>
      <c r="C845" s="19"/>
      <c r="D845" s="18"/>
      <c r="E845" s="18"/>
    </row>
    <row r="846" spans="2:5" ht="13" x14ac:dyDescent="0.15">
      <c r="B846" s="18"/>
      <c r="C846" s="19"/>
      <c r="D846" s="18"/>
      <c r="E846" s="18"/>
    </row>
    <row r="847" spans="2:5" ht="13" x14ac:dyDescent="0.15">
      <c r="B847" s="18"/>
      <c r="C847" s="19"/>
      <c r="D847" s="18"/>
      <c r="E847" s="18"/>
    </row>
    <row r="848" spans="2:5" ht="13" x14ac:dyDescent="0.15">
      <c r="B848" s="18"/>
      <c r="C848" s="19"/>
      <c r="D848" s="18"/>
      <c r="E848" s="18"/>
    </row>
    <row r="849" spans="2:5" ht="13" x14ac:dyDescent="0.15">
      <c r="B849" s="18"/>
      <c r="C849" s="19"/>
      <c r="D849" s="18"/>
      <c r="E849" s="18"/>
    </row>
    <row r="850" spans="2:5" ht="13" x14ac:dyDescent="0.15">
      <c r="B850" s="18"/>
      <c r="C850" s="19"/>
      <c r="D850" s="18"/>
      <c r="E850" s="18"/>
    </row>
    <row r="851" spans="2:5" ht="13" x14ac:dyDescent="0.15">
      <c r="B851" s="18"/>
      <c r="C851" s="19"/>
      <c r="D851" s="18"/>
      <c r="E851" s="18"/>
    </row>
    <row r="852" spans="2:5" ht="13" x14ac:dyDescent="0.15">
      <c r="B852" s="18"/>
      <c r="C852" s="19"/>
      <c r="D852" s="18"/>
      <c r="E852" s="18"/>
    </row>
    <row r="853" spans="2:5" ht="13" x14ac:dyDescent="0.15">
      <c r="B853" s="18"/>
      <c r="C853" s="19"/>
      <c r="D853" s="18"/>
      <c r="E853" s="18"/>
    </row>
    <row r="854" spans="2:5" ht="13" x14ac:dyDescent="0.15">
      <c r="B854" s="18"/>
      <c r="C854" s="19"/>
      <c r="D854" s="18"/>
      <c r="E854" s="18"/>
    </row>
    <row r="855" spans="2:5" ht="13" x14ac:dyDescent="0.15">
      <c r="B855" s="18"/>
      <c r="C855" s="19"/>
      <c r="D855" s="18"/>
      <c r="E855" s="18"/>
    </row>
    <row r="856" spans="2:5" ht="13" x14ac:dyDescent="0.15">
      <c r="B856" s="18"/>
      <c r="C856" s="19"/>
      <c r="D856" s="18"/>
      <c r="E856" s="18"/>
    </row>
    <row r="857" spans="2:5" ht="13" x14ac:dyDescent="0.15">
      <c r="B857" s="18"/>
      <c r="C857" s="19"/>
      <c r="D857" s="18"/>
      <c r="E857" s="18"/>
    </row>
    <row r="858" spans="2:5" ht="13" x14ac:dyDescent="0.15">
      <c r="B858" s="18"/>
      <c r="C858" s="19"/>
      <c r="D858" s="18"/>
      <c r="E858" s="18"/>
    </row>
    <row r="859" spans="2:5" ht="13" x14ac:dyDescent="0.15">
      <c r="B859" s="18"/>
      <c r="C859" s="19"/>
      <c r="D859" s="18"/>
      <c r="E859" s="18"/>
    </row>
    <row r="860" spans="2:5" ht="13" x14ac:dyDescent="0.15">
      <c r="B860" s="18"/>
      <c r="C860" s="19"/>
      <c r="D860" s="18"/>
      <c r="E860" s="18"/>
    </row>
    <row r="861" spans="2:5" ht="13" x14ac:dyDescent="0.15">
      <c r="B861" s="18"/>
      <c r="C861" s="19"/>
      <c r="D861" s="18"/>
      <c r="E861" s="18"/>
    </row>
    <row r="862" spans="2:5" ht="13" x14ac:dyDescent="0.15">
      <c r="B862" s="18"/>
      <c r="C862" s="19"/>
      <c r="D862" s="18"/>
      <c r="E862" s="18"/>
    </row>
    <row r="863" spans="2:5" ht="13" x14ac:dyDescent="0.15">
      <c r="B863" s="18"/>
      <c r="C863" s="19"/>
      <c r="D863" s="18"/>
      <c r="E863" s="18"/>
    </row>
    <row r="864" spans="2:5" ht="13" x14ac:dyDescent="0.15">
      <c r="B864" s="18"/>
      <c r="C864" s="19"/>
      <c r="D864" s="18"/>
      <c r="E864" s="18"/>
    </row>
    <row r="865" spans="2:5" ht="13" x14ac:dyDescent="0.15">
      <c r="B865" s="18"/>
      <c r="C865" s="19"/>
      <c r="D865" s="18"/>
      <c r="E865" s="18"/>
    </row>
    <row r="866" spans="2:5" ht="13" x14ac:dyDescent="0.15">
      <c r="B866" s="18"/>
      <c r="C866" s="19"/>
      <c r="D866" s="18"/>
      <c r="E866" s="18"/>
    </row>
    <row r="867" spans="2:5" ht="13" x14ac:dyDescent="0.15">
      <c r="B867" s="18"/>
      <c r="C867" s="19"/>
      <c r="D867" s="18"/>
      <c r="E867" s="18"/>
    </row>
    <row r="868" spans="2:5" ht="13" x14ac:dyDescent="0.15">
      <c r="B868" s="18"/>
      <c r="C868" s="19"/>
      <c r="D868" s="18"/>
      <c r="E868" s="18"/>
    </row>
    <row r="869" spans="2:5" ht="13" x14ac:dyDescent="0.15">
      <c r="B869" s="18"/>
      <c r="C869" s="19"/>
      <c r="D869" s="18"/>
      <c r="E869" s="18"/>
    </row>
    <row r="870" spans="2:5" ht="13" x14ac:dyDescent="0.15">
      <c r="B870" s="18"/>
      <c r="C870" s="19"/>
      <c r="D870" s="18"/>
      <c r="E870" s="18"/>
    </row>
    <row r="871" spans="2:5" ht="13" x14ac:dyDescent="0.15">
      <c r="B871" s="18"/>
      <c r="C871" s="19"/>
      <c r="D871" s="18"/>
      <c r="E871" s="18"/>
    </row>
    <row r="872" spans="2:5" ht="13" x14ac:dyDescent="0.15">
      <c r="B872" s="18"/>
      <c r="C872" s="19"/>
      <c r="D872" s="18"/>
      <c r="E872" s="18"/>
    </row>
    <row r="873" spans="2:5" ht="13" x14ac:dyDescent="0.15">
      <c r="B873" s="18"/>
      <c r="C873" s="19"/>
      <c r="D873" s="18"/>
      <c r="E873" s="18"/>
    </row>
    <row r="874" spans="2:5" ht="13" x14ac:dyDescent="0.15">
      <c r="B874" s="18"/>
      <c r="C874" s="19"/>
      <c r="D874" s="18"/>
      <c r="E874" s="18"/>
    </row>
    <row r="875" spans="2:5" ht="13" x14ac:dyDescent="0.15">
      <c r="B875" s="18"/>
      <c r="C875" s="19"/>
      <c r="D875" s="18"/>
      <c r="E875" s="18"/>
    </row>
    <row r="876" spans="2:5" ht="13" x14ac:dyDescent="0.15">
      <c r="B876" s="18"/>
      <c r="C876" s="19"/>
      <c r="D876" s="18"/>
      <c r="E876" s="18"/>
    </row>
    <row r="877" spans="2:5" ht="13" x14ac:dyDescent="0.15">
      <c r="B877" s="18"/>
      <c r="C877" s="19"/>
      <c r="D877" s="18"/>
      <c r="E877" s="18"/>
    </row>
    <row r="878" spans="2:5" ht="13" x14ac:dyDescent="0.15">
      <c r="B878" s="18"/>
      <c r="C878" s="19"/>
      <c r="D878" s="18"/>
      <c r="E878" s="18"/>
    </row>
    <row r="879" spans="2:5" ht="13" x14ac:dyDescent="0.15">
      <c r="B879" s="18"/>
      <c r="C879" s="19"/>
      <c r="D879" s="18"/>
      <c r="E879" s="18"/>
    </row>
    <row r="880" spans="2:5" ht="13" x14ac:dyDescent="0.15">
      <c r="B880" s="18"/>
      <c r="C880" s="19"/>
      <c r="D880" s="18"/>
      <c r="E880" s="18"/>
    </row>
    <row r="881" spans="2:5" ht="13" x14ac:dyDescent="0.15">
      <c r="B881" s="18"/>
      <c r="C881" s="19"/>
      <c r="D881" s="18"/>
      <c r="E881" s="18"/>
    </row>
    <row r="882" spans="2:5" ht="13" x14ac:dyDescent="0.15">
      <c r="B882" s="18"/>
      <c r="C882" s="19"/>
      <c r="D882" s="18"/>
      <c r="E882" s="18"/>
    </row>
    <row r="883" spans="2:5" ht="13" x14ac:dyDescent="0.15">
      <c r="B883" s="18"/>
      <c r="C883" s="19"/>
      <c r="D883" s="18"/>
      <c r="E883" s="18"/>
    </row>
    <row r="884" spans="2:5" ht="13" x14ac:dyDescent="0.15">
      <c r="B884" s="18"/>
      <c r="C884" s="19"/>
      <c r="D884" s="18"/>
      <c r="E884" s="18"/>
    </row>
    <row r="885" spans="2:5" ht="13" x14ac:dyDescent="0.15">
      <c r="B885" s="18"/>
      <c r="C885" s="19"/>
      <c r="D885" s="18"/>
      <c r="E885" s="18"/>
    </row>
    <row r="886" spans="2:5" ht="13" x14ac:dyDescent="0.15">
      <c r="B886" s="18"/>
      <c r="C886" s="19"/>
      <c r="D886" s="18"/>
      <c r="E886" s="18"/>
    </row>
    <row r="887" spans="2:5" ht="13" x14ac:dyDescent="0.15">
      <c r="B887" s="18"/>
      <c r="C887" s="19"/>
      <c r="D887" s="18"/>
      <c r="E887" s="18"/>
    </row>
    <row r="888" spans="2:5" ht="13" x14ac:dyDescent="0.15">
      <c r="B888" s="18"/>
      <c r="C888" s="19"/>
      <c r="D888" s="18"/>
      <c r="E888" s="18"/>
    </row>
    <row r="889" spans="2:5" ht="13" x14ac:dyDescent="0.15">
      <c r="B889" s="18"/>
      <c r="C889" s="19"/>
      <c r="D889" s="18"/>
      <c r="E889" s="18"/>
    </row>
    <row r="890" spans="2:5" ht="13" x14ac:dyDescent="0.15">
      <c r="B890" s="18"/>
      <c r="C890" s="19"/>
      <c r="D890" s="18"/>
      <c r="E890" s="18"/>
    </row>
    <row r="891" spans="2:5" ht="13" x14ac:dyDescent="0.15">
      <c r="B891" s="18"/>
      <c r="C891" s="19"/>
      <c r="D891" s="18"/>
      <c r="E891" s="18"/>
    </row>
    <row r="892" spans="2:5" ht="13" x14ac:dyDescent="0.15">
      <c r="B892" s="18"/>
      <c r="C892" s="19"/>
      <c r="D892" s="18"/>
      <c r="E892" s="18"/>
    </row>
    <row r="893" spans="2:5" ht="13" x14ac:dyDescent="0.15">
      <c r="B893" s="18"/>
      <c r="C893" s="19"/>
      <c r="D893" s="18"/>
      <c r="E893" s="18"/>
    </row>
    <row r="894" spans="2:5" ht="13" x14ac:dyDescent="0.15">
      <c r="B894" s="18"/>
      <c r="C894" s="19"/>
      <c r="D894" s="18"/>
      <c r="E894" s="18"/>
    </row>
    <row r="895" spans="2:5" ht="13" x14ac:dyDescent="0.15">
      <c r="B895" s="18"/>
      <c r="C895" s="19"/>
      <c r="D895" s="18"/>
      <c r="E895" s="18"/>
    </row>
    <row r="896" spans="2:5" ht="13" x14ac:dyDescent="0.15">
      <c r="B896" s="18"/>
      <c r="C896" s="19"/>
      <c r="D896" s="18"/>
      <c r="E896" s="18"/>
    </row>
    <row r="897" spans="2:5" ht="13" x14ac:dyDescent="0.15">
      <c r="B897" s="18"/>
      <c r="C897" s="19"/>
      <c r="D897" s="18"/>
      <c r="E897" s="18"/>
    </row>
    <row r="898" spans="2:5" ht="13" x14ac:dyDescent="0.15">
      <c r="B898" s="18"/>
      <c r="C898" s="19"/>
      <c r="D898" s="18"/>
      <c r="E898" s="18"/>
    </row>
    <row r="899" spans="2:5" ht="13" x14ac:dyDescent="0.15">
      <c r="B899" s="18"/>
      <c r="C899" s="19"/>
      <c r="D899" s="18"/>
      <c r="E899" s="18"/>
    </row>
    <row r="900" spans="2:5" ht="13" x14ac:dyDescent="0.15">
      <c r="B900" s="18"/>
      <c r="C900" s="19"/>
      <c r="D900" s="18"/>
      <c r="E900" s="18"/>
    </row>
    <row r="901" spans="2:5" ht="13" x14ac:dyDescent="0.15">
      <c r="B901" s="18"/>
      <c r="C901" s="19"/>
      <c r="D901" s="18"/>
      <c r="E901" s="18"/>
    </row>
    <row r="902" spans="2:5" ht="13" x14ac:dyDescent="0.15">
      <c r="B902" s="18"/>
      <c r="C902" s="19"/>
      <c r="D902" s="18"/>
      <c r="E902" s="18"/>
    </row>
    <row r="903" spans="2:5" ht="13" x14ac:dyDescent="0.15">
      <c r="B903" s="18"/>
      <c r="C903" s="19"/>
      <c r="D903" s="18"/>
      <c r="E903" s="18"/>
    </row>
    <row r="904" spans="2:5" ht="13" x14ac:dyDescent="0.15">
      <c r="B904" s="18"/>
      <c r="C904" s="19"/>
      <c r="D904" s="18"/>
      <c r="E904" s="18"/>
    </row>
    <row r="905" spans="2:5" ht="13" x14ac:dyDescent="0.15">
      <c r="B905" s="18"/>
      <c r="C905" s="19"/>
      <c r="D905" s="18"/>
      <c r="E905" s="18"/>
    </row>
    <row r="906" spans="2:5" ht="13" x14ac:dyDescent="0.15">
      <c r="B906" s="18"/>
      <c r="C906" s="19"/>
      <c r="D906" s="18"/>
      <c r="E906" s="18"/>
    </row>
    <row r="907" spans="2:5" ht="13" x14ac:dyDescent="0.15">
      <c r="B907" s="18"/>
      <c r="C907" s="19"/>
      <c r="D907" s="18"/>
      <c r="E907" s="18"/>
    </row>
    <row r="908" spans="2:5" ht="13" x14ac:dyDescent="0.15">
      <c r="B908" s="18"/>
      <c r="C908" s="19"/>
      <c r="D908" s="18"/>
      <c r="E908" s="18"/>
    </row>
    <row r="909" spans="2:5" ht="13" x14ac:dyDescent="0.15">
      <c r="B909" s="18"/>
      <c r="C909" s="19"/>
      <c r="D909" s="18"/>
      <c r="E909" s="18"/>
    </row>
    <row r="910" spans="2:5" ht="13" x14ac:dyDescent="0.15">
      <c r="B910" s="18"/>
      <c r="C910" s="19"/>
      <c r="D910" s="18"/>
      <c r="E910" s="18"/>
    </row>
    <row r="911" spans="2:5" ht="13" x14ac:dyDescent="0.15">
      <c r="B911" s="18"/>
      <c r="C911" s="19"/>
      <c r="D911" s="18"/>
      <c r="E911" s="18"/>
    </row>
    <row r="912" spans="2:5" ht="13" x14ac:dyDescent="0.15">
      <c r="B912" s="18"/>
      <c r="C912" s="19"/>
      <c r="D912" s="18"/>
      <c r="E912" s="18"/>
    </row>
    <row r="913" spans="2:5" ht="13" x14ac:dyDescent="0.15">
      <c r="B913" s="18"/>
      <c r="C913" s="19"/>
      <c r="D913" s="18"/>
      <c r="E913" s="18"/>
    </row>
    <row r="914" spans="2:5" ht="13" x14ac:dyDescent="0.15">
      <c r="B914" s="18"/>
      <c r="C914" s="19"/>
      <c r="D914" s="18"/>
      <c r="E914" s="18"/>
    </row>
    <row r="915" spans="2:5" ht="13" x14ac:dyDescent="0.15">
      <c r="B915" s="18"/>
      <c r="C915" s="19"/>
      <c r="D915" s="18"/>
      <c r="E915" s="18"/>
    </row>
    <row r="916" spans="2:5" ht="13" x14ac:dyDescent="0.15">
      <c r="B916" s="18"/>
      <c r="C916" s="19"/>
      <c r="D916" s="18"/>
      <c r="E916" s="18"/>
    </row>
    <row r="917" spans="2:5" ht="13" x14ac:dyDescent="0.15">
      <c r="B917" s="18"/>
      <c r="C917" s="19"/>
      <c r="D917" s="18"/>
      <c r="E917" s="18"/>
    </row>
    <row r="918" spans="2:5" ht="13" x14ac:dyDescent="0.15">
      <c r="B918" s="18"/>
      <c r="C918" s="19"/>
      <c r="D918" s="18"/>
      <c r="E918" s="18"/>
    </row>
    <row r="919" spans="2:5" ht="13" x14ac:dyDescent="0.15">
      <c r="B919" s="18"/>
      <c r="C919" s="19"/>
      <c r="D919" s="18"/>
      <c r="E919" s="18"/>
    </row>
    <row r="920" spans="2:5" ht="13" x14ac:dyDescent="0.15">
      <c r="B920" s="18"/>
      <c r="C920" s="19"/>
      <c r="D920" s="18"/>
      <c r="E920" s="18"/>
    </row>
    <row r="921" spans="2:5" ht="13" x14ac:dyDescent="0.15">
      <c r="B921" s="18"/>
      <c r="C921" s="19"/>
      <c r="D921" s="18"/>
      <c r="E921" s="18"/>
    </row>
    <row r="922" spans="2:5" ht="13" x14ac:dyDescent="0.15">
      <c r="B922" s="18"/>
      <c r="C922" s="19"/>
      <c r="D922" s="18"/>
      <c r="E922" s="18"/>
    </row>
    <row r="923" spans="2:5" ht="13" x14ac:dyDescent="0.15">
      <c r="B923" s="18"/>
      <c r="C923" s="19"/>
      <c r="D923" s="18"/>
      <c r="E923" s="18"/>
    </row>
    <row r="924" spans="2:5" ht="13" x14ac:dyDescent="0.15">
      <c r="B924" s="18"/>
      <c r="C924" s="19"/>
      <c r="D924" s="18"/>
      <c r="E924" s="18"/>
    </row>
    <row r="925" spans="2:5" ht="13" x14ac:dyDescent="0.15">
      <c r="B925" s="18"/>
      <c r="C925" s="19"/>
      <c r="D925" s="18"/>
      <c r="E925" s="18"/>
    </row>
    <row r="926" spans="2:5" ht="13" x14ac:dyDescent="0.15">
      <c r="B926" s="18"/>
      <c r="C926" s="19"/>
      <c r="D926" s="18"/>
      <c r="E926" s="18"/>
    </row>
    <row r="927" spans="2:5" ht="13" x14ac:dyDescent="0.15">
      <c r="B927" s="18"/>
      <c r="C927" s="19"/>
      <c r="D927" s="18"/>
      <c r="E927" s="18"/>
    </row>
    <row r="928" spans="2:5" ht="13" x14ac:dyDescent="0.15">
      <c r="B928" s="18"/>
      <c r="C928" s="19"/>
      <c r="D928" s="18"/>
      <c r="E928" s="18"/>
    </row>
    <row r="929" spans="2:5" ht="13" x14ac:dyDescent="0.15">
      <c r="B929" s="18"/>
      <c r="C929" s="19"/>
      <c r="D929" s="18"/>
      <c r="E929" s="18"/>
    </row>
    <row r="930" spans="2:5" ht="13" x14ac:dyDescent="0.15">
      <c r="B930" s="18"/>
      <c r="C930" s="19"/>
      <c r="D930" s="18"/>
      <c r="E930" s="18"/>
    </row>
    <row r="931" spans="2:5" ht="13" x14ac:dyDescent="0.15">
      <c r="B931" s="18"/>
      <c r="C931" s="19"/>
      <c r="D931" s="18"/>
      <c r="E931" s="18"/>
    </row>
    <row r="932" spans="2:5" ht="13" x14ac:dyDescent="0.15">
      <c r="B932" s="18"/>
      <c r="C932" s="19"/>
      <c r="D932" s="18"/>
      <c r="E932" s="18"/>
    </row>
    <row r="933" spans="2:5" ht="13" x14ac:dyDescent="0.15">
      <c r="B933" s="18"/>
      <c r="C933" s="19"/>
      <c r="D933" s="18"/>
      <c r="E933" s="18"/>
    </row>
    <row r="934" spans="2:5" ht="13" x14ac:dyDescent="0.15">
      <c r="B934" s="18"/>
      <c r="C934" s="19"/>
      <c r="D934" s="18"/>
      <c r="E934" s="18"/>
    </row>
    <row r="935" spans="2:5" ht="13" x14ac:dyDescent="0.15">
      <c r="B935" s="18"/>
      <c r="C935" s="19"/>
      <c r="D935" s="18"/>
      <c r="E935" s="18"/>
    </row>
    <row r="936" spans="2:5" ht="13" x14ac:dyDescent="0.15">
      <c r="B936" s="18"/>
      <c r="C936" s="19"/>
      <c r="D936" s="18"/>
      <c r="E936" s="18"/>
    </row>
    <row r="937" spans="2:5" ht="13" x14ac:dyDescent="0.15">
      <c r="B937" s="18"/>
      <c r="C937" s="19"/>
      <c r="D937" s="18"/>
      <c r="E937" s="18"/>
    </row>
    <row r="938" spans="2:5" ht="13" x14ac:dyDescent="0.15">
      <c r="B938" s="18"/>
      <c r="C938" s="19"/>
      <c r="D938" s="18"/>
      <c r="E938" s="18"/>
    </row>
    <row r="939" spans="2:5" ht="13" x14ac:dyDescent="0.15">
      <c r="B939" s="18"/>
      <c r="C939" s="19"/>
      <c r="D939" s="18"/>
      <c r="E939" s="18"/>
    </row>
    <row r="940" spans="2:5" ht="13" x14ac:dyDescent="0.15">
      <c r="B940" s="18"/>
      <c r="C940" s="19"/>
      <c r="D940" s="18"/>
      <c r="E940" s="18"/>
    </row>
    <row r="941" spans="2:5" ht="13" x14ac:dyDescent="0.15">
      <c r="B941" s="18"/>
      <c r="C941" s="19"/>
      <c r="D941" s="18"/>
      <c r="E941" s="18"/>
    </row>
    <row r="942" spans="2:5" ht="13" x14ac:dyDescent="0.15">
      <c r="B942" s="18"/>
      <c r="C942" s="19"/>
      <c r="D942" s="18"/>
      <c r="E942" s="18"/>
    </row>
    <row r="943" spans="2:5" ht="13" x14ac:dyDescent="0.15">
      <c r="B943" s="18"/>
      <c r="C943" s="19"/>
      <c r="D943" s="18"/>
      <c r="E943" s="18"/>
    </row>
    <row r="944" spans="2:5" ht="13" x14ac:dyDescent="0.15">
      <c r="B944" s="18"/>
      <c r="C944" s="19"/>
      <c r="D944" s="18"/>
      <c r="E944" s="18"/>
    </row>
    <row r="945" spans="2:5" ht="13" x14ac:dyDescent="0.15">
      <c r="B945" s="18"/>
      <c r="C945" s="19"/>
      <c r="D945" s="18"/>
      <c r="E945" s="18"/>
    </row>
    <row r="946" spans="2:5" ht="13" x14ac:dyDescent="0.15">
      <c r="B946" s="18"/>
      <c r="C946" s="19"/>
      <c r="D946" s="18"/>
      <c r="E946" s="18"/>
    </row>
    <row r="947" spans="2:5" ht="13" x14ac:dyDescent="0.15">
      <c r="B947" s="18"/>
      <c r="C947" s="19"/>
      <c r="D947" s="18"/>
      <c r="E947" s="18"/>
    </row>
    <row r="948" spans="2:5" ht="13" x14ac:dyDescent="0.15">
      <c r="B948" s="18"/>
      <c r="C948" s="19"/>
      <c r="D948" s="18"/>
      <c r="E948" s="18"/>
    </row>
    <row r="949" spans="2:5" ht="13" x14ac:dyDescent="0.15">
      <c r="B949" s="18"/>
      <c r="C949" s="19"/>
      <c r="D949" s="18"/>
      <c r="E949" s="18"/>
    </row>
    <row r="950" spans="2:5" ht="13" x14ac:dyDescent="0.15">
      <c r="B950" s="18"/>
      <c r="C950" s="19"/>
      <c r="D950" s="18"/>
      <c r="E950" s="18"/>
    </row>
    <row r="951" spans="2:5" ht="13" x14ac:dyDescent="0.15">
      <c r="B951" s="18"/>
      <c r="C951" s="19"/>
      <c r="D951" s="18"/>
      <c r="E951" s="18"/>
    </row>
    <row r="952" spans="2:5" ht="13" x14ac:dyDescent="0.15">
      <c r="B952" s="18"/>
      <c r="C952" s="19"/>
      <c r="D952" s="18"/>
      <c r="E952" s="18"/>
    </row>
    <row r="953" spans="2:5" ht="13" x14ac:dyDescent="0.15">
      <c r="B953" s="18"/>
      <c r="C953" s="19"/>
      <c r="D953" s="18"/>
      <c r="E953" s="18"/>
    </row>
    <row r="954" spans="2:5" ht="13" x14ac:dyDescent="0.15">
      <c r="B954" s="18"/>
      <c r="C954" s="19"/>
      <c r="D954" s="18"/>
      <c r="E954" s="18"/>
    </row>
    <row r="955" spans="2:5" ht="13" x14ac:dyDescent="0.15">
      <c r="B955" s="18"/>
      <c r="C955" s="19"/>
      <c r="D955" s="18"/>
      <c r="E955" s="18"/>
    </row>
    <row r="956" spans="2:5" ht="13" x14ac:dyDescent="0.15">
      <c r="B956" s="18"/>
      <c r="C956" s="19"/>
      <c r="D956" s="18"/>
      <c r="E956" s="18"/>
    </row>
    <row r="957" spans="2:5" ht="13" x14ac:dyDescent="0.15">
      <c r="B957" s="18"/>
      <c r="C957" s="19"/>
      <c r="D957" s="18"/>
      <c r="E957" s="18"/>
    </row>
    <row r="958" spans="2:5" ht="13" x14ac:dyDescent="0.15">
      <c r="B958" s="18"/>
      <c r="C958" s="19"/>
      <c r="D958" s="18"/>
      <c r="E958" s="18"/>
    </row>
    <row r="959" spans="2:5" ht="13" x14ac:dyDescent="0.15">
      <c r="B959" s="18"/>
      <c r="C959" s="19"/>
      <c r="D959" s="18"/>
      <c r="E959" s="18"/>
    </row>
    <row r="960" spans="2:5" ht="13" x14ac:dyDescent="0.15">
      <c r="B960" s="18"/>
      <c r="C960" s="19"/>
      <c r="D960" s="18"/>
      <c r="E960" s="18"/>
    </row>
    <row r="961" spans="2:5" ht="13" x14ac:dyDescent="0.15">
      <c r="B961" s="18"/>
      <c r="C961" s="19"/>
      <c r="D961" s="18"/>
      <c r="E961" s="18"/>
    </row>
    <row r="962" spans="2:5" ht="13" x14ac:dyDescent="0.15">
      <c r="B962" s="18"/>
      <c r="C962" s="19"/>
      <c r="D962" s="18"/>
      <c r="E962" s="18"/>
    </row>
    <row r="963" spans="2:5" ht="13" x14ac:dyDescent="0.15">
      <c r="B963" s="18"/>
      <c r="C963" s="19"/>
      <c r="D963" s="18"/>
      <c r="E963" s="18"/>
    </row>
    <row r="964" spans="2:5" ht="13" x14ac:dyDescent="0.15">
      <c r="B964" s="18"/>
      <c r="C964" s="19"/>
      <c r="D964" s="18"/>
      <c r="E964" s="18"/>
    </row>
    <row r="965" spans="2:5" ht="13" x14ac:dyDescent="0.15">
      <c r="B965" s="18"/>
      <c r="C965" s="19"/>
      <c r="D965" s="18"/>
      <c r="E965" s="18"/>
    </row>
    <row r="966" spans="2:5" ht="13" x14ac:dyDescent="0.15">
      <c r="B966" s="18"/>
      <c r="C966" s="19"/>
      <c r="D966" s="18"/>
      <c r="E966" s="18"/>
    </row>
    <row r="967" spans="2:5" ht="13" x14ac:dyDescent="0.15">
      <c r="B967" s="18"/>
      <c r="C967" s="19"/>
      <c r="D967" s="18"/>
      <c r="E967" s="18"/>
    </row>
    <row r="968" spans="2:5" ht="13" x14ac:dyDescent="0.15">
      <c r="B968" s="18"/>
      <c r="C968" s="19"/>
      <c r="D968" s="18"/>
      <c r="E968" s="18"/>
    </row>
    <row r="969" spans="2:5" ht="13" x14ac:dyDescent="0.15">
      <c r="B969" s="18"/>
      <c r="C969" s="19"/>
      <c r="D969" s="18"/>
      <c r="E969" s="18"/>
    </row>
    <row r="970" spans="2:5" ht="13" x14ac:dyDescent="0.15">
      <c r="B970" s="18"/>
      <c r="C970" s="19"/>
      <c r="D970" s="18"/>
      <c r="E970" s="18"/>
    </row>
    <row r="971" spans="2:5" ht="13" x14ac:dyDescent="0.15">
      <c r="B971" s="18"/>
      <c r="C971" s="19"/>
      <c r="D971" s="18"/>
      <c r="E971" s="18"/>
    </row>
    <row r="972" spans="2:5" ht="13" x14ac:dyDescent="0.15">
      <c r="B972" s="18"/>
      <c r="C972" s="19"/>
      <c r="D972" s="18"/>
      <c r="E972" s="18"/>
    </row>
    <row r="973" spans="2:5" ht="13" x14ac:dyDescent="0.15">
      <c r="B973" s="18"/>
      <c r="C973" s="19"/>
      <c r="D973" s="18"/>
      <c r="E973" s="18"/>
    </row>
    <row r="974" spans="2:5" ht="13" x14ac:dyDescent="0.15">
      <c r="B974" s="18"/>
      <c r="C974" s="19"/>
      <c r="D974" s="18"/>
      <c r="E974" s="18"/>
    </row>
    <row r="975" spans="2:5" ht="13" x14ac:dyDescent="0.15">
      <c r="B975" s="18"/>
      <c r="C975" s="19"/>
      <c r="D975" s="18"/>
      <c r="E975" s="18"/>
    </row>
    <row r="976" spans="2:5" ht="13" x14ac:dyDescent="0.15">
      <c r="B976" s="18"/>
      <c r="C976" s="19"/>
      <c r="D976" s="18"/>
      <c r="E976" s="18"/>
    </row>
    <row r="977" spans="2:5" ht="13" x14ac:dyDescent="0.15">
      <c r="B977" s="18"/>
      <c r="C977" s="19"/>
      <c r="D977" s="18"/>
      <c r="E977" s="18"/>
    </row>
    <row r="978" spans="2:5" ht="13" x14ac:dyDescent="0.15">
      <c r="B978" s="18"/>
      <c r="C978" s="19"/>
      <c r="D978" s="18"/>
      <c r="E978" s="18"/>
    </row>
    <row r="979" spans="2:5" ht="13" x14ac:dyDescent="0.15">
      <c r="B979" s="18"/>
      <c r="C979" s="19"/>
      <c r="D979" s="18"/>
      <c r="E979" s="18"/>
    </row>
    <row r="980" spans="2:5" ht="13" x14ac:dyDescent="0.15">
      <c r="B980" s="18"/>
      <c r="C980" s="19"/>
      <c r="D980" s="18"/>
      <c r="E980" s="18"/>
    </row>
    <row r="981" spans="2:5" ht="13" x14ac:dyDescent="0.15">
      <c r="B981" s="18"/>
      <c r="C981" s="19"/>
      <c r="D981" s="18"/>
      <c r="E981" s="18"/>
    </row>
    <row r="982" spans="2:5" ht="13" x14ac:dyDescent="0.15">
      <c r="B982" s="18"/>
      <c r="C982" s="19"/>
      <c r="D982" s="18"/>
      <c r="E982" s="18"/>
    </row>
    <row r="983" spans="2:5" ht="13" x14ac:dyDescent="0.15">
      <c r="B983" s="18"/>
      <c r="C983" s="19"/>
      <c r="D983" s="18"/>
      <c r="E983" s="18"/>
    </row>
    <row r="984" spans="2:5" ht="13" x14ac:dyDescent="0.15">
      <c r="B984" s="18"/>
      <c r="C984" s="19"/>
      <c r="D984" s="18"/>
      <c r="E984" s="18"/>
    </row>
    <row r="985" spans="2:5" ht="13" x14ac:dyDescent="0.15">
      <c r="B985" s="18"/>
      <c r="C985" s="19"/>
      <c r="D985" s="18"/>
      <c r="E985" s="18"/>
    </row>
    <row r="986" spans="2:5" ht="13" x14ac:dyDescent="0.15">
      <c r="B986" s="18"/>
      <c r="C986" s="19"/>
      <c r="D986" s="18"/>
      <c r="E986" s="18"/>
    </row>
    <row r="987" spans="2:5" ht="13" x14ac:dyDescent="0.15">
      <c r="B987" s="18"/>
      <c r="C987" s="19"/>
      <c r="D987" s="18"/>
      <c r="E987" s="18"/>
    </row>
    <row r="988" spans="2:5" ht="13" x14ac:dyDescent="0.15">
      <c r="B988" s="18"/>
      <c r="C988" s="19"/>
      <c r="D988" s="18"/>
      <c r="E988" s="18"/>
    </row>
    <row r="989" spans="2:5" ht="13" x14ac:dyDescent="0.15">
      <c r="B989" s="18"/>
      <c r="C989" s="19"/>
      <c r="D989" s="18"/>
      <c r="E989" s="18"/>
    </row>
    <row r="990" spans="2:5" ht="13" x14ac:dyDescent="0.15">
      <c r="B990" s="18"/>
      <c r="C990" s="19"/>
      <c r="D990" s="18"/>
      <c r="E990" s="18"/>
    </row>
    <row r="991" spans="2:5" ht="13" x14ac:dyDescent="0.15">
      <c r="B991" s="18"/>
      <c r="C991" s="19"/>
      <c r="D991" s="18"/>
      <c r="E991" s="18"/>
    </row>
    <row r="992" spans="2:5" ht="13" x14ac:dyDescent="0.15">
      <c r="B992" s="18"/>
      <c r="C992" s="19"/>
      <c r="D992" s="18"/>
      <c r="E992" s="18"/>
    </row>
    <row r="993" spans="2:5" ht="13" x14ac:dyDescent="0.15">
      <c r="B993" s="18"/>
      <c r="C993" s="19"/>
      <c r="D993" s="18"/>
      <c r="E993" s="18"/>
    </row>
    <row r="994" spans="2:5" ht="13" x14ac:dyDescent="0.15">
      <c r="B994" s="18"/>
      <c r="C994" s="19"/>
      <c r="D994" s="18"/>
      <c r="E994" s="18"/>
    </row>
    <row r="995" spans="2:5" ht="13" x14ac:dyDescent="0.15">
      <c r="B995" s="18"/>
      <c r="C995" s="19"/>
      <c r="D995" s="18"/>
      <c r="E995" s="18"/>
    </row>
    <row r="996" spans="2:5" ht="13" x14ac:dyDescent="0.15">
      <c r="B996" s="18"/>
      <c r="C996" s="19"/>
      <c r="D996" s="18"/>
      <c r="E996" s="18"/>
    </row>
    <row r="997" spans="2:5" ht="13" x14ac:dyDescent="0.15">
      <c r="B997" s="18"/>
      <c r="C997" s="19"/>
      <c r="D997" s="18"/>
      <c r="E997" s="18"/>
    </row>
    <row r="998" spans="2:5" ht="13" x14ac:dyDescent="0.15">
      <c r="B998" s="18"/>
      <c r="C998" s="19"/>
      <c r="D998" s="18"/>
      <c r="E998" s="18"/>
    </row>
    <row r="999" spans="2:5" ht="13" x14ac:dyDescent="0.15">
      <c r="B999" s="18"/>
      <c r="C999" s="19"/>
      <c r="D999" s="18"/>
      <c r="E999" s="18"/>
    </row>
    <row r="1000" spans="2:5" ht="13" x14ac:dyDescent="0.15">
      <c r="B1000" s="18"/>
      <c r="C1000" s="19"/>
      <c r="D1000" s="18"/>
      <c r="E1000" s="18"/>
    </row>
    <row r="1001" spans="2:5" ht="13" x14ac:dyDescent="0.15">
      <c r="B1001" s="18"/>
      <c r="C1001" s="19"/>
      <c r="D1001" s="18"/>
      <c r="E1001" s="18"/>
    </row>
    <row r="1002" spans="2:5" ht="13" x14ac:dyDescent="0.15">
      <c r="B1002" s="18"/>
      <c r="C1002" s="19"/>
      <c r="D1002" s="18"/>
      <c r="E100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2016-03-02T05:17:40Z</dcterms:created>
  <dcterms:modified xsi:type="dcterms:W3CDTF">2016-03-02T05:17:40Z</dcterms:modified>
</cp:coreProperties>
</file>