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\Downloads\Telegram Desktop\"/>
    </mc:Choice>
  </mc:AlternateContent>
  <xr:revisionPtr revIDLastSave="0" documentId="13_ncr:1_{F74614CE-B7AB-4D1E-856F-6C735A20E5D1}" xr6:coauthVersionLast="47" xr6:coauthVersionMax="47" xr10:uidLastSave="{00000000-0000-0000-0000-000000000000}"/>
  <bookViews>
    <workbookView xWindow="28680" yWindow="-120" windowWidth="29040" windowHeight="15840" xr2:uid="{E4909AC7-F73D-491F-BA88-A42A1CC15A57}"/>
  </bookViews>
  <sheets>
    <sheet name="нижняя плата 2.0" sheetId="1" r:id="rId1"/>
  </sheets>
  <definedNames>
    <definedName name="_xlnm.Print_Titles" localSheetId="0">'нижняя плата 2.0'!$1:$1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</calcChain>
</file>

<file path=xl/sharedStrings.xml><?xml version="1.0" encoding="utf-8"?>
<sst xmlns="http://schemas.openxmlformats.org/spreadsheetml/2006/main" count="316" uniqueCount="158">
  <si>
    <t>Comment</t>
  </si>
  <si>
    <t>Description</t>
  </si>
  <si>
    <t>Designator</t>
  </si>
  <si>
    <t>Footprint</t>
  </si>
  <si>
    <t>LibRef</t>
  </si>
  <si>
    <t>Quantity</t>
  </si>
  <si>
    <t>Header 1x6</t>
  </si>
  <si>
    <t/>
  </si>
  <si>
    <t>ADC, ENET, GPIO</t>
  </si>
  <si>
    <t>PicoBlade 6pin</t>
  </si>
  <si>
    <t>AT7456</t>
  </si>
  <si>
    <t>OSD</t>
  </si>
  <si>
    <t>AT</t>
  </si>
  <si>
    <t>at7456</t>
  </si>
  <si>
    <t>Capacitor</t>
  </si>
  <si>
    <t>C1, C4, C6, C7</t>
  </si>
  <si>
    <t>C0603</t>
  </si>
  <si>
    <t>T493B105K025BC6120</t>
  </si>
  <si>
    <t>Tantalum Surface Mount Capacitors</t>
  </si>
  <si>
    <t>C2, C3, C5, C31</t>
  </si>
  <si>
    <t>CAPPM3528X210N</t>
  </si>
  <si>
    <t>22 pF</t>
  </si>
  <si>
    <t>C8, C15, C22</t>
  </si>
  <si>
    <t>0.1 uF</t>
  </si>
  <si>
    <t>C9, C10, C16, C17, C23, C24, C29</t>
  </si>
  <si>
    <t>22 uF</t>
  </si>
  <si>
    <t>C11, C18</t>
  </si>
  <si>
    <t>330 pF</t>
  </si>
  <si>
    <t>C12, C19, C26</t>
  </si>
  <si>
    <t>1 pF</t>
  </si>
  <si>
    <t>C13, C20</t>
  </si>
  <si>
    <t>4.7 uF</t>
  </si>
  <si>
    <t>C14, C21, C28</t>
  </si>
  <si>
    <t>33 uF</t>
  </si>
  <si>
    <t>C25</t>
  </si>
  <si>
    <t>2 pF</t>
  </si>
  <si>
    <t>C27</t>
  </si>
  <si>
    <t>10 uF</t>
  </si>
  <si>
    <t>C30</t>
  </si>
  <si>
    <t>Header 1x4</t>
  </si>
  <si>
    <t>CAN1</t>
  </si>
  <si>
    <t>PicoBlade 4pin</t>
  </si>
  <si>
    <t>B340A-13-F</t>
  </si>
  <si>
    <t>Diode, Rectifier, 3a, 40v, Do-214ac, Full Reel</t>
  </si>
  <si>
    <t>D1, D2, D3</t>
  </si>
  <si>
    <t>DIOM5226X240N</t>
  </si>
  <si>
    <t>MP1584EN</t>
  </si>
  <si>
    <t>DC1, DC2, DC3</t>
  </si>
  <si>
    <t>SOIC127P600X170-9N</t>
  </si>
  <si>
    <t>SERVO</t>
  </si>
  <si>
    <t>GND, SIGNAL, VCC</t>
  </si>
  <si>
    <t>SERV</t>
  </si>
  <si>
    <t>I2C 1x4</t>
  </si>
  <si>
    <t>I2C</t>
  </si>
  <si>
    <t>IN 1x3</t>
  </si>
  <si>
    <t>IN</t>
  </si>
  <si>
    <t>PicoBlade 3pin</t>
  </si>
  <si>
    <t>12.3 uH</t>
  </si>
  <si>
    <t>15 ÂµH Shielded Drum Core, Wirewound Inductor 2.5 A 75mOhm Nonstandard</t>
  </si>
  <si>
    <t>L1, L2, L3</t>
  </si>
  <si>
    <t>IND_VLS6045EX-150M</t>
  </si>
  <si>
    <t>VLS6045EX-150M</t>
  </si>
  <si>
    <t>КФ1158Н</t>
  </si>
  <si>
    <t>LDO</t>
  </si>
  <si>
    <t>ТО-263</t>
  </si>
  <si>
    <t>Text</t>
  </si>
  <si>
    <t>LED1, LED2</t>
  </si>
  <si>
    <t>LD0805</t>
  </si>
  <si>
    <t>Led-1</t>
  </si>
  <si>
    <t>OUT 1x3</t>
  </si>
  <si>
    <t>OUT</t>
  </si>
  <si>
    <t>1 kOm</t>
  </si>
  <si>
    <t>R1, R3, R5</t>
  </si>
  <si>
    <t>R0603</t>
  </si>
  <si>
    <t>Resistor</t>
  </si>
  <si>
    <t>R2, R4, R38, R40</t>
  </si>
  <si>
    <t>10 kOm</t>
  </si>
  <si>
    <t>R6, R7, R8, R30, R34, R35, R36, R39</t>
  </si>
  <si>
    <t>0</t>
  </si>
  <si>
    <t>R9, R12, R17, R20, R25, R28</t>
  </si>
  <si>
    <t>124 kOm</t>
  </si>
  <si>
    <t>R10, R18, R26</t>
  </si>
  <si>
    <t>23.7 kOm</t>
  </si>
  <si>
    <t>R11, R19</t>
  </si>
  <si>
    <t>76.8 kOm</t>
  </si>
  <si>
    <t>R13, R21</t>
  </si>
  <si>
    <t>100 kOm</t>
  </si>
  <si>
    <t>R14, R22, R29, R31</t>
  </si>
  <si>
    <t>18.7 kOm</t>
  </si>
  <si>
    <t>R15, R23, R32</t>
  </si>
  <si>
    <t>193.38 kOm</t>
  </si>
  <si>
    <t>R16, R24, R33</t>
  </si>
  <si>
    <t>29 kOm</t>
  </si>
  <si>
    <t>R27</t>
  </si>
  <si>
    <t>R37</t>
  </si>
  <si>
    <t>R2512</t>
  </si>
  <si>
    <t>SW-PB</t>
  </si>
  <si>
    <t>Switch</t>
  </si>
  <si>
    <t>S1</t>
  </si>
  <si>
    <t>SWIT</t>
  </si>
  <si>
    <t>SPI 1x7</t>
  </si>
  <si>
    <t>SPI</t>
  </si>
  <si>
    <t>PicoBlade 7pin</t>
  </si>
  <si>
    <t>TYPE-C-31-M-12</t>
  </si>
  <si>
    <t>TYPE-C</t>
  </si>
  <si>
    <t>HRO_TYPE-C-31-M-12</t>
  </si>
  <si>
    <t>UART 1x4</t>
  </si>
  <si>
    <t>UART3, UART4, USART0, USART1, USART5</t>
  </si>
  <si>
    <t>UART 1x6</t>
  </si>
  <si>
    <t>USART2</t>
  </si>
  <si>
    <t>Schottky</t>
  </si>
  <si>
    <t>VD1</t>
  </si>
  <si>
    <t>DO-214AA</t>
  </si>
  <si>
    <t>PLLD-1.27-40S</t>
  </si>
  <si>
    <t>XP1, XP2, XP3, XP4</t>
  </si>
  <si>
    <t>Headr 2x20 male</t>
  </si>
  <si>
    <t>XT60PW-M</t>
  </si>
  <si>
    <t>XT1, XT2</t>
  </si>
  <si>
    <t>AMASS_XT60PW-M</t>
  </si>
  <si>
    <t>ABM7-8.000MHZ-8-R80-D2Y-T</t>
  </si>
  <si>
    <t>Crystal 22.1184MHz Ã‚Â±20ppm (Tol) Ã‚Â±30ppm (Stability) 18pF FUND 50Ohm 2-Pin Mini-CSMD T/R</t>
  </si>
  <si>
    <t>Y1</t>
  </si>
  <si>
    <t>XTAL_ABM7-8.000MHZ-8-R80-D2Y-T</t>
  </si>
  <si>
    <t>link chipdip</t>
  </si>
  <si>
    <t>link datasheet</t>
  </si>
  <si>
    <t>cost</t>
  </si>
  <si>
    <t>shipping time</t>
  </si>
  <si>
    <t>SUMM</t>
  </si>
  <si>
    <t>https://www.chipdip.ru/product0/8000694894</t>
  </si>
  <si>
    <t>https://static.chipdip.ru/lib/161/DOC013161739.pdf</t>
  </si>
  <si>
    <t>https://www.chipdip.ru/product0/8000792751</t>
  </si>
  <si>
    <t>https://www.chipdip.ru/product0/8000792762</t>
  </si>
  <si>
    <t>https://www.chipdip.ru/product0/8022837724</t>
  </si>
  <si>
    <t>https://static.chipdip.ru/lib/007/DOC013007230.pdf</t>
  </si>
  <si>
    <t>https://www.smd.ru/katalog/kondensatory/keramicheskie/0603/</t>
  </si>
  <si>
    <t>https://static.chipdip.ru/lib/098/DOC015098690.pdf</t>
  </si>
  <si>
    <t>https://www.chipdip.ru/product0/8469673471</t>
  </si>
  <si>
    <t>https://www.chipdip.ru/product0/8175759377</t>
  </si>
  <si>
    <t>https://static.chipdip.ru/lib/807/DOC005807061.pdf</t>
  </si>
  <si>
    <t>https://www.smd.ru/katalog/katushki/ekranirovannye/su/</t>
  </si>
  <si>
    <t>https://www.smd.ru/upload/medialibrary/68a/su8040_f.pdf</t>
  </si>
  <si>
    <t>https://static.chipdip.ru/lib/152/DOC004152155.pdf</t>
  </si>
  <si>
    <t>https://www.chipdip.ru/product/kf1158en3.3v-2021g</t>
  </si>
  <si>
    <t>https://www.smd.ru/katalog/poluprovodnikovye_diody_SMD/smd_LED_svetodiody/LED_0603_1204_1206/</t>
  </si>
  <si>
    <t>https://www.smd.ru/upload/medialibrary/419/chip-svetodiody-smd-0603-bl_hz436d_trb.pdf</t>
  </si>
  <si>
    <t>https://www.smd.ru/katalog/rezistory_i_potenciometry/postoyannye/1/</t>
  </si>
  <si>
    <t>https://www.chipdip.ru/product0/8008633422</t>
  </si>
  <si>
    <t>https://static.chipdip.ru/lib/071/DOC000071159.pdf</t>
  </si>
  <si>
    <t>https://www.chipdip.ru/product0/8008927423</t>
  </si>
  <si>
    <t>https://static.chipdip.ru/lib/840/DOC012840677.pdf</t>
  </si>
  <si>
    <t>https://www.chipdip.ru/product1/8024647065?from=suggest_product</t>
  </si>
  <si>
    <t>https://www.chipdip.ru/product/ss14-umw</t>
  </si>
  <si>
    <t>https://static.chipdip.ru/lib/293/DOC021293424.pdf</t>
  </si>
  <si>
    <t>https://www.chipdip.ru/product0/8027796469?from=suggest_product</t>
  </si>
  <si>
    <t>https://www.kontest.ru/datasheet/unkn0wn/plld12740s.pdf</t>
  </si>
  <si>
    <t>https://www.chipdip.ru/product0/8004121152</t>
  </si>
  <si>
    <t>https://www.chipdip.ru/product0/9000523954</t>
  </si>
  <si>
    <t>https://static.chipdip.ru/lib/014/DOC004014872.pdf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</si>
</sst>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ipdip.ru/product1/8024647065?from=suggest_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1C7C-09BC-4EFF-AF29-F3A90250E529}">
  <dimension ref="A1:K46"/>
  <sheetViews>
    <sheetView tabSelected="1" workbookViewId="0">
      <pane ySplit="1" topLeftCell="A10" activePane="bottomLeft" state="frozen"/>
      <selection pane="bottomLeft" activeCell="G38" sqref="G38"/>
    </sheetView>
  </sheetViews>
  <sheetFormatPr defaultRowHeight="14.4" x14ac:dyDescent="0.3"/>
  <cols>
    <col min="1" max="6" width="18.77734375" customWidth="1"/>
  </cols>
  <sheetData>
    <row r="1" spans="1:11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</row>
    <row r="2" spans="1:11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1">
        <v>3</v>
      </c>
      <c r="G2" t="s">
        <v>131</v>
      </c>
      <c r="H2" t="s">
        <v>129</v>
      </c>
      <c r="I2">
        <v>34</v>
      </c>
      <c r="J2">
        <v>7</v>
      </c>
      <c r="K2">
        <f>I2*F2</f>
        <v>102</v>
      </c>
    </row>
    <row r="3" spans="1:11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10</v>
      </c>
      <c r="F3" s="1">
        <v>1</v>
      </c>
      <c r="G3" t="s">
        <v>132</v>
      </c>
      <c r="H3" t="s">
        <v>133</v>
      </c>
      <c r="I3">
        <v>490</v>
      </c>
      <c r="J3">
        <v>100</v>
      </c>
      <c r="K3">
        <f t="shared" ref="K3:K45" si="0">I3*F3</f>
        <v>490</v>
      </c>
    </row>
    <row r="4" spans="1:11" x14ac:dyDescent="0.3">
      <c r="A4" s="2" t="s">
        <v>14</v>
      </c>
      <c r="B4" s="2" t="s">
        <v>7</v>
      </c>
      <c r="C4" s="2" t="s">
        <v>15</v>
      </c>
      <c r="D4" s="2" t="s">
        <v>16</v>
      </c>
      <c r="E4" s="2" t="s">
        <v>14</v>
      </c>
      <c r="F4" s="1">
        <v>4</v>
      </c>
      <c r="G4" t="s">
        <v>134</v>
      </c>
      <c r="H4" t="s">
        <v>134</v>
      </c>
      <c r="I4">
        <v>0.54</v>
      </c>
      <c r="J4">
        <v>7</v>
      </c>
      <c r="K4">
        <f t="shared" si="0"/>
        <v>2.16</v>
      </c>
    </row>
    <row r="5" spans="1:11" x14ac:dyDescent="0.3">
      <c r="A5" s="2" t="s">
        <v>17</v>
      </c>
      <c r="B5" s="2" t="s">
        <v>18</v>
      </c>
      <c r="C5" s="2" t="s">
        <v>19</v>
      </c>
      <c r="D5" s="2" t="s">
        <v>20</v>
      </c>
      <c r="E5" s="2" t="s">
        <v>17</v>
      </c>
      <c r="F5" s="1">
        <v>4</v>
      </c>
      <c r="G5" t="s">
        <v>136</v>
      </c>
      <c r="H5" t="s">
        <v>135</v>
      </c>
      <c r="I5">
        <v>11</v>
      </c>
      <c r="J5">
        <v>7</v>
      </c>
      <c r="K5">
        <f t="shared" si="0"/>
        <v>44</v>
      </c>
    </row>
    <row r="6" spans="1:11" x14ac:dyDescent="0.3">
      <c r="A6" s="2" t="s">
        <v>21</v>
      </c>
      <c r="B6" s="2" t="s">
        <v>7</v>
      </c>
      <c r="C6" s="2" t="s">
        <v>22</v>
      </c>
      <c r="D6" s="2" t="s">
        <v>16</v>
      </c>
      <c r="E6" s="2" t="s">
        <v>14</v>
      </c>
      <c r="F6" s="1">
        <v>3</v>
      </c>
      <c r="G6" t="s">
        <v>134</v>
      </c>
      <c r="H6" t="s">
        <v>134</v>
      </c>
      <c r="I6">
        <v>0.54</v>
      </c>
      <c r="J6">
        <v>7</v>
      </c>
      <c r="K6">
        <f t="shared" si="0"/>
        <v>1.62</v>
      </c>
    </row>
    <row r="7" spans="1:11" x14ac:dyDescent="0.3">
      <c r="A7" s="2" t="s">
        <v>23</v>
      </c>
      <c r="B7" s="2" t="s">
        <v>7</v>
      </c>
      <c r="C7" s="2" t="s">
        <v>24</v>
      </c>
      <c r="D7" s="2" t="s">
        <v>16</v>
      </c>
      <c r="E7" s="2" t="s">
        <v>14</v>
      </c>
      <c r="F7" s="1">
        <v>7</v>
      </c>
      <c r="G7" t="s">
        <v>134</v>
      </c>
      <c r="H7" t="s">
        <v>134</v>
      </c>
      <c r="I7">
        <v>0.54</v>
      </c>
      <c r="J7">
        <v>7</v>
      </c>
      <c r="K7">
        <f t="shared" si="0"/>
        <v>3.7800000000000002</v>
      </c>
    </row>
    <row r="8" spans="1:11" x14ac:dyDescent="0.3">
      <c r="A8" s="2" t="s">
        <v>25</v>
      </c>
      <c r="B8" s="2" t="s">
        <v>7</v>
      </c>
      <c r="C8" s="2" t="s">
        <v>26</v>
      </c>
      <c r="D8" s="2" t="s">
        <v>16</v>
      </c>
      <c r="E8" s="2" t="s">
        <v>14</v>
      </c>
      <c r="F8" s="1">
        <v>2</v>
      </c>
      <c r="G8" t="s">
        <v>134</v>
      </c>
      <c r="H8" t="s">
        <v>134</v>
      </c>
      <c r="I8">
        <v>0.54</v>
      </c>
      <c r="J8">
        <v>7</v>
      </c>
      <c r="K8">
        <f t="shared" si="0"/>
        <v>1.08</v>
      </c>
    </row>
    <row r="9" spans="1:11" x14ac:dyDescent="0.3">
      <c r="A9" s="2" t="s">
        <v>27</v>
      </c>
      <c r="B9" s="2" t="s">
        <v>7</v>
      </c>
      <c r="C9" s="2" t="s">
        <v>28</v>
      </c>
      <c r="D9" s="2" t="s">
        <v>16</v>
      </c>
      <c r="E9" s="2" t="s">
        <v>14</v>
      </c>
      <c r="F9" s="1">
        <v>3</v>
      </c>
      <c r="G9" t="s">
        <v>134</v>
      </c>
      <c r="H9" t="s">
        <v>134</v>
      </c>
      <c r="I9">
        <v>0.54</v>
      </c>
      <c r="J9">
        <v>7</v>
      </c>
      <c r="K9">
        <f t="shared" si="0"/>
        <v>1.62</v>
      </c>
    </row>
    <row r="10" spans="1:11" x14ac:dyDescent="0.3">
      <c r="A10" s="2" t="s">
        <v>29</v>
      </c>
      <c r="B10" s="2" t="s">
        <v>7</v>
      </c>
      <c r="C10" s="2" t="s">
        <v>30</v>
      </c>
      <c r="D10" s="2" t="s">
        <v>16</v>
      </c>
      <c r="E10" s="2" t="s">
        <v>14</v>
      </c>
      <c r="F10" s="1">
        <v>2</v>
      </c>
      <c r="G10" t="s">
        <v>134</v>
      </c>
      <c r="H10" t="s">
        <v>134</v>
      </c>
      <c r="I10">
        <v>0.54</v>
      </c>
      <c r="J10">
        <v>7</v>
      </c>
      <c r="K10">
        <f t="shared" si="0"/>
        <v>1.08</v>
      </c>
    </row>
    <row r="11" spans="1:11" x14ac:dyDescent="0.3">
      <c r="A11" s="2" t="s">
        <v>31</v>
      </c>
      <c r="B11" s="2" t="s">
        <v>7</v>
      </c>
      <c r="C11" s="2" t="s">
        <v>32</v>
      </c>
      <c r="D11" s="2" t="s">
        <v>16</v>
      </c>
      <c r="E11" s="2" t="s">
        <v>14</v>
      </c>
      <c r="F11" s="1">
        <v>3</v>
      </c>
      <c r="G11" t="s">
        <v>134</v>
      </c>
      <c r="H11" t="s">
        <v>134</v>
      </c>
      <c r="I11">
        <v>0.54</v>
      </c>
      <c r="J11">
        <v>7</v>
      </c>
      <c r="K11">
        <f t="shared" si="0"/>
        <v>1.62</v>
      </c>
    </row>
    <row r="12" spans="1:11" x14ac:dyDescent="0.3">
      <c r="A12" s="2" t="s">
        <v>33</v>
      </c>
      <c r="B12" s="2" t="s">
        <v>7</v>
      </c>
      <c r="C12" s="2" t="s">
        <v>34</v>
      </c>
      <c r="D12" s="2" t="s">
        <v>16</v>
      </c>
      <c r="E12" s="2" t="s">
        <v>14</v>
      </c>
      <c r="F12" s="1">
        <v>1</v>
      </c>
      <c r="G12" t="s">
        <v>134</v>
      </c>
      <c r="H12" t="s">
        <v>134</v>
      </c>
      <c r="I12">
        <v>0.54</v>
      </c>
      <c r="J12">
        <v>7</v>
      </c>
      <c r="K12">
        <f t="shared" si="0"/>
        <v>0.54</v>
      </c>
    </row>
    <row r="13" spans="1:11" x14ac:dyDescent="0.3">
      <c r="A13" s="2" t="s">
        <v>35</v>
      </c>
      <c r="B13" s="2" t="s">
        <v>7</v>
      </c>
      <c r="C13" s="2" t="s">
        <v>36</v>
      </c>
      <c r="D13" s="2" t="s">
        <v>16</v>
      </c>
      <c r="E13" s="2" t="s">
        <v>14</v>
      </c>
      <c r="F13" s="1">
        <v>1</v>
      </c>
      <c r="G13" t="s">
        <v>134</v>
      </c>
      <c r="H13" t="s">
        <v>134</v>
      </c>
      <c r="I13">
        <v>0.54</v>
      </c>
      <c r="J13">
        <v>7</v>
      </c>
      <c r="K13">
        <f t="shared" si="0"/>
        <v>0.54</v>
      </c>
    </row>
    <row r="14" spans="1:11" x14ac:dyDescent="0.3">
      <c r="A14" s="2" t="s">
        <v>37</v>
      </c>
      <c r="B14" s="2" t="s">
        <v>7</v>
      </c>
      <c r="C14" s="2" t="s">
        <v>38</v>
      </c>
      <c r="D14" s="2" t="s">
        <v>16</v>
      </c>
      <c r="E14" s="2" t="s">
        <v>14</v>
      </c>
      <c r="F14" s="1">
        <v>1</v>
      </c>
      <c r="G14" t="s">
        <v>134</v>
      </c>
      <c r="H14" t="s">
        <v>134</v>
      </c>
      <c r="I14">
        <v>0.54</v>
      </c>
      <c r="J14">
        <v>7</v>
      </c>
      <c r="K14">
        <f t="shared" si="0"/>
        <v>0.54</v>
      </c>
    </row>
    <row r="15" spans="1:11" x14ac:dyDescent="0.3">
      <c r="A15" s="2" t="s">
        <v>39</v>
      </c>
      <c r="B15" s="2" t="s">
        <v>7</v>
      </c>
      <c r="C15" s="2" t="s">
        <v>40</v>
      </c>
      <c r="D15" s="2" t="s">
        <v>41</v>
      </c>
      <c r="E15" s="2" t="s">
        <v>39</v>
      </c>
      <c r="F15" s="1">
        <v>1</v>
      </c>
      <c r="G15" t="s">
        <v>128</v>
      </c>
      <c r="H15" t="s">
        <v>129</v>
      </c>
      <c r="I15">
        <v>22</v>
      </c>
      <c r="J15">
        <v>7</v>
      </c>
      <c r="K15">
        <f t="shared" si="0"/>
        <v>22</v>
      </c>
    </row>
    <row r="16" spans="1:11" x14ac:dyDescent="0.3">
      <c r="A16" s="2" t="s">
        <v>42</v>
      </c>
      <c r="B16" s="2" t="s">
        <v>43</v>
      </c>
      <c r="C16" s="2" t="s">
        <v>44</v>
      </c>
      <c r="D16" s="2" t="s">
        <v>45</v>
      </c>
      <c r="E16" s="2" t="s">
        <v>42</v>
      </c>
      <c r="F16" s="1">
        <v>3</v>
      </c>
      <c r="G16" t="s">
        <v>136</v>
      </c>
      <c r="H16" t="s">
        <v>135</v>
      </c>
      <c r="I16">
        <v>11</v>
      </c>
      <c r="J16">
        <v>7</v>
      </c>
      <c r="K16">
        <f t="shared" si="0"/>
        <v>33</v>
      </c>
    </row>
    <row r="17" spans="1:11" x14ac:dyDescent="0.3">
      <c r="A17" s="2" t="s">
        <v>46</v>
      </c>
      <c r="B17" s="2" t="s">
        <v>7</v>
      </c>
      <c r="C17" s="2" t="s">
        <v>47</v>
      </c>
      <c r="D17" s="2" t="s">
        <v>48</v>
      </c>
      <c r="E17" s="2" t="s">
        <v>46</v>
      </c>
      <c r="F17" s="1">
        <v>3</v>
      </c>
      <c r="G17" t="s">
        <v>137</v>
      </c>
      <c r="H17" t="s">
        <v>138</v>
      </c>
      <c r="I17">
        <v>67</v>
      </c>
      <c r="J17">
        <v>7</v>
      </c>
      <c r="K17">
        <f t="shared" si="0"/>
        <v>201</v>
      </c>
    </row>
    <row r="18" spans="1:11" x14ac:dyDescent="0.3">
      <c r="A18" s="2" t="s">
        <v>49</v>
      </c>
      <c r="B18" s="2" t="s">
        <v>7</v>
      </c>
      <c r="C18" s="2" t="s">
        <v>50</v>
      </c>
      <c r="D18" s="2" t="s">
        <v>51</v>
      </c>
      <c r="E18" s="2" t="s">
        <v>49</v>
      </c>
      <c r="F18" s="1">
        <v>3</v>
      </c>
      <c r="I18">
        <v>170</v>
      </c>
      <c r="J18">
        <v>30</v>
      </c>
      <c r="K18">
        <f t="shared" si="0"/>
        <v>510</v>
      </c>
    </row>
    <row r="19" spans="1:11" x14ac:dyDescent="0.3">
      <c r="A19" s="2" t="s">
        <v>52</v>
      </c>
      <c r="B19" s="2" t="s">
        <v>7</v>
      </c>
      <c r="C19" s="2" t="s">
        <v>53</v>
      </c>
      <c r="D19" s="2" t="s">
        <v>41</v>
      </c>
      <c r="E19" s="2" t="s">
        <v>52</v>
      </c>
      <c r="F19" s="1">
        <v>1</v>
      </c>
      <c r="G19" t="s">
        <v>128</v>
      </c>
      <c r="H19" t="s">
        <v>129</v>
      </c>
      <c r="I19">
        <v>22</v>
      </c>
      <c r="J19">
        <v>7</v>
      </c>
      <c r="K19">
        <f t="shared" si="0"/>
        <v>22</v>
      </c>
    </row>
    <row r="20" spans="1:11" x14ac:dyDescent="0.3">
      <c r="A20" s="2" t="s">
        <v>54</v>
      </c>
      <c r="B20" s="2" t="s">
        <v>7</v>
      </c>
      <c r="C20" s="2" t="s">
        <v>55</v>
      </c>
      <c r="D20" s="2" t="s">
        <v>56</v>
      </c>
      <c r="E20" s="2" t="s">
        <v>54</v>
      </c>
      <c r="F20" s="1">
        <v>1</v>
      </c>
      <c r="G20" t="s">
        <v>130</v>
      </c>
      <c r="H20" t="s">
        <v>129</v>
      </c>
      <c r="I20">
        <v>23</v>
      </c>
      <c r="J20">
        <v>7</v>
      </c>
      <c r="K20">
        <f t="shared" si="0"/>
        <v>23</v>
      </c>
    </row>
    <row r="21" spans="1:11" x14ac:dyDescent="0.3">
      <c r="A21" s="2" t="s">
        <v>57</v>
      </c>
      <c r="B21" s="2" t="s">
        <v>58</v>
      </c>
      <c r="C21" s="2" t="s">
        <v>59</v>
      </c>
      <c r="D21" s="2" t="s">
        <v>60</v>
      </c>
      <c r="E21" s="2" t="s">
        <v>61</v>
      </c>
      <c r="F21" s="1">
        <v>3</v>
      </c>
      <c r="G21" t="s">
        <v>140</v>
      </c>
      <c r="H21" t="s">
        <v>139</v>
      </c>
      <c r="I21">
        <v>90</v>
      </c>
      <c r="J21">
        <v>7</v>
      </c>
      <c r="K21">
        <f t="shared" si="0"/>
        <v>270</v>
      </c>
    </row>
    <row r="22" spans="1:11" x14ac:dyDescent="0.3">
      <c r="A22" s="2" t="s">
        <v>62</v>
      </c>
      <c r="B22" s="2" t="s">
        <v>7</v>
      </c>
      <c r="C22" s="2" t="s">
        <v>63</v>
      </c>
      <c r="D22" s="2" t="s">
        <v>64</v>
      </c>
      <c r="E22" s="2" t="s">
        <v>62</v>
      </c>
      <c r="F22" s="1">
        <v>1</v>
      </c>
      <c r="G22" t="s">
        <v>142</v>
      </c>
      <c r="H22" t="s">
        <v>141</v>
      </c>
      <c r="I22">
        <v>74</v>
      </c>
      <c r="J22">
        <v>3</v>
      </c>
      <c r="K22">
        <f t="shared" si="0"/>
        <v>74</v>
      </c>
    </row>
    <row r="23" spans="1:11" x14ac:dyDescent="0.3">
      <c r="A23" s="2" t="s">
        <v>65</v>
      </c>
      <c r="B23" s="2" t="s">
        <v>7</v>
      </c>
      <c r="C23" s="2" t="s">
        <v>66</v>
      </c>
      <c r="D23" s="2" t="s">
        <v>67</v>
      </c>
      <c r="E23" s="2" t="s">
        <v>68</v>
      </c>
      <c r="F23" s="1">
        <v>2</v>
      </c>
      <c r="G23" t="s">
        <v>143</v>
      </c>
      <c r="H23" t="s">
        <v>144</v>
      </c>
      <c r="I23">
        <v>2.4</v>
      </c>
      <c r="J23">
        <v>7</v>
      </c>
      <c r="K23">
        <f t="shared" si="0"/>
        <v>4.8</v>
      </c>
    </row>
    <row r="24" spans="1:11" x14ac:dyDescent="0.3">
      <c r="A24" s="2" t="s">
        <v>69</v>
      </c>
      <c r="B24" s="2" t="s">
        <v>7</v>
      </c>
      <c r="C24" s="2" t="s">
        <v>70</v>
      </c>
      <c r="D24" s="2" t="s">
        <v>56</v>
      </c>
      <c r="E24" s="2" t="s">
        <v>69</v>
      </c>
      <c r="F24" s="1">
        <v>1</v>
      </c>
      <c r="G24" t="s">
        <v>130</v>
      </c>
      <c r="H24" t="s">
        <v>129</v>
      </c>
      <c r="I24">
        <v>23</v>
      </c>
      <c r="J24">
        <v>7</v>
      </c>
      <c r="K24">
        <f t="shared" si="0"/>
        <v>23</v>
      </c>
    </row>
    <row r="25" spans="1:11" x14ac:dyDescent="0.3">
      <c r="A25" s="2" t="s">
        <v>71</v>
      </c>
      <c r="B25" s="2" t="s">
        <v>7</v>
      </c>
      <c r="C25" s="2" t="s">
        <v>72</v>
      </c>
      <c r="D25" s="2" t="s">
        <v>73</v>
      </c>
      <c r="E25" s="2" t="s">
        <v>74</v>
      </c>
      <c r="F25" s="1">
        <v>3</v>
      </c>
      <c r="G25" t="s">
        <v>145</v>
      </c>
      <c r="H25" t="s">
        <v>145</v>
      </c>
      <c r="I25">
        <v>0.38</v>
      </c>
      <c r="J25">
        <v>7</v>
      </c>
      <c r="K25">
        <f t="shared" si="0"/>
        <v>1.1400000000000001</v>
      </c>
    </row>
    <row r="26" spans="1:11" x14ac:dyDescent="0.3">
      <c r="A26" s="2" t="s">
        <v>7</v>
      </c>
      <c r="B26" s="2" t="s">
        <v>7</v>
      </c>
      <c r="C26" s="2" t="s">
        <v>75</v>
      </c>
      <c r="D26" s="2" t="s">
        <v>73</v>
      </c>
      <c r="E26" s="2" t="s">
        <v>74</v>
      </c>
      <c r="F26" s="1">
        <v>4</v>
      </c>
      <c r="G26" t="s">
        <v>145</v>
      </c>
      <c r="H26" t="s">
        <v>145</v>
      </c>
      <c r="I26">
        <v>0.38</v>
      </c>
      <c r="J26">
        <v>7</v>
      </c>
      <c r="K26">
        <f t="shared" si="0"/>
        <v>1.52</v>
      </c>
    </row>
    <row r="27" spans="1:11" x14ac:dyDescent="0.3">
      <c r="A27" s="2" t="s">
        <v>76</v>
      </c>
      <c r="B27" s="2" t="s">
        <v>7</v>
      </c>
      <c r="C27" s="2" t="s">
        <v>77</v>
      </c>
      <c r="D27" s="2" t="s">
        <v>73</v>
      </c>
      <c r="E27" s="2" t="s">
        <v>74</v>
      </c>
      <c r="F27" s="1">
        <v>8</v>
      </c>
      <c r="G27" t="s">
        <v>145</v>
      </c>
      <c r="H27" t="s">
        <v>145</v>
      </c>
      <c r="I27">
        <v>0.38</v>
      </c>
      <c r="J27">
        <v>7</v>
      </c>
      <c r="K27">
        <f t="shared" si="0"/>
        <v>3.04</v>
      </c>
    </row>
    <row r="28" spans="1:11" x14ac:dyDescent="0.3">
      <c r="A28" s="2" t="s">
        <v>78</v>
      </c>
      <c r="B28" s="2" t="s">
        <v>7</v>
      </c>
      <c r="C28" s="2" t="s">
        <v>79</v>
      </c>
      <c r="D28" s="2" t="s">
        <v>73</v>
      </c>
      <c r="E28" s="2" t="s">
        <v>74</v>
      </c>
      <c r="F28" s="1">
        <v>6</v>
      </c>
      <c r="G28" t="s">
        <v>145</v>
      </c>
      <c r="H28" t="s">
        <v>145</v>
      </c>
      <c r="I28">
        <v>0.38</v>
      </c>
      <c r="J28">
        <v>7</v>
      </c>
      <c r="K28">
        <f t="shared" si="0"/>
        <v>2.2800000000000002</v>
      </c>
    </row>
    <row r="29" spans="1:11" x14ac:dyDescent="0.3">
      <c r="A29" s="2" t="s">
        <v>80</v>
      </c>
      <c r="B29" s="2" t="s">
        <v>7</v>
      </c>
      <c r="C29" s="2" t="s">
        <v>81</v>
      </c>
      <c r="D29" s="2" t="s">
        <v>73</v>
      </c>
      <c r="E29" s="2" t="s">
        <v>74</v>
      </c>
      <c r="F29" s="1">
        <v>3</v>
      </c>
      <c r="G29" t="s">
        <v>145</v>
      </c>
      <c r="H29" t="s">
        <v>145</v>
      </c>
      <c r="I29">
        <v>0.38</v>
      </c>
      <c r="J29">
        <v>7</v>
      </c>
      <c r="K29">
        <f t="shared" si="0"/>
        <v>1.1400000000000001</v>
      </c>
    </row>
    <row r="30" spans="1:11" x14ac:dyDescent="0.3">
      <c r="A30" s="2" t="s">
        <v>82</v>
      </c>
      <c r="B30" s="2" t="s">
        <v>7</v>
      </c>
      <c r="C30" s="2" t="s">
        <v>83</v>
      </c>
      <c r="D30" s="2" t="s">
        <v>73</v>
      </c>
      <c r="E30" s="2" t="s">
        <v>74</v>
      </c>
      <c r="F30" s="1">
        <v>2</v>
      </c>
      <c r="G30" t="s">
        <v>145</v>
      </c>
      <c r="H30" t="s">
        <v>145</v>
      </c>
      <c r="I30">
        <v>0.38</v>
      </c>
      <c r="J30">
        <v>7</v>
      </c>
      <c r="K30">
        <f t="shared" si="0"/>
        <v>0.76</v>
      </c>
    </row>
    <row r="31" spans="1:11" x14ac:dyDescent="0.3">
      <c r="A31" s="2" t="s">
        <v>84</v>
      </c>
      <c r="B31" s="2" t="s">
        <v>7</v>
      </c>
      <c r="C31" s="2" t="s">
        <v>85</v>
      </c>
      <c r="D31" s="2" t="s">
        <v>73</v>
      </c>
      <c r="E31" s="2" t="s">
        <v>74</v>
      </c>
      <c r="F31" s="1">
        <v>2</v>
      </c>
      <c r="G31" t="s">
        <v>145</v>
      </c>
      <c r="H31" t="s">
        <v>145</v>
      </c>
      <c r="I31">
        <v>0.38</v>
      </c>
      <c r="J31">
        <v>7</v>
      </c>
      <c r="K31">
        <f t="shared" si="0"/>
        <v>0.76</v>
      </c>
    </row>
    <row r="32" spans="1:11" x14ac:dyDescent="0.3">
      <c r="A32" s="2" t="s">
        <v>86</v>
      </c>
      <c r="B32" s="2" t="s">
        <v>7</v>
      </c>
      <c r="C32" s="2" t="s">
        <v>87</v>
      </c>
      <c r="D32" s="2" t="s">
        <v>73</v>
      </c>
      <c r="E32" s="2" t="s">
        <v>74</v>
      </c>
      <c r="F32" s="1">
        <v>4</v>
      </c>
      <c r="G32" t="s">
        <v>145</v>
      </c>
      <c r="H32" t="s">
        <v>145</v>
      </c>
      <c r="I32">
        <v>0.38</v>
      </c>
      <c r="J32">
        <v>7</v>
      </c>
      <c r="K32">
        <f t="shared" si="0"/>
        <v>1.52</v>
      </c>
    </row>
    <row r="33" spans="1:11" x14ac:dyDescent="0.3">
      <c r="A33" s="2" t="s">
        <v>88</v>
      </c>
      <c r="B33" s="2" t="s">
        <v>7</v>
      </c>
      <c r="C33" s="2" t="s">
        <v>89</v>
      </c>
      <c r="D33" s="2" t="s">
        <v>73</v>
      </c>
      <c r="E33" s="2" t="s">
        <v>74</v>
      </c>
      <c r="F33" s="1">
        <v>3</v>
      </c>
      <c r="G33" t="s">
        <v>145</v>
      </c>
      <c r="H33" t="s">
        <v>145</v>
      </c>
      <c r="I33">
        <v>0.38</v>
      </c>
      <c r="J33">
        <v>7</v>
      </c>
      <c r="K33">
        <f t="shared" si="0"/>
        <v>1.1400000000000001</v>
      </c>
    </row>
    <row r="34" spans="1:11" x14ac:dyDescent="0.3">
      <c r="A34" s="2" t="s">
        <v>90</v>
      </c>
      <c r="B34" s="2" t="s">
        <v>7</v>
      </c>
      <c r="C34" s="2" t="s">
        <v>91</v>
      </c>
      <c r="D34" s="2" t="s">
        <v>73</v>
      </c>
      <c r="E34" s="2" t="s">
        <v>74</v>
      </c>
      <c r="F34" s="1">
        <v>3</v>
      </c>
      <c r="G34" t="s">
        <v>145</v>
      </c>
      <c r="H34" t="s">
        <v>145</v>
      </c>
      <c r="I34">
        <v>0.38</v>
      </c>
      <c r="J34">
        <v>7</v>
      </c>
      <c r="K34">
        <f t="shared" si="0"/>
        <v>1.1400000000000001</v>
      </c>
    </row>
    <row r="35" spans="1:11" x14ac:dyDescent="0.3">
      <c r="A35" s="2" t="s">
        <v>92</v>
      </c>
      <c r="B35" s="2" t="s">
        <v>7</v>
      </c>
      <c r="C35" s="2" t="s">
        <v>93</v>
      </c>
      <c r="D35" s="2" t="s">
        <v>73</v>
      </c>
      <c r="E35" s="2" t="s">
        <v>74</v>
      </c>
      <c r="F35" s="1">
        <v>1</v>
      </c>
      <c r="G35" t="s">
        <v>145</v>
      </c>
      <c r="H35" t="s">
        <v>145</v>
      </c>
      <c r="I35">
        <v>0.38</v>
      </c>
      <c r="J35">
        <v>7</v>
      </c>
      <c r="K35">
        <f t="shared" si="0"/>
        <v>0.38</v>
      </c>
    </row>
    <row r="36" spans="1:11" x14ac:dyDescent="0.3">
      <c r="A36" s="2" t="s">
        <v>7</v>
      </c>
      <c r="B36" s="2" t="s">
        <v>7</v>
      </c>
      <c r="C36" s="2" t="s">
        <v>94</v>
      </c>
      <c r="D36" s="2" t="s">
        <v>95</v>
      </c>
      <c r="E36" s="2" t="s">
        <v>74</v>
      </c>
      <c r="F36" s="1">
        <v>1</v>
      </c>
      <c r="G36" t="s">
        <v>145</v>
      </c>
      <c r="H36" t="s">
        <v>145</v>
      </c>
      <c r="I36">
        <v>90</v>
      </c>
      <c r="J36">
        <v>7</v>
      </c>
      <c r="K36">
        <f t="shared" si="0"/>
        <v>90</v>
      </c>
    </row>
    <row r="37" spans="1:11" x14ac:dyDescent="0.3">
      <c r="A37" s="2" t="s">
        <v>96</v>
      </c>
      <c r="B37" s="2" t="s">
        <v>97</v>
      </c>
      <c r="C37" s="2" t="s">
        <v>98</v>
      </c>
      <c r="D37" s="2" t="s">
        <v>99</v>
      </c>
      <c r="E37" s="2" t="s">
        <v>96</v>
      </c>
      <c r="F37" s="1">
        <v>1</v>
      </c>
      <c r="G37" t="s">
        <v>146</v>
      </c>
      <c r="H37" t="s">
        <v>147</v>
      </c>
      <c r="I37">
        <v>96</v>
      </c>
      <c r="J37">
        <v>2</v>
      </c>
      <c r="K37">
        <f t="shared" si="0"/>
        <v>96</v>
      </c>
    </row>
    <row r="38" spans="1:11" x14ac:dyDescent="0.3">
      <c r="A38" s="2" t="s">
        <v>100</v>
      </c>
      <c r="B38" s="2" t="s">
        <v>7</v>
      </c>
      <c r="C38" s="2" t="s">
        <v>101</v>
      </c>
      <c r="D38" s="2" t="s">
        <v>102</v>
      </c>
      <c r="E38" s="2" t="s">
        <v>100</v>
      </c>
      <c r="F38" s="1">
        <v>1</v>
      </c>
      <c r="G38" s="5" t="s">
        <v>150</v>
      </c>
      <c r="H38" t="s">
        <v>129</v>
      </c>
      <c r="I38">
        <v>150</v>
      </c>
      <c r="J38">
        <v>7</v>
      </c>
      <c r="K38">
        <f t="shared" si="0"/>
        <v>150</v>
      </c>
    </row>
    <row r="39" spans="1:11" x14ac:dyDescent="0.3">
      <c r="A39" s="2" t="s">
        <v>103</v>
      </c>
      <c r="B39" s="2" t="s">
        <v>7</v>
      </c>
      <c r="C39" s="2" t="s">
        <v>104</v>
      </c>
      <c r="D39" s="2" t="s">
        <v>105</v>
      </c>
      <c r="E39" s="2" t="s">
        <v>103</v>
      </c>
      <c r="F39" s="1">
        <v>1</v>
      </c>
      <c r="G39" t="s">
        <v>148</v>
      </c>
      <c r="H39" t="s">
        <v>149</v>
      </c>
      <c r="I39">
        <v>8</v>
      </c>
      <c r="J39">
        <v>5</v>
      </c>
      <c r="K39">
        <f t="shared" si="0"/>
        <v>8</v>
      </c>
    </row>
    <row r="40" spans="1:11" x14ac:dyDescent="0.3">
      <c r="A40" s="2" t="s">
        <v>106</v>
      </c>
      <c r="B40" s="2" t="s">
        <v>7</v>
      </c>
      <c r="C40" s="2" t="s">
        <v>107</v>
      </c>
      <c r="D40" s="2" t="s">
        <v>41</v>
      </c>
      <c r="E40" s="2" t="s">
        <v>106</v>
      </c>
      <c r="F40" s="1">
        <v>5</v>
      </c>
      <c r="G40" t="s">
        <v>128</v>
      </c>
      <c r="H40" t="s">
        <v>129</v>
      </c>
      <c r="I40">
        <v>22</v>
      </c>
      <c r="J40">
        <v>7</v>
      </c>
      <c r="K40">
        <f t="shared" si="0"/>
        <v>110</v>
      </c>
    </row>
    <row r="41" spans="1:11" x14ac:dyDescent="0.3">
      <c r="A41" s="2" t="s">
        <v>108</v>
      </c>
      <c r="B41" s="2" t="s">
        <v>7</v>
      </c>
      <c r="C41" s="2" t="s">
        <v>109</v>
      </c>
      <c r="D41" s="2" t="s">
        <v>9</v>
      </c>
      <c r="E41" s="2" t="s">
        <v>108</v>
      </c>
      <c r="F41" s="1">
        <v>1</v>
      </c>
      <c r="G41" t="s">
        <v>131</v>
      </c>
      <c r="H41" t="s">
        <v>129</v>
      </c>
      <c r="I41">
        <v>34</v>
      </c>
      <c r="J41">
        <v>7</v>
      </c>
      <c r="K41">
        <f t="shared" si="0"/>
        <v>34</v>
      </c>
    </row>
    <row r="42" spans="1:11" x14ac:dyDescent="0.3">
      <c r="A42" s="2" t="s">
        <v>110</v>
      </c>
      <c r="B42" s="2" t="s">
        <v>7</v>
      </c>
      <c r="C42" s="2" t="s">
        <v>111</v>
      </c>
      <c r="D42" s="2" t="s">
        <v>112</v>
      </c>
      <c r="E42" s="2" t="s">
        <v>110</v>
      </c>
      <c r="F42" s="1">
        <v>1</v>
      </c>
      <c r="G42" t="s">
        <v>151</v>
      </c>
      <c r="H42" t="s">
        <v>152</v>
      </c>
      <c r="I42">
        <v>3</v>
      </c>
      <c r="J42">
        <v>3</v>
      </c>
      <c r="K42">
        <f t="shared" si="0"/>
        <v>3</v>
      </c>
    </row>
    <row r="43" spans="1:11" x14ac:dyDescent="0.3">
      <c r="A43" s="2" t="s">
        <v>113</v>
      </c>
      <c r="B43" s="2" t="s">
        <v>7</v>
      </c>
      <c r="C43" s="2" t="s">
        <v>114</v>
      </c>
      <c r="D43" s="2" t="s">
        <v>115</v>
      </c>
      <c r="E43" s="2" t="s">
        <v>113</v>
      </c>
      <c r="F43" s="1">
        <v>4</v>
      </c>
      <c r="G43" t="s">
        <v>153</v>
      </c>
      <c r="H43" t="s">
        <v>154</v>
      </c>
      <c r="I43">
        <v>230</v>
      </c>
      <c r="J43">
        <v>3</v>
      </c>
      <c r="K43">
        <f t="shared" si="0"/>
        <v>920</v>
      </c>
    </row>
    <row r="44" spans="1:11" x14ac:dyDescent="0.3">
      <c r="A44" s="2" t="s">
        <v>116</v>
      </c>
      <c r="B44" s="2" t="s">
        <v>7</v>
      </c>
      <c r="C44" s="2" t="s">
        <v>117</v>
      </c>
      <c r="D44" s="2" t="s">
        <v>118</v>
      </c>
      <c r="E44" s="2" t="s">
        <v>116</v>
      </c>
      <c r="F44" s="1">
        <v>2</v>
      </c>
      <c r="G44" t="s">
        <v>155</v>
      </c>
      <c r="I44">
        <v>300</v>
      </c>
      <c r="J44">
        <v>3</v>
      </c>
      <c r="K44">
        <f t="shared" si="0"/>
        <v>600</v>
      </c>
    </row>
    <row r="45" spans="1:11" x14ac:dyDescent="0.3">
      <c r="A45" s="2" t="s">
        <v>119</v>
      </c>
      <c r="B45" s="2" t="s">
        <v>120</v>
      </c>
      <c r="C45" s="2" t="s">
        <v>121</v>
      </c>
      <c r="D45" s="2" t="s">
        <v>122</v>
      </c>
      <c r="E45" s="2" t="s">
        <v>119</v>
      </c>
      <c r="F45" s="1">
        <v>1</v>
      </c>
      <c r="G45" t="s">
        <v>156</v>
      </c>
      <c r="H45" t="s">
        <v>157</v>
      </c>
      <c r="I45">
        <v>90</v>
      </c>
      <c r="J45">
        <v>3</v>
      </c>
      <c r="K45">
        <f t="shared" si="0"/>
        <v>90</v>
      </c>
    </row>
    <row r="46" spans="1:11" x14ac:dyDescent="0.3">
      <c r="K46">
        <f>SUM(K2:K45)</f>
        <v>3949.2000000000003</v>
      </c>
    </row>
  </sheetData>
  <hyperlinks>
    <hyperlink ref="G38" r:id="rId1" xr:uid="{F55A1139-351A-4297-AEFD-04EBE0683D2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нижняя плата 2.0</vt:lpstr>
      <vt:lpstr>'нижняя плата 2.0'!Заголовки_для_печати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Маненекова</dc:creator>
  <cp:lastModifiedBy>Хейфец Сергей Сергеевич</cp:lastModifiedBy>
  <dcterms:created xsi:type="dcterms:W3CDTF">2024-02-11T16:37:06Z</dcterms:created>
  <dcterms:modified xsi:type="dcterms:W3CDTF">2024-02-11T17:57:10Z</dcterms:modified>
</cp:coreProperties>
</file>