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mbelsnizh\Documents\"/>
    </mc:Choice>
  </mc:AlternateContent>
  <xr:revisionPtr revIDLastSave="0" documentId="13_ncr:1_{C2B66CC3-E362-488F-80B2-712DFA2619E8}" xr6:coauthVersionLast="36" xr6:coauthVersionMax="36" xr10:uidLastSave="{00000000-0000-0000-0000-000000000000}"/>
  <bookViews>
    <workbookView xWindow="0" yWindow="0" windowWidth="20160" windowHeight="9420" xr2:uid="{57CE71AA-EFA4-49E7-8130-A379E274F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G18" i="1"/>
  <c r="H18" i="1"/>
  <c r="G20" i="1" l="1"/>
  <c r="H20" i="1"/>
  <c r="J10" i="1"/>
  <c r="K5" i="1"/>
  <c r="I7" i="1"/>
  <c r="E5" i="1" l="1"/>
  <c r="D5" i="1"/>
  <c r="F5" i="1" s="1"/>
  <c r="D4" i="1"/>
  <c r="F4" i="1" s="1"/>
  <c r="G5" i="1" s="1"/>
  <c r="C12" i="1"/>
  <c r="I6" i="1" l="1"/>
  <c r="J5" i="1" s="1"/>
  <c r="H5" i="1"/>
  <c r="C14" i="1"/>
  <c r="E4" i="1"/>
  <c r="G4" i="1" s="1"/>
  <c r="H4" i="1" s="1"/>
  <c r="I5" i="1" s="1"/>
  <c r="K4" i="1"/>
  <c r="I4" i="1" l="1"/>
  <c r="J4" i="1" s="1"/>
  <c r="J9" i="1" s="1"/>
  <c r="C13" i="1"/>
</calcChain>
</file>

<file path=xl/sharedStrings.xml><?xml version="1.0" encoding="utf-8"?>
<sst xmlns="http://schemas.openxmlformats.org/spreadsheetml/2006/main" count="24" uniqueCount="22">
  <si>
    <t>σ</t>
  </si>
  <si>
    <t>P</t>
  </si>
  <si>
    <t>B</t>
  </si>
  <si>
    <t>δ</t>
  </si>
  <si>
    <t>(ERF.PRECISE((p-5)/SQRT(2)))/2</t>
  </si>
  <si>
    <r>
      <t>δ</t>
    </r>
    <r>
      <rPr>
        <b/>
        <vertAlign val="subscript"/>
        <sz val="11"/>
        <color theme="1"/>
        <rFont val="Calibri"/>
        <family val="2"/>
        <charset val="204"/>
        <scheme val="minor"/>
      </rPr>
      <t>W</t>
    </r>
  </si>
  <si>
    <t>W</t>
  </si>
  <si>
    <t>П</t>
  </si>
  <si>
    <t>Ш</t>
  </si>
  <si>
    <t>тис. грн.</t>
  </si>
  <si>
    <t>МВт*год</t>
  </si>
  <si>
    <r>
      <t>σ</t>
    </r>
    <r>
      <rPr>
        <b/>
        <vertAlign val="subscript"/>
        <sz val="12"/>
        <color theme="1"/>
        <rFont val="Calibri"/>
        <family val="2"/>
        <charset val="204"/>
        <scheme val="minor"/>
      </rPr>
      <t xml:space="preserve">1 </t>
    </r>
    <r>
      <rPr>
        <b/>
        <sz val="12"/>
        <color theme="1"/>
        <rFont val="Calibri"/>
        <family val="2"/>
        <charset val="204"/>
        <scheme val="minor"/>
      </rPr>
      <t>= 1</t>
    </r>
  </si>
  <si>
    <r>
      <t>σ</t>
    </r>
    <r>
      <rPr>
        <b/>
        <vertAlign val="subscript"/>
        <sz val="12"/>
        <color theme="1"/>
        <rFont val="Calibri"/>
        <family val="2"/>
        <charset val="204"/>
        <scheme val="minor"/>
      </rPr>
      <t xml:space="preserve">2 </t>
    </r>
    <r>
      <rPr>
        <b/>
        <sz val="12"/>
        <color theme="1"/>
        <rFont val="Calibri"/>
        <family val="2"/>
        <charset val="204"/>
        <scheme val="minor"/>
      </rPr>
      <t>= 0.25</t>
    </r>
  </si>
  <si>
    <r>
      <t>p</t>
    </r>
    <r>
      <rPr>
        <b/>
        <vertAlign val="subscript"/>
        <sz val="11"/>
        <color theme="1"/>
        <rFont val="Calibri"/>
        <family val="2"/>
        <charset val="204"/>
      </rPr>
      <t>d1</t>
    </r>
  </si>
  <si>
    <r>
      <t>p</t>
    </r>
    <r>
      <rPr>
        <b/>
        <vertAlign val="subscript"/>
        <sz val="11"/>
        <color theme="1"/>
        <rFont val="Calibri"/>
        <family val="2"/>
        <charset val="204"/>
      </rPr>
      <t>d2</t>
    </r>
  </si>
  <si>
    <t xml:space="preserve">F(p2) = </t>
  </si>
  <si>
    <t xml:space="preserve">F(p1) = </t>
  </si>
  <si>
    <t>ERF.PRECISE(2*SQRT(2)*D5-5*E93*SQRT(2))/2</t>
  </si>
  <si>
    <r>
      <t>1-δ</t>
    </r>
    <r>
      <rPr>
        <b/>
        <vertAlign val="subscript"/>
        <sz val="11"/>
        <color theme="1"/>
        <rFont val="Calibri"/>
        <family val="2"/>
        <charset val="204"/>
        <scheme val="minor"/>
      </rPr>
      <t>W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</si>
  <si>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</si>
  <si>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</si>
  <si>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t xml:space="preserve">  F(p) = 
  (ERF.PRECISE((p-P)/(SQRT(2)*σ)))/2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</si>
</sst>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</font>
    <font>
      <sz val="11"/>
      <color theme="0" tint="-0.34998626667073579"/>
      <name val="Calibri"/>
      <family val="2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vertAlign val="subscript"/>
      <sz val="12"/>
      <color theme="1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charset val="204"/>
      <scheme val="minor"/>
    </font>
    <font>
      <b/>
      <sz val="10"/>
      <color theme="2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9" fontId="0" fillId="0" borderId="1" xfId="1" applyFont="1" applyBorder="1"/>
    <xf numFmtId="0" fontId="0" fillId="0" borderId="1" xfId="0" applyBorder="1" applyAlignment="1">
      <alignment horizontal="right" vertical="center"/>
    </xf>
    <xf numFmtId="9" fontId="0" fillId="0" borderId="1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/>
    <xf numFmtId="0" fontId="0" fillId="2" borderId="10" xfId="0" applyFill="1" applyBorder="1"/>
    <xf numFmtId="0" fontId="0" fillId="0" borderId="0" xfId="0" applyFill="1" applyBorder="1"/>
    <xf numFmtId="164" fontId="0" fillId="0" borderId="1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0" xfId="0" applyFill="1" applyBorder="1" applyAlignment="1">
      <alignment horizontal="right" vertical="center"/>
    </xf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8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/>
    <xf numFmtId="9" fontId="0" fillId="3" borderId="1" xfId="0" applyNumberFormat="1" applyFill="1" applyBorder="1"/>
    <xf numFmtId="0" fontId="10" fillId="0" borderId="11" xfId="0" applyFont="1" applyBorder="1"/>
    <xf numFmtId="0" fontId="11" fillId="0" borderId="15" xfId="0" applyFont="1" applyBorder="1"/>
    <xf numFmtId="0" fontId="5" fillId="0" borderId="0" xfId="0" applyFont="1" applyAlignment="1">
      <alignment horizontal="left"/>
    </xf>
    <xf numFmtId="1" fontId="7" fillId="0" borderId="11" xfId="0" applyNumberFormat="1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9" fontId="0" fillId="0" borderId="0" xfId="1" applyFont="1" applyFill="1" applyBorder="1"/>
    <xf numFmtId="171" fontId="0" fillId="0" borderId="1" xfId="0" applyNumberFormat="1" applyBorder="1"/>
    <xf numFmtId="0" fontId="13" fillId="0" borderId="0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</xdr:colOff>
      <xdr:row>15</xdr:row>
      <xdr:rowOff>34292</xdr:rowOff>
    </xdr:from>
    <xdr:to>
      <xdr:col>5</xdr:col>
      <xdr:colOff>876300</xdr:colOff>
      <xdr:row>24</xdr:row>
      <xdr:rowOff>150810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9944E2-793B-4B0F-ACBD-4DA95BBA4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" y="2853692"/>
          <a:ext cx="4040505" cy="174529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27</xdr:row>
      <xdr:rowOff>24765</xdr:rowOff>
    </xdr:from>
    <xdr:to>
      <xdr:col>4</xdr:col>
      <xdr:colOff>861017</xdr:colOff>
      <xdr:row>36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59E908-FE15-4391-B627-A331CC15B7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055"/>
        <a:stretch/>
      </xdr:blipFill>
      <xdr:spPr>
        <a:xfrm>
          <a:off x="752476" y="4692015"/>
          <a:ext cx="3004141" cy="17564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37</xdr:row>
      <xdr:rowOff>129540</xdr:rowOff>
    </xdr:from>
    <xdr:to>
      <xdr:col>6</xdr:col>
      <xdr:colOff>531462</xdr:colOff>
      <xdr:row>41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CF5940-A364-4335-BB64-679220383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6950" y="6539865"/>
          <a:ext cx="3032727" cy="69151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42</xdr:row>
      <xdr:rowOff>64770</xdr:rowOff>
    </xdr:from>
    <xdr:to>
      <xdr:col>4</xdr:col>
      <xdr:colOff>666405</xdr:colOff>
      <xdr:row>48</xdr:row>
      <xdr:rowOff>112255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B06A1F-87E6-45FD-9952-DCE55689A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7379970"/>
          <a:ext cx="2744760" cy="1133335"/>
        </a:xfrm>
        <a:prstGeom prst="rect">
          <a:avLst/>
        </a:prstGeom>
      </xdr:spPr>
    </xdr:pic>
    <xdr:clientData/>
  </xdr:twoCellAnchor>
  <xdr:twoCellAnchor editAs="oneCell">
    <xdr:from>
      <xdr:col>5</xdr:col>
      <xdr:colOff>449580</xdr:colOff>
      <xdr:row>27</xdr:row>
      <xdr:rowOff>19050</xdr:rowOff>
    </xdr:from>
    <xdr:to>
      <xdr:col>8</xdr:col>
      <xdr:colOff>477768</xdr:colOff>
      <xdr:row>36</xdr:row>
      <xdr:rowOff>149250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2906EA-EDF4-473D-B390-22CB5B885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8630" y="4686300"/>
          <a:ext cx="3009513" cy="175897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42</xdr:row>
      <xdr:rowOff>53340</xdr:rowOff>
    </xdr:from>
    <xdr:to>
      <xdr:col>8</xdr:col>
      <xdr:colOff>173039</xdr:colOff>
      <xdr:row>48</xdr:row>
      <xdr:rowOff>57013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FB3045-0303-411F-B859-11EC1F14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700" y="7435215"/>
          <a:ext cx="2525714" cy="109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EE60-B237-4A22-BFAE-BEE31DDA6673}">
  <dimension ref="A3:K49"/>
  <sheetViews>
    <sheetView tabSelected="1" workbookViewId="0">
      <selection activeCell="K23" sqref="K23"/>
    </sheetView>
  </sheetViews>
  <sheetFormatPr defaultRowHeight="14.4" x14ac:dyDescent="0.3"/>
  <cols>
    <col min="2" max="2" width="8.88671875" style="9"/>
    <col min="3" max="3" width="12.5546875" style="9" bestFit="1" customWidth="1"/>
    <col min="4" max="4" width="11.88671875" customWidth="1"/>
    <col min="5" max="6" width="13.5546875" customWidth="1"/>
    <col min="7" max="8" width="15" customWidth="1"/>
    <col min="9" max="9" width="13.33203125" customWidth="1"/>
    <col min="10" max="10" width="14.88671875" customWidth="1"/>
    <col min="11" max="11" width="14" customWidth="1"/>
  </cols>
  <sheetData>
    <row r="3" spans="1:11" s="2" customFormat="1" ht="15.6" x14ac:dyDescent="0.3">
      <c r="B3" s="10"/>
      <c r="C3" s="5" t="s">
        <v>0</v>
      </c>
      <c r="D3" s="14" t="s">
        <v>1</v>
      </c>
      <c r="E3" s="14" t="s">
        <v>20</v>
      </c>
      <c r="F3" s="14" t="s">
        <v>19</v>
      </c>
      <c r="G3" s="14" t="s">
        <v>5</v>
      </c>
      <c r="H3" s="14" t="s">
        <v>18</v>
      </c>
      <c r="I3" s="14" t="s">
        <v>6</v>
      </c>
      <c r="J3" s="14" t="s">
        <v>7</v>
      </c>
      <c r="K3" s="14" t="s">
        <v>8</v>
      </c>
    </row>
    <row r="4" spans="1:11" x14ac:dyDescent="0.3">
      <c r="B4" s="11">
        <v>1</v>
      </c>
      <c r="C4" s="7">
        <v>1</v>
      </c>
      <c r="D4" s="4">
        <f>C10+C5</f>
        <v>5.25</v>
      </c>
      <c r="E4" s="4">
        <f>(_xlfn.ERF.PRECISE((D4-5)/SQRT(2)))/2</f>
        <v>9.8706325682923701E-2</v>
      </c>
      <c r="F4" s="50">
        <f>(_xlfn.ERF.PRECISE(2*SQRT(2)*D4-5*2*SQRT(2)))/2</f>
        <v>0.34134474606854309</v>
      </c>
      <c r="G4" s="6">
        <f>E4-E5</f>
        <v>0.1974126513658474</v>
      </c>
      <c r="H4" s="6">
        <f>1-G4</f>
        <v>0.8025873486341526</v>
      </c>
      <c r="I4" s="31">
        <f>C10*24*G4</f>
        <v>23.689518163901688</v>
      </c>
      <c r="J4" s="31">
        <f>I4*C11</f>
        <v>165.82662714731183</v>
      </c>
      <c r="K4" s="31">
        <f>I5*C11</f>
        <v>674.1733728526882</v>
      </c>
    </row>
    <row r="5" spans="1:11" x14ac:dyDescent="0.3">
      <c r="B5" s="11">
        <v>2</v>
      </c>
      <c r="C5" s="7">
        <v>0.25</v>
      </c>
      <c r="D5" s="4">
        <f>C10-C5</f>
        <v>4.75</v>
      </c>
      <c r="E5" s="4">
        <f>(_xlfn.ERF.PRECISE((D5-5)/SQRT(2)))/2</f>
        <v>-9.8706325682923701E-2</v>
      </c>
      <c r="F5" s="4">
        <f>(_xlfn.ERF.PRECISE(2*SQRT(2)*D5-5*2*SQRT(2)))/2</f>
        <v>-0.34134474606854309</v>
      </c>
      <c r="G5" s="32">
        <f>F4-F5</f>
        <v>0.68268949213708618</v>
      </c>
      <c r="H5" s="32">
        <f>1-G5</f>
        <v>0.31731050786291382</v>
      </c>
      <c r="I5" s="31">
        <f>C10*24*(H4)</f>
        <v>96.310481836098319</v>
      </c>
      <c r="J5" s="30">
        <f>I6*C11</f>
        <v>573.45917339515233</v>
      </c>
      <c r="K5" s="4">
        <f>I7*C11</f>
        <v>266.54082660484761</v>
      </c>
    </row>
    <row r="6" spans="1:11" x14ac:dyDescent="0.3">
      <c r="B6" s="11">
        <v>3</v>
      </c>
      <c r="C6" s="38"/>
      <c r="D6" s="39"/>
      <c r="E6" s="39"/>
      <c r="F6" s="39"/>
      <c r="G6" s="40"/>
      <c r="H6" s="40"/>
      <c r="I6" s="31">
        <f>C10*24*G5</f>
        <v>81.922739056450339</v>
      </c>
      <c r="J6" s="4"/>
      <c r="K6" s="4"/>
    </row>
    <row r="7" spans="1:11" x14ac:dyDescent="0.3">
      <c r="B7" s="11">
        <v>4</v>
      </c>
      <c r="C7" s="38"/>
      <c r="D7" s="39"/>
      <c r="E7" s="39"/>
      <c r="F7" s="39"/>
      <c r="G7" s="40"/>
      <c r="H7" s="40"/>
      <c r="I7" s="31">
        <f>C10*24*H5</f>
        <v>38.077260943549661</v>
      </c>
      <c r="J7" s="4"/>
      <c r="K7" s="4"/>
    </row>
    <row r="8" spans="1:11" x14ac:dyDescent="0.3">
      <c r="I8" s="1" t="s">
        <v>10</v>
      </c>
      <c r="J8" s="1" t="s">
        <v>9</v>
      </c>
      <c r="K8" s="1" t="s">
        <v>9</v>
      </c>
    </row>
    <row r="9" spans="1:11" ht="15" thickBot="1" x14ac:dyDescent="0.35">
      <c r="I9" s="41">
        <v>1</v>
      </c>
      <c r="J9" s="44">
        <f>J4-K4</f>
        <v>-508.34674570537641</v>
      </c>
      <c r="K9" s="44"/>
    </row>
    <row r="10" spans="1:11" ht="15.6" thickTop="1" thickBot="1" x14ac:dyDescent="0.35">
      <c r="B10" s="11" t="s">
        <v>1</v>
      </c>
      <c r="C10" s="7">
        <v>5</v>
      </c>
      <c r="I10" s="42">
        <v>2</v>
      </c>
      <c r="J10" s="48">
        <f>J5-K5</f>
        <v>306.91834679030472</v>
      </c>
      <c r="K10" s="48"/>
    </row>
    <row r="11" spans="1:11" ht="15" thickTop="1" x14ac:dyDescent="0.3">
      <c r="B11" s="11" t="s">
        <v>2</v>
      </c>
      <c r="C11" s="7">
        <v>7</v>
      </c>
    </row>
    <row r="12" spans="1:11" x14ac:dyDescent="0.3">
      <c r="B12" s="12" t="s">
        <v>3</v>
      </c>
      <c r="C12" s="8">
        <f>(C5*100%)/C10</f>
        <v>0.05</v>
      </c>
    </row>
    <row r="13" spans="1:11" ht="15.6" x14ac:dyDescent="0.3">
      <c r="B13" s="13" t="s">
        <v>13</v>
      </c>
      <c r="C13" s="8">
        <f>E4-E5</f>
        <v>0.1974126513658474</v>
      </c>
      <c r="D13" s="15" t="s">
        <v>16</v>
      </c>
      <c r="E13" s="43" t="s">
        <v>4</v>
      </c>
      <c r="F13" s="43"/>
      <c r="G13" s="43"/>
      <c r="H13" s="16"/>
    </row>
    <row r="14" spans="1:11" ht="15.6" x14ac:dyDescent="0.3">
      <c r="B14" s="13" t="s">
        <v>14</v>
      </c>
      <c r="C14" s="8">
        <f>F4-F5</f>
        <v>0.68268949213708618</v>
      </c>
      <c r="D14" s="15" t="s">
        <v>15</v>
      </c>
      <c r="E14" s="43" t="s">
        <v>17</v>
      </c>
      <c r="F14" s="43"/>
      <c r="G14" s="43"/>
      <c r="H14" s="16"/>
    </row>
    <row r="15" spans="1:11" ht="15" thickBot="1" x14ac:dyDescent="0.35"/>
    <row r="16" spans="1:11" x14ac:dyDescent="0.3">
      <c r="A16" s="29"/>
      <c r="B16" s="17"/>
      <c r="C16" s="18"/>
      <c r="D16" s="19"/>
      <c r="E16" s="19"/>
      <c r="F16" s="20"/>
      <c r="G16" s="29"/>
      <c r="H16" s="29"/>
      <c r="I16" s="29"/>
    </row>
    <row r="17" spans="1:11" x14ac:dyDescent="0.3">
      <c r="A17" s="29"/>
      <c r="B17" s="21"/>
      <c r="C17" s="22"/>
      <c r="D17" s="23"/>
      <c r="E17" s="23"/>
      <c r="F17" s="24"/>
      <c r="G17" s="29"/>
      <c r="H17" s="29"/>
      <c r="I17" s="29"/>
    </row>
    <row r="18" spans="1:11" x14ac:dyDescent="0.3">
      <c r="A18" s="29"/>
      <c r="B18" s="21"/>
      <c r="C18" s="22"/>
      <c r="D18" s="23"/>
      <c r="E18" s="23"/>
      <c r="F18" s="24"/>
      <c r="G18" s="29">
        <f>(_xlfn.ERF.PRECISE((D4-C10)/(SQRT(2)*C4)))/2</f>
        <v>9.8706325682923701E-2</v>
      </c>
      <c r="H18" s="29">
        <f>(_xlfn.ERF.PRECISE((D4-C10)/(SQRT(2)*C5)))/2</f>
        <v>0.34134474606854287</v>
      </c>
      <c r="I18" s="51" t="s">
        <v>21</v>
      </c>
      <c r="J18" s="51"/>
    </row>
    <row r="19" spans="1:11" x14ac:dyDescent="0.3">
      <c r="A19" s="29"/>
      <c r="B19" s="21"/>
      <c r="C19" s="22"/>
      <c r="D19" s="23"/>
      <c r="E19" s="23"/>
      <c r="F19" s="24"/>
      <c r="G19" s="29">
        <f>(_xlfn.ERF.PRECISE((D5-C10)/(SQRT(2)*C4)))/2</f>
        <v>-9.8706325682923701E-2</v>
      </c>
      <c r="H19" s="29">
        <f>(_xlfn.ERF.PRECISE((D5-C10)/(SQRT(2)*C5)))/2</f>
        <v>-0.34134474606854287</v>
      </c>
      <c r="I19" s="51"/>
      <c r="J19" s="51"/>
    </row>
    <row r="20" spans="1:11" x14ac:dyDescent="0.3">
      <c r="A20" s="29"/>
      <c r="B20" s="21"/>
      <c r="C20" s="22"/>
      <c r="D20" s="23"/>
      <c r="E20" s="23"/>
      <c r="F20" s="24"/>
      <c r="G20" s="49">
        <f>G18-G19</f>
        <v>0.1974126513658474</v>
      </c>
      <c r="H20" s="49">
        <f>H18-H19</f>
        <v>0.68268949213708574</v>
      </c>
      <c r="I20" s="29"/>
    </row>
    <row r="21" spans="1:11" x14ac:dyDescent="0.3">
      <c r="A21" s="29"/>
      <c r="B21" s="21"/>
      <c r="C21" s="22"/>
      <c r="D21" s="23"/>
      <c r="E21" s="23"/>
      <c r="F21" s="24"/>
      <c r="G21" s="29"/>
      <c r="H21" s="29"/>
      <c r="I21" s="29"/>
    </row>
    <row r="22" spans="1:11" x14ac:dyDescent="0.3">
      <c r="A22" s="29"/>
      <c r="B22" s="21"/>
      <c r="C22" s="22"/>
      <c r="D22" s="23"/>
      <c r="E22" s="23"/>
      <c r="F22" s="24"/>
      <c r="G22" s="29"/>
      <c r="H22" s="29"/>
      <c r="I22" s="29"/>
    </row>
    <row r="23" spans="1:11" x14ac:dyDescent="0.3">
      <c r="A23" s="29"/>
      <c r="B23" s="21"/>
      <c r="C23" s="22"/>
      <c r="D23" s="23"/>
      <c r="E23" s="23"/>
      <c r="F23" s="24"/>
      <c r="G23" s="29"/>
      <c r="H23" s="29"/>
      <c r="I23" s="29"/>
    </row>
    <row r="24" spans="1:11" x14ac:dyDescent="0.3">
      <c r="A24" s="29"/>
      <c r="B24" s="21"/>
      <c r="C24" s="22"/>
      <c r="D24" s="23"/>
      <c r="E24" s="23"/>
      <c r="F24" s="24"/>
      <c r="G24" s="29"/>
      <c r="H24" s="29"/>
      <c r="I24" s="29"/>
    </row>
    <row r="25" spans="1:11" ht="15" thickBot="1" x14ac:dyDescent="0.35">
      <c r="A25" s="29"/>
      <c r="B25" s="25"/>
      <c r="C25" s="26"/>
      <c r="D25" s="27"/>
      <c r="E25" s="27"/>
      <c r="F25" s="28"/>
      <c r="G25" s="29"/>
      <c r="H25" s="29"/>
      <c r="I25" s="29"/>
    </row>
    <row r="26" spans="1:11" ht="15" thickBot="1" x14ac:dyDescent="0.35">
      <c r="A26" s="29"/>
      <c r="B26" s="33"/>
      <c r="C26" s="33"/>
      <c r="D26" s="29"/>
      <c r="E26" s="29"/>
      <c r="F26" s="29"/>
      <c r="G26" s="29"/>
      <c r="H26" s="29"/>
      <c r="I26" s="29"/>
      <c r="K26" s="3"/>
    </row>
    <row r="27" spans="1:11" ht="18.600000000000001" thickBot="1" x14ac:dyDescent="0.35">
      <c r="B27" s="45" t="s">
        <v>11</v>
      </c>
      <c r="C27" s="46"/>
      <c r="D27" s="46"/>
      <c r="E27" s="47"/>
      <c r="F27" s="46" t="s">
        <v>12</v>
      </c>
      <c r="G27" s="46"/>
      <c r="H27" s="46"/>
      <c r="I27" s="47"/>
      <c r="J27" s="37"/>
      <c r="K27" s="37"/>
    </row>
    <row r="28" spans="1:11" x14ac:dyDescent="0.3">
      <c r="B28" s="21"/>
      <c r="C28" s="22"/>
      <c r="D28" s="23"/>
      <c r="E28" s="23"/>
      <c r="F28" s="34"/>
      <c r="G28" s="19"/>
      <c r="H28" s="19"/>
      <c r="I28" s="20"/>
      <c r="J28" s="29"/>
      <c r="K28" s="29"/>
    </row>
    <row r="29" spans="1:11" x14ac:dyDescent="0.3">
      <c r="B29" s="21"/>
      <c r="C29" s="22"/>
      <c r="D29" s="23"/>
      <c r="E29" s="23"/>
      <c r="F29" s="35"/>
      <c r="G29" s="23"/>
      <c r="H29" s="23"/>
      <c r="I29" s="24"/>
      <c r="J29" s="29"/>
      <c r="K29" s="29"/>
    </row>
    <row r="30" spans="1:11" x14ac:dyDescent="0.3">
      <c r="B30" s="21"/>
      <c r="C30" s="22"/>
      <c r="D30" s="23"/>
      <c r="E30" s="23"/>
      <c r="F30" s="35"/>
      <c r="G30" s="23"/>
      <c r="H30" s="23"/>
      <c r="I30" s="24"/>
      <c r="J30" s="29"/>
      <c r="K30" s="29"/>
    </row>
    <row r="31" spans="1:11" x14ac:dyDescent="0.3">
      <c r="B31" s="21"/>
      <c r="C31" s="22"/>
      <c r="D31" s="23"/>
      <c r="E31" s="23"/>
      <c r="F31" s="35"/>
      <c r="G31" s="23"/>
      <c r="H31" s="23"/>
      <c r="I31" s="24"/>
      <c r="J31" s="29"/>
      <c r="K31" s="29"/>
    </row>
    <row r="32" spans="1:11" x14ac:dyDescent="0.3">
      <c r="B32" s="21"/>
      <c r="C32" s="22"/>
      <c r="D32" s="23"/>
      <c r="E32" s="23"/>
      <c r="F32" s="35"/>
      <c r="G32" s="23"/>
      <c r="H32" s="23"/>
      <c r="I32" s="24"/>
      <c r="J32" s="29"/>
      <c r="K32" s="29"/>
    </row>
    <row r="33" spans="2:11" x14ac:dyDescent="0.3">
      <c r="B33" s="21"/>
      <c r="C33" s="22"/>
      <c r="D33" s="23"/>
      <c r="E33" s="23"/>
      <c r="F33" s="35"/>
      <c r="G33" s="23"/>
      <c r="H33" s="23"/>
      <c r="I33" s="24"/>
      <c r="J33" s="29"/>
      <c r="K33" s="29"/>
    </row>
    <row r="34" spans="2:11" x14ac:dyDescent="0.3">
      <c r="B34" s="21"/>
      <c r="C34" s="22"/>
      <c r="D34" s="23"/>
      <c r="E34" s="23"/>
      <c r="F34" s="35"/>
      <c r="G34" s="23"/>
      <c r="H34" s="23"/>
      <c r="I34" s="24"/>
      <c r="J34" s="29"/>
      <c r="K34" s="29"/>
    </row>
    <row r="35" spans="2:11" x14ac:dyDescent="0.3">
      <c r="B35" s="21"/>
      <c r="C35" s="22"/>
      <c r="D35" s="23"/>
      <c r="E35" s="23"/>
      <c r="F35" s="35"/>
      <c r="G35" s="23"/>
      <c r="H35" s="23"/>
      <c r="I35" s="24"/>
      <c r="J35" s="29"/>
      <c r="K35" s="29"/>
    </row>
    <row r="36" spans="2:11" x14ac:dyDescent="0.3">
      <c r="B36" s="21"/>
      <c r="C36" s="22"/>
      <c r="D36" s="23"/>
      <c r="E36" s="23"/>
      <c r="F36" s="35"/>
      <c r="G36" s="23"/>
      <c r="H36" s="23"/>
      <c r="I36" s="24"/>
      <c r="J36" s="29"/>
      <c r="K36" s="29"/>
    </row>
    <row r="37" spans="2:11" ht="15" thickBot="1" x14ac:dyDescent="0.35">
      <c r="B37" s="21"/>
      <c r="C37" s="22"/>
      <c r="D37" s="23"/>
      <c r="E37" s="23"/>
      <c r="F37" s="35"/>
      <c r="G37" s="23"/>
      <c r="H37" s="23"/>
      <c r="I37" s="24"/>
      <c r="J37" s="29"/>
      <c r="K37" s="29"/>
    </row>
    <row r="38" spans="2:11" x14ac:dyDescent="0.3">
      <c r="B38" s="21"/>
      <c r="C38" s="22"/>
      <c r="D38" s="34"/>
      <c r="E38" s="19"/>
      <c r="F38" s="19"/>
      <c r="G38" s="20"/>
      <c r="H38" s="23"/>
      <c r="I38" s="24"/>
      <c r="J38" s="29"/>
      <c r="K38" s="29"/>
    </row>
    <row r="39" spans="2:11" x14ac:dyDescent="0.3">
      <c r="B39" s="21"/>
      <c r="C39" s="22"/>
      <c r="D39" s="35"/>
      <c r="E39" s="23"/>
      <c r="F39" s="23"/>
      <c r="G39" s="24"/>
      <c r="H39" s="23"/>
      <c r="I39" s="24"/>
      <c r="J39" s="29"/>
      <c r="K39" s="29"/>
    </row>
    <row r="40" spans="2:11" x14ac:dyDescent="0.3">
      <c r="B40" s="21"/>
      <c r="C40" s="22"/>
      <c r="D40" s="35"/>
      <c r="E40" s="23"/>
      <c r="F40" s="23"/>
      <c r="G40" s="24"/>
      <c r="H40" s="23"/>
      <c r="I40" s="24"/>
      <c r="J40" s="29"/>
      <c r="K40" s="29"/>
    </row>
    <row r="41" spans="2:11" x14ac:dyDescent="0.3">
      <c r="B41" s="21"/>
      <c r="C41" s="22"/>
      <c r="D41" s="35"/>
      <c r="E41" s="23"/>
      <c r="F41" s="23"/>
      <c r="G41" s="24"/>
      <c r="H41" s="23"/>
      <c r="I41" s="24"/>
      <c r="J41" s="29"/>
      <c r="K41" s="29"/>
    </row>
    <row r="42" spans="2:11" ht="15" thickBot="1" x14ac:dyDescent="0.35">
      <c r="B42" s="21"/>
      <c r="C42" s="22"/>
      <c r="D42" s="36"/>
      <c r="E42" s="27"/>
      <c r="F42" s="27"/>
      <c r="G42" s="28"/>
      <c r="H42" s="23"/>
      <c r="I42" s="24"/>
      <c r="J42" s="29"/>
      <c r="K42" s="29"/>
    </row>
    <row r="43" spans="2:11" x14ac:dyDescent="0.3">
      <c r="B43" s="21"/>
      <c r="C43" s="22"/>
      <c r="D43" s="23"/>
      <c r="E43" s="23"/>
      <c r="F43" s="35"/>
      <c r="G43" s="23"/>
      <c r="H43" s="23"/>
      <c r="I43" s="24"/>
      <c r="J43" s="29"/>
      <c r="K43" s="29"/>
    </row>
    <row r="44" spans="2:11" x14ac:dyDescent="0.3">
      <c r="B44" s="21"/>
      <c r="C44" s="22"/>
      <c r="D44" s="23"/>
      <c r="E44" s="23"/>
      <c r="F44" s="35"/>
      <c r="G44" s="23"/>
      <c r="H44" s="23"/>
      <c r="I44" s="24"/>
      <c r="J44" s="29"/>
      <c r="K44" s="29"/>
    </row>
    <row r="45" spans="2:11" x14ac:dyDescent="0.3">
      <c r="B45" s="21"/>
      <c r="C45" s="22"/>
      <c r="D45" s="23"/>
      <c r="E45" s="23"/>
      <c r="F45" s="35"/>
      <c r="G45" s="23"/>
      <c r="H45" s="23"/>
      <c r="I45" s="24"/>
      <c r="J45" s="29"/>
      <c r="K45" s="29"/>
    </row>
    <row r="46" spans="2:11" x14ac:dyDescent="0.3">
      <c r="B46" s="21"/>
      <c r="C46" s="22"/>
      <c r="D46" s="23"/>
      <c r="E46" s="23"/>
      <c r="F46" s="35"/>
      <c r="G46" s="23"/>
      <c r="H46" s="23"/>
      <c r="I46" s="24"/>
      <c r="J46" s="29"/>
      <c r="K46" s="29"/>
    </row>
    <row r="47" spans="2:11" x14ac:dyDescent="0.3">
      <c r="B47" s="21"/>
      <c r="C47" s="22"/>
      <c r="D47" s="23"/>
      <c r="E47" s="23"/>
      <c r="F47" s="35"/>
      <c r="G47" s="23"/>
      <c r="H47" s="23"/>
      <c r="I47" s="24"/>
      <c r="J47" s="29"/>
      <c r="K47" s="29"/>
    </row>
    <row r="48" spans="2:11" x14ac:dyDescent="0.3">
      <c r="B48" s="21"/>
      <c r="C48" s="22"/>
      <c r="D48" s="23"/>
      <c r="E48" s="23"/>
      <c r="F48" s="35"/>
      <c r="G48" s="23"/>
      <c r="H48" s="23"/>
      <c r="I48" s="24"/>
      <c r="J48" s="29"/>
      <c r="K48" s="29"/>
    </row>
    <row r="49" spans="2:11" ht="15" thickBot="1" x14ac:dyDescent="0.35">
      <c r="B49" s="25"/>
      <c r="C49" s="26"/>
      <c r="D49" s="27"/>
      <c r="E49" s="27"/>
      <c r="F49" s="36"/>
      <c r="G49" s="27"/>
      <c r="H49" s="27"/>
      <c r="I49" s="28"/>
      <c r="J49" s="29"/>
      <c r="K49" s="29"/>
    </row>
  </sheetData>
  <mergeCells count="7">
    <mergeCell ref="E13:G13"/>
    <mergeCell ref="J9:K9"/>
    <mergeCell ref="B27:E27"/>
    <mergeCell ref="E14:G14"/>
    <mergeCell ref="J10:K10"/>
    <mergeCell ref="F27:I27"/>
    <mergeCell ref="I18:J1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Шембель Сніжана</dc:creator>
  <cp:lastModifiedBy>Шембель Сніжана</cp:lastModifiedBy>
  <dcterms:created xsi:type="dcterms:W3CDTF">2024-11-11T12:56:30Z</dcterms:created>
  <dcterms:modified xsi:type="dcterms:W3CDTF">2024-11-12T13:21:15Z</dcterms:modified>
</cp:coreProperties>
</file>