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mbelsnizh\Documents\Web Programming Go Lang\PR2\"/>
    </mc:Choice>
  </mc:AlternateContent>
  <xr:revisionPtr revIDLastSave="0" documentId="13_ncr:1_{57518DBD-D298-4758-9392-13B08451EEDD}" xr6:coauthVersionLast="36" xr6:coauthVersionMax="36" xr10:uidLastSave="{00000000-0000-0000-0000-000000000000}"/>
  <bookViews>
    <workbookView xWindow="0" yWindow="0" windowWidth="13800" windowHeight="4452" xr2:uid="{00357EF1-19FA-4CFD-8C3C-5AB8EF66D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O8" i="1" s="1"/>
  <c r="T8" i="1"/>
  <c r="S8" i="1"/>
  <c r="N5" i="1" l="1"/>
  <c r="O5" i="1" s="1"/>
</calcChain>
</file>

<file path=xl/sharedStrings.xml><?xml version="1.0" encoding="utf-8"?>
<sst xmlns="http://schemas.openxmlformats.org/spreadsheetml/2006/main" count="42" uniqueCount="25">
  <si>
    <t>C</t>
  </si>
  <si>
    <t>H</t>
  </si>
  <si>
    <t>O</t>
  </si>
  <si>
    <t>N</t>
  </si>
  <si>
    <t>S</t>
  </si>
  <si>
    <t>A</t>
  </si>
  <si>
    <t>W</t>
  </si>
  <si>
    <t>Vr</t>
  </si>
  <si>
    <t>N/O</t>
  </si>
  <si>
    <t>Q</t>
  </si>
  <si>
    <t>CH4</t>
  </si>
  <si>
    <t>C2H6</t>
  </si>
  <si>
    <t>C3H8</t>
  </si>
  <si>
    <t>C4H10</t>
  </si>
  <si>
    <t>CO2</t>
  </si>
  <si>
    <t>N2</t>
  </si>
  <si>
    <t>q</t>
  </si>
  <si>
    <t>m</t>
  </si>
  <si>
    <t>a</t>
  </si>
  <si>
    <t>k</t>
  </si>
  <si>
    <t>E</t>
  </si>
  <si>
    <t>n</t>
  </si>
  <si>
    <t>G</t>
  </si>
  <si>
    <t>Krc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</si>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</sst>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E5DD-75C6-4C9B-B1FB-F64F0F7C82D8}">
  <dimension ref="B4:T11"/>
  <sheetViews>
    <sheetView tabSelected="1" topLeftCell="D1" workbookViewId="0">
      <selection activeCell="P16" sqref="P16"/>
    </sheetView>
  </sheetViews>
  <sheetFormatPr defaultRowHeight="14.4" x14ac:dyDescent="0.3"/>
  <sheetData>
    <row r="4" spans="2:20" s="1" customForma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  <c r="J4" s="7" t="s">
        <v>17</v>
      </c>
      <c r="K4" s="7" t="s">
        <v>18</v>
      </c>
      <c r="M4" s="2" t="s">
        <v>9</v>
      </c>
      <c r="N4" s="1" t="s">
        <v>19</v>
      </c>
      <c r="O4" s="1" t="s">
        <v>20</v>
      </c>
      <c r="Q4" s="1" t="s">
        <v>21</v>
      </c>
    </row>
    <row r="5" spans="2:20" x14ac:dyDescent="0.3">
      <c r="B5" s="4">
        <v>52.49</v>
      </c>
      <c r="C5" s="4">
        <v>3.5</v>
      </c>
      <c r="D5" s="4">
        <v>4.99</v>
      </c>
      <c r="E5" s="4">
        <v>0.97</v>
      </c>
      <c r="F5" s="4">
        <v>2.85</v>
      </c>
      <c r="G5" s="4">
        <v>25.2</v>
      </c>
      <c r="H5" s="4">
        <v>10</v>
      </c>
      <c r="I5" s="5">
        <v>25.92</v>
      </c>
      <c r="J5" s="8">
        <v>858613.1</v>
      </c>
      <c r="K5" s="8">
        <v>0.8</v>
      </c>
      <c r="M5" s="6">
        <v>20.47</v>
      </c>
      <c r="N5">
        <f>(POWER(10,6)/M5)*K5*(G5/(100-Q7))*(1-Q5)</f>
        <v>149.9780538066108</v>
      </c>
      <c r="O5">
        <f>POWER(10, -6)*N5*M5*J5</f>
        <v>2635.9858014213223</v>
      </c>
      <c r="Q5">
        <v>0.98499999999999999</v>
      </c>
    </row>
    <row r="6" spans="2:20" x14ac:dyDescent="0.3">
      <c r="J6" s="8"/>
      <c r="K6" s="8"/>
      <c r="Q6" s="1" t="s">
        <v>22</v>
      </c>
    </row>
    <row r="7" spans="2:20" x14ac:dyDescent="0.3">
      <c r="B7" s="2" t="s">
        <v>0</v>
      </c>
      <c r="C7" s="2" t="s">
        <v>1</v>
      </c>
      <c r="D7" s="2" t="s">
        <v>8</v>
      </c>
      <c r="E7" s="2" t="s">
        <v>4</v>
      </c>
      <c r="F7" s="2" t="s">
        <v>9</v>
      </c>
      <c r="G7" s="2" t="s">
        <v>6</v>
      </c>
      <c r="H7" s="2" t="s">
        <v>5</v>
      </c>
      <c r="I7" s="3" t="s">
        <v>7</v>
      </c>
      <c r="J7" s="7" t="s">
        <v>17</v>
      </c>
      <c r="K7" s="7" t="s">
        <v>18</v>
      </c>
      <c r="L7" s="1"/>
      <c r="M7" s="2" t="s">
        <v>9</v>
      </c>
      <c r="N7" s="1" t="s">
        <v>19</v>
      </c>
      <c r="O7" s="1" t="s">
        <v>20</v>
      </c>
      <c r="Q7">
        <v>1.5</v>
      </c>
      <c r="S7" s="1" t="s">
        <v>23</v>
      </c>
      <c r="T7" s="1" t="s">
        <v>24</v>
      </c>
    </row>
    <row r="8" spans="2:20" x14ac:dyDescent="0.3">
      <c r="B8" s="4">
        <v>85.5</v>
      </c>
      <c r="C8" s="4">
        <v>11.2</v>
      </c>
      <c r="D8" s="4">
        <v>0.8</v>
      </c>
      <c r="E8" s="4">
        <v>2.5</v>
      </c>
      <c r="F8" s="4">
        <v>40.4</v>
      </c>
      <c r="G8" s="4">
        <v>2</v>
      </c>
      <c r="H8" s="4">
        <v>0.15</v>
      </c>
      <c r="I8" s="5">
        <v>333.3</v>
      </c>
      <c r="J8" s="8">
        <v>88993.41</v>
      </c>
      <c r="K8" s="8">
        <v>1</v>
      </c>
      <c r="M8" s="6">
        <f>F8*((100 - G8 -(H8*S8)) /100 -0.025*G8)</f>
        <v>37.51261199999999</v>
      </c>
      <c r="N8">
        <f>(POWER(10,6)/M8)*K8*((H8*S8)/(100-T8))*(1-Q5)</f>
        <v>0.59387132533248421</v>
      </c>
      <c r="O8">
        <f>POWER(10, -6)*N8*M8*J8</f>
        <v>1.9825653400462211</v>
      </c>
      <c r="Q8" s="1" t="s">
        <v>22</v>
      </c>
      <c r="S8">
        <f>(100-G8)/100</f>
        <v>0.98</v>
      </c>
      <c r="T8">
        <f>100 / (100 - G8 - (H8*S8))</f>
        <v>1.0219410748776225</v>
      </c>
    </row>
    <row r="9" spans="2:20" x14ac:dyDescent="0.3">
      <c r="B9" s="6"/>
      <c r="C9" s="6"/>
      <c r="D9" s="6"/>
      <c r="E9" s="6"/>
      <c r="F9" s="6"/>
      <c r="G9" s="6"/>
      <c r="H9" s="6"/>
      <c r="I9" s="6"/>
      <c r="J9" s="8"/>
      <c r="K9" s="8"/>
      <c r="Q9">
        <v>0.5</v>
      </c>
    </row>
    <row r="10" spans="2:20" x14ac:dyDescent="0.3"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9</v>
      </c>
      <c r="I10" s="3" t="s">
        <v>16</v>
      </c>
      <c r="J10" s="7" t="s">
        <v>17</v>
      </c>
      <c r="K10" s="7"/>
      <c r="L10" s="1"/>
      <c r="M10" s="1"/>
      <c r="N10" s="1" t="s">
        <v>19</v>
      </c>
      <c r="O10" s="1" t="s">
        <v>20</v>
      </c>
    </row>
    <row r="11" spans="2:20" x14ac:dyDescent="0.3">
      <c r="B11" s="4">
        <v>98.9</v>
      </c>
      <c r="C11" s="4">
        <v>0.12</v>
      </c>
      <c r="D11" s="4">
        <v>0.01</v>
      </c>
      <c r="E11" s="4">
        <v>0.01</v>
      </c>
      <c r="F11" s="4">
        <v>0.06</v>
      </c>
      <c r="G11" s="4">
        <v>0.9</v>
      </c>
      <c r="H11" s="4">
        <v>33.08</v>
      </c>
      <c r="I11" s="5">
        <v>0.72</v>
      </c>
      <c r="J11" s="8">
        <v>104435.3</v>
      </c>
      <c r="K11" s="8"/>
      <c r="N11" s="9">
        <v>0</v>
      </c>
      <c r="O11" s="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Шембель Сніжана</dc:creator>
  <cp:lastModifiedBy>Шембель Сніжана</cp:lastModifiedBy>
  <dcterms:created xsi:type="dcterms:W3CDTF">2025-02-26T12:18:21Z</dcterms:created>
  <dcterms:modified xsi:type="dcterms:W3CDTF">2025-02-27T15:26:35Z</dcterms:modified>
</cp:coreProperties>
</file>