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-Downloads\"/>
    </mc:Choice>
  </mc:AlternateContent>
  <xr:revisionPtr revIDLastSave="0" documentId="13_ncr:1_{D6AEDD07-B1D0-4273-BDA3-F1BA1E66E773}" xr6:coauthVersionLast="47" xr6:coauthVersionMax="47" xr10:uidLastSave="{00000000-0000-0000-0000-000000000000}"/>
  <bookViews>
    <workbookView xWindow="5580" yWindow="8388" windowWidth="17280" windowHeight="888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L5" i="1"/>
  <c r="L4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<sst xmlns="http://schemas.openxmlformats.org/spreadsheetml/2006/main" count="36" uniqueCount="30">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</sst>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6" formatCode="&quot;RM&quot;#,##0.0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 applyNumberFormat="1"/>
    <xf numFmtId="0" fontId="1" fillId="0" borderId="0" xfId="0" applyFont="1" applyFill="1"/>
    <xf numFmtId="0" fontId="1" fillId="0" borderId="0" xfId="0" applyNumberFormat="1" applyFont="1" applyFill="1" applyAlignment="1" applyProtection="1"/>
    <xf numFmtId="164" fontId="0" fillId="0" borderId="0" xfId="0" applyNumberFormat="1" applyFill="1"/>
    <xf numFmtId="164" fontId="0" fillId="0" borderId="0" xfId="0" applyNumberFormat="1" applyFont="1" applyFill="1" applyAlignment="1" applyProtection="1"/>
    <xf numFmtId="164" fontId="0" fillId="0" borderId="0" xfId="0" applyNumberFormat="1"/>
    <xf numFmtId="2" fontId="0" fillId="0" borderId="0" xfId="0" applyNumberFormat="1"/>
    <xf numFmtId="2" fontId="0" fillId="0" borderId="0" xfId="0" applyNumberFormat="1" applyFont="1" applyFill="1" applyAlignment="1" applyProtection="1"/>
    <xf numFmtId="0" fontId="1" fillId="2" borderId="1" xfId="0" applyFont="1" applyFill="1" applyBorder="1"/>
    <xf numFmtId="0" fontId="1" fillId="3" borderId="1" xfId="0" applyFont="1" applyFill="1" applyBorder="1"/>
    <xf numFmtId="166" fontId="0" fillId="0" borderId="0" xfId="0" applyNumberFormat="1" applyFill="1"/>
    <xf numFmtId="166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topLeftCell="D1" workbookViewId="0">
      <selection activeCell="N5" sqref="N5"/>
    </sheetView>
  </sheetViews>
  <sheetFormatPr defaultColWidth="8.77734375" defaultRowHeight="14.4" x14ac:dyDescent="0.3"/>
  <cols>
    <col min="1" max="1" width="9.44140625" bestFit="1" customWidth="1"/>
    <col min="2" max="2" width="11.44140625" style="7" bestFit="1" customWidth="1"/>
    <col min="3" max="3" width="17.6640625" style="7" bestFit="1" customWidth="1"/>
    <col min="4" max="4" width="17" style="7" bestFit="1" customWidth="1"/>
    <col min="5" max="5" width="12" style="7" bestFit="1" customWidth="1"/>
    <col min="6" max="6" width="19.6640625" style="7" bestFit="1" customWidth="1"/>
    <col min="7" max="7" width="19" style="7" bestFit="1" customWidth="1"/>
    <col min="8" max="8" width="16" style="8" bestFit="1" customWidth="1"/>
    <col min="12" max="12" width="12.33203125" style="13" bestFit="1" customWidth="1"/>
    <col min="13" max="13" width="14.21875" style="13" bestFit="1" customWidth="1"/>
  </cols>
  <sheetData>
    <row r="1" spans="1:13" s="1" customFormat="1" x14ac:dyDescent="0.3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9" t="s">
        <v>7</v>
      </c>
      <c r="L1" s="12"/>
      <c r="M1" s="12"/>
    </row>
    <row r="2" spans="1:13" x14ac:dyDescent="0.3">
      <c r="A2" s="3" t="s">
        <v>8</v>
      </c>
      <c r="B2" s="5">
        <v>800</v>
      </c>
      <c r="C2" s="5">
        <v>210</v>
      </c>
      <c r="D2" s="5">
        <v>400</v>
      </c>
      <c r="E2" s="5">
        <v>100</v>
      </c>
      <c r="F2" s="5">
        <v>100</v>
      </c>
      <c r="G2" s="5">
        <v>60</v>
      </c>
      <c r="H2" s="9">
        <f>SUM(B2:G2)</f>
        <v>1670</v>
      </c>
      <c r="J2" t="s">
        <v>29</v>
      </c>
      <c r="K2" t="s">
        <v>0</v>
      </c>
      <c r="L2" s="13" t="s">
        <v>3</v>
      </c>
      <c r="M2" s="13" t="s">
        <v>6</v>
      </c>
    </row>
    <row r="3" spans="1:13" x14ac:dyDescent="0.3">
      <c r="A3" s="3" t="s">
        <v>9</v>
      </c>
      <c r="B3" s="5">
        <v>800</v>
      </c>
      <c r="C3" s="5">
        <v>180</v>
      </c>
      <c r="D3" s="5">
        <v>350</v>
      </c>
      <c r="E3" s="5">
        <v>100</v>
      </c>
      <c r="F3" s="5">
        <v>125</v>
      </c>
      <c r="G3" s="5">
        <v>70</v>
      </c>
      <c r="H3" s="9">
        <f>SUM(B3:G3)</f>
        <v>1625</v>
      </c>
      <c r="K3" s="10" t="s">
        <v>10</v>
      </c>
      <c r="L3" s="13">
        <f>HLOOKUP(D1,$A$1:$H$14,10,FALSE)</f>
        <v>400</v>
      </c>
      <c r="M3" s="13">
        <f>HLOOKUP($G$1, $A$1:$H$14, 10, FALSE)</f>
        <v>60</v>
      </c>
    </row>
    <row r="4" spans="1:13" x14ac:dyDescent="0.3">
      <c r="A4" s="3" t="s">
        <v>11</v>
      </c>
      <c r="B4" s="5">
        <v>800</v>
      </c>
      <c r="C4" s="5">
        <v>170</v>
      </c>
      <c r="D4" s="5">
        <v>420</v>
      </c>
      <c r="E4" s="5">
        <v>100</v>
      </c>
      <c r="F4" s="5">
        <v>120</v>
      </c>
      <c r="G4" s="5">
        <v>60</v>
      </c>
      <c r="H4" s="9">
        <f>SUM(B4:G4)</f>
        <v>1670</v>
      </c>
      <c r="K4" s="11" t="s">
        <v>12</v>
      </c>
      <c r="L4" s="13">
        <f>HLOOKUP(D1,$A$1:$H$14,11,FALSE)</f>
        <v>420</v>
      </c>
      <c r="M4" s="13">
        <f>HLOOKUP($G$1, $A$1:$H$14, 11, FALSE)</f>
        <v>60</v>
      </c>
    </row>
    <row r="5" spans="1:13" x14ac:dyDescent="0.3">
      <c r="A5" s="3" t="s">
        <v>13</v>
      </c>
      <c r="B5" s="5">
        <v>800</v>
      </c>
      <c r="C5" s="5">
        <v>160</v>
      </c>
      <c r="D5" s="5">
        <v>400</v>
      </c>
      <c r="E5" s="5">
        <v>120</v>
      </c>
      <c r="F5" s="5">
        <v>100</v>
      </c>
      <c r="G5" s="5">
        <v>60</v>
      </c>
      <c r="H5" s="9">
        <f t="shared" ref="H5:H13" si="0">SUM(B5:G5)</f>
        <v>1640</v>
      </c>
      <c r="K5" s="10" t="s">
        <v>14</v>
      </c>
      <c r="L5" s="13">
        <f>HLOOKUP(D1,$A$1:$H$14,12,FALSE)</f>
        <v>390</v>
      </c>
      <c r="M5" s="13">
        <f>HLOOKUP($G$1, $A$1:$H$14, 12, FALSE)</f>
        <v>50</v>
      </c>
    </row>
    <row r="6" spans="1:13" x14ac:dyDescent="0.3">
      <c r="A6" s="3" t="s">
        <v>15</v>
      </c>
      <c r="B6" s="5">
        <v>800</v>
      </c>
      <c r="C6" s="5">
        <v>150</v>
      </c>
      <c r="D6" s="5">
        <v>420</v>
      </c>
      <c r="E6" s="5">
        <v>100</v>
      </c>
      <c r="F6" s="5">
        <v>100</v>
      </c>
      <c r="G6" s="5">
        <v>80</v>
      </c>
      <c r="H6" s="9">
        <f>SUM(B6:G6)</f>
        <v>1650</v>
      </c>
    </row>
    <row r="7" spans="1:13" x14ac:dyDescent="0.3">
      <c r="A7" s="3" t="s">
        <v>16</v>
      </c>
      <c r="B7" s="5">
        <v>800</v>
      </c>
      <c r="C7" s="5">
        <v>150</v>
      </c>
      <c r="D7" s="5">
        <v>380</v>
      </c>
      <c r="E7" s="5">
        <v>100</v>
      </c>
      <c r="F7" s="5">
        <v>130</v>
      </c>
      <c r="G7" s="5">
        <v>60</v>
      </c>
      <c r="H7" s="9">
        <f t="shared" si="0"/>
        <v>1620</v>
      </c>
    </row>
    <row r="8" spans="1:13" x14ac:dyDescent="0.3">
      <c r="A8" s="3" t="s">
        <v>17</v>
      </c>
      <c r="B8" s="5">
        <v>800</v>
      </c>
      <c r="C8" s="5">
        <v>150</v>
      </c>
      <c r="D8" s="5">
        <v>420</v>
      </c>
      <c r="E8" s="5">
        <v>120</v>
      </c>
      <c r="F8" s="5">
        <v>100</v>
      </c>
      <c r="G8" s="5">
        <v>60</v>
      </c>
      <c r="H8" s="9">
        <f t="shared" si="0"/>
        <v>1650</v>
      </c>
    </row>
    <row r="9" spans="1:13" x14ac:dyDescent="0.3">
      <c r="A9" s="3" t="s">
        <v>18</v>
      </c>
      <c r="B9" s="5">
        <v>800</v>
      </c>
      <c r="C9" s="5">
        <v>150</v>
      </c>
      <c r="D9" s="5">
        <v>420</v>
      </c>
      <c r="E9" s="5">
        <v>100</v>
      </c>
      <c r="F9" s="5">
        <v>100</v>
      </c>
      <c r="G9" s="5">
        <v>80</v>
      </c>
      <c r="H9" s="9">
        <f t="shared" si="0"/>
        <v>1650</v>
      </c>
    </row>
    <row r="10" spans="1:13" x14ac:dyDescent="0.3">
      <c r="A10" s="3" t="s">
        <v>10</v>
      </c>
      <c r="B10" s="5">
        <v>800</v>
      </c>
      <c r="C10" s="5">
        <v>150</v>
      </c>
      <c r="D10" s="5">
        <v>400</v>
      </c>
      <c r="E10" s="5">
        <v>120</v>
      </c>
      <c r="F10" s="5">
        <v>110</v>
      </c>
      <c r="G10" s="5">
        <v>60</v>
      </c>
      <c r="H10" s="9">
        <f t="shared" si="0"/>
        <v>1640</v>
      </c>
    </row>
    <row r="11" spans="1:13" x14ac:dyDescent="0.3">
      <c r="A11" s="3" t="s">
        <v>12</v>
      </c>
      <c r="B11" s="5">
        <v>800</v>
      </c>
      <c r="C11" s="5">
        <v>170</v>
      </c>
      <c r="D11" s="5">
        <v>420</v>
      </c>
      <c r="E11" s="5">
        <v>100</v>
      </c>
      <c r="F11" s="5">
        <v>100</v>
      </c>
      <c r="G11" s="5">
        <v>60</v>
      </c>
      <c r="H11" s="9">
        <f t="shared" si="0"/>
        <v>1650</v>
      </c>
    </row>
    <row r="12" spans="1:13" x14ac:dyDescent="0.3">
      <c r="A12" s="3" t="s">
        <v>14</v>
      </c>
      <c r="B12" s="5">
        <v>800</v>
      </c>
      <c r="C12" s="5">
        <v>200</v>
      </c>
      <c r="D12" s="5">
        <v>390</v>
      </c>
      <c r="E12" s="5">
        <v>120</v>
      </c>
      <c r="F12" s="5">
        <v>100</v>
      </c>
      <c r="G12" s="5">
        <v>50</v>
      </c>
      <c r="H12" s="9">
        <f t="shared" si="0"/>
        <v>1660</v>
      </c>
    </row>
    <row r="13" spans="1:13" x14ac:dyDescent="0.3">
      <c r="A13" s="3" t="s">
        <v>19</v>
      </c>
      <c r="B13" s="5">
        <v>800</v>
      </c>
      <c r="C13" s="5">
        <v>220</v>
      </c>
      <c r="D13" s="5">
        <v>400</v>
      </c>
      <c r="E13" s="5">
        <v>100</v>
      </c>
      <c r="F13" s="5">
        <v>115</v>
      </c>
      <c r="G13" s="5">
        <v>60</v>
      </c>
      <c r="H13" s="9">
        <f t="shared" si="0"/>
        <v>1695</v>
      </c>
    </row>
    <row r="14" spans="1:13" x14ac:dyDescent="0.3">
      <c r="A14" s="4" t="s">
        <v>20</v>
      </c>
      <c r="B14" s="6">
        <f>SUM(B2:B13)</f>
        <v>9600</v>
      </c>
      <c r="C14" s="6">
        <f t="shared" ref="C14:F14" si="1">SUM(C2:C13)</f>
        <v>2060</v>
      </c>
      <c r="D14" s="6">
        <f t="shared" si="1"/>
        <v>4820</v>
      </c>
      <c r="E14" s="6">
        <f t="shared" si="1"/>
        <v>1280</v>
      </c>
      <c r="F14" s="6">
        <f t="shared" si="1"/>
        <v>1300</v>
      </c>
      <c r="G14" s="6">
        <f>SUM(G2:G13)</f>
        <v>760</v>
      </c>
      <c r="H14" s="9">
        <f>SUM(B14:G14)</f>
        <v>19820</v>
      </c>
    </row>
    <row r="16" spans="1:13" x14ac:dyDescent="0.3">
      <c r="A16" s="7" t="s">
        <v>21</v>
      </c>
      <c r="B16" s="7">
        <f>AVERAGE(B2:B13)</f>
        <v>800</v>
      </c>
      <c r="C16" s="7">
        <f t="shared" ref="C16:F16" si="2">AVERAGE(C2:C13)</f>
        <v>171.66666666666666</v>
      </c>
      <c r="D16" s="7">
        <f t="shared" si="2"/>
        <v>401.66666666666669</v>
      </c>
      <c r="E16" s="7">
        <f>AVERAGE(E2:E13)</f>
        <v>106.66666666666667</v>
      </c>
      <c r="F16" s="7">
        <f t="shared" si="2"/>
        <v>108.33333333333333</v>
      </c>
      <c r="G16" s="7">
        <f>AVERAGE(G2:G13)</f>
        <v>63.333333333333336</v>
      </c>
    </row>
    <row r="17" spans="1:13" x14ac:dyDescent="0.3">
      <c r="A17" s="7" t="s">
        <v>22</v>
      </c>
      <c r="B17" s="7">
        <f>MIN(B2:B13)</f>
        <v>800</v>
      </c>
      <c r="C17" s="7">
        <f t="shared" ref="C17:G17" si="3">MIN(C2:C13)</f>
        <v>150</v>
      </c>
      <c r="D17" s="7">
        <f t="shared" si="3"/>
        <v>350</v>
      </c>
      <c r="E17" s="7">
        <f t="shared" si="3"/>
        <v>100</v>
      </c>
      <c r="F17" s="7">
        <f t="shared" si="3"/>
        <v>100</v>
      </c>
      <c r="G17" s="7">
        <f t="shared" si="3"/>
        <v>50</v>
      </c>
    </row>
    <row r="18" spans="1:13" x14ac:dyDescent="0.3">
      <c r="A18" s="7" t="s">
        <v>23</v>
      </c>
      <c r="B18" s="7">
        <f>MAX(B2:B13)</f>
        <v>800</v>
      </c>
      <c r="C18" s="7">
        <f t="shared" ref="C18:G18" si="4">MAX(C2:C13)</f>
        <v>220</v>
      </c>
      <c r="D18" s="7">
        <f t="shared" si="4"/>
        <v>420</v>
      </c>
      <c r="E18" s="7">
        <f t="shared" si="4"/>
        <v>120</v>
      </c>
      <c r="F18" s="7">
        <f t="shared" si="4"/>
        <v>130</v>
      </c>
      <c r="G18" s="7">
        <f t="shared" si="4"/>
        <v>80</v>
      </c>
    </row>
    <row r="19" spans="1:13" s="8" customFormat="1" x14ac:dyDescent="0.3">
      <c r="A19" s="8" t="s">
        <v>24</v>
      </c>
      <c r="B19" s="8">
        <f>COUNT(B2:B13)</f>
        <v>12</v>
      </c>
      <c r="C19" s="8">
        <f t="shared" ref="C19:G19" si="5">COUNT(C2:C13)</f>
        <v>12</v>
      </c>
      <c r="D19" s="8">
        <f t="shared" si="5"/>
        <v>12</v>
      </c>
      <c r="E19" s="8">
        <f t="shared" si="5"/>
        <v>12</v>
      </c>
      <c r="F19" s="8">
        <f t="shared" si="5"/>
        <v>12</v>
      </c>
      <c r="G19" s="8">
        <f t="shared" si="5"/>
        <v>12</v>
      </c>
      <c r="L19" s="13"/>
      <c r="M19" s="13"/>
    </row>
    <row r="20" spans="1:13" x14ac:dyDescent="0.3">
      <c r="A20" s="7" t="s">
        <v>25</v>
      </c>
      <c r="B20" s="7">
        <f>MEDIAN(B2:B13)</f>
        <v>800</v>
      </c>
      <c r="C20" s="7">
        <f>MEDIAN(C2:C13)</f>
        <v>165</v>
      </c>
      <c r="D20" s="7">
        <f t="shared" ref="D20:G20" si="6">MEDIAN(D2:D13)</f>
        <v>400</v>
      </c>
      <c r="E20" s="7">
        <f>MEDIAN(E2:E13)</f>
        <v>100</v>
      </c>
      <c r="F20" s="7">
        <f t="shared" si="6"/>
        <v>100</v>
      </c>
      <c r="G20" s="7">
        <f t="shared" si="6"/>
        <v>60</v>
      </c>
    </row>
    <row r="30" spans="1:13" x14ac:dyDescent="0.3">
      <c r="B30" s="7" t="s">
        <v>26</v>
      </c>
      <c r="C30" s="7" t="s">
        <v>27</v>
      </c>
      <c r="D30" s="7" t="s">
        <v>28</v>
      </c>
    </row>
    <row r="31" spans="1:13" s="2" customFormat="1" x14ac:dyDescent="0.3">
      <c r="A31" s="2">
        <v>1</v>
      </c>
      <c r="B31" s="7" t="e">
        <f>A16+A17</f>
        <v>#VALUE!</v>
      </c>
      <c r="H31" s="8"/>
      <c r="L31" s="13"/>
      <c r="M31" s="13"/>
    </row>
    <row r="32" spans="1:13" s="2" customFormat="1" x14ac:dyDescent="0.3">
      <c r="A32" s="2">
        <v>2</v>
      </c>
      <c r="H32" s="8"/>
      <c r="L32" s="13"/>
      <c r="M32" s="13"/>
    </row>
    <row r="33" spans="1:13" s="2" customFormat="1" x14ac:dyDescent="0.3">
      <c r="A33" s="2">
        <v>3</v>
      </c>
      <c r="B33" s="2">
        <f>A31+A32</f>
        <v>3</v>
      </c>
      <c r="C33" s="2">
        <f>$A$31+$A$32</f>
        <v>3</v>
      </c>
      <c r="D33" s="2">
        <f>$A$31+$A32</f>
        <v>3</v>
      </c>
      <c r="H33" s="8"/>
      <c r="L33" s="13"/>
      <c r="M33" s="13"/>
    </row>
    <row r="34" spans="1:13" s="2" customFormat="1" x14ac:dyDescent="0.3">
      <c r="A34" s="2">
        <v>4</v>
      </c>
      <c r="B34" s="2">
        <f t="shared" ref="B34:B40" si="7">A32+A33</f>
        <v>5</v>
      </c>
      <c r="C34" s="2">
        <f t="shared" ref="C34:C40" si="8">$A$31+$A$32</f>
        <v>3</v>
      </c>
      <c r="D34" s="2">
        <f t="shared" ref="D34:D40" si="9">$A$31+$A33</f>
        <v>4</v>
      </c>
      <c r="H34" s="8"/>
      <c r="L34" s="13"/>
      <c r="M34" s="13"/>
    </row>
    <row r="35" spans="1:13" s="2" customFormat="1" x14ac:dyDescent="0.3">
      <c r="A35" s="2">
        <v>5</v>
      </c>
      <c r="B35" s="2">
        <f t="shared" si="7"/>
        <v>7</v>
      </c>
      <c r="C35" s="2">
        <f>$A$31+$A$32</f>
        <v>3</v>
      </c>
      <c r="D35" s="2">
        <f t="shared" si="9"/>
        <v>5</v>
      </c>
      <c r="H35" s="8"/>
      <c r="L35" s="13"/>
      <c r="M35" s="13"/>
    </row>
    <row r="36" spans="1:13" s="2" customFormat="1" x14ac:dyDescent="0.3">
      <c r="A36" s="2">
        <v>6</v>
      </c>
      <c r="B36" s="2">
        <f t="shared" si="7"/>
        <v>9</v>
      </c>
      <c r="C36" s="2">
        <f t="shared" si="8"/>
        <v>3</v>
      </c>
      <c r="D36" s="2">
        <f t="shared" si="9"/>
        <v>6</v>
      </c>
      <c r="H36" s="8"/>
      <c r="L36" s="13"/>
      <c r="M36" s="13"/>
    </row>
    <row r="37" spans="1:13" s="2" customFormat="1" x14ac:dyDescent="0.3">
      <c r="A37" s="2">
        <v>7</v>
      </c>
      <c r="B37" s="2">
        <f t="shared" si="7"/>
        <v>11</v>
      </c>
      <c r="C37" s="2">
        <f t="shared" si="8"/>
        <v>3</v>
      </c>
      <c r="D37" s="2">
        <f t="shared" si="9"/>
        <v>7</v>
      </c>
      <c r="H37" s="8"/>
      <c r="L37" s="13"/>
      <c r="M37" s="13"/>
    </row>
    <row r="38" spans="1:13" s="2" customFormat="1" x14ac:dyDescent="0.3">
      <c r="A38" s="2">
        <v>8</v>
      </c>
      <c r="B38" s="2">
        <f t="shared" si="7"/>
        <v>13</v>
      </c>
      <c r="C38" s="2">
        <f t="shared" si="8"/>
        <v>3</v>
      </c>
      <c r="D38" s="2">
        <f t="shared" si="9"/>
        <v>8</v>
      </c>
      <c r="H38" s="8"/>
      <c r="L38" s="13"/>
      <c r="M38" s="13"/>
    </row>
    <row r="39" spans="1:13" s="2" customFormat="1" x14ac:dyDescent="0.3">
      <c r="A39" s="2">
        <v>9</v>
      </c>
      <c r="B39" s="2">
        <f t="shared" si="7"/>
        <v>15</v>
      </c>
      <c r="C39" s="2">
        <f t="shared" si="8"/>
        <v>3</v>
      </c>
      <c r="D39" s="2">
        <f t="shared" si="9"/>
        <v>9</v>
      </c>
      <c r="H39" s="8"/>
      <c r="L39" s="13"/>
      <c r="M39" s="13"/>
    </row>
    <row r="40" spans="1:13" s="2" customFormat="1" x14ac:dyDescent="0.3">
      <c r="A40" s="2">
        <v>10</v>
      </c>
      <c r="B40" s="2">
        <f t="shared" si="7"/>
        <v>17</v>
      </c>
      <c r="C40" s="2">
        <f t="shared" si="8"/>
        <v>3</v>
      </c>
      <c r="D40" s="2">
        <f t="shared" si="9"/>
        <v>10</v>
      </c>
      <c r="H40" s="8"/>
      <c r="L40" s="13"/>
      <c r="M40" s="13"/>
    </row>
    <row r="41" spans="1:13" x14ac:dyDescent="0.3">
      <c r="B41" s="2"/>
    </row>
    <row r="42" spans="1:13" x14ac:dyDescent="0.3">
      <c r="B42" s="2"/>
    </row>
    <row r="43" spans="1:13" x14ac:dyDescent="0.3">
      <c r="B4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2020-06-01T10:09:08Z</dcterms:created>
  <dcterms:modified xsi:type="dcterms:W3CDTF">2022-03-10T14:39:13Z</dcterms:modified>
  <cp:category/>
  <cp:contentStatus/>
</cp:coreProperties>
</file>