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cd1\Desktop\PEPFAR\COP\COP19\Siyenza\Tools\Phase 2\"/>
    </mc:Choice>
  </mc:AlternateContent>
  <bookViews>
    <workbookView xWindow="0" yWindow="0" windowWidth="25200" windowHeight="11850"/>
  </bookViews>
  <sheets>
    <sheet name="Reporting tool" sheetId="1" r:id="rId1"/>
    <sheet name="Line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2" i="1"/>
  <c r="F11" i="1"/>
  <c r="F9" i="1"/>
  <c r="C20" i="1"/>
  <c r="D20" i="1"/>
  <c r="E20" i="1"/>
  <c r="C18" i="1"/>
  <c r="C21" i="1" s="1"/>
  <c r="D18" i="1"/>
  <c r="D21" i="1" s="1"/>
  <c r="E18" i="1"/>
  <c r="E21" i="1" s="1"/>
  <c r="E17" i="1"/>
  <c r="D17" i="1"/>
  <c r="C17" i="1"/>
  <c r="F18" i="1" l="1"/>
  <c r="F21" i="1" s="1"/>
  <c r="F20" i="1"/>
  <c r="E19" i="1"/>
  <c r="D19" i="1"/>
  <c r="C19" i="1"/>
  <c r="F17" i="1"/>
  <c r="F19" i="1" l="1"/>
</calcChain>
</file>

<file path=xl/sharedStrings.xml><?xml version="1.0" encoding="utf-8"?>
<sst xmlns="http://schemas.openxmlformats.org/spreadsheetml/2006/main" count="40" uniqueCount="35">
  <si>
    <t xml:space="preserve">Facility Name: </t>
  </si>
  <si>
    <t>HTS and headcount metrics</t>
  </si>
  <si>
    <t>TOTAL</t>
  </si>
  <si>
    <t>A</t>
  </si>
  <si>
    <t>B</t>
  </si>
  <si>
    <t>C</t>
  </si>
  <si>
    <t># at facility for HIV treatment services (known HIV+)</t>
  </si>
  <si>
    <t>E</t>
  </si>
  <si>
    <t>F</t>
  </si>
  <si>
    <t>G</t>
  </si>
  <si>
    <t>H</t>
  </si>
  <si>
    <t>I</t>
  </si>
  <si>
    <t>Summary (Excel auto-calculated)</t>
  </si>
  <si>
    <t>PICT and Headcount Monitoring</t>
  </si>
  <si>
    <t>Enter Date (DD/MM):</t>
  </si>
  <si>
    <t># of Clients seen for ANC visits</t>
  </si>
  <si>
    <t># Headcount (&gt;5yrs)</t>
  </si>
  <si>
    <t># HIV tests provided (&gt;5yrs, excl ANC)</t>
  </si>
  <si>
    <t># of clients with known status (tested in 3 monts prior to visit) - if available**</t>
  </si>
  <si>
    <t>Total HIV positive test results (&gt;5 yrs, excl ANC)</t>
  </si>
  <si>
    <t>Facility</t>
  </si>
  <si>
    <t>Week end (Friday)</t>
  </si>
  <si>
    <t>J</t>
  </si>
  <si>
    <r>
      <t xml:space="preserve">Testing Yield 
</t>
    </r>
    <r>
      <rPr>
        <b/>
        <i/>
        <sz val="11"/>
        <color theme="0" tint="-0.34998626667073579"/>
        <rFont val="Calibri"/>
        <family val="2"/>
        <scheme val="minor"/>
      </rPr>
      <t>[F / E]</t>
    </r>
  </si>
  <si>
    <r>
      <t xml:space="preserve">% Headcount with potential unknown status    
</t>
    </r>
    <r>
      <rPr>
        <b/>
        <i/>
        <sz val="11"/>
        <color theme="0" tint="-0.34998626667073579"/>
        <rFont val="Calibri"/>
        <family val="2"/>
        <scheme val="minor"/>
      </rPr>
      <t>[H / A]</t>
    </r>
  </si>
  <si>
    <t>Populations exlcuded from PITC</t>
  </si>
  <si>
    <t>Testing &gt; 5 yrs, excluding ANC</t>
  </si>
  <si>
    <t>Month 1</t>
  </si>
  <si>
    <t>Month 2</t>
  </si>
  <si>
    <t>Month 3</t>
  </si>
  <si>
    <t>Required: Enter total for the last quarter</t>
  </si>
  <si>
    <t>Reporting for the months of:</t>
  </si>
  <si>
    <r>
      <t xml:space="preserve"># Headcount with potential unknown status   
</t>
    </r>
    <r>
      <rPr>
        <b/>
        <i/>
        <sz val="11"/>
        <color theme="0" tint="-0.34998626667073579"/>
        <rFont val="Calibri"/>
        <family val="2"/>
        <scheme val="minor"/>
      </rPr>
      <t>[A - (B + C)]</t>
    </r>
  </si>
  <si>
    <r>
      <t xml:space="preserve">% of Headcount tested
</t>
    </r>
    <r>
      <rPr>
        <b/>
        <i/>
        <sz val="11"/>
        <color theme="0" tint="-0.34998626667073579"/>
        <rFont val="Calibri"/>
        <family val="2"/>
        <scheme val="minor"/>
      </rPr>
      <t>[E / A]</t>
    </r>
  </si>
  <si>
    <r>
      <t xml:space="preserve">% Headcount with potential unknown status tested </t>
    </r>
    <r>
      <rPr>
        <b/>
        <i/>
        <sz val="11"/>
        <color theme="0" tint="-0.34998626667073579"/>
        <rFont val="Calibri"/>
        <family val="2"/>
        <scheme val="minor"/>
      </rPr>
      <t xml:space="preserve">
[E / H]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</si>
</sst>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1" fillId="0" borderId="5" xfId="1" applyFill="1" applyBorder="1"/>
    <xf numFmtId="0" fontId="1" fillId="0" borderId="1" xfId="1" applyFill="1" applyBorder="1"/>
    <xf numFmtId="0" fontId="1" fillId="0" borderId="7" xfId="1" applyFill="1" applyBorder="1"/>
    <xf numFmtId="0" fontId="1" fillId="0" borderId="8" xfId="1" applyFill="1" applyBorder="1"/>
    <xf numFmtId="0" fontId="5" fillId="0" borderId="0" xfId="0" applyFont="1" applyAlignment="1">
      <alignment horizontal="left" wrapText="1" indent="1"/>
    </xf>
    <xf numFmtId="0" fontId="0" fillId="0" borderId="10" xfId="0" applyBorder="1" applyAlignment="1">
      <alignment horizontal="center"/>
    </xf>
    <xf numFmtId="0" fontId="2" fillId="3" borderId="0" xfId="0" applyFont="1" applyFill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22" xfId="1" applyFill="1" applyBorder="1"/>
    <xf numFmtId="0" fontId="1" fillId="0" borderId="23" xfId="1" applyFill="1" applyBorder="1"/>
    <xf numFmtId="0" fontId="3" fillId="0" borderId="0" xfId="0" applyFont="1"/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right" vertical="top" wrapText="1"/>
    </xf>
    <xf numFmtId="0" fontId="2" fillId="3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5" fillId="4" borderId="0" xfId="0" applyFont="1" applyFill="1" applyBorder="1" applyAlignment="1">
      <alignment horizontal="left" vertical="center" wrapText="1"/>
    </xf>
    <xf numFmtId="0" fontId="1" fillId="4" borderId="5" xfId="1" applyFill="1" applyBorder="1"/>
    <xf numFmtId="0" fontId="1" fillId="4" borderId="1" xfId="1" applyFill="1" applyBorder="1"/>
    <xf numFmtId="0" fontId="1" fillId="4" borderId="22" xfId="1" applyFill="1" applyBorder="1"/>
    <xf numFmtId="0" fontId="1" fillId="4" borderId="23" xfId="1" applyFill="1" applyBorder="1"/>
    <xf numFmtId="0" fontId="1" fillId="3" borderId="0" xfId="1" applyFill="1" applyBorder="1"/>
    <xf numFmtId="0" fontId="6" fillId="3" borderId="3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0" fillId="5" borderId="0" xfId="0" applyFill="1"/>
    <xf numFmtId="0" fontId="3" fillId="5" borderId="0" xfId="0" applyFont="1" applyFill="1" applyAlignment="1"/>
    <xf numFmtId="0" fontId="0" fillId="5" borderId="0" xfId="0" applyFill="1" applyAlignment="1">
      <alignment horizontal="center"/>
    </xf>
    <xf numFmtId="0" fontId="9" fillId="5" borderId="0" xfId="0" applyFont="1" applyFill="1" applyAlignment="1"/>
    <xf numFmtId="0" fontId="3" fillId="5" borderId="0" xfId="0" applyFont="1" applyFill="1" applyAlignment="1">
      <alignment horizontal="right" vertical="center"/>
    </xf>
    <xf numFmtId="0" fontId="0" fillId="5" borderId="10" xfId="0" applyFill="1" applyBorder="1" applyAlignment="1">
      <alignment horizontal="center" wrapText="1"/>
    </xf>
    <xf numFmtId="0" fontId="3" fillId="5" borderId="0" xfId="0" applyFont="1" applyFill="1" applyBorder="1" applyAlignment="1">
      <alignment horizontal="right" wrapText="1"/>
    </xf>
    <xf numFmtId="0" fontId="0" fillId="5" borderId="0" xfId="0" applyFill="1" applyBorder="1" applyAlignment="1">
      <alignment horizontal="center"/>
    </xf>
    <xf numFmtId="0" fontId="12" fillId="3" borderId="4" xfId="1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24" xfId="1" applyFill="1" applyBorder="1"/>
    <xf numFmtId="0" fontId="1" fillId="0" borderId="25" xfId="1" applyFill="1" applyBorder="1"/>
    <xf numFmtId="0" fontId="1" fillId="6" borderId="26" xfId="1" applyFill="1" applyBorder="1"/>
    <xf numFmtId="0" fontId="1" fillId="6" borderId="6" xfId="1" applyFill="1" applyBorder="1"/>
    <xf numFmtId="0" fontId="14" fillId="6" borderId="6" xfId="1" applyFont="1" applyFill="1" applyBorder="1" applyAlignment="1">
      <alignment horizontal="center"/>
    </xf>
    <xf numFmtId="0" fontId="15" fillId="4" borderId="1" xfId="1" applyFont="1" applyFill="1" applyBorder="1"/>
    <xf numFmtId="0" fontId="15" fillId="4" borderId="23" xfId="1" applyFont="1" applyFill="1" applyBorder="1"/>
    <xf numFmtId="0" fontId="6" fillId="5" borderId="27" xfId="1" applyFont="1" applyFill="1" applyBorder="1" applyAlignment="1">
      <alignment horizontal="center"/>
    </xf>
    <xf numFmtId="0" fontId="12" fillId="4" borderId="28" xfId="1" applyFont="1" applyFill="1" applyBorder="1" applyAlignment="1">
      <alignment horizontal="center"/>
    </xf>
    <xf numFmtId="15" fontId="0" fillId="5" borderId="13" xfId="0" applyNumberFormat="1" applyFill="1" applyBorder="1" applyAlignment="1">
      <alignment wrapText="1"/>
    </xf>
    <xf numFmtId="15" fontId="0" fillId="5" borderId="14" xfId="0" applyNumberFormat="1" applyFill="1" applyBorder="1" applyAlignment="1">
      <alignment wrapText="1"/>
    </xf>
    <xf numFmtId="15" fontId="0" fillId="5" borderId="15" xfId="0" applyNumberFormat="1" applyFill="1" applyBorder="1" applyAlignment="1">
      <alignment wrapText="1"/>
    </xf>
    <xf numFmtId="0" fontId="6" fillId="4" borderId="16" xfId="1" applyFont="1" applyFill="1" applyBorder="1" applyAlignment="1">
      <alignment horizontal="center"/>
    </xf>
    <xf numFmtId="0" fontId="6" fillId="4" borderId="17" xfId="1" applyFont="1" applyFill="1" applyBorder="1" applyAlignment="1">
      <alignment horizontal="center"/>
    </xf>
    <xf numFmtId="0" fontId="6" fillId="4" borderId="18" xfId="1" applyFont="1" applyFill="1" applyBorder="1" applyAlignment="1">
      <alignment horizontal="center"/>
    </xf>
    <xf numFmtId="0" fontId="1" fillId="7" borderId="7" xfId="1" applyFill="1" applyBorder="1"/>
    <xf numFmtId="0" fontId="1" fillId="7" borderId="8" xfId="1" applyFill="1" applyBorder="1"/>
    <xf numFmtId="0" fontId="1" fillId="7" borderId="9" xfId="1" applyFill="1" applyBorder="1"/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11" fillId="5" borderId="0" xfId="0" applyFont="1" applyFill="1" applyAlignment="1">
      <alignment horizontal="center" vertical="top" wrapText="1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11907</xdr:rowOff>
    </xdr:from>
    <xdr:to>
      <xdr:col>5</xdr:col>
      <xdr:colOff>547687</xdr:colOff>
      <xdr:row>5</xdr:row>
      <xdr:rowOff>128112</xdr:rowOff>
    </xdr:to>
    <xdr:cxnSp macro="">
      <xdr:nvCxnSpPr>
        <xdr:cNvPr id="5" name="Straight Arrow Connector 4"/>
        <xdr:cNvCxnSpPr/>
      </xdr:nvCxnSpPr>
      <xdr:spPr>
        <a:xfrm>
          <a:off x="8727281" y="1131095"/>
          <a:ext cx="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2" name="Table2" displayName="Table2" ref="A1:H500" totalsRowShown="0" headerRowDxfId="0">
  <autoFilter ref="A1:H500"/>
  <tableColumns count="8">
    <tableColumn id="1" name="Facility"/>
    <tableColumn id="8" name="Week end (Friday)"/>
    <tableColumn id="2" name="# Headcount (&gt;5yrs)"/>
    <tableColumn id="3" name="# at facility for HIV treatment services (known HIV+)"/>
    <tableColumn id="4" name="# of Clients seen for ANC visits"/>
    <tableColumn id="5" name="# of clients with known status (tested in 3 monts prior to visit) - if available**"/>
    <tableColumn id="6" name="# HIV tests provided (&gt;5yrs, excl ANC)"/>
    <tableColumn id="7" name="Total HIV positive test results (&gt;5 yrs, excl AN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tabSelected="1" view="pageBreakPreview" zoomScale="90" zoomScaleNormal="160" zoomScaleSheetLayoutView="90" workbookViewId="0">
      <selection activeCell="F12" sqref="F12"/>
    </sheetView>
  </sheetViews>
  <sheetFormatPr defaultRowHeight="18.75" x14ac:dyDescent="0.3"/>
  <cols>
    <col min="1" max="1" width="4.140625" style="1" customWidth="1"/>
    <col min="2" max="2" width="33.5703125" customWidth="1"/>
    <col min="3" max="5" width="12.140625" customWidth="1"/>
    <col min="6" max="6" width="15.140625" style="41" customWidth="1"/>
  </cols>
  <sheetData>
    <row r="1" spans="1:6" ht="21" x14ac:dyDescent="0.35">
      <c r="A1" s="32"/>
      <c r="B1" s="33" t="s">
        <v>13</v>
      </c>
      <c r="C1" s="31"/>
      <c r="D1" s="31"/>
      <c r="E1" s="31"/>
      <c r="F1" s="39"/>
    </row>
    <row r="2" spans="1:6" ht="19.5" thickBot="1" x14ac:dyDescent="0.35">
      <c r="A2" s="32"/>
      <c r="B2" s="30"/>
      <c r="C2" s="30"/>
      <c r="D2" s="30"/>
      <c r="E2" s="30"/>
      <c r="F2" s="39"/>
    </row>
    <row r="3" spans="1:6" ht="36" customHeight="1" thickBot="1" x14ac:dyDescent="0.3">
      <c r="A3" s="32"/>
      <c r="B3" s="34" t="s">
        <v>0</v>
      </c>
      <c r="C3" s="60"/>
      <c r="D3" s="61"/>
      <c r="E3" s="62"/>
      <c r="F3" s="63" t="s">
        <v>30</v>
      </c>
    </row>
    <row r="4" spans="1:6" ht="15.75" thickBot="1" x14ac:dyDescent="0.3">
      <c r="A4" s="32"/>
      <c r="B4" s="30"/>
      <c r="C4" s="30"/>
      <c r="D4" s="30"/>
      <c r="E4" s="30"/>
      <c r="F4" s="63"/>
    </row>
    <row r="5" spans="1:6" ht="41.25" customHeight="1" thickBot="1" x14ac:dyDescent="0.3">
      <c r="A5" s="32"/>
      <c r="B5" s="34" t="s">
        <v>31</v>
      </c>
      <c r="C5" s="64"/>
      <c r="D5" s="65"/>
      <c r="E5" s="66"/>
      <c r="F5" s="63"/>
    </row>
    <row r="6" spans="1:6" s="2" customFormat="1" ht="25.5" customHeight="1" x14ac:dyDescent="0.3">
      <c r="A6" s="35"/>
      <c r="B6" s="36" t="s">
        <v>14</v>
      </c>
      <c r="C6" s="51"/>
      <c r="D6" s="52"/>
      <c r="E6" s="53"/>
      <c r="F6" s="40"/>
    </row>
    <row r="7" spans="1:6" ht="19.5" thickBot="1" x14ac:dyDescent="0.35">
      <c r="A7" s="37"/>
      <c r="B7" s="49"/>
      <c r="C7" s="54" t="s">
        <v>27</v>
      </c>
      <c r="D7" s="55" t="s">
        <v>28</v>
      </c>
      <c r="E7" s="56" t="s">
        <v>29</v>
      </c>
      <c r="F7" s="50" t="s">
        <v>2</v>
      </c>
    </row>
    <row r="8" spans="1:6" x14ac:dyDescent="0.3">
      <c r="A8" s="8"/>
      <c r="B8" s="9" t="s">
        <v>1</v>
      </c>
      <c r="C8" s="28"/>
      <c r="D8" s="29"/>
      <c r="E8" s="29"/>
      <c r="F8" s="38"/>
    </row>
    <row r="9" spans="1:6" ht="33.75" customHeight="1" x14ac:dyDescent="0.3">
      <c r="A9" s="10" t="s">
        <v>3</v>
      </c>
      <c r="B9" s="17" t="s">
        <v>16</v>
      </c>
      <c r="C9" s="3">
        <v>111</v>
      </c>
      <c r="D9" s="4"/>
      <c r="E9" s="4"/>
      <c r="F9" s="46">
        <f>SUM(C9:E9)</f>
        <v>111</v>
      </c>
    </row>
    <row r="10" spans="1:6" ht="17.25" customHeight="1" x14ac:dyDescent="0.25">
      <c r="A10" s="10"/>
      <c r="B10" s="22" t="s">
        <v>25</v>
      </c>
      <c r="C10" s="23"/>
      <c r="D10" s="24"/>
      <c r="E10" s="24"/>
      <c r="F10" s="47"/>
    </row>
    <row r="11" spans="1:6" ht="33.75" customHeight="1" x14ac:dyDescent="0.3">
      <c r="A11" s="10" t="s">
        <v>4</v>
      </c>
      <c r="B11" s="17" t="s">
        <v>6</v>
      </c>
      <c r="C11" s="3">
        <v>30</v>
      </c>
      <c r="D11" s="4"/>
      <c r="E11" s="4"/>
      <c r="F11" s="46">
        <f>SUM(C11:E11)</f>
        <v>30</v>
      </c>
    </row>
    <row r="12" spans="1:6" ht="33.75" customHeight="1" x14ac:dyDescent="0.3">
      <c r="A12" s="10" t="s">
        <v>5</v>
      </c>
      <c r="B12" s="17" t="s">
        <v>15</v>
      </c>
      <c r="C12" s="3">
        <v>23</v>
      </c>
      <c r="D12" s="4"/>
      <c r="E12" s="4"/>
      <c r="F12" s="46">
        <f>SUM(C12:E12)</f>
        <v>23</v>
      </c>
    </row>
    <row r="13" spans="1:6" ht="18.75" customHeight="1" x14ac:dyDescent="0.25">
      <c r="A13" s="10"/>
      <c r="B13" s="22" t="s">
        <v>26</v>
      </c>
      <c r="C13" s="25"/>
      <c r="D13" s="26"/>
      <c r="E13" s="26"/>
      <c r="F13" s="48"/>
    </row>
    <row r="14" spans="1:6" ht="33.75" customHeight="1" x14ac:dyDescent="0.3">
      <c r="A14" s="10" t="s">
        <v>7</v>
      </c>
      <c r="B14" s="17" t="s">
        <v>17</v>
      </c>
      <c r="C14" s="12">
        <v>3</v>
      </c>
      <c r="D14" s="13"/>
      <c r="E14" s="13"/>
      <c r="F14" s="46">
        <f>SUM(C14:E14)</f>
        <v>3</v>
      </c>
    </row>
    <row r="15" spans="1:6" ht="33.75" customHeight="1" thickBot="1" x14ac:dyDescent="0.35">
      <c r="A15" s="10" t="s">
        <v>8</v>
      </c>
      <c r="B15" s="17" t="s">
        <v>19</v>
      </c>
      <c r="C15" s="5">
        <v>1</v>
      </c>
      <c r="D15" s="6"/>
      <c r="E15" s="6"/>
      <c r="F15" s="46">
        <f>SUM(C15:E15)</f>
        <v>1</v>
      </c>
    </row>
    <row r="16" spans="1:6" ht="15.75" thickBot="1" x14ac:dyDescent="0.3">
      <c r="A16" s="8"/>
      <c r="B16" s="18" t="s">
        <v>12</v>
      </c>
      <c r="C16" s="27"/>
      <c r="D16" s="27"/>
      <c r="E16" s="27"/>
      <c r="F16" s="27"/>
    </row>
    <row r="17" spans="1:6" ht="38.25" customHeight="1" x14ac:dyDescent="0.25">
      <c r="A17" s="10" t="s">
        <v>9</v>
      </c>
      <c r="B17" s="19" t="s">
        <v>23</v>
      </c>
      <c r="C17" s="42">
        <f>IFERROR(C15/C14,"")</f>
        <v>0.33333333333333331</v>
      </c>
      <c r="D17" s="43" t="str">
        <f>IFERROR(D15/D14,"")</f>
        <v/>
      </c>
      <c r="E17" s="43" t="str">
        <f>IFERROR(E15/E14,"")</f>
        <v/>
      </c>
      <c r="F17" s="44">
        <f>IFERROR(F15/F14,"")</f>
        <v>0.33333333333333331</v>
      </c>
    </row>
    <row r="18" spans="1:6" ht="49.5" customHeight="1" x14ac:dyDescent="0.25">
      <c r="A18" s="10" t="s">
        <v>10</v>
      </c>
      <c r="B18" s="19" t="s">
        <v>32</v>
      </c>
      <c r="C18" s="3">
        <f>IFERROR(C9-(C11+C12),"")</f>
        <v>58</v>
      </c>
      <c r="D18" s="4">
        <f>IFERROR(D9-(D11+D12),"")</f>
        <v>0</v>
      </c>
      <c r="E18" s="4">
        <f>IFERROR(E9-(E11+E12),"")</f>
        <v>0</v>
      </c>
      <c r="F18" s="45">
        <f>IFERROR(F9-(F11+F12),"")</f>
        <v>58</v>
      </c>
    </row>
    <row r="19" spans="1:6" ht="49.5" customHeight="1" x14ac:dyDescent="0.25">
      <c r="A19" s="10" t="s">
        <v>11</v>
      </c>
      <c r="B19" s="20" t="s">
        <v>24</v>
      </c>
      <c r="C19" s="3">
        <f>IFERROR(C18/C9,"")</f>
        <v>0.52252252252252251</v>
      </c>
      <c r="D19" s="4" t="str">
        <f>IFERROR(D18/D9,"")</f>
        <v/>
      </c>
      <c r="E19" s="4" t="str">
        <f>IFERROR(E18/E9,"")</f>
        <v/>
      </c>
      <c r="F19" s="45">
        <f>IFERROR(F18/F9,"")</f>
        <v>0.52252252252252251</v>
      </c>
    </row>
    <row r="20" spans="1:6" ht="36.75" customHeight="1" x14ac:dyDescent="0.25">
      <c r="A20" s="10"/>
      <c r="B20" s="20" t="s">
        <v>33</v>
      </c>
      <c r="C20" s="3">
        <f>IFERROR(C14/C9,"")</f>
        <v>2.7027027027027029E-2</v>
      </c>
      <c r="D20" s="4" t="str">
        <f>IFERROR(D14/D9,"")</f>
        <v/>
      </c>
      <c r="E20" s="4" t="str">
        <f>IFERROR(E14/E9,"")</f>
        <v/>
      </c>
      <c r="F20" s="45">
        <f>IFERROR(F14/F9,"")</f>
        <v>2.7027027027027029E-2</v>
      </c>
    </row>
    <row r="21" spans="1:6" ht="49.5" customHeight="1" thickBot="1" x14ac:dyDescent="0.3">
      <c r="A21" s="11" t="s">
        <v>22</v>
      </c>
      <c r="B21" s="21" t="s">
        <v>34</v>
      </c>
      <c r="C21" s="57">
        <f>IFERROR(C14/C18,"")</f>
        <v>5.1724137931034482E-2</v>
      </c>
      <c r="D21" s="58" t="str">
        <f>IFERROR(D14/D18,"")</f>
        <v/>
      </c>
      <c r="E21" s="58" t="str">
        <f>IFERROR(E14/E18,"")</f>
        <v/>
      </c>
      <c r="F21" s="59">
        <f>IFERROR(F14/F18,"")</f>
        <v>5.1724137931034482E-2</v>
      </c>
    </row>
    <row r="22" spans="1:6" x14ac:dyDescent="0.3">
      <c r="B22" s="7"/>
    </row>
  </sheetData>
  <mergeCells count="3">
    <mergeCell ref="C3:E3"/>
    <mergeCell ref="F3:F5"/>
    <mergeCell ref="C5:E5"/>
  </mergeCells>
  <conditionalFormatting sqref="F9 F11:F12 F14:F15">
    <cfRule type="cellIs" dxfId="1" priority="14" operator="equal">
      <formula>0</formula>
    </cfRule>
  </conditionalFormatting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B2" sqref="B2"/>
    </sheetView>
  </sheetViews>
  <sheetFormatPr defaultRowHeight="15" x14ac:dyDescent="0.25"/>
  <cols>
    <col min="1" max="1" width="32.85546875" customWidth="1"/>
    <col min="2" max="2" width="19.28515625" customWidth="1"/>
    <col min="3" max="8" width="16.42578125" customWidth="1"/>
  </cols>
  <sheetData>
    <row r="1" spans="1:8" ht="90" x14ac:dyDescent="0.25">
      <c r="A1" s="14" t="s">
        <v>20</v>
      </c>
      <c r="B1" s="14" t="s">
        <v>21</v>
      </c>
      <c r="C1" s="15" t="s">
        <v>16</v>
      </c>
      <c r="D1" s="15" t="s">
        <v>6</v>
      </c>
      <c r="E1" s="15" t="s">
        <v>15</v>
      </c>
      <c r="F1" s="16" t="s">
        <v>18</v>
      </c>
      <c r="G1" s="15" t="s">
        <v>17</v>
      </c>
      <c r="H1" s="15" t="s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Reporting tool</vt:lpstr>
      <vt:lpstr>Line List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Sibanda, Qinisile (CDC/CGH/DGHT)</dc:creator>
  <cp:lastModifiedBy>Khanyile, Nompumelelo (CDC/DDPHSIS/CGH/DGHT)</cp:lastModifiedBy>
  <cp:lastPrinted>2019-02-25T06:45:24Z</cp:lastPrinted>
  <dcterms:created xsi:type="dcterms:W3CDTF">2019-02-19T13:15:25Z</dcterms:created>
  <dcterms:modified xsi:type="dcterms:W3CDTF">2019-07-09T15:13:44Z</dcterms:modified>
</cp:coreProperties>
</file>