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36c5bcaf5089c4/Documents/"/>
    </mc:Choice>
  </mc:AlternateContent>
  <xr:revisionPtr revIDLastSave="1694" documentId="8_{AEE2BB9E-7D30-4011-A6D7-0C880A7B7711}" xr6:coauthVersionLast="47" xr6:coauthVersionMax="47" xr10:uidLastSave="{6A94D8C1-D0BA-4616-B5F1-F2FF8579F02A}"/>
  <bookViews>
    <workbookView xWindow="-110" yWindow="-110" windowWidth="19420" windowHeight="10300" firstSheet="3" activeTab="8" xr2:uid="{2538A516-F2FB-48DF-A7CB-FA4F4BA553E0}"/>
  </bookViews>
  <sheets>
    <sheet name="Data" sheetId="11" r:id="rId1"/>
    <sheet name="P&amp;L" sheetId="9" r:id="rId2"/>
    <sheet name="Quantity" sheetId="2" r:id="rId3"/>
    <sheet name="Cost" sheetId="3" r:id="rId4"/>
    <sheet name="Investment Value" sheetId="4" r:id="rId5"/>
    <sheet name="Current Value" sheetId="5" r:id="rId6"/>
    <sheet name="Difference" sheetId="6" r:id="rId7"/>
    <sheet name="SUM" sheetId="8" r:id="rId8"/>
    <sheet name="Insights" sheetId="12" r:id="rId9"/>
  </sheet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0" i="11" l="1"/>
  <c r="E60" i="11"/>
  <c r="G59" i="11"/>
  <c r="E59" i="11"/>
  <c r="G58" i="11"/>
  <c r="E58" i="11"/>
  <c r="G57" i="11"/>
  <c r="E57" i="11"/>
  <c r="G56" i="11"/>
  <c r="E56" i="11"/>
  <c r="G55" i="11"/>
  <c r="E55" i="11"/>
  <c r="G54" i="11"/>
  <c r="E54" i="11"/>
  <c r="G53" i="11"/>
  <c r="E53" i="11"/>
  <c r="G52" i="11"/>
  <c r="E52" i="11"/>
  <c r="G51" i="11"/>
  <c r="E51" i="11"/>
  <c r="K5" i="11" s="1" a="1"/>
  <c r="K5" i="11" s="1"/>
  <c r="G50" i="11"/>
  <c r="E50" i="11"/>
  <c r="G49" i="11"/>
  <c r="E49" i="11"/>
  <c r="G48" i="11"/>
  <c r="E48" i="11"/>
  <c r="G47" i="11"/>
  <c r="E47" i="11"/>
  <c r="G46" i="11"/>
  <c r="E46" i="11"/>
  <c r="G45" i="11"/>
  <c r="E45" i="11"/>
  <c r="G44" i="11"/>
  <c r="E44" i="11"/>
  <c r="G43" i="11"/>
  <c r="E43" i="11"/>
  <c r="G42" i="11"/>
  <c r="E42" i="11"/>
  <c r="G41" i="11"/>
  <c r="E41" i="11"/>
  <c r="G40" i="11"/>
  <c r="E40" i="11"/>
  <c r="G39" i="11"/>
  <c r="E39" i="11"/>
  <c r="G38" i="11"/>
  <c r="E38" i="11"/>
  <c r="G37" i="11"/>
  <c r="E37" i="11"/>
  <c r="G36" i="11"/>
  <c r="E36" i="11"/>
  <c r="G35" i="11"/>
  <c r="E35" i="11"/>
  <c r="G34" i="11"/>
  <c r="E34" i="11"/>
  <c r="G33" i="11"/>
  <c r="E33" i="11"/>
  <c r="G32" i="11"/>
  <c r="E32" i="11"/>
  <c r="G31" i="11"/>
  <c r="E31" i="11"/>
  <c r="G30" i="11"/>
  <c r="E30" i="11"/>
  <c r="G29" i="11"/>
  <c r="E29" i="11"/>
  <c r="G28" i="11"/>
  <c r="E28" i="11"/>
  <c r="G27" i="11"/>
  <c r="E27" i="11"/>
  <c r="G26" i="11"/>
  <c r="E26" i="11"/>
  <c r="G25" i="11"/>
  <c r="E25" i="11"/>
  <c r="G24" i="11"/>
  <c r="E24" i="11"/>
  <c r="G23" i="11"/>
  <c r="E23" i="11"/>
  <c r="G22" i="11"/>
  <c r="E22" i="11"/>
  <c r="G21" i="11"/>
  <c r="E21" i="11"/>
  <c r="G20" i="11"/>
  <c r="E20" i="11"/>
  <c r="G19" i="11"/>
  <c r="E19" i="11"/>
  <c r="G18" i="11"/>
  <c r="E18" i="11"/>
  <c r="G17" i="11"/>
  <c r="E17" i="11"/>
  <c r="G16" i="11"/>
  <c r="E16" i="11"/>
  <c r="G15" i="11"/>
  <c r="E15" i="11"/>
  <c r="G14" i="11"/>
  <c r="E14" i="11"/>
  <c r="G13" i="11"/>
  <c r="E13" i="11"/>
  <c r="G12" i="11"/>
  <c r="E12" i="11"/>
  <c r="G11" i="11"/>
  <c r="E11" i="11"/>
  <c r="G10" i="11"/>
  <c r="E10" i="11"/>
  <c r="G9" i="11"/>
  <c r="E9" i="11"/>
  <c r="G8" i="11"/>
  <c r="E8" i="11"/>
  <c r="G7" i="11"/>
  <c r="E7" i="11"/>
  <c r="G6" i="11"/>
  <c r="E6" i="11"/>
  <c r="G5" i="11"/>
  <c r="E5" i="11"/>
  <c r="G4" i="11"/>
  <c r="E4" i="11"/>
  <c r="G3" i="11"/>
  <c r="E3" i="11"/>
  <c r="G2" i="11"/>
  <c r="E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<sst xmlns="http://schemas.openxmlformats.org/spreadsheetml/2006/main" count="465" uniqueCount="88">
  <si>
    <t>Business</t>
  </si>
  <si>
    <t>Qty</t>
  </si>
  <si>
    <t>Avg Cost</t>
  </si>
  <si>
    <t>LTP</t>
  </si>
  <si>
    <t>P&amp;L</t>
  </si>
  <si>
    <t>Polycab</t>
  </si>
  <si>
    <t>Hcltech</t>
  </si>
  <si>
    <t>Newgen</t>
  </si>
  <si>
    <t>IDFCfirst</t>
  </si>
  <si>
    <t>ICICI</t>
  </si>
  <si>
    <t>Mtartech</t>
  </si>
  <si>
    <t>Prajind</t>
  </si>
  <si>
    <t>Mapmyindia</t>
  </si>
  <si>
    <t>Hdfcbank</t>
  </si>
  <si>
    <t>Gokex</t>
  </si>
  <si>
    <t>Tanla</t>
  </si>
  <si>
    <t>Federalbank</t>
  </si>
  <si>
    <t>Homefirst</t>
  </si>
  <si>
    <t>Kpitech</t>
  </si>
  <si>
    <t>Avalon</t>
  </si>
  <si>
    <t>Equitasbank</t>
  </si>
  <si>
    <t>Irctc</t>
  </si>
  <si>
    <t>Princepipe</t>
  </si>
  <si>
    <t>Shankara</t>
  </si>
  <si>
    <t>Caplinpoint</t>
  </si>
  <si>
    <t>Amiorg</t>
  </si>
  <si>
    <t>Jiofin</t>
  </si>
  <si>
    <t>Sonacoms</t>
  </si>
  <si>
    <t>Bectorfood</t>
  </si>
  <si>
    <t>Yasho</t>
  </si>
  <si>
    <t>M&amp;M</t>
  </si>
  <si>
    <t>Craftsman</t>
  </si>
  <si>
    <t>Nykaa</t>
  </si>
  <si>
    <t>Flurochem</t>
  </si>
  <si>
    <t>Itc</t>
  </si>
  <si>
    <t>Cams</t>
  </si>
  <si>
    <t>Tatamotors</t>
  </si>
  <si>
    <t>Polyplex</t>
  </si>
  <si>
    <t>Tatacomm</t>
  </si>
  <si>
    <t>Pricolltd</t>
  </si>
  <si>
    <t>Dixon</t>
  </si>
  <si>
    <t>Kaynes</t>
  </si>
  <si>
    <t>Syrma</t>
  </si>
  <si>
    <t>Galaxysurf</t>
  </si>
  <si>
    <t>PPl</t>
  </si>
  <si>
    <t>Persistent</t>
  </si>
  <si>
    <t>Ltim</t>
  </si>
  <si>
    <t>Canfinhome</t>
  </si>
  <si>
    <t>Tataelxsi</t>
  </si>
  <si>
    <t>sobha</t>
  </si>
  <si>
    <t>Balkrisind</t>
  </si>
  <si>
    <t>Happstmnds</t>
  </si>
  <si>
    <t>Prestige</t>
  </si>
  <si>
    <t>Cdsl</t>
  </si>
  <si>
    <t>Tatachem</t>
  </si>
  <si>
    <t>Aavas</t>
  </si>
  <si>
    <t>Divvislab</t>
  </si>
  <si>
    <t>lemontree</t>
  </si>
  <si>
    <t>Axisbank</t>
  </si>
  <si>
    <t>Reliance</t>
  </si>
  <si>
    <t>Affle</t>
  </si>
  <si>
    <t>Globusspr</t>
  </si>
  <si>
    <t>Supremeind</t>
  </si>
  <si>
    <t>ltts</t>
  </si>
  <si>
    <t>Difference</t>
  </si>
  <si>
    <t>Grand Total</t>
  </si>
  <si>
    <t>Sum of Qty</t>
  </si>
  <si>
    <t>Quantity</t>
  </si>
  <si>
    <t>Cost</t>
  </si>
  <si>
    <t>Investment Value</t>
  </si>
  <si>
    <t>Current Value</t>
  </si>
  <si>
    <t>Sum of Difference</t>
  </si>
  <si>
    <t>Sum of P&amp;L</t>
  </si>
  <si>
    <t>Percent</t>
  </si>
  <si>
    <t>Invest Value</t>
  </si>
  <si>
    <t>Curnt value</t>
  </si>
  <si>
    <t>idfcfirst</t>
  </si>
  <si>
    <t>Diverse Portfolio: The portfolio contains a mix of stocks from various industries, ensuring diversity.</t>
  </si>
  <si>
    <t>Profitable Investments: Most of the stocks in the portfolio have made money, with some like Polycab and Craftsman performing exceptionally well.</t>
  </si>
  <si>
    <t>Balanced Risk: There's a mix of high and low-risk stocks, offering a balance between potential returns and safety.</t>
  </si>
  <si>
    <t>Banking Focus: The portfolio has a notable emphasis on banking stocks, including HDFC Bank, ICICI, Federal Bank, and Axis Bank.</t>
  </si>
  <si>
    <t>Tech Winners: Tech stocks like HCL Tech, Newgen, and Persistent have delivered strong returns.</t>
  </si>
  <si>
    <t>High-Value Holdings: Some stocks, such as LTIM, CRAFTSMAN, and POLYPLEX, have significant investments.</t>
  </si>
  <si>
    <t>Mixed Performance: While most stocks gained, a few like Flurochem and Globusspr experienced losses.</t>
  </si>
  <si>
    <t>Quick Gains: Stocks like Caplinpoint and Dixon made impressive short-term profits.</t>
  </si>
  <si>
    <t>Steady Growth: Stocks like M&amp;M and Tata Motors showed consistent growth and good returns.</t>
  </si>
  <si>
    <t>Diverse Sectors: The portfolio spans chemicals, manufacturing, and technology, offering a mix of opportunities.</t>
  </si>
  <si>
    <t>Data 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</si>
</sst>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•\ 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74151"/>
      <name val="Candara"/>
      <family val="2"/>
    </font>
    <font>
      <b/>
      <sz val="10"/>
      <color theme="1"/>
      <name val="Candara"/>
      <family val="2"/>
    </font>
    <font>
      <sz val="10"/>
      <color theme="1"/>
      <name val="Candara"/>
      <family val="2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horizontal="left"/>
    </xf>
    <xf numFmtId="0" fontId="0" fillId="2" borderId="0" xfId="0" applyFill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1" fillId="4" borderId="2" xfId="0" applyFont="1" applyFill="1" applyBorder="1"/>
    <xf numFmtId="0" fontId="3" fillId="4" borderId="2" xfId="0" applyFont="1" applyFill="1" applyBorder="1"/>
    <xf numFmtId="9" fontId="0" fillId="4" borderId="3" xfId="0" applyNumberFormat="1" applyFill="1" applyBorder="1"/>
    <xf numFmtId="0" fontId="0" fillId="3" borderId="1" xfId="0" applyFill="1" applyBorder="1"/>
    <xf numFmtId="0" fontId="0" fillId="3" borderId="2" xfId="0" applyFill="1" applyBorder="1"/>
    <xf numFmtId="0" fontId="3" fillId="3" borderId="2" xfId="0" applyFont="1" applyFill="1" applyBorder="1"/>
    <xf numFmtId="9" fontId="0" fillId="3" borderId="3" xfId="0" applyNumberFormat="1" applyFill="1" applyBorder="1"/>
    <xf numFmtId="10" fontId="0" fillId="4" borderId="3" xfId="0" applyNumberFormat="1" applyFill="1" applyBorder="1"/>
    <xf numFmtId="0" fontId="0" fillId="4" borderId="4" xfId="0" applyFill="1" applyBorder="1"/>
    <xf numFmtId="0" fontId="0" fillId="4" borderId="5" xfId="0" applyFill="1" applyBorder="1"/>
    <xf numFmtId="0" fontId="3" fillId="4" borderId="5" xfId="0" applyFont="1" applyFill="1" applyBorder="1"/>
    <xf numFmtId="9" fontId="0" fillId="4" borderId="6" xfId="0" applyNumberFormat="1" applyFill="1" applyBorder="1"/>
    <xf numFmtId="0" fontId="0" fillId="0" borderId="0" xfId="0" applyNumberFormat="1"/>
    <xf numFmtId="0" fontId="9" fillId="2" borderId="0" xfId="0" applyFont="1" applyFill="1" applyAlignment="1">
      <alignment horizontal="center"/>
    </xf>
    <xf numFmtId="168" fontId="6" fillId="0" borderId="0" xfId="0" applyNumberFormat="1" applyFont="1" applyAlignment="1">
      <alignment horizontal="left" vertical="center" indent="1"/>
    </xf>
    <xf numFmtId="168" fontId="7" fillId="0" borderId="0" xfId="0" applyNumberFormat="1" applyFont="1"/>
    <xf numFmtId="168" fontId="8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52"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b/>
      </font>
    </dxf>
    <dxf>
      <font>
        <b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font>
        <b val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b val="0"/>
      </font>
    </dxf>
    <dxf>
      <font>
        <b val="0"/>
      </font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133350</xdr:colOff>
      <xdr:row>0</xdr:row>
      <xdr:rowOff>342900</xdr:rowOff>
    </xdr:from>
    <xdr:to>
      <xdr:col>11</xdr:col>
      <xdr:colOff>385350</xdr:colOff>
      <xdr:row>2</xdr:row>
      <xdr:rowOff>4350</xdr:rowOff>
    </xdr:to>
    <xdr:pic>
      <xdr:nvPicPr>
        <xdr:cNvPr id="3" name="Graphic 2" descr="Magnifying glass with solid fil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51750" y="342900"/>
          <a:ext cx="252000" cy="252000"/>
        </a:xfrm>
        <a:prstGeom prst="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539750</xdr:colOff>
          <xdr:row>0</xdr:row>
          <xdr:rowOff>349250</xdr:rowOff>
        </xdr:from>
        <xdr:to>
          <xdr:col>14</xdr:col>
          <xdr:colOff>50800</xdr:colOff>
          <xdr:row>2</xdr:row>
          <xdr:rowOff>6350</xdr:rowOff>
        </xdr:to>
        <xdr:sp macro="" textlink="">
          <xdr:nvSpPr>
            <xdr:cNvPr id="1026" name="TextBox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quityAnalys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awang tashi" refreshedDate="45189.726946643517" createdVersion="8" refreshedVersion="8" minRefreshableVersion="3" recordCount="59" xr:uid="{D6BFB8AD-9598-4184-A597-92E3BC385C20}">
  <cacheSource type="worksheet">
    <worksheetSource ref="A1:I60" sheet="Data" r:id="rId2"/>
  </cacheSource>
  <cacheFields count="9">
    <cacheField name="Business" numFmtId="0">
      <sharedItems count="59">
        <s v="Polycab"/>
        <s v="Hcltech"/>
        <s v="Newgen"/>
        <s v="IDFCfirst"/>
        <s v="ICICI"/>
        <s v="Mtartech"/>
        <s v="Prajind"/>
        <s v="Mapmyindia"/>
        <s v="Hdfcbank"/>
        <s v="Gokex"/>
        <s v="Tanla"/>
        <s v="Federalbank"/>
        <s v="Homefirst"/>
        <s v="Kpitech"/>
        <s v="Avalon"/>
        <s v="Equitasbank"/>
        <s v="Irctc"/>
        <s v="Princepipe"/>
        <s v="Shankara"/>
        <s v="Caplinpoint"/>
        <s v="Amiorg"/>
        <s v="Jiofin"/>
        <s v="Sonacoms"/>
        <s v="Bectorfood"/>
        <s v="Yasho"/>
        <s v="M&amp;M"/>
        <s v="Craftsman"/>
        <s v="Nykaa"/>
        <s v="Flurochem"/>
        <s v="Itc"/>
        <s v="Cams"/>
        <s v="Tatamotors"/>
        <s v="Polyplex"/>
        <s v="Tatacomm"/>
        <s v="Pricolltd"/>
        <s v="Dixon"/>
        <s v="Kaynes"/>
        <s v="Syrma"/>
        <s v="Galaxysurf"/>
        <s v="PPl"/>
        <s v="Persistent"/>
        <s v="Ltim"/>
        <s v="Canfinhome"/>
        <s v="Tataelxsi"/>
        <s v="sobha"/>
        <s v="Balkrisind"/>
        <s v="Happstmnds"/>
        <s v="Prestige"/>
        <s v="Cdsl"/>
        <s v="Tatachem"/>
        <s v="Aavas"/>
        <s v="Divvislab"/>
        <s v="lemontree"/>
        <s v="Axisbank"/>
        <s v="Reliance"/>
        <s v="Affle"/>
        <s v="Globusspr"/>
        <s v="Supremeind"/>
        <s v="ltts"/>
      </sharedItems>
    </cacheField>
    <cacheField name="Qty" numFmtId="0">
      <sharedItems containsSemiMixedTypes="0" containsString="0" containsNumber="1" containsInteger="1" minValue="10" maxValue="2500"/>
    </cacheField>
    <cacheField name="Avg Cost" numFmtId="0">
      <sharedItems containsSemiMixedTypes="0" containsString="0" containsNumber="1" containsInteger="1" minValue="46" maxValue="3837"/>
    </cacheField>
    <cacheField name="LTP" numFmtId="0">
      <sharedItems containsSemiMixedTypes="0" containsString="0" containsNumber="1" containsInteger="1" minValue="85" maxValue="7234"/>
    </cacheField>
    <cacheField name="Invest Val" numFmtId="0">
      <sharedItems containsSemiMixedTypes="0" containsString="0" containsNumber="1" containsInteger="1" minValue="24440" maxValue="309600"/>
    </cacheField>
    <cacheField name="Curnt Val" numFmtId="0">
      <sharedItems containsSemiMixedTypes="0" containsString="0" containsNumber="1" containsInteger="1" minValue="60498" maxValue="517660"/>
    </cacheField>
    <cacheField name="Difference" numFmtId="0">
      <sharedItems containsSemiMixedTypes="0" containsString="0" containsNumber="1" containsInteger="1" minValue="-311" maxValue="4790"/>
    </cacheField>
    <cacheField name="P&amp;L" numFmtId="0">
      <sharedItems containsSemiMixedTypes="0" containsString="0" containsNumber="1" containsInteger="1" minValue="-37021" maxValue="419520"/>
    </cacheField>
    <cacheField name="Net chg" numFmtId="0">
      <sharedItems containsSemiMixedTypes="0" containsString="0" containsNumber="1" minValue="-0.23" maxValue="4.2699999999999996" count="51">
        <n v="4.2699999999999996"/>
        <n v="0.26"/>
        <n v="1.1000000000000001"/>
        <n v="1.05"/>
        <n v="0.41"/>
        <n v="0.56000000000000005"/>
        <n v="0.48"/>
        <n v="0.44"/>
        <n v="0.14000000000000001"/>
        <n v="0.96"/>
        <n v="0.21"/>
        <n v="0.54"/>
        <n v="0.02"/>
        <n v="1.94"/>
        <n v="-0.02"/>
        <n v="0.23"/>
        <n v="-1.3599999999999999E-2"/>
        <n v="0.77"/>
        <n v="8.0000000000000002E-3"/>
        <n v="0.33"/>
        <n v="-0.08"/>
        <n v="0.09"/>
        <n v="1.36"/>
        <n v="0.47"/>
        <n v="-0.01"/>
        <n v="0"/>
        <n v="1.27"/>
        <n v="-0.04"/>
        <n v="0.55000000000000004"/>
        <n v="-7.0000000000000007E-2"/>
        <n v="0.49"/>
        <n v="0.05"/>
        <n v="0.78"/>
        <n v="0.45"/>
        <n v="0.19"/>
        <n v="-0.1"/>
        <n v="0.59"/>
        <n v="1.56"/>
        <n v="0.03"/>
        <n v="1.95"/>
        <n v="0.28000000000000003"/>
        <n v="0.5"/>
        <n v="1.68"/>
        <n v="0.3"/>
        <n v="0.12"/>
        <n v="0.2"/>
        <n v="0.32"/>
        <n v="0.4"/>
        <n v="-0.23"/>
        <n v="0.94"/>
        <n v="0.5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n v="100"/>
    <n v="981"/>
    <n v="5176"/>
    <n v="98100"/>
    <n v="517660"/>
    <n v="4195"/>
    <n v="419520"/>
    <x v="0"/>
  </r>
  <r>
    <x v="1"/>
    <n v="300"/>
    <n v="1032"/>
    <n v="1304"/>
    <n v="309600"/>
    <n v="391470"/>
    <n v="272"/>
    <n v="81624"/>
    <x v="1"/>
  </r>
  <r>
    <x v="2"/>
    <n v="285"/>
    <n v="414"/>
    <n v="872"/>
    <n v="117990"/>
    <n v="248591"/>
    <n v="458"/>
    <n v="130370"/>
    <x v="2"/>
  </r>
  <r>
    <x v="3"/>
    <n v="2500"/>
    <n v="46"/>
    <n v="94"/>
    <n v="115000"/>
    <n v="236375"/>
    <n v="48"/>
    <n v="121175"/>
    <x v="3"/>
  </r>
  <r>
    <x v="4"/>
    <n v="235"/>
    <n v="700"/>
    <n v="992"/>
    <n v="164500"/>
    <n v="233225"/>
    <n v="292"/>
    <n v="68720"/>
    <x v="4"/>
  </r>
  <r>
    <x v="5"/>
    <n v="87"/>
    <n v="1663"/>
    <n v="2602"/>
    <n v="144681"/>
    <n v="226413"/>
    <n v="939"/>
    <n v="81708"/>
    <x v="5"/>
  </r>
  <r>
    <x v="6"/>
    <n v="382"/>
    <n v="395"/>
    <n v="587"/>
    <n v="150890"/>
    <n v="224386"/>
    <n v="192"/>
    <n v="73276"/>
    <x v="6"/>
  </r>
  <r>
    <x v="7"/>
    <n v="130"/>
    <n v="1188"/>
    <n v="1715"/>
    <n v="154440"/>
    <n v="223041"/>
    <n v="527"/>
    <n v="68484"/>
    <x v="7"/>
  </r>
  <r>
    <x v="8"/>
    <n v="134"/>
    <n v="1452"/>
    <n v="1661"/>
    <n v="194568"/>
    <n v="222694"/>
    <n v="209"/>
    <n v="28084"/>
    <x v="8"/>
  </r>
  <r>
    <x v="9"/>
    <n v="280"/>
    <n v="394"/>
    <n v="775"/>
    <n v="110320"/>
    <n v="217224"/>
    <n v="381"/>
    <n v="106826"/>
    <x v="9"/>
  </r>
  <r>
    <x v="10"/>
    <n v="200"/>
    <n v="878"/>
    <n v="1063"/>
    <n v="175600"/>
    <n v="212620"/>
    <n v="185"/>
    <n v="37000"/>
    <x v="10"/>
  </r>
  <r>
    <x v="11"/>
    <n v="1250"/>
    <n v="96"/>
    <n v="148"/>
    <n v="120000"/>
    <n v="200137"/>
    <n v="52"/>
    <n v="70275"/>
    <x v="11"/>
  </r>
  <r>
    <x v="12"/>
    <n v="230"/>
    <n v="828"/>
    <n v="849"/>
    <n v="190440"/>
    <n v="195373"/>
    <n v="21"/>
    <n v="4751"/>
    <x v="12"/>
  </r>
  <r>
    <x v="13"/>
    <n v="160"/>
    <n v="398"/>
    <n v="1175"/>
    <n v="63680"/>
    <n v="188064"/>
    <n v="777"/>
    <n v="124241"/>
    <x v="13"/>
  </r>
  <r>
    <x v="14"/>
    <n v="320"/>
    <n v="566"/>
    <n v="580"/>
    <n v="181120"/>
    <n v="185632"/>
    <n v="14"/>
    <n v="4426"/>
    <x v="12"/>
  </r>
  <r>
    <x v="15"/>
    <n v="2140"/>
    <n v="87"/>
    <n v="85"/>
    <n v="186180"/>
    <n v="183291"/>
    <n v="-2"/>
    <n v="-4193"/>
    <x v="14"/>
  </r>
  <r>
    <x v="16"/>
    <n v="250"/>
    <n v="338"/>
    <n v="695"/>
    <n v="84500"/>
    <n v="173912"/>
    <n v="357"/>
    <n v="89233"/>
    <x v="3"/>
  </r>
  <r>
    <x v="17"/>
    <n v="227"/>
    <n v="583"/>
    <n v="720"/>
    <n v="132341"/>
    <n v="163644"/>
    <n v="137"/>
    <n v="31160"/>
    <x v="15"/>
  </r>
  <r>
    <x v="18"/>
    <n v="195"/>
    <n v="787"/>
    <n v="776"/>
    <n v="153465"/>
    <n v="151378"/>
    <n v="-11"/>
    <n v="-2091"/>
    <x v="16"/>
  </r>
  <r>
    <x v="19"/>
    <n v="135"/>
    <n v="589"/>
    <n v="1044"/>
    <n v="79515"/>
    <n v="141048"/>
    <n v="455"/>
    <n v="61472"/>
    <x v="17"/>
  </r>
  <r>
    <x v="20"/>
    <n v="90"/>
    <n v="1295"/>
    <n v="1296"/>
    <n v="116550"/>
    <n v="116649"/>
    <n v="1"/>
    <n v="94"/>
    <x v="18"/>
  </r>
  <r>
    <x v="21"/>
    <n v="480"/>
    <n v="208"/>
    <n v="239"/>
    <n v="99840"/>
    <n v="114912"/>
    <n v="31"/>
    <n v="14631"/>
    <x v="8"/>
  </r>
  <r>
    <x v="22"/>
    <n v="190"/>
    <n v="449"/>
    <n v="599"/>
    <n v="85310"/>
    <n v="113857"/>
    <n v="150"/>
    <n v="24490"/>
    <x v="19"/>
  </r>
  <r>
    <x v="23"/>
    <n v="120"/>
    <n v="1031"/>
    <n v="948"/>
    <n v="123720"/>
    <n v="113766"/>
    <n v="-83"/>
    <n v="-10027"/>
    <x v="20"/>
  </r>
  <r>
    <x v="24"/>
    <n v="63"/>
    <n v="1627"/>
    <n v="1788"/>
    <n v="102501"/>
    <n v="112644"/>
    <n v="161"/>
    <n v="10128"/>
    <x v="21"/>
  </r>
  <r>
    <x v="25"/>
    <n v="70"/>
    <n v="676"/>
    <n v="1601"/>
    <n v="47320"/>
    <n v="112077"/>
    <n v="925"/>
    <n v="64739"/>
    <x v="22"/>
  </r>
  <r>
    <x v="26"/>
    <n v="23"/>
    <n v="3269"/>
    <n v="4817"/>
    <n v="75187"/>
    <n v="110805"/>
    <n v="1548"/>
    <n v="35611"/>
    <x v="23"/>
  </r>
  <r>
    <x v="27"/>
    <n v="674"/>
    <n v="156"/>
    <n v="153"/>
    <n v="105144"/>
    <n v="103490"/>
    <n v="-3"/>
    <n v="-1914"/>
    <x v="24"/>
  </r>
  <r>
    <x v="28"/>
    <n v="32"/>
    <n v="3117"/>
    <n v="3125"/>
    <n v="99744"/>
    <n v="100012"/>
    <n v="8"/>
    <n v="267"/>
    <x v="25"/>
  </r>
  <r>
    <x v="29"/>
    <n v="330"/>
    <n v="197"/>
    <n v="448"/>
    <n v="65010"/>
    <n v="98648"/>
    <n v="251"/>
    <n v="55197"/>
    <x v="26"/>
  </r>
  <r>
    <x v="30"/>
    <n v="37"/>
    <n v="2730"/>
    <n v="2597"/>
    <n v="101010"/>
    <n v="96094"/>
    <n v="-133"/>
    <n v="-4927"/>
    <x v="27"/>
  </r>
  <r>
    <x v="31"/>
    <n v="150"/>
    <n v="408"/>
    <n v="634"/>
    <n v="61200"/>
    <n v="95137"/>
    <n v="226"/>
    <n v="33802"/>
    <x v="28"/>
  </r>
  <r>
    <x v="32"/>
    <n v="80"/>
    <n v="1268"/>
    <n v="1170"/>
    <n v="101440"/>
    <n v="93624"/>
    <n v="-98"/>
    <n v="-7861"/>
    <x v="29"/>
  </r>
  <r>
    <x v="33"/>
    <n v="48"/>
    <n v="1285"/>
    <n v="1927"/>
    <n v="61680"/>
    <n v="92529"/>
    <n v="642"/>
    <n v="30807"/>
    <x v="30"/>
  </r>
  <r>
    <x v="34"/>
    <n v="260"/>
    <n v="322"/>
    <n v="339"/>
    <n v="83720"/>
    <n v="88192"/>
    <n v="17"/>
    <n v="4362"/>
    <x v="31"/>
  </r>
  <r>
    <x v="35"/>
    <n v="17"/>
    <n v="2831"/>
    <n v="5067"/>
    <n v="48127"/>
    <n v="86139"/>
    <n v="2236"/>
    <n v="38000"/>
    <x v="32"/>
  </r>
  <r>
    <x v="36"/>
    <n v="40"/>
    <n v="1453"/>
    <n v="2119"/>
    <n v="58120"/>
    <n v="84770"/>
    <n v="666"/>
    <n v="26631"/>
    <x v="33"/>
  </r>
  <r>
    <x v="37"/>
    <n v="155"/>
    <n v="454"/>
    <n v="545"/>
    <n v="70370"/>
    <n v="84539"/>
    <n v="91"/>
    <n v="14048"/>
    <x v="34"/>
  </r>
  <r>
    <x v="38"/>
    <n v="31"/>
    <n v="2962"/>
    <n v="2651"/>
    <n v="91822"/>
    <n v="82181"/>
    <n v="-311"/>
    <n v="-9666"/>
    <x v="35"/>
  </r>
  <r>
    <x v="39"/>
    <n v="300"/>
    <n v="166"/>
    <n v="265"/>
    <n v="49800"/>
    <n v="79755"/>
    <n v="99"/>
    <n v="29673"/>
    <x v="36"/>
  </r>
  <r>
    <x v="40"/>
    <n v="13"/>
    <n v="3837"/>
    <n v="5965"/>
    <n v="49881"/>
    <n v="77553"/>
    <n v="2128"/>
    <n v="27662"/>
    <x v="28"/>
  </r>
  <r>
    <x v="41"/>
    <n v="14"/>
    <n v="2157"/>
    <n v="5532"/>
    <n v="30198"/>
    <n v="77459"/>
    <n v="3375"/>
    <n v="47251"/>
    <x v="37"/>
  </r>
  <r>
    <x v="42"/>
    <n v="95"/>
    <n v="753"/>
    <n v="779"/>
    <n v="71535"/>
    <n v="74028"/>
    <n v="26"/>
    <n v="2470"/>
    <x v="38"/>
  </r>
  <r>
    <x v="43"/>
    <n v="10"/>
    <n v="2444"/>
    <n v="7234"/>
    <n v="24440"/>
    <n v="72346"/>
    <n v="4790"/>
    <n v="47897"/>
    <x v="39"/>
  </r>
  <r>
    <x v="44"/>
    <n v="100"/>
    <n v="523"/>
    <n v="673"/>
    <n v="52300"/>
    <n v="67345"/>
    <n v="150"/>
    <n v="14965"/>
    <x v="40"/>
  </r>
  <r>
    <x v="45"/>
    <n v="26"/>
    <n v="1681"/>
    <n v="2538"/>
    <n v="43706"/>
    <n v="66010"/>
    <n v="857"/>
    <n v="22286"/>
    <x v="41"/>
  </r>
  <r>
    <x v="46"/>
    <n v="70"/>
    <n v="350"/>
    <n v="941"/>
    <n v="24500"/>
    <n v="65936"/>
    <n v="591"/>
    <n v="41339"/>
    <x v="42"/>
  </r>
  <r>
    <x v="47"/>
    <n v="100"/>
    <n v="475"/>
    <n v="619"/>
    <n v="47500"/>
    <n v="61990"/>
    <n v="144"/>
    <n v="14490"/>
    <x v="43"/>
  </r>
  <r>
    <x v="48"/>
    <n v="45"/>
    <n v="1190"/>
    <n v="1344"/>
    <n v="53550"/>
    <n v="60498"/>
    <n v="154"/>
    <n v="6943"/>
    <x v="44"/>
  </r>
  <r>
    <x v="49"/>
    <n v="130"/>
    <n v="1019"/>
    <n v="1070"/>
    <n v="132470"/>
    <n v="139158"/>
    <n v="51"/>
    <n v="6657"/>
    <x v="31"/>
  </r>
  <r>
    <x v="50"/>
    <n v="80"/>
    <n v="1395"/>
    <n v="1685"/>
    <n v="111600"/>
    <n v="134800"/>
    <n v="290"/>
    <n v="23200"/>
    <x v="45"/>
  </r>
  <r>
    <x v="51"/>
    <n v="35"/>
    <n v="2880"/>
    <n v="3815"/>
    <n v="100800"/>
    <n v="133542"/>
    <n v="935"/>
    <n v="32739"/>
    <x v="46"/>
  </r>
  <r>
    <x v="52"/>
    <n v="1080"/>
    <n v="86"/>
    <n v="121"/>
    <n v="92880"/>
    <n v="131382"/>
    <n v="35"/>
    <n v="37829"/>
    <x v="47"/>
  </r>
  <r>
    <x v="53"/>
    <n v="125"/>
    <n v="849"/>
    <n v="1027"/>
    <n v="106125"/>
    <n v="128393"/>
    <n v="178"/>
    <n v="22205"/>
    <x v="45"/>
  </r>
  <r>
    <x v="54"/>
    <n v="50"/>
    <n v="2065"/>
    <n v="2460"/>
    <n v="103250"/>
    <n v="123000"/>
    <n v="395"/>
    <n v="19730"/>
    <x v="34"/>
  </r>
  <r>
    <x v="55"/>
    <n v="110"/>
    <n v="912"/>
    <n v="1109"/>
    <n v="100320"/>
    <n v="122089"/>
    <n v="197"/>
    <n v="21759"/>
    <x v="10"/>
  </r>
  <r>
    <x v="56"/>
    <n v="131"/>
    <n v="1209"/>
    <n v="926"/>
    <n v="158379"/>
    <n v="121378"/>
    <n v="-283"/>
    <n v="-37021"/>
    <x v="48"/>
  </r>
  <r>
    <x v="57"/>
    <n v="29"/>
    <n v="2137"/>
    <n v="4150"/>
    <n v="61973"/>
    <n v="120350"/>
    <n v="2013"/>
    <n v="58736"/>
    <x v="49"/>
  </r>
  <r>
    <x v="58"/>
    <n v="25"/>
    <n v="3104"/>
    <n v="4723"/>
    <n v="77600"/>
    <n v="118098"/>
    <n v="1619"/>
    <n v="40481"/>
    <x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D7D0DE-36C3-40A0-B49E-0DCA50F7B0CD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usiness">
  <location ref="A3:B63" firstHeaderRow="1" firstDataRow="1" firstDataCol="1"/>
  <pivotFields count="9">
    <pivotField axis="axisRow" showAll="0" sortType="descending">
      <items count="60">
        <item x="50"/>
        <item x="55"/>
        <item x="20"/>
        <item x="14"/>
        <item x="53"/>
        <item x="45"/>
        <item x="23"/>
        <item x="30"/>
        <item x="42"/>
        <item x="19"/>
        <item x="48"/>
        <item x="26"/>
        <item x="51"/>
        <item x="35"/>
        <item x="15"/>
        <item x="11"/>
        <item x="28"/>
        <item x="38"/>
        <item x="56"/>
        <item x="9"/>
        <item x="46"/>
        <item x="1"/>
        <item x="8"/>
        <item x="12"/>
        <item x="4"/>
        <item x="3"/>
        <item x="16"/>
        <item x="29"/>
        <item x="21"/>
        <item x="36"/>
        <item x="13"/>
        <item x="52"/>
        <item x="41"/>
        <item x="58"/>
        <item x="25"/>
        <item x="7"/>
        <item x="5"/>
        <item x="2"/>
        <item x="27"/>
        <item x="40"/>
        <item x="0"/>
        <item x="32"/>
        <item x="39"/>
        <item x="6"/>
        <item x="47"/>
        <item x="34"/>
        <item x="17"/>
        <item x="54"/>
        <item x="18"/>
        <item x="44"/>
        <item x="22"/>
        <item x="57"/>
        <item x="37"/>
        <item x="10"/>
        <item x="49"/>
        <item x="33"/>
        <item x="43"/>
        <item x="31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60">
    <i>
      <x v="40"/>
    </i>
    <i>
      <x v="37"/>
    </i>
    <i>
      <x v="30"/>
    </i>
    <i>
      <x v="25"/>
    </i>
    <i>
      <x v="19"/>
    </i>
    <i>
      <x v="26"/>
    </i>
    <i>
      <x v="36"/>
    </i>
    <i>
      <x v="21"/>
    </i>
    <i>
      <x v="43"/>
    </i>
    <i>
      <x v="15"/>
    </i>
    <i>
      <x v="24"/>
    </i>
    <i>
      <x v="35"/>
    </i>
    <i>
      <x v="34"/>
    </i>
    <i>
      <x v="9"/>
    </i>
    <i>
      <x v="51"/>
    </i>
    <i>
      <x v="27"/>
    </i>
    <i>
      <x v="56"/>
    </i>
    <i>
      <x v="32"/>
    </i>
    <i>
      <x v="20"/>
    </i>
    <i>
      <x v="33"/>
    </i>
    <i>
      <x v="13"/>
    </i>
    <i>
      <x v="31"/>
    </i>
    <i>
      <x v="53"/>
    </i>
    <i>
      <x v="11"/>
    </i>
    <i>
      <x v="57"/>
    </i>
    <i>
      <x v="12"/>
    </i>
    <i>
      <x v="46"/>
    </i>
    <i>
      <x v="55"/>
    </i>
    <i>
      <x v="42"/>
    </i>
    <i>
      <x v="22"/>
    </i>
    <i>
      <x v="39"/>
    </i>
    <i>
      <x v="29"/>
    </i>
    <i>
      <x v="50"/>
    </i>
    <i>
      <x/>
    </i>
    <i>
      <x v="5"/>
    </i>
    <i>
      <x v="4"/>
    </i>
    <i>
      <x v="1"/>
    </i>
    <i>
      <x v="47"/>
    </i>
    <i>
      <x v="49"/>
    </i>
    <i>
      <x v="28"/>
    </i>
    <i>
      <x v="44"/>
    </i>
    <i>
      <x v="52"/>
    </i>
    <i>
      <x v="58"/>
    </i>
    <i>
      <x v="10"/>
    </i>
    <i>
      <x v="54"/>
    </i>
    <i>
      <x v="23"/>
    </i>
    <i>
      <x v="3"/>
    </i>
    <i>
      <x v="45"/>
    </i>
    <i>
      <x v="8"/>
    </i>
    <i>
      <x v="16"/>
    </i>
    <i>
      <x v="2"/>
    </i>
    <i>
      <x v="38"/>
    </i>
    <i>
      <x v="48"/>
    </i>
    <i>
      <x v="14"/>
    </i>
    <i>
      <x v="7"/>
    </i>
    <i>
      <x v="41"/>
    </i>
    <i>
      <x v="17"/>
    </i>
    <i>
      <x v="6"/>
    </i>
    <i>
      <x v="18"/>
    </i>
    <i t="grand">
      <x/>
    </i>
  </rowItems>
  <colItems count="1">
    <i/>
  </colItems>
  <dataFields count="1">
    <dataField name="Sum of P&amp;L" fld="7" baseField="0" baseItem="0"/>
  </dataFields>
  <formats count="6">
    <format dxfId="51">
      <pivotArea field="0" type="button" dataOnly="0" labelOnly="1" outline="0" axis="axisRow" fieldPosition="0"/>
    </format>
    <format dxfId="50">
      <pivotArea dataOnly="0" labelOnly="1" outline="0" axis="axisValues" fieldPosition="0"/>
    </format>
    <format dxfId="49">
      <pivotArea field="0" type="button" dataOnly="0" labelOnly="1" outline="0" axis="axisRow" fieldPosition="0"/>
    </format>
    <format dxfId="48">
      <pivotArea dataOnly="0" labelOnly="1" outline="0" axis="axisValues" fieldPosition="0"/>
    </format>
    <format dxfId="47">
      <pivotArea field="0" type="button" dataOnly="0" labelOnly="1" outline="0" axis="axisRow" fieldPosition="0"/>
    </format>
    <format dxfId="4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6DD9D1-A729-4275-8163-386DE9447DD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usiness">
  <location ref="A3:B63" firstHeaderRow="1" firstDataRow="1" firstDataCol="1"/>
  <pivotFields count="9">
    <pivotField axis="axisRow" showAll="0" sortType="descending">
      <items count="60">
        <item x="50"/>
        <item x="55"/>
        <item x="20"/>
        <item x="14"/>
        <item x="53"/>
        <item x="45"/>
        <item x="23"/>
        <item x="30"/>
        <item x="42"/>
        <item x="19"/>
        <item x="48"/>
        <item x="26"/>
        <item x="51"/>
        <item x="35"/>
        <item x="15"/>
        <item x="11"/>
        <item x="28"/>
        <item x="38"/>
        <item x="56"/>
        <item x="9"/>
        <item x="46"/>
        <item x="1"/>
        <item x="8"/>
        <item x="12"/>
        <item x="4"/>
        <item x="3"/>
        <item x="16"/>
        <item x="29"/>
        <item x="21"/>
        <item x="36"/>
        <item x="13"/>
        <item x="52"/>
        <item x="41"/>
        <item x="58"/>
        <item x="25"/>
        <item x="7"/>
        <item x="5"/>
        <item x="2"/>
        <item x="27"/>
        <item x="40"/>
        <item x="0"/>
        <item x="32"/>
        <item x="39"/>
        <item x="6"/>
        <item x="47"/>
        <item x="34"/>
        <item x="17"/>
        <item x="54"/>
        <item x="18"/>
        <item x="44"/>
        <item x="22"/>
        <item x="57"/>
        <item x="37"/>
        <item x="10"/>
        <item x="49"/>
        <item x="33"/>
        <item x="43"/>
        <item x="31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0">
    <i>
      <x v="25"/>
    </i>
    <i>
      <x v="14"/>
    </i>
    <i>
      <x v="15"/>
    </i>
    <i>
      <x v="31"/>
    </i>
    <i>
      <x v="38"/>
    </i>
    <i>
      <x v="28"/>
    </i>
    <i>
      <x v="43"/>
    </i>
    <i>
      <x v="27"/>
    </i>
    <i>
      <x v="3"/>
    </i>
    <i>
      <x v="42"/>
    </i>
    <i>
      <x v="21"/>
    </i>
    <i>
      <x v="37"/>
    </i>
    <i>
      <x v="19"/>
    </i>
    <i>
      <x v="45"/>
    </i>
    <i>
      <x v="26"/>
    </i>
    <i>
      <x v="24"/>
    </i>
    <i>
      <x v="23"/>
    </i>
    <i>
      <x v="46"/>
    </i>
    <i>
      <x v="53"/>
    </i>
    <i>
      <x v="48"/>
    </i>
    <i>
      <x v="50"/>
    </i>
    <i>
      <x v="30"/>
    </i>
    <i>
      <x v="52"/>
    </i>
    <i>
      <x v="57"/>
    </i>
    <i>
      <x v="9"/>
    </i>
    <i>
      <x v="22"/>
    </i>
    <i>
      <x v="18"/>
    </i>
    <i>
      <x v="54"/>
    </i>
    <i>
      <x v="35"/>
    </i>
    <i>
      <x v="4"/>
    </i>
    <i>
      <x v="6"/>
    </i>
    <i>
      <x v="1"/>
    </i>
    <i>
      <x v="44"/>
    </i>
    <i>
      <x v="40"/>
    </i>
    <i>
      <x v="49"/>
    </i>
    <i>
      <x v="8"/>
    </i>
    <i>
      <x v="2"/>
    </i>
    <i>
      <x v="36"/>
    </i>
    <i>
      <x v="41"/>
    </i>
    <i>
      <x/>
    </i>
    <i>
      <x v="34"/>
    </i>
    <i>
      <x v="20"/>
    </i>
    <i>
      <x v="58"/>
    </i>
    <i>
      <x v="47"/>
    </i>
    <i>
      <x v="55"/>
    </i>
    <i>
      <x v="10"/>
    </i>
    <i>
      <x v="29"/>
    </i>
    <i>
      <x v="7"/>
    </i>
    <i>
      <x v="12"/>
    </i>
    <i>
      <x v="16"/>
    </i>
    <i>
      <x v="17"/>
    </i>
    <i>
      <x v="51"/>
    </i>
    <i>
      <x v="5"/>
    </i>
    <i>
      <x v="33"/>
    </i>
    <i>
      <x v="11"/>
    </i>
    <i>
      <x v="13"/>
    </i>
    <i>
      <x v="32"/>
    </i>
    <i>
      <x v="39"/>
    </i>
    <i>
      <x v="56"/>
    </i>
    <i t="grand">
      <x/>
    </i>
  </rowItems>
  <colItems count="1">
    <i/>
  </colItems>
  <dataFields count="1">
    <dataField name="Quantity" fld="1" baseField="0" baseItem="0"/>
  </dataFields>
  <formats count="8">
    <format dxfId="45">
      <pivotArea field="0" type="button" dataOnly="0" labelOnly="1" outline="0" axis="axisRow" fieldPosition="0"/>
    </format>
    <format dxfId="44">
      <pivotArea dataOnly="0" labelOnly="1" outline="0" axis="axisValues" fieldPosition="0"/>
    </format>
    <format dxfId="43">
      <pivotArea field="0" type="button" dataOnly="0" labelOnly="1" outline="0" axis="axisRow" fieldPosition="0"/>
    </format>
    <format dxfId="42">
      <pivotArea dataOnly="0" labelOnly="1" outline="0" axis="axisValues" fieldPosition="0"/>
    </format>
    <format dxfId="41">
      <pivotArea field="0" type="button" dataOnly="0" labelOnly="1" outline="0" axis="axisRow" fieldPosition="0"/>
    </format>
    <format dxfId="40">
      <pivotArea dataOnly="0" labelOnly="1" outline="0" axis="axisValues" fieldPosition="0"/>
    </format>
    <format dxfId="39">
      <pivotArea field="0" type="button" dataOnly="0" labelOnly="1" outline="0" axis="axisRow" fieldPosition="0"/>
    </format>
    <format dxfId="3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9664A4-60EA-46A4-970B-45234D9B89E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usiness">
  <location ref="A3:B63" firstHeaderRow="1" firstDataRow="1" firstDataCol="1"/>
  <pivotFields count="9">
    <pivotField axis="axisRow" showAll="0" sortType="descending" defaultSubtotal="0">
      <items count="59">
        <item x="50"/>
        <item x="55"/>
        <item x="20"/>
        <item x="14"/>
        <item x="53"/>
        <item x="45"/>
        <item x="23"/>
        <item x="30"/>
        <item x="42"/>
        <item x="19"/>
        <item x="48"/>
        <item x="26"/>
        <item x="51"/>
        <item x="35"/>
        <item x="15"/>
        <item x="11"/>
        <item x="28"/>
        <item x="38"/>
        <item x="56"/>
        <item x="9"/>
        <item x="46"/>
        <item x="1"/>
        <item x="8"/>
        <item x="12"/>
        <item x="4"/>
        <item x="3"/>
        <item x="16"/>
        <item x="29"/>
        <item x="21"/>
        <item x="36"/>
        <item x="13"/>
        <item x="52"/>
        <item x="41"/>
        <item x="58"/>
        <item x="25"/>
        <item x="7"/>
        <item x="5"/>
        <item x="2"/>
        <item x="27"/>
        <item x="40"/>
        <item x="0"/>
        <item x="32"/>
        <item x="39"/>
        <item x="6"/>
        <item x="47"/>
        <item x="34"/>
        <item x="17"/>
        <item x="54"/>
        <item x="18"/>
        <item x="44"/>
        <item x="22"/>
        <item x="57"/>
        <item x="37"/>
        <item x="10"/>
        <item x="49"/>
        <item x="33"/>
        <item x="43"/>
        <item x="31"/>
        <item x="2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0"/>
  </rowFields>
  <rowItems count="60">
    <i>
      <x v="39"/>
    </i>
    <i>
      <x v="11"/>
    </i>
    <i>
      <x v="16"/>
    </i>
    <i>
      <x v="33"/>
    </i>
    <i>
      <x v="17"/>
    </i>
    <i>
      <x v="12"/>
    </i>
    <i>
      <x v="13"/>
    </i>
    <i>
      <x v="7"/>
    </i>
    <i>
      <x v="56"/>
    </i>
    <i>
      <x v="32"/>
    </i>
    <i>
      <x v="51"/>
    </i>
    <i>
      <x v="47"/>
    </i>
    <i>
      <x v="5"/>
    </i>
    <i>
      <x v="36"/>
    </i>
    <i>
      <x v="58"/>
    </i>
    <i>
      <x v="29"/>
    </i>
    <i>
      <x v="22"/>
    </i>
    <i>
      <x/>
    </i>
    <i>
      <x v="2"/>
    </i>
    <i>
      <x v="55"/>
    </i>
    <i>
      <x v="41"/>
    </i>
    <i>
      <x v="18"/>
    </i>
    <i>
      <x v="10"/>
    </i>
    <i>
      <x v="35"/>
    </i>
    <i>
      <x v="21"/>
    </i>
    <i>
      <x v="6"/>
    </i>
    <i>
      <x v="54"/>
    </i>
    <i>
      <x v="40"/>
    </i>
    <i>
      <x v="1"/>
    </i>
    <i>
      <x v="53"/>
    </i>
    <i>
      <x v="4"/>
    </i>
    <i>
      <x v="23"/>
    </i>
    <i>
      <x v="48"/>
    </i>
    <i>
      <x v="8"/>
    </i>
    <i>
      <x v="24"/>
    </i>
    <i>
      <x v="34"/>
    </i>
    <i>
      <x v="9"/>
    </i>
    <i>
      <x v="46"/>
    </i>
    <i>
      <x v="3"/>
    </i>
    <i>
      <x v="49"/>
    </i>
    <i>
      <x v="44"/>
    </i>
    <i>
      <x v="52"/>
    </i>
    <i>
      <x v="50"/>
    </i>
    <i>
      <x v="37"/>
    </i>
    <i>
      <x v="57"/>
    </i>
    <i>
      <x v="30"/>
    </i>
    <i>
      <x v="43"/>
    </i>
    <i>
      <x v="19"/>
    </i>
    <i>
      <x v="20"/>
    </i>
    <i>
      <x v="26"/>
    </i>
    <i>
      <x v="45"/>
    </i>
    <i>
      <x v="28"/>
    </i>
    <i>
      <x v="27"/>
    </i>
    <i>
      <x v="42"/>
    </i>
    <i>
      <x v="38"/>
    </i>
    <i>
      <x v="15"/>
    </i>
    <i>
      <x v="14"/>
    </i>
    <i>
      <x v="31"/>
    </i>
    <i>
      <x v="25"/>
    </i>
    <i t="grand">
      <x/>
    </i>
  </rowItems>
  <colItems count="1">
    <i/>
  </colItems>
  <dataFields count="1">
    <dataField name="Cost" fld="2" baseField="0" baseItem="0"/>
  </dataFields>
  <formats count="8">
    <format dxfId="37">
      <pivotArea field="0" type="button" dataOnly="0" labelOnly="1" outline="0" axis="axisRow" fieldPosition="0"/>
    </format>
    <format dxfId="36">
      <pivotArea dataOnly="0" labelOnly="1" outline="0" axis="axisValues" fieldPosition="0"/>
    </format>
    <format dxfId="35">
      <pivotArea field="0" type="button" dataOnly="0" labelOnly="1" outline="0" axis="axisRow" fieldPosition="0"/>
    </format>
    <format dxfId="34">
      <pivotArea dataOnly="0" labelOnly="1" outline="0" axis="axisValues" fieldPosition="0"/>
    </format>
    <format dxfId="33">
      <pivotArea field="0" type="button" dataOnly="0" labelOnly="1" outline="0" axis="axisRow" fieldPosition="0"/>
    </format>
    <format dxfId="32">
      <pivotArea dataOnly="0" labelOnly="1" outline="0" axis="axisValues" fieldPosition="0"/>
    </format>
    <format dxfId="31">
      <pivotArea field="0" type="button" dataOnly="0" labelOnly="1" outline="0" axis="axisRow" fieldPosition="0"/>
    </format>
    <format dxfId="3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F65EE4-D421-4666-B535-6AB0A30B8F5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usiness">
  <location ref="A3:B63" firstHeaderRow="1" firstDataRow="1" firstDataCol="1"/>
  <pivotFields count="9">
    <pivotField axis="axisRow" showAll="0" sortType="descending">
      <items count="60">
        <item x="50"/>
        <item x="55"/>
        <item x="20"/>
        <item x="14"/>
        <item x="53"/>
        <item x="45"/>
        <item x="23"/>
        <item x="30"/>
        <item x="42"/>
        <item x="19"/>
        <item x="48"/>
        <item x="26"/>
        <item x="51"/>
        <item x="35"/>
        <item x="15"/>
        <item x="11"/>
        <item x="28"/>
        <item x="38"/>
        <item x="56"/>
        <item x="9"/>
        <item x="46"/>
        <item x="1"/>
        <item x="8"/>
        <item x="12"/>
        <item x="4"/>
        <item x="3"/>
        <item x="16"/>
        <item x="29"/>
        <item x="21"/>
        <item x="36"/>
        <item x="13"/>
        <item x="52"/>
        <item x="41"/>
        <item x="58"/>
        <item x="25"/>
        <item x="7"/>
        <item x="5"/>
        <item x="2"/>
        <item x="27"/>
        <item x="40"/>
        <item x="0"/>
        <item x="32"/>
        <item x="39"/>
        <item x="6"/>
        <item x="47"/>
        <item x="34"/>
        <item x="17"/>
        <item x="54"/>
        <item x="18"/>
        <item x="44"/>
        <item x="22"/>
        <item x="57"/>
        <item x="37"/>
        <item x="10"/>
        <item x="49"/>
        <item x="33"/>
        <item x="43"/>
        <item x="31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60">
    <i>
      <x v="21"/>
    </i>
    <i>
      <x v="22"/>
    </i>
    <i>
      <x v="23"/>
    </i>
    <i>
      <x v="14"/>
    </i>
    <i>
      <x v="3"/>
    </i>
    <i>
      <x v="53"/>
    </i>
    <i>
      <x v="24"/>
    </i>
    <i>
      <x v="18"/>
    </i>
    <i>
      <x v="35"/>
    </i>
    <i>
      <x v="48"/>
    </i>
    <i>
      <x v="43"/>
    </i>
    <i>
      <x v="36"/>
    </i>
    <i>
      <x v="54"/>
    </i>
    <i>
      <x v="46"/>
    </i>
    <i>
      <x v="6"/>
    </i>
    <i>
      <x v="15"/>
    </i>
    <i>
      <x v="37"/>
    </i>
    <i>
      <x v="2"/>
    </i>
    <i>
      <x v="25"/>
    </i>
    <i>
      <x/>
    </i>
    <i>
      <x v="19"/>
    </i>
    <i>
      <x v="4"/>
    </i>
    <i>
      <x v="38"/>
    </i>
    <i>
      <x v="47"/>
    </i>
    <i>
      <x v="58"/>
    </i>
    <i>
      <x v="41"/>
    </i>
    <i>
      <x v="7"/>
    </i>
    <i>
      <x v="12"/>
    </i>
    <i>
      <x v="1"/>
    </i>
    <i>
      <x v="28"/>
    </i>
    <i>
      <x v="16"/>
    </i>
    <i>
      <x v="40"/>
    </i>
    <i>
      <x v="31"/>
    </i>
    <i>
      <x v="17"/>
    </i>
    <i>
      <x v="50"/>
    </i>
    <i>
      <x v="26"/>
    </i>
    <i>
      <x v="45"/>
    </i>
    <i>
      <x v="9"/>
    </i>
    <i>
      <x v="33"/>
    </i>
    <i>
      <x v="11"/>
    </i>
    <i>
      <x v="8"/>
    </i>
    <i>
      <x v="52"/>
    </i>
    <i>
      <x v="27"/>
    </i>
    <i>
      <x v="30"/>
    </i>
    <i>
      <x v="51"/>
    </i>
    <i>
      <x v="55"/>
    </i>
    <i>
      <x v="57"/>
    </i>
    <i>
      <x v="29"/>
    </i>
    <i>
      <x v="10"/>
    </i>
    <i>
      <x v="49"/>
    </i>
    <i>
      <x v="39"/>
    </i>
    <i>
      <x v="42"/>
    </i>
    <i>
      <x v="13"/>
    </i>
    <i>
      <x v="44"/>
    </i>
    <i>
      <x v="34"/>
    </i>
    <i>
      <x v="5"/>
    </i>
    <i>
      <x v="32"/>
    </i>
    <i>
      <x v="20"/>
    </i>
    <i>
      <x v="56"/>
    </i>
    <i t="grand">
      <x/>
    </i>
  </rowItems>
  <colItems count="1">
    <i/>
  </colItems>
  <dataFields count="1">
    <dataField name="Investment Value" fld="4" baseField="0" baseItem="0"/>
  </dataFields>
  <formats count="6">
    <format dxfId="29">
      <pivotArea field="0" type="button" dataOnly="0" labelOnly="1" outline="0" axis="axisRow" fieldPosition="0"/>
    </format>
    <format dxfId="28">
      <pivotArea dataOnly="0" labelOnly="1" outline="0" axis="axisValues" fieldPosition="0"/>
    </format>
    <format dxfId="27">
      <pivotArea field="0" type="button" dataOnly="0" labelOnly="1" outline="0" axis="axisRow" fieldPosition="0"/>
    </format>
    <format dxfId="26">
      <pivotArea dataOnly="0" labelOnly="1" outline="0" axis="axisValues" fieldPosition="0"/>
    </format>
    <format dxfId="25">
      <pivotArea field="0" type="button" dataOnly="0" labelOnly="1" outline="0" axis="axisRow" fieldPosition="0"/>
    </format>
    <format dxfId="2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FFEE28-8EC6-47C6-8F32-D27A35AD8668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usiness">
  <location ref="A3:B63" firstHeaderRow="1" firstDataRow="1" firstDataCol="1"/>
  <pivotFields count="9">
    <pivotField axis="axisRow" showAll="0" sortType="descending">
      <items count="60">
        <item x="24"/>
        <item x="31"/>
        <item x="43"/>
        <item x="33"/>
        <item x="49"/>
        <item x="10"/>
        <item x="37"/>
        <item x="57"/>
        <item x="22"/>
        <item x="44"/>
        <item x="18"/>
        <item x="54"/>
        <item x="17"/>
        <item x="34"/>
        <item x="47"/>
        <item x="6"/>
        <item x="39"/>
        <item x="32"/>
        <item x="0"/>
        <item x="40"/>
        <item x="27"/>
        <item x="2"/>
        <item x="5"/>
        <item x="7"/>
        <item x="25"/>
        <item x="58"/>
        <item x="41"/>
        <item x="52"/>
        <item x="13"/>
        <item x="36"/>
        <item x="21"/>
        <item x="29"/>
        <item x="16"/>
        <item x="3"/>
        <item x="4"/>
        <item x="12"/>
        <item x="8"/>
        <item x="1"/>
        <item x="46"/>
        <item x="9"/>
        <item x="56"/>
        <item x="38"/>
        <item x="28"/>
        <item x="11"/>
        <item x="15"/>
        <item x="35"/>
        <item x="51"/>
        <item x="26"/>
        <item x="48"/>
        <item x="19"/>
        <item x="42"/>
        <item x="30"/>
        <item x="23"/>
        <item x="45"/>
        <item x="53"/>
        <item x="14"/>
        <item x="20"/>
        <item x="55"/>
        <item x="5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60">
    <i>
      <x v="18"/>
    </i>
    <i>
      <x v="37"/>
    </i>
    <i>
      <x v="21"/>
    </i>
    <i>
      <x v="33"/>
    </i>
    <i>
      <x v="34"/>
    </i>
    <i>
      <x v="22"/>
    </i>
    <i>
      <x v="15"/>
    </i>
    <i>
      <x v="23"/>
    </i>
    <i>
      <x v="36"/>
    </i>
    <i>
      <x v="39"/>
    </i>
    <i>
      <x v="5"/>
    </i>
    <i>
      <x v="43"/>
    </i>
    <i>
      <x v="35"/>
    </i>
    <i>
      <x v="28"/>
    </i>
    <i>
      <x v="55"/>
    </i>
    <i>
      <x v="44"/>
    </i>
    <i>
      <x v="32"/>
    </i>
    <i>
      <x v="12"/>
    </i>
    <i>
      <x v="10"/>
    </i>
    <i>
      <x v="49"/>
    </i>
    <i>
      <x v="4"/>
    </i>
    <i>
      <x v="58"/>
    </i>
    <i>
      <x v="46"/>
    </i>
    <i>
      <x v="27"/>
    </i>
    <i>
      <x v="54"/>
    </i>
    <i>
      <x v="11"/>
    </i>
    <i>
      <x v="57"/>
    </i>
    <i>
      <x v="40"/>
    </i>
    <i>
      <x v="7"/>
    </i>
    <i>
      <x v="25"/>
    </i>
    <i>
      <x v="56"/>
    </i>
    <i>
      <x v="30"/>
    </i>
    <i>
      <x v="8"/>
    </i>
    <i>
      <x v="52"/>
    </i>
    <i>
      <x/>
    </i>
    <i>
      <x v="24"/>
    </i>
    <i>
      <x v="47"/>
    </i>
    <i>
      <x v="20"/>
    </i>
    <i>
      <x v="42"/>
    </i>
    <i>
      <x v="31"/>
    </i>
    <i>
      <x v="51"/>
    </i>
    <i>
      <x v="1"/>
    </i>
    <i>
      <x v="17"/>
    </i>
    <i>
      <x v="3"/>
    </i>
    <i>
      <x v="13"/>
    </i>
    <i>
      <x v="45"/>
    </i>
    <i>
      <x v="29"/>
    </i>
    <i>
      <x v="6"/>
    </i>
    <i>
      <x v="41"/>
    </i>
    <i>
      <x v="16"/>
    </i>
    <i>
      <x v="19"/>
    </i>
    <i>
      <x v="26"/>
    </i>
    <i>
      <x v="50"/>
    </i>
    <i>
      <x v="2"/>
    </i>
    <i>
      <x v="9"/>
    </i>
    <i>
      <x v="53"/>
    </i>
    <i>
      <x v="38"/>
    </i>
    <i>
      <x v="14"/>
    </i>
    <i>
      <x v="48"/>
    </i>
    <i t="grand">
      <x/>
    </i>
  </rowItems>
  <colItems count="1">
    <i/>
  </colItems>
  <dataFields count="1">
    <dataField name="Current Value" fld="5" baseField="0" baseItem="0"/>
  </dataFields>
  <formats count="4">
    <format dxfId="23">
      <pivotArea field="0" type="button" dataOnly="0" labelOnly="1" outline="0" axis="axisRow" fieldPosition="0"/>
    </format>
    <format dxfId="22">
      <pivotArea dataOnly="0" labelOnly="1" outline="0" axis="axisValues" fieldPosition="0"/>
    </format>
    <format dxfId="21">
      <pivotArea field="0" type="button" dataOnly="0" labelOnly="1" outline="0" axis="axisRow" fieldPosition="0"/>
    </format>
    <format dxfId="2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D070BE-BDC0-4E3D-9BE5-88760504A6C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usiness">
  <location ref="A3:B63" firstHeaderRow="1" firstDataRow="1" firstDataCol="1"/>
  <pivotFields count="9">
    <pivotField axis="axisRow" showAll="0" sortType="descending">
      <items count="60">
        <item x="50"/>
        <item x="55"/>
        <item x="20"/>
        <item x="14"/>
        <item x="53"/>
        <item x="45"/>
        <item x="23"/>
        <item x="30"/>
        <item x="42"/>
        <item x="19"/>
        <item x="48"/>
        <item x="26"/>
        <item x="51"/>
        <item x="35"/>
        <item x="15"/>
        <item x="11"/>
        <item x="28"/>
        <item x="38"/>
        <item x="56"/>
        <item x="9"/>
        <item x="46"/>
        <item x="1"/>
        <item x="8"/>
        <item x="12"/>
        <item x="4"/>
        <item x="3"/>
        <item x="16"/>
        <item x="29"/>
        <item x="21"/>
        <item x="36"/>
        <item x="13"/>
        <item x="52"/>
        <item x="41"/>
        <item x="58"/>
        <item x="25"/>
        <item x="7"/>
        <item x="5"/>
        <item x="2"/>
        <item x="27"/>
        <item x="40"/>
        <item x="0"/>
        <item x="32"/>
        <item x="39"/>
        <item x="6"/>
        <item x="47"/>
        <item x="34"/>
        <item x="17"/>
        <item x="54"/>
        <item x="18"/>
        <item x="44"/>
        <item x="22"/>
        <item x="57"/>
        <item x="37"/>
        <item x="10"/>
        <item x="49"/>
        <item x="33"/>
        <item x="43"/>
        <item x="31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60">
    <i>
      <x v="56"/>
    </i>
    <i>
      <x v="40"/>
    </i>
    <i>
      <x v="32"/>
    </i>
    <i>
      <x v="13"/>
    </i>
    <i>
      <x v="39"/>
    </i>
    <i>
      <x v="51"/>
    </i>
    <i>
      <x v="33"/>
    </i>
    <i>
      <x v="11"/>
    </i>
    <i>
      <x v="36"/>
    </i>
    <i>
      <x v="12"/>
    </i>
    <i>
      <x v="34"/>
    </i>
    <i>
      <x v="5"/>
    </i>
    <i>
      <x v="30"/>
    </i>
    <i>
      <x v="29"/>
    </i>
    <i>
      <x v="55"/>
    </i>
    <i>
      <x v="20"/>
    </i>
    <i>
      <x v="35"/>
    </i>
    <i>
      <x v="37"/>
    </i>
    <i>
      <x v="9"/>
    </i>
    <i>
      <x v="47"/>
    </i>
    <i>
      <x v="19"/>
    </i>
    <i>
      <x v="26"/>
    </i>
    <i>
      <x v="24"/>
    </i>
    <i>
      <x/>
    </i>
    <i>
      <x v="21"/>
    </i>
    <i>
      <x v="27"/>
    </i>
    <i>
      <x v="57"/>
    </i>
    <i>
      <x v="22"/>
    </i>
    <i>
      <x v="1"/>
    </i>
    <i>
      <x v="43"/>
    </i>
    <i>
      <x v="53"/>
    </i>
    <i>
      <x v="4"/>
    </i>
    <i>
      <x v="58"/>
    </i>
    <i>
      <x v="10"/>
    </i>
    <i>
      <x v="50"/>
    </i>
    <i>
      <x v="49"/>
    </i>
    <i>
      <x v="44"/>
    </i>
    <i>
      <x v="46"/>
    </i>
    <i>
      <x v="42"/>
    </i>
    <i>
      <x v="52"/>
    </i>
    <i>
      <x v="15"/>
    </i>
    <i>
      <x v="54"/>
    </i>
    <i>
      <x v="25"/>
    </i>
    <i>
      <x v="31"/>
    </i>
    <i>
      <x v="28"/>
    </i>
    <i>
      <x v="8"/>
    </i>
    <i>
      <x v="23"/>
    </i>
    <i>
      <x v="45"/>
    </i>
    <i>
      <x v="3"/>
    </i>
    <i>
      <x v="16"/>
    </i>
    <i>
      <x v="2"/>
    </i>
    <i>
      <x v="14"/>
    </i>
    <i>
      <x v="38"/>
    </i>
    <i>
      <x v="48"/>
    </i>
    <i>
      <x v="6"/>
    </i>
    <i>
      <x v="41"/>
    </i>
    <i>
      <x v="7"/>
    </i>
    <i>
      <x v="18"/>
    </i>
    <i>
      <x v="17"/>
    </i>
    <i t="grand">
      <x/>
    </i>
  </rowItems>
  <colItems count="1">
    <i/>
  </colItems>
  <dataFields count="1">
    <dataField name="Sum of Difference" fld="6" baseField="0" baseItem="0"/>
  </dataFields>
  <formats count="6">
    <format dxfId="19">
      <pivotArea field="0" type="button" dataOnly="0" labelOnly="1" outline="0" axis="axisRow" fieldPosition="0"/>
    </format>
    <format dxfId="18">
      <pivotArea dataOnly="0" labelOnly="1" outline="0" axis="axisValues" fieldPosition="0"/>
    </format>
    <format dxfId="17">
      <pivotArea field="0" type="button" dataOnly="0" labelOnly="1" outline="0" axis="axisRow" fieldPosition="0"/>
    </format>
    <format dxfId="16">
      <pivotArea dataOnly="0" labelOnly="1" outline="0" axis="axisValues" fieldPosition="0"/>
    </format>
    <format dxfId="15">
      <pivotArea field="0" type="button" dataOnly="0" labelOnly="1" outline="0" axis="axisRow" fieldPosition="0"/>
    </format>
    <format dxfId="1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21804D-F0C8-4936-9880-58168A21C683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4" firstHeaderRow="0" firstDataRow="1" firstDataCol="0"/>
  <pivotFields count="9">
    <pivotField showAll="0"/>
    <pivotField dataField="1" showAll="0"/>
    <pivotField showAll="0"/>
    <pivotField showAll="0"/>
    <pivotField dataField="1" showAll="0"/>
    <pivotField dataField="1" showAll="0"/>
    <pivotField showAll="0"/>
    <pivotField dataField="1"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y" fld="1" baseField="0" baseItem="0"/>
    <dataField name="Investment Value" fld="4" baseField="0" baseItem="0"/>
    <dataField name="Current Value" fld="5" baseField="0" baseItem="0"/>
    <dataField name="Sum of P&amp;L" fld="7" baseField="0" baseItem="0"/>
  </dataFields>
  <formats count="6">
    <format dxfId="1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261A-8C2E-43A1-A1F1-42BFDCB83BC1}">
  <sheetPr codeName="Sheet2">
    <tabColor theme="4" tint="-0.499984740745262"/>
  </sheetPr>
  <dimension ref="A1:S60"/>
  <sheetViews>
    <sheetView showGridLines="0" workbookViewId="0">
      <selection sqref="A1:I60"/>
    </sheetView>
  </sheetViews>
  <sheetFormatPr defaultRowHeight="14.5" x14ac:dyDescent="0.35"/>
  <cols>
    <col min="1" max="1" width="11.36328125" bestFit="1" customWidth="1"/>
    <col min="2" max="2" width="6" customWidth="1"/>
    <col min="3" max="3" width="10.6328125" customWidth="1"/>
    <col min="4" max="4" width="6" customWidth="1"/>
    <col min="5" max="5" width="13.90625" customWidth="1"/>
    <col min="6" max="6" width="13.26953125" customWidth="1"/>
    <col min="7" max="7" width="12.36328125" customWidth="1"/>
    <col min="8" max="8" width="6.81640625" bestFit="1" customWidth="1"/>
    <col min="9" max="9" width="9.81640625" customWidth="1"/>
  </cols>
  <sheetData>
    <row r="1" spans="1:19" ht="28.5" customHeigh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74</v>
      </c>
      <c r="F1" s="9" t="s">
        <v>75</v>
      </c>
      <c r="G1" s="9" t="s">
        <v>64</v>
      </c>
      <c r="H1" s="9" t="s">
        <v>4</v>
      </c>
      <c r="I1" s="10" t="s">
        <v>73</v>
      </c>
    </row>
    <row r="2" spans="1:19" ht="18" customHeight="1" x14ac:dyDescent="0.35">
      <c r="A2" s="11" t="s">
        <v>5</v>
      </c>
      <c r="B2" s="12">
        <v>100</v>
      </c>
      <c r="C2" s="12">
        <v>981</v>
      </c>
      <c r="D2" s="12">
        <v>5176</v>
      </c>
      <c r="E2" s="12">
        <f>B2*C2</f>
        <v>98100</v>
      </c>
      <c r="F2" s="13">
        <v>517660</v>
      </c>
      <c r="G2" s="14">
        <f>D2-C2</f>
        <v>4195</v>
      </c>
      <c r="H2" s="12">
        <v>419520</v>
      </c>
      <c r="I2" s="15">
        <v>4.2699999999999996</v>
      </c>
      <c r="L2" s="7"/>
      <c r="M2" s="7" t="s">
        <v>76</v>
      </c>
      <c r="N2" s="7"/>
      <c r="O2" s="7"/>
    </row>
    <row r="3" spans="1:19" x14ac:dyDescent="0.35">
      <c r="A3" s="16" t="s">
        <v>6</v>
      </c>
      <c r="B3" s="17">
        <v>300</v>
      </c>
      <c r="C3" s="17">
        <v>1032</v>
      </c>
      <c r="D3" s="17">
        <v>1304</v>
      </c>
      <c r="E3" s="17">
        <f t="shared" ref="E3:E60" si="0">B3*C3</f>
        <v>309600</v>
      </c>
      <c r="F3" s="17">
        <v>391470</v>
      </c>
      <c r="G3" s="18">
        <f t="shared" ref="G3:G60" si="1">D3-C3</f>
        <v>272</v>
      </c>
      <c r="H3" s="17">
        <v>81624</v>
      </c>
      <c r="I3" s="19">
        <v>0.26</v>
      </c>
    </row>
    <row r="4" spans="1:19" ht="15.5" x14ac:dyDescent="0.35">
      <c r="A4" s="11" t="s">
        <v>7</v>
      </c>
      <c r="B4" s="12">
        <v>285</v>
      </c>
      <c r="C4" s="12">
        <v>414</v>
      </c>
      <c r="D4" s="12">
        <v>872</v>
      </c>
      <c r="E4" s="12">
        <f t="shared" si="0"/>
        <v>117990</v>
      </c>
      <c r="F4" s="12">
        <v>248591</v>
      </c>
      <c r="G4" s="14">
        <f t="shared" si="1"/>
        <v>458</v>
      </c>
      <c r="H4" s="12">
        <v>130370</v>
      </c>
      <c r="I4" s="15">
        <v>1.1000000000000001</v>
      </c>
      <c r="K4" s="1" t="s">
        <v>0</v>
      </c>
      <c r="L4" s="1" t="s">
        <v>1</v>
      </c>
      <c r="M4" s="1" t="s">
        <v>2</v>
      </c>
      <c r="N4" s="1" t="s">
        <v>3</v>
      </c>
      <c r="O4" s="1" t="s">
        <v>74</v>
      </c>
      <c r="P4" s="1" t="s">
        <v>75</v>
      </c>
      <c r="Q4" s="1" t="s">
        <v>64</v>
      </c>
      <c r="R4" s="1" t="s">
        <v>4</v>
      </c>
      <c r="S4" s="1" t="s">
        <v>73</v>
      </c>
    </row>
    <row r="5" spans="1:19" x14ac:dyDescent="0.35">
      <c r="A5" s="16" t="s">
        <v>8</v>
      </c>
      <c r="B5" s="17">
        <v>2500</v>
      </c>
      <c r="C5" s="17">
        <v>46</v>
      </c>
      <c r="D5" s="17">
        <v>94</v>
      </c>
      <c r="E5" s="17">
        <f t="shared" si="0"/>
        <v>115000</v>
      </c>
      <c r="F5" s="17">
        <v>236375</v>
      </c>
      <c r="G5" s="18">
        <f t="shared" si="1"/>
        <v>48</v>
      </c>
      <c r="H5" s="17">
        <v>121175</v>
      </c>
      <c r="I5" s="19">
        <v>1.05</v>
      </c>
      <c r="K5" t="str" cm="1">
        <f t="array" ref="K5:S5">_xlfn._xlws.FILTER(Data!$A$2:$I$60,Data!$A$2:$A$60=M2,"nomatch")</f>
        <v>IDFCfirst</v>
      </c>
      <c r="L5">
        <v>2500</v>
      </c>
      <c r="M5">
        <v>46</v>
      </c>
      <c r="N5">
        <v>94</v>
      </c>
      <c r="O5">
        <v>115000</v>
      </c>
      <c r="P5">
        <v>236375</v>
      </c>
      <c r="Q5">
        <v>48</v>
      </c>
      <c r="R5">
        <v>121175</v>
      </c>
      <c r="S5">
        <v>1.05</v>
      </c>
    </row>
    <row r="6" spans="1:19" x14ac:dyDescent="0.35">
      <c r="A6" s="11" t="s">
        <v>9</v>
      </c>
      <c r="B6" s="12">
        <v>235</v>
      </c>
      <c r="C6" s="12">
        <v>700</v>
      </c>
      <c r="D6" s="12">
        <v>992</v>
      </c>
      <c r="E6" s="12">
        <f t="shared" si="0"/>
        <v>164500</v>
      </c>
      <c r="F6" s="12">
        <v>233225</v>
      </c>
      <c r="G6" s="14">
        <f t="shared" si="1"/>
        <v>292</v>
      </c>
      <c r="H6" s="12">
        <v>68720</v>
      </c>
      <c r="I6" s="15">
        <v>0.41</v>
      </c>
    </row>
    <row r="7" spans="1:19" x14ac:dyDescent="0.35">
      <c r="A7" s="16" t="s">
        <v>10</v>
      </c>
      <c r="B7" s="17">
        <v>87</v>
      </c>
      <c r="C7" s="17">
        <v>1663</v>
      </c>
      <c r="D7" s="17">
        <v>2602</v>
      </c>
      <c r="E7" s="17">
        <f t="shared" si="0"/>
        <v>144681</v>
      </c>
      <c r="F7" s="17">
        <v>226413</v>
      </c>
      <c r="G7" s="18">
        <f t="shared" si="1"/>
        <v>939</v>
      </c>
      <c r="H7" s="17">
        <v>81708</v>
      </c>
      <c r="I7" s="19">
        <v>0.56000000000000005</v>
      </c>
    </row>
    <row r="8" spans="1:19" x14ac:dyDescent="0.35">
      <c r="A8" s="11" t="s">
        <v>11</v>
      </c>
      <c r="B8" s="12">
        <v>382</v>
      </c>
      <c r="C8" s="12">
        <v>395</v>
      </c>
      <c r="D8" s="12">
        <v>587</v>
      </c>
      <c r="E8" s="12">
        <f t="shared" si="0"/>
        <v>150890</v>
      </c>
      <c r="F8" s="12">
        <v>224386</v>
      </c>
      <c r="G8" s="14">
        <f t="shared" si="1"/>
        <v>192</v>
      </c>
      <c r="H8" s="12">
        <v>73276</v>
      </c>
      <c r="I8" s="15">
        <v>0.48</v>
      </c>
    </row>
    <row r="9" spans="1:19" x14ac:dyDescent="0.35">
      <c r="A9" s="16" t="s">
        <v>12</v>
      </c>
      <c r="B9" s="17">
        <v>130</v>
      </c>
      <c r="C9" s="17">
        <v>1188</v>
      </c>
      <c r="D9" s="17">
        <v>1715</v>
      </c>
      <c r="E9" s="17">
        <f t="shared" si="0"/>
        <v>154440</v>
      </c>
      <c r="F9" s="17">
        <v>223041</v>
      </c>
      <c r="G9" s="18">
        <f t="shared" si="1"/>
        <v>527</v>
      </c>
      <c r="H9" s="17">
        <v>68484</v>
      </c>
      <c r="I9" s="19">
        <v>0.44</v>
      </c>
    </row>
    <row r="10" spans="1:19" x14ac:dyDescent="0.35">
      <c r="A10" s="11" t="s">
        <v>13</v>
      </c>
      <c r="B10" s="12">
        <v>134</v>
      </c>
      <c r="C10" s="12">
        <v>1452</v>
      </c>
      <c r="D10" s="12">
        <v>1661</v>
      </c>
      <c r="E10" s="12">
        <f t="shared" si="0"/>
        <v>194568</v>
      </c>
      <c r="F10" s="12">
        <v>222694</v>
      </c>
      <c r="G10" s="14">
        <f t="shared" si="1"/>
        <v>209</v>
      </c>
      <c r="H10" s="12">
        <v>28084</v>
      </c>
      <c r="I10" s="15">
        <v>0.14000000000000001</v>
      </c>
    </row>
    <row r="11" spans="1:19" x14ac:dyDescent="0.35">
      <c r="A11" s="16" t="s">
        <v>14</v>
      </c>
      <c r="B11" s="17">
        <v>280</v>
      </c>
      <c r="C11" s="17">
        <v>394</v>
      </c>
      <c r="D11" s="17">
        <v>775</v>
      </c>
      <c r="E11" s="17">
        <f t="shared" si="0"/>
        <v>110320</v>
      </c>
      <c r="F11" s="17">
        <v>217224</v>
      </c>
      <c r="G11" s="18">
        <f t="shared" si="1"/>
        <v>381</v>
      </c>
      <c r="H11" s="17">
        <v>106826</v>
      </c>
      <c r="I11" s="19">
        <v>0.96</v>
      </c>
    </row>
    <row r="12" spans="1:19" x14ac:dyDescent="0.35">
      <c r="A12" s="11" t="s">
        <v>15</v>
      </c>
      <c r="B12" s="12">
        <v>200</v>
      </c>
      <c r="C12" s="12">
        <v>878</v>
      </c>
      <c r="D12" s="12">
        <v>1063</v>
      </c>
      <c r="E12" s="12">
        <f t="shared" si="0"/>
        <v>175600</v>
      </c>
      <c r="F12" s="12">
        <v>212620</v>
      </c>
      <c r="G12" s="14">
        <f t="shared" si="1"/>
        <v>185</v>
      </c>
      <c r="H12" s="12">
        <v>37000</v>
      </c>
      <c r="I12" s="15">
        <v>0.21</v>
      </c>
    </row>
    <row r="13" spans="1:19" x14ac:dyDescent="0.35">
      <c r="A13" s="16" t="s">
        <v>16</v>
      </c>
      <c r="B13" s="17">
        <v>1250</v>
      </c>
      <c r="C13" s="17">
        <v>96</v>
      </c>
      <c r="D13" s="17">
        <v>148</v>
      </c>
      <c r="E13" s="17">
        <f t="shared" si="0"/>
        <v>120000</v>
      </c>
      <c r="F13" s="17">
        <v>200137</v>
      </c>
      <c r="G13" s="18">
        <f t="shared" si="1"/>
        <v>52</v>
      </c>
      <c r="H13" s="17">
        <v>70275</v>
      </c>
      <c r="I13" s="19">
        <v>0.54</v>
      </c>
    </row>
    <row r="14" spans="1:19" x14ac:dyDescent="0.35">
      <c r="A14" s="11" t="s">
        <v>17</v>
      </c>
      <c r="B14" s="12">
        <v>230</v>
      </c>
      <c r="C14" s="12">
        <v>828</v>
      </c>
      <c r="D14" s="12">
        <v>849</v>
      </c>
      <c r="E14" s="12">
        <f t="shared" si="0"/>
        <v>190440</v>
      </c>
      <c r="F14" s="12">
        <v>195373</v>
      </c>
      <c r="G14" s="14">
        <f t="shared" si="1"/>
        <v>21</v>
      </c>
      <c r="H14" s="12">
        <v>4751</v>
      </c>
      <c r="I14" s="15">
        <v>0.02</v>
      </c>
    </row>
    <row r="15" spans="1:19" x14ac:dyDescent="0.35">
      <c r="A15" s="16" t="s">
        <v>18</v>
      </c>
      <c r="B15" s="17">
        <v>160</v>
      </c>
      <c r="C15" s="17">
        <v>398</v>
      </c>
      <c r="D15" s="17">
        <v>1175</v>
      </c>
      <c r="E15" s="17">
        <f t="shared" si="0"/>
        <v>63680</v>
      </c>
      <c r="F15" s="17">
        <v>188064</v>
      </c>
      <c r="G15" s="18">
        <f t="shared" si="1"/>
        <v>777</v>
      </c>
      <c r="H15" s="17">
        <v>124241</v>
      </c>
      <c r="I15" s="19">
        <v>1.94</v>
      </c>
    </row>
    <row r="16" spans="1:19" x14ac:dyDescent="0.35">
      <c r="A16" s="11" t="s">
        <v>19</v>
      </c>
      <c r="B16" s="12">
        <v>320</v>
      </c>
      <c r="C16" s="12">
        <v>566</v>
      </c>
      <c r="D16" s="12">
        <v>580</v>
      </c>
      <c r="E16" s="12">
        <f t="shared" si="0"/>
        <v>181120</v>
      </c>
      <c r="F16" s="12">
        <v>185632</v>
      </c>
      <c r="G16" s="14">
        <f t="shared" si="1"/>
        <v>14</v>
      </c>
      <c r="H16" s="12">
        <v>4426</v>
      </c>
      <c r="I16" s="15">
        <v>0.02</v>
      </c>
    </row>
    <row r="17" spans="1:9" x14ac:dyDescent="0.35">
      <c r="A17" s="16" t="s">
        <v>20</v>
      </c>
      <c r="B17" s="17">
        <v>2140</v>
      </c>
      <c r="C17" s="17">
        <v>87</v>
      </c>
      <c r="D17" s="17">
        <v>85</v>
      </c>
      <c r="E17" s="17">
        <f t="shared" si="0"/>
        <v>186180</v>
      </c>
      <c r="F17" s="17">
        <v>183291</v>
      </c>
      <c r="G17" s="18">
        <f t="shared" si="1"/>
        <v>-2</v>
      </c>
      <c r="H17" s="17">
        <v>-4193</v>
      </c>
      <c r="I17" s="19">
        <v>-0.02</v>
      </c>
    </row>
    <row r="18" spans="1:9" x14ac:dyDescent="0.35">
      <c r="A18" s="11" t="s">
        <v>21</v>
      </c>
      <c r="B18" s="12">
        <v>250</v>
      </c>
      <c r="C18" s="12">
        <v>338</v>
      </c>
      <c r="D18" s="12">
        <v>695</v>
      </c>
      <c r="E18" s="12">
        <f t="shared" si="0"/>
        <v>84500</v>
      </c>
      <c r="F18" s="12">
        <v>173912</v>
      </c>
      <c r="G18" s="14">
        <f t="shared" si="1"/>
        <v>357</v>
      </c>
      <c r="H18" s="12">
        <v>89233</v>
      </c>
      <c r="I18" s="15">
        <v>1.05</v>
      </c>
    </row>
    <row r="19" spans="1:9" x14ac:dyDescent="0.35">
      <c r="A19" s="16" t="s">
        <v>22</v>
      </c>
      <c r="B19" s="17">
        <v>227</v>
      </c>
      <c r="C19" s="17">
        <v>583</v>
      </c>
      <c r="D19" s="17">
        <v>720</v>
      </c>
      <c r="E19" s="17">
        <f t="shared" si="0"/>
        <v>132341</v>
      </c>
      <c r="F19" s="17">
        <v>163644</v>
      </c>
      <c r="G19" s="18">
        <f t="shared" si="1"/>
        <v>137</v>
      </c>
      <c r="H19" s="17">
        <v>31160</v>
      </c>
      <c r="I19" s="19">
        <v>0.23</v>
      </c>
    </row>
    <row r="20" spans="1:9" x14ac:dyDescent="0.35">
      <c r="A20" s="11" t="s">
        <v>23</v>
      </c>
      <c r="B20" s="12">
        <v>195</v>
      </c>
      <c r="C20" s="12">
        <v>787</v>
      </c>
      <c r="D20" s="12">
        <v>776</v>
      </c>
      <c r="E20" s="12">
        <f t="shared" si="0"/>
        <v>153465</v>
      </c>
      <c r="F20" s="12">
        <v>151378</v>
      </c>
      <c r="G20" s="14">
        <f t="shared" si="1"/>
        <v>-11</v>
      </c>
      <c r="H20" s="12">
        <v>-2091</v>
      </c>
      <c r="I20" s="20">
        <v>-1.3599999999999999E-2</v>
      </c>
    </row>
    <row r="21" spans="1:9" x14ac:dyDescent="0.35">
      <c r="A21" s="16" t="s">
        <v>24</v>
      </c>
      <c r="B21" s="17">
        <v>135</v>
      </c>
      <c r="C21" s="17">
        <v>589</v>
      </c>
      <c r="D21" s="17">
        <v>1044</v>
      </c>
      <c r="E21" s="17">
        <f t="shared" si="0"/>
        <v>79515</v>
      </c>
      <c r="F21" s="17">
        <v>141048</v>
      </c>
      <c r="G21" s="18">
        <f t="shared" si="1"/>
        <v>455</v>
      </c>
      <c r="H21" s="17">
        <v>61472</v>
      </c>
      <c r="I21" s="19">
        <v>0.77</v>
      </c>
    </row>
    <row r="22" spans="1:9" x14ac:dyDescent="0.35">
      <c r="A22" s="11" t="s">
        <v>25</v>
      </c>
      <c r="B22" s="12">
        <v>90</v>
      </c>
      <c r="C22" s="12">
        <v>1295</v>
      </c>
      <c r="D22" s="12">
        <v>1296</v>
      </c>
      <c r="E22" s="12">
        <f t="shared" si="0"/>
        <v>116550</v>
      </c>
      <c r="F22" s="12">
        <v>116649</v>
      </c>
      <c r="G22" s="14">
        <f t="shared" si="1"/>
        <v>1</v>
      </c>
      <c r="H22" s="12">
        <v>94</v>
      </c>
      <c r="I22" s="20">
        <v>8.0000000000000002E-3</v>
      </c>
    </row>
    <row r="23" spans="1:9" x14ac:dyDescent="0.35">
      <c r="A23" s="16" t="s">
        <v>26</v>
      </c>
      <c r="B23" s="17">
        <v>480</v>
      </c>
      <c r="C23" s="17">
        <v>208</v>
      </c>
      <c r="D23" s="17">
        <v>239</v>
      </c>
      <c r="E23" s="17">
        <f t="shared" si="0"/>
        <v>99840</v>
      </c>
      <c r="F23" s="17">
        <v>114912</v>
      </c>
      <c r="G23" s="18">
        <f t="shared" si="1"/>
        <v>31</v>
      </c>
      <c r="H23" s="17">
        <v>14631</v>
      </c>
      <c r="I23" s="19">
        <v>0.14000000000000001</v>
      </c>
    </row>
    <row r="24" spans="1:9" x14ac:dyDescent="0.35">
      <c r="A24" s="11" t="s">
        <v>27</v>
      </c>
      <c r="B24" s="12">
        <v>190</v>
      </c>
      <c r="C24" s="12">
        <v>449</v>
      </c>
      <c r="D24" s="12">
        <v>599</v>
      </c>
      <c r="E24" s="12">
        <f t="shared" si="0"/>
        <v>85310</v>
      </c>
      <c r="F24" s="12">
        <v>113857</v>
      </c>
      <c r="G24" s="14">
        <f t="shared" si="1"/>
        <v>150</v>
      </c>
      <c r="H24" s="12">
        <v>24490</v>
      </c>
      <c r="I24" s="15">
        <v>0.33</v>
      </c>
    </row>
    <row r="25" spans="1:9" x14ac:dyDescent="0.35">
      <c r="A25" s="16" t="s">
        <v>28</v>
      </c>
      <c r="B25" s="17">
        <v>120</v>
      </c>
      <c r="C25" s="17">
        <v>1031</v>
      </c>
      <c r="D25" s="17">
        <v>948</v>
      </c>
      <c r="E25" s="17">
        <f t="shared" si="0"/>
        <v>123720</v>
      </c>
      <c r="F25" s="17">
        <v>113766</v>
      </c>
      <c r="G25" s="18">
        <f t="shared" si="1"/>
        <v>-83</v>
      </c>
      <c r="H25" s="17">
        <v>-10027</v>
      </c>
      <c r="I25" s="19">
        <v>-0.08</v>
      </c>
    </row>
    <row r="26" spans="1:9" x14ac:dyDescent="0.35">
      <c r="A26" s="11" t="s">
        <v>29</v>
      </c>
      <c r="B26" s="12">
        <v>63</v>
      </c>
      <c r="C26" s="12">
        <v>1627</v>
      </c>
      <c r="D26" s="12">
        <v>1788</v>
      </c>
      <c r="E26" s="12">
        <f t="shared" si="0"/>
        <v>102501</v>
      </c>
      <c r="F26" s="12">
        <v>112644</v>
      </c>
      <c r="G26" s="14">
        <f t="shared" si="1"/>
        <v>161</v>
      </c>
      <c r="H26" s="12">
        <v>10128</v>
      </c>
      <c r="I26" s="15">
        <v>0.09</v>
      </c>
    </row>
    <row r="27" spans="1:9" x14ac:dyDescent="0.35">
      <c r="A27" s="16" t="s">
        <v>30</v>
      </c>
      <c r="B27" s="17">
        <v>70</v>
      </c>
      <c r="C27" s="17">
        <v>676</v>
      </c>
      <c r="D27" s="17">
        <v>1601</v>
      </c>
      <c r="E27" s="17">
        <f t="shared" si="0"/>
        <v>47320</v>
      </c>
      <c r="F27" s="17">
        <v>112077</v>
      </c>
      <c r="G27" s="18">
        <f t="shared" si="1"/>
        <v>925</v>
      </c>
      <c r="H27" s="17">
        <v>64739</v>
      </c>
      <c r="I27" s="19">
        <v>1.36</v>
      </c>
    </row>
    <row r="28" spans="1:9" x14ac:dyDescent="0.35">
      <c r="A28" s="11" t="s">
        <v>31</v>
      </c>
      <c r="B28" s="12">
        <v>23</v>
      </c>
      <c r="C28" s="12">
        <v>3269</v>
      </c>
      <c r="D28" s="12">
        <v>4817</v>
      </c>
      <c r="E28" s="12">
        <f t="shared" si="0"/>
        <v>75187</v>
      </c>
      <c r="F28" s="12">
        <v>110805</v>
      </c>
      <c r="G28" s="14">
        <f t="shared" si="1"/>
        <v>1548</v>
      </c>
      <c r="H28" s="12">
        <v>35611</v>
      </c>
      <c r="I28" s="15">
        <v>0.47</v>
      </c>
    </row>
    <row r="29" spans="1:9" x14ac:dyDescent="0.35">
      <c r="A29" s="16" t="s">
        <v>32</v>
      </c>
      <c r="B29" s="17">
        <v>674</v>
      </c>
      <c r="C29" s="17">
        <v>156</v>
      </c>
      <c r="D29" s="17">
        <v>153</v>
      </c>
      <c r="E29" s="17">
        <f t="shared" si="0"/>
        <v>105144</v>
      </c>
      <c r="F29" s="17">
        <v>103490</v>
      </c>
      <c r="G29" s="18">
        <f t="shared" si="1"/>
        <v>-3</v>
      </c>
      <c r="H29" s="17">
        <v>-1914</v>
      </c>
      <c r="I29" s="19">
        <v>-0.01</v>
      </c>
    </row>
    <row r="30" spans="1:9" x14ac:dyDescent="0.35">
      <c r="A30" s="11" t="s">
        <v>33</v>
      </c>
      <c r="B30" s="12">
        <v>32</v>
      </c>
      <c r="C30" s="12">
        <v>3117</v>
      </c>
      <c r="D30" s="12">
        <v>3125</v>
      </c>
      <c r="E30" s="12">
        <f t="shared" si="0"/>
        <v>99744</v>
      </c>
      <c r="F30" s="12">
        <v>100012</v>
      </c>
      <c r="G30" s="14">
        <f t="shared" si="1"/>
        <v>8</v>
      </c>
      <c r="H30" s="12">
        <v>267</v>
      </c>
      <c r="I30" s="15">
        <v>0</v>
      </c>
    </row>
    <row r="31" spans="1:9" x14ac:dyDescent="0.35">
      <c r="A31" s="16" t="s">
        <v>34</v>
      </c>
      <c r="B31" s="17">
        <v>330</v>
      </c>
      <c r="C31" s="17">
        <v>197</v>
      </c>
      <c r="D31" s="17">
        <v>448</v>
      </c>
      <c r="E31" s="17">
        <f t="shared" si="0"/>
        <v>65010</v>
      </c>
      <c r="F31" s="17">
        <v>98648</v>
      </c>
      <c r="G31" s="18">
        <f t="shared" si="1"/>
        <v>251</v>
      </c>
      <c r="H31" s="17">
        <v>55197</v>
      </c>
      <c r="I31" s="19">
        <v>1.27</v>
      </c>
    </row>
    <row r="32" spans="1:9" x14ac:dyDescent="0.35">
      <c r="A32" s="11" t="s">
        <v>35</v>
      </c>
      <c r="B32" s="12">
        <v>37</v>
      </c>
      <c r="C32" s="12">
        <v>2730</v>
      </c>
      <c r="D32" s="12">
        <v>2597</v>
      </c>
      <c r="E32" s="12">
        <f t="shared" si="0"/>
        <v>101010</v>
      </c>
      <c r="F32" s="12">
        <v>96094</v>
      </c>
      <c r="G32" s="14">
        <f t="shared" si="1"/>
        <v>-133</v>
      </c>
      <c r="H32" s="12">
        <v>-4927</v>
      </c>
      <c r="I32" s="15">
        <v>-0.04</v>
      </c>
    </row>
    <row r="33" spans="1:9" x14ac:dyDescent="0.35">
      <c r="A33" s="16" t="s">
        <v>36</v>
      </c>
      <c r="B33" s="17">
        <v>150</v>
      </c>
      <c r="C33" s="17">
        <v>408</v>
      </c>
      <c r="D33" s="17">
        <v>634</v>
      </c>
      <c r="E33" s="17">
        <f t="shared" si="0"/>
        <v>61200</v>
      </c>
      <c r="F33" s="17">
        <v>95137</v>
      </c>
      <c r="G33" s="18">
        <f t="shared" si="1"/>
        <v>226</v>
      </c>
      <c r="H33" s="17">
        <v>33802</v>
      </c>
      <c r="I33" s="19">
        <v>0.55000000000000004</v>
      </c>
    </row>
    <row r="34" spans="1:9" x14ac:dyDescent="0.35">
      <c r="A34" s="11" t="s">
        <v>37</v>
      </c>
      <c r="B34" s="12">
        <v>80</v>
      </c>
      <c r="C34" s="12">
        <v>1268</v>
      </c>
      <c r="D34" s="12">
        <v>1170</v>
      </c>
      <c r="E34" s="12">
        <f t="shared" si="0"/>
        <v>101440</v>
      </c>
      <c r="F34" s="12">
        <v>93624</v>
      </c>
      <c r="G34" s="14">
        <f t="shared" si="1"/>
        <v>-98</v>
      </c>
      <c r="H34" s="12">
        <v>-7861</v>
      </c>
      <c r="I34" s="15">
        <v>-7.0000000000000007E-2</v>
      </c>
    </row>
    <row r="35" spans="1:9" x14ac:dyDescent="0.35">
      <c r="A35" s="16" t="s">
        <v>38</v>
      </c>
      <c r="B35" s="17">
        <v>48</v>
      </c>
      <c r="C35" s="17">
        <v>1285</v>
      </c>
      <c r="D35" s="17">
        <v>1927</v>
      </c>
      <c r="E35" s="17">
        <f t="shared" si="0"/>
        <v>61680</v>
      </c>
      <c r="F35" s="17">
        <v>92529</v>
      </c>
      <c r="G35" s="18">
        <f t="shared" si="1"/>
        <v>642</v>
      </c>
      <c r="H35" s="17">
        <v>30807</v>
      </c>
      <c r="I35" s="19">
        <v>0.49</v>
      </c>
    </row>
    <row r="36" spans="1:9" x14ac:dyDescent="0.35">
      <c r="A36" s="11" t="s">
        <v>39</v>
      </c>
      <c r="B36" s="12">
        <v>260</v>
      </c>
      <c r="C36" s="12">
        <v>322</v>
      </c>
      <c r="D36" s="12">
        <v>339</v>
      </c>
      <c r="E36" s="12">
        <f t="shared" si="0"/>
        <v>83720</v>
      </c>
      <c r="F36" s="12">
        <v>88192</v>
      </c>
      <c r="G36" s="14">
        <f t="shared" si="1"/>
        <v>17</v>
      </c>
      <c r="H36" s="12">
        <v>4362</v>
      </c>
      <c r="I36" s="15">
        <v>0.05</v>
      </c>
    </row>
    <row r="37" spans="1:9" x14ac:dyDescent="0.35">
      <c r="A37" s="16" t="s">
        <v>40</v>
      </c>
      <c r="B37" s="17">
        <v>17</v>
      </c>
      <c r="C37" s="17">
        <v>2831</v>
      </c>
      <c r="D37" s="17">
        <v>5067</v>
      </c>
      <c r="E37" s="17">
        <f t="shared" si="0"/>
        <v>48127</v>
      </c>
      <c r="F37" s="17">
        <v>86139</v>
      </c>
      <c r="G37" s="18">
        <f t="shared" si="1"/>
        <v>2236</v>
      </c>
      <c r="H37" s="17">
        <v>38000</v>
      </c>
      <c r="I37" s="19">
        <v>0.78</v>
      </c>
    </row>
    <row r="38" spans="1:9" x14ac:dyDescent="0.35">
      <c r="A38" s="11" t="s">
        <v>41</v>
      </c>
      <c r="B38" s="12">
        <v>40</v>
      </c>
      <c r="C38" s="12">
        <v>1453</v>
      </c>
      <c r="D38" s="12">
        <v>2119</v>
      </c>
      <c r="E38" s="12">
        <f t="shared" si="0"/>
        <v>58120</v>
      </c>
      <c r="F38" s="12">
        <v>84770</v>
      </c>
      <c r="G38" s="14">
        <f t="shared" si="1"/>
        <v>666</v>
      </c>
      <c r="H38" s="12">
        <v>26631</v>
      </c>
      <c r="I38" s="15">
        <v>0.45</v>
      </c>
    </row>
    <row r="39" spans="1:9" x14ac:dyDescent="0.35">
      <c r="A39" s="16" t="s">
        <v>42</v>
      </c>
      <c r="B39" s="17">
        <v>155</v>
      </c>
      <c r="C39" s="17">
        <v>454</v>
      </c>
      <c r="D39" s="17">
        <v>545</v>
      </c>
      <c r="E39" s="17">
        <f t="shared" si="0"/>
        <v>70370</v>
      </c>
      <c r="F39" s="17">
        <v>84539</v>
      </c>
      <c r="G39" s="18">
        <f t="shared" si="1"/>
        <v>91</v>
      </c>
      <c r="H39" s="17">
        <v>14048</v>
      </c>
      <c r="I39" s="19">
        <v>0.19</v>
      </c>
    </row>
    <row r="40" spans="1:9" x14ac:dyDescent="0.35">
      <c r="A40" s="11" t="s">
        <v>43</v>
      </c>
      <c r="B40" s="12">
        <v>31</v>
      </c>
      <c r="C40" s="12">
        <v>2962</v>
      </c>
      <c r="D40" s="12">
        <v>2651</v>
      </c>
      <c r="E40" s="12">
        <f t="shared" si="0"/>
        <v>91822</v>
      </c>
      <c r="F40" s="12">
        <v>82181</v>
      </c>
      <c r="G40" s="14">
        <f t="shared" si="1"/>
        <v>-311</v>
      </c>
      <c r="H40" s="12">
        <v>-9666</v>
      </c>
      <c r="I40" s="15">
        <v>-0.1</v>
      </c>
    </row>
    <row r="41" spans="1:9" x14ac:dyDescent="0.35">
      <c r="A41" s="16" t="s">
        <v>44</v>
      </c>
      <c r="B41" s="17">
        <v>300</v>
      </c>
      <c r="C41" s="17">
        <v>166</v>
      </c>
      <c r="D41" s="17">
        <v>265</v>
      </c>
      <c r="E41" s="17">
        <f t="shared" si="0"/>
        <v>49800</v>
      </c>
      <c r="F41" s="17">
        <v>79755</v>
      </c>
      <c r="G41" s="18">
        <f t="shared" si="1"/>
        <v>99</v>
      </c>
      <c r="H41" s="17">
        <v>29673</v>
      </c>
      <c r="I41" s="19">
        <v>0.59</v>
      </c>
    </row>
    <row r="42" spans="1:9" x14ac:dyDescent="0.35">
      <c r="A42" s="11" t="s">
        <v>45</v>
      </c>
      <c r="B42" s="12">
        <v>13</v>
      </c>
      <c r="C42" s="12">
        <v>3837</v>
      </c>
      <c r="D42" s="12">
        <v>5965</v>
      </c>
      <c r="E42" s="12">
        <f t="shared" si="0"/>
        <v>49881</v>
      </c>
      <c r="F42" s="12">
        <v>77553</v>
      </c>
      <c r="G42" s="14">
        <f t="shared" si="1"/>
        <v>2128</v>
      </c>
      <c r="H42" s="12">
        <v>27662</v>
      </c>
      <c r="I42" s="15">
        <v>0.55000000000000004</v>
      </c>
    </row>
    <row r="43" spans="1:9" x14ac:dyDescent="0.35">
      <c r="A43" s="16" t="s">
        <v>46</v>
      </c>
      <c r="B43" s="17">
        <v>14</v>
      </c>
      <c r="C43" s="17">
        <v>2157</v>
      </c>
      <c r="D43" s="17">
        <v>5532</v>
      </c>
      <c r="E43" s="17">
        <f t="shared" si="0"/>
        <v>30198</v>
      </c>
      <c r="F43" s="17">
        <v>77459</v>
      </c>
      <c r="G43" s="18">
        <f t="shared" si="1"/>
        <v>3375</v>
      </c>
      <c r="H43" s="17">
        <v>47251</v>
      </c>
      <c r="I43" s="19">
        <v>1.56</v>
      </c>
    </row>
    <row r="44" spans="1:9" x14ac:dyDescent="0.35">
      <c r="A44" s="11" t="s">
        <v>47</v>
      </c>
      <c r="B44" s="12">
        <v>95</v>
      </c>
      <c r="C44" s="12">
        <v>753</v>
      </c>
      <c r="D44" s="12">
        <v>779</v>
      </c>
      <c r="E44" s="12">
        <f t="shared" si="0"/>
        <v>71535</v>
      </c>
      <c r="F44" s="12">
        <v>74028</v>
      </c>
      <c r="G44" s="14">
        <f t="shared" si="1"/>
        <v>26</v>
      </c>
      <c r="H44" s="12">
        <v>2470</v>
      </c>
      <c r="I44" s="15">
        <v>0.03</v>
      </c>
    </row>
    <row r="45" spans="1:9" x14ac:dyDescent="0.35">
      <c r="A45" s="16" t="s">
        <v>48</v>
      </c>
      <c r="B45" s="17">
        <v>10</v>
      </c>
      <c r="C45" s="17">
        <v>2444</v>
      </c>
      <c r="D45" s="17">
        <v>7234</v>
      </c>
      <c r="E45" s="17">
        <f t="shared" si="0"/>
        <v>24440</v>
      </c>
      <c r="F45" s="17">
        <v>72346</v>
      </c>
      <c r="G45" s="18">
        <f t="shared" si="1"/>
        <v>4790</v>
      </c>
      <c r="H45" s="17">
        <v>47897</v>
      </c>
      <c r="I45" s="19">
        <v>1.95</v>
      </c>
    </row>
    <row r="46" spans="1:9" x14ac:dyDescent="0.35">
      <c r="A46" s="11" t="s">
        <v>49</v>
      </c>
      <c r="B46" s="12">
        <v>100</v>
      </c>
      <c r="C46" s="12">
        <v>523</v>
      </c>
      <c r="D46" s="12">
        <v>673</v>
      </c>
      <c r="E46" s="12">
        <f t="shared" si="0"/>
        <v>52300</v>
      </c>
      <c r="F46" s="12">
        <v>67345</v>
      </c>
      <c r="G46" s="14">
        <f t="shared" si="1"/>
        <v>150</v>
      </c>
      <c r="H46" s="12">
        <v>14965</v>
      </c>
      <c r="I46" s="15">
        <v>0.28000000000000003</v>
      </c>
    </row>
    <row r="47" spans="1:9" x14ac:dyDescent="0.35">
      <c r="A47" s="16" t="s">
        <v>50</v>
      </c>
      <c r="B47" s="17">
        <v>26</v>
      </c>
      <c r="C47" s="17">
        <v>1681</v>
      </c>
      <c r="D47" s="17">
        <v>2538</v>
      </c>
      <c r="E47" s="17">
        <f t="shared" si="0"/>
        <v>43706</v>
      </c>
      <c r="F47" s="17">
        <v>66010</v>
      </c>
      <c r="G47" s="18">
        <f t="shared" si="1"/>
        <v>857</v>
      </c>
      <c r="H47" s="17">
        <v>22286</v>
      </c>
      <c r="I47" s="19">
        <v>0.5</v>
      </c>
    </row>
    <row r="48" spans="1:9" x14ac:dyDescent="0.35">
      <c r="A48" s="11" t="s">
        <v>51</v>
      </c>
      <c r="B48" s="12">
        <v>70</v>
      </c>
      <c r="C48" s="12">
        <v>350</v>
      </c>
      <c r="D48" s="12">
        <v>941</v>
      </c>
      <c r="E48" s="12">
        <f t="shared" si="0"/>
        <v>24500</v>
      </c>
      <c r="F48" s="12">
        <v>65936</v>
      </c>
      <c r="G48" s="14">
        <f t="shared" si="1"/>
        <v>591</v>
      </c>
      <c r="H48" s="12">
        <v>41339</v>
      </c>
      <c r="I48" s="15">
        <v>1.68</v>
      </c>
    </row>
    <row r="49" spans="1:9" x14ac:dyDescent="0.35">
      <c r="A49" s="16" t="s">
        <v>52</v>
      </c>
      <c r="B49" s="17">
        <v>100</v>
      </c>
      <c r="C49" s="17">
        <v>475</v>
      </c>
      <c r="D49" s="17">
        <v>619</v>
      </c>
      <c r="E49" s="17">
        <f t="shared" si="0"/>
        <v>47500</v>
      </c>
      <c r="F49" s="17">
        <v>61990</v>
      </c>
      <c r="G49" s="18">
        <f t="shared" si="1"/>
        <v>144</v>
      </c>
      <c r="H49" s="17">
        <v>14490</v>
      </c>
      <c r="I49" s="19">
        <v>0.3</v>
      </c>
    </row>
    <row r="50" spans="1:9" x14ac:dyDescent="0.35">
      <c r="A50" s="11" t="s">
        <v>53</v>
      </c>
      <c r="B50" s="12">
        <v>45</v>
      </c>
      <c r="C50" s="12">
        <v>1190</v>
      </c>
      <c r="D50" s="12">
        <v>1344</v>
      </c>
      <c r="E50" s="12">
        <f t="shared" si="0"/>
        <v>53550</v>
      </c>
      <c r="F50" s="12">
        <v>60498</v>
      </c>
      <c r="G50" s="14">
        <f t="shared" si="1"/>
        <v>154</v>
      </c>
      <c r="H50" s="12">
        <v>6943</v>
      </c>
      <c r="I50" s="15">
        <v>0.12</v>
      </c>
    </row>
    <row r="51" spans="1:9" x14ac:dyDescent="0.35">
      <c r="A51" s="16" t="s">
        <v>54</v>
      </c>
      <c r="B51" s="17">
        <v>130</v>
      </c>
      <c r="C51" s="17">
        <v>1019</v>
      </c>
      <c r="D51" s="17">
        <v>1070</v>
      </c>
      <c r="E51" s="17">
        <f t="shared" si="0"/>
        <v>132470</v>
      </c>
      <c r="F51" s="17">
        <v>139158</v>
      </c>
      <c r="G51" s="18">
        <f t="shared" si="1"/>
        <v>51</v>
      </c>
      <c r="H51" s="17">
        <v>6657</v>
      </c>
      <c r="I51" s="19">
        <v>0.05</v>
      </c>
    </row>
    <row r="52" spans="1:9" x14ac:dyDescent="0.35">
      <c r="A52" s="11" t="s">
        <v>55</v>
      </c>
      <c r="B52" s="12">
        <v>80</v>
      </c>
      <c r="C52" s="12">
        <v>1395</v>
      </c>
      <c r="D52" s="12">
        <v>1685</v>
      </c>
      <c r="E52" s="12">
        <f t="shared" si="0"/>
        <v>111600</v>
      </c>
      <c r="F52" s="12">
        <v>134800</v>
      </c>
      <c r="G52" s="14">
        <f t="shared" si="1"/>
        <v>290</v>
      </c>
      <c r="H52" s="12">
        <v>23200</v>
      </c>
      <c r="I52" s="15">
        <v>0.2</v>
      </c>
    </row>
    <row r="53" spans="1:9" x14ac:dyDescent="0.35">
      <c r="A53" s="16" t="s">
        <v>56</v>
      </c>
      <c r="B53" s="17">
        <v>35</v>
      </c>
      <c r="C53" s="17">
        <v>2880</v>
      </c>
      <c r="D53" s="17">
        <v>3815</v>
      </c>
      <c r="E53" s="17">
        <f t="shared" si="0"/>
        <v>100800</v>
      </c>
      <c r="F53" s="17">
        <v>133542</v>
      </c>
      <c r="G53" s="18">
        <f t="shared" si="1"/>
        <v>935</v>
      </c>
      <c r="H53" s="17">
        <v>32739</v>
      </c>
      <c r="I53" s="19">
        <v>0.32</v>
      </c>
    </row>
    <row r="54" spans="1:9" x14ac:dyDescent="0.35">
      <c r="A54" s="11" t="s">
        <v>57</v>
      </c>
      <c r="B54" s="12">
        <v>1080</v>
      </c>
      <c r="C54" s="12">
        <v>86</v>
      </c>
      <c r="D54" s="12">
        <v>121</v>
      </c>
      <c r="E54" s="12">
        <f t="shared" si="0"/>
        <v>92880</v>
      </c>
      <c r="F54" s="12">
        <v>131382</v>
      </c>
      <c r="G54" s="14">
        <f t="shared" si="1"/>
        <v>35</v>
      </c>
      <c r="H54" s="12">
        <v>37829</v>
      </c>
      <c r="I54" s="15">
        <v>0.4</v>
      </c>
    </row>
    <row r="55" spans="1:9" x14ac:dyDescent="0.35">
      <c r="A55" s="16" t="s">
        <v>58</v>
      </c>
      <c r="B55" s="17">
        <v>125</v>
      </c>
      <c r="C55" s="17">
        <v>849</v>
      </c>
      <c r="D55" s="17">
        <v>1027</v>
      </c>
      <c r="E55" s="17">
        <f t="shared" si="0"/>
        <v>106125</v>
      </c>
      <c r="F55" s="17">
        <v>128393</v>
      </c>
      <c r="G55" s="18">
        <f t="shared" si="1"/>
        <v>178</v>
      </c>
      <c r="H55" s="17">
        <v>22205</v>
      </c>
      <c r="I55" s="19">
        <v>0.2</v>
      </c>
    </row>
    <row r="56" spans="1:9" x14ac:dyDescent="0.35">
      <c r="A56" s="11" t="s">
        <v>59</v>
      </c>
      <c r="B56" s="12">
        <v>50</v>
      </c>
      <c r="C56" s="12">
        <v>2065</v>
      </c>
      <c r="D56" s="12">
        <v>2460</v>
      </c>
      <c r="E56" s="12">
        <f t="shared" si="0"/>
        <v>103250</v>
      </c>
      <c r="F56" s="12">
        <v>123000</v>
      </c>
      <c r="G56" s="14">
        <f t="shared" si="1"/>
        <v>395</v>
      </c>
      <c r="H56" s="12">
        <v>19730</v>
      </c>
      <c r="I56" s="15">
        <v>0.19</v>
      </c>
    </row>
    <row r="57" spans="1:9" x14ac:dyDescent="0.35">
      <c r="A57" s="16" t="s">
        <v>60</v>
      </c>
      <c r="B57" s="17">
        <v>110</v>
      </c>
      <c r="C57" s="17">
        <v>912</v>
      </c>
      <c r="D57" s="17">
        <v>1109</v>
      </c>
      <c r="E57" s="17">
        <f t="shared" si="0"/>
        <v>100320</v>
      </c>
      <c r="F57" s="17">
        <v>122089</v>
      </c>
      <c r="G57" s="18">
        <f t="shared" si="1"/>
        <v>197</v>
      </c>
      <c r="H57" s="17">
        <v>21759</v>
      </c>
      <c r="I57" s="19">
        <v>0.21</v>
      </c>
    </row>
    <row r="58" spans="1:9" x14ac:dyDescent="0.35">
      <c r="A58" s="11" t="s">
        <v>61</v>
      </c>
      <c r="B58" s="12">
        <v>131</v>
      </c>
      <c r="C58" s="12">
        <v>1209</v>
      </c>
      <c r="D58" s="12">
        <v>926</v>
      </c>
      <c r="E58" s="12">
        <f t="shared" si="0"/>
        <v>158379</v>
      </c>
      <c r="F58" s="12">
        <v>121378</v>
      </c>
      <c r="G58" s="14">
        <f t="shared" si="1"/>
        <v>-283</v>
      </c>
      <c r="H58" s="12">
        <v>-37021</v>
      </c>
      <c r="I58" s="15">
        <v>-0.23</v>
      </c>
    </row>
    <row r="59" spans="1:9" x14ac:dyDescent="0.35">
      <c r="A59" s="16" t="s">
        <v>62</v>
      </c>
      <c r="B59" s="17">
        <v>29</v>
      </c>
      <c r="C59" s="17">
        <v>2137</v>
      </c>
      <c r="D59" s="17">
        <v>4150</v>
      </c>
      <c r="E59" s="17">
        <f t="shared" si="0"/>
        <v>61973</v>
      </c>
      <c r="F59" s="17">
        <v>120350</v>
      </c>
      <c r="G59" s="18">
        <f t="shared" si="1"/>
        <v>2013</v>
      </c>
      <c r="H59" s="17">
        <v>58736</v>
      </c>
      <c r="I59" s="19">
        <v>0.94</v>
      </c>
    </row>
    <row r="60" spans="1:9" x14ac:dyDescent="0.35">
      <c r="A60" s="21" t="s">
        <v>63</v>
      </c>
      <c r="B60" s="22">
        <v>25</v>
      </c>
      <c r="C60" s="22">
        <v>3104</v>
      </c>
      <c r="D60" s="22">
        <v>4723</v>
      </c>
      <c r="E60" s="22">
        <f t="shared" si="0"/>
        <v>77600</v>
      </c>
      <c r="F60" s="22">
        <v>118098</v>
      </c>
      <c r="G60" s="23">
        <f t="shared" si="1"/>
        <v>1619</v>
      </c>
      <c r="H60" s="22">
        <v>40481</v>
      </c>
      <c r="I60" s="24">
        <v>0.52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TextBox1">
          <controlPr defaultSize="0" autoLine="0" linkedCell="M2" r:id="rId4">
            <anchor moveWithCells="1">
              <from>
                <xdr:col>11</xdr:col>
                <xdr:colOff>539750</xdr:colOff>
                <xdr:row>0</xdr:row>
                <xdr:rowOff>349250</xdr:rowOff>
              </from>
              <to>
                <xdr:col>14</xdr:col>
                <xdr:colOff>50800</xdr:colOff>
                <xdr:row>2</xdr:row>
                <xdr:rowOff>6350</xdr:rowOff>
              </to>
            </anchor>
          </controlPr>
        </control>
      </mc:Choice>
      <mc:Fallback>
        <control shapeId="1026" r:id="rId3" name="Text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7960-86BF-4598-AD23-6281FD833B86}">
  <sheetPr codeName="Sheet4">
    <tabColor theme="4" tint="-0.499984740745262"/>
  </sheetPr>
  <dimension ref="A1:B63"/>
  <sheetViews>
    <sheetView showGridLines="0" topLeftCell="A47" workbookViewId="0">
      <selection activeCell="C65" sqref="C65"/>
    </sheetView>
  </sheetViews>
  <sheetFormatPr defaultRowHeight="14.5" x14ac:dyDescent="0.35"/>
  <cols>
    <col min="1" max="1" width="11.36328125" bestFit="1" customWidth="1"/>
    <col min="2" max="2" width="10.453125" bestFit="1" customWidth="1"/>
  </cols>
  <sheetData>
    <row r="1" spans="1:2" ht="3.5" customHeight="1" x14ac:dyDescent="0.35"/>
    <row r="2" spans="1:2" hidden="1" x14ac:dyDescent="0.35"/>
    <row r="3" spans="1:2" x14ac:dyDescent="0.35">
      <c r="A3" s="4" t="s">
        <v>0</v>
      </c>
      <c r="B3" s="4" t="s">
        <v>72</v>
      </c>
    </row>
    <row r="4" spans="1:2" x14ac:dyDescent="0.35">
      <c r="A4" s="2" t="s">
        <v>5</v>
      </c>
      <c r="B4">
        <v>419520</v>
      </c>
    </row>
    <row r="5" spans="1:2" x14ac:dyDescent="0.35">
      <c r="A5" s="2" t="s">
        <v>7</v>
      </c>
      <c r="B5">
        <v>130370</v>
      </c>
    </row>
    <row r="6" spans="1:2" x14ac:dyDescent="0.35">
      <c r="A6" s="2" t="s">
        <v>18</v>
      </c>
      <c r="B6">
        <v>124241</v>
      </c>
    </row>
    <row r="7" spans="1:2" x14ac:dyDescent="0.35">
      <c r="A7" s="2" t="s">
        <v>8</v>
      </c>
      <c r="B7">
        <v>121175</v>
      </c>
    </row>
    <row r="8" spans="1:2" x14ac:dyDescent="0.35">
      <c r="A8" s="2" t="s">
        <v>14</v>
      </c>
      <c r="B8">
        <v>106826</v>
      </c>
    </row>
    <row r="9" spans="1:2" x14ac:dyDescent="0.35">
      <c r="A9" s="2" t="s">
        <v>21</v>
      </c>
      <c r="B9">
        <v>89233</v>
      </c>
    </row>
    <row r="10" spans="1:2" x14ac:dyDescent="0.35">
      <c r="A10" s="2" t="s">
        <v>10</v>
      </c>
      <c r="B10">
        <v>81708</v>
      </c>
    </row>
    <row r="11" spans="1:2" x14ac:dyDescent="0.35">
      <c r="A11" s="2" t="s">
        <v>6</v>
      </c>
      <c r="B11">
        <v>81624</v>
      </c>
    </row>
    <row r="12" spans="1:2" x14ac:dyDescent="0.35">
      <c r="A12" s="2" t="s">
        <v>11</v>
      </c>
      <c r="B12">
        <v>73276</v>
      </c>
    </row>
    <row r="13" spans="1:2" x14ac:dyDescent="0.35">
      <c r="A13" s="2" t="s">
        <v>16</v>
      </c>
      <c r="B13">
        <v>70275</v>
      </c>
    </row>
    <row r="14" spans="1:2" x14ac:dyDescent="0.35">
      <c r="A14" s="2" t="s">
        <v>9</v>
      </c>
      <c r="B14">
        <v>68720</v>
      </c>
    </row>
    <row r="15" spans="1:2" x14ac:dyDescent="0.35">
      <c r="A15" s="2" t="s">
        <v>12</v>
      </c>
      <c r="B15">
        <v>68484</v>
      </c>
    </row>
    <row r="16" spans="1:2" x14ac:dyDescent="0.35">
      <c r="A16" s="2" t="s">
        <v>30</v>
      </c>
      <c r="B16">
        <v>64739</v>
      </c>
    </row>
    <row r="17" spans="1:2" x14ac:dyDescent="0.35">
      <c r="A17" s="2" t="s">
        <v>24</v>
      </c>
      <c r="B17">
        <v>61472</v>
      </c>
    </row>
    <row r="18" spans="1:2" x14ac:dyDescent="0.35">
      <c r="A18" s="2" t="s">
        <v>62</v>
      </c>
      <c r="B18">
        <v>58736</v>
      </c>
    </row>
    <row r="19" spans="1:2" x14ac:dyDescent="0.35">
      <c r="A19" s="2" t="s">
        <v>34</v>
      </c>
      <c r="B19">
        <v>55197</v>
      </c>
    </row>
    <row r="20" spans="1:2" x14ac:dyDescent="0.35">
      <c r="A20" s="2" t="s">
        <v>48</v>
      </c>
      <c r="B20">
        <v>47897</v>
      </c>
    </row>
    <row r="21" spans="1:2" x14ac:dyDescent="0.35">
      <c r="A21" s="2" t="s">
        <v>46</v>
      </c>
      <c r="B21">
        <v>47251</v>
      </c>
    </row>
    <row r="22" spans="1:2" x14ac:dyDescent="0.35">
      <c r="A22" s="2" t="s">
        <v>51</v>
      </c>
      <c r="B22">
        <v>41339</v>
      </c>
    </row>
    <row r="23" spans="1:2" x14ac:dyDescent="0.35">
      <c r="A23" s="2" t="s">
        <v>63</v>
      </c>
      <c r="B23">
        <v>40481</v>
      </c>
    </row>
    <row r="24" spans="1:2" x14ac:dyDescent="0.35">
      <c r="A24" s="2" t="s">
        <v>40</v>
      </c>
      <c r="B24">
        <v>38000</v>
      </c>
    </row>
    <row r="25" spans="1:2" x14ac:dyDescent="0.35">
      <c r="A25" s="2" t="s">
        <v>57</v>
      </c>
      <c r="B25">
        <v>37829</v>
      </c>
    </row>
    <row r="26" spans="1:2" x14ac:dyDescent="0.35">
      <c r="A26" s="2" t="s">
        <v>15</v>
      </c>
      <c r="B26">
        <v>37000</v>
      </c>
    </row>
    <row r="27" spans="1:2" x14ac:dyDescent="0.35">
      <c r="A27" s="2" t="s">
        <v>31</v>
      </c>
      <c r="B27">
        <v>35611</v>
      </c>
    </row>
    <row r="28" spans="1:2" x14ac:dyDescent="0.35">
      <c r="A28" s="2" t="s">
        <v>36</v>
      </c>
      <c r="B28">
        <v>33802</v>
      </c>
    </row>
    <row r="29" spans="1:2" x14ac:dyDescent="0.35">
      <c r="A29" s="2" t="s">
        <v>56</v>
      </c>
      <c r="B29">
        <v>32739</v>
      </c>
    </row>
    <row r="30" spans="1:2" x14ac:dyDescent="0.35">
      <c r="A30" s="2" t="s">
        <v>22</v>
      </c>
      <c r="B30">
        <v>31160</v>
      </c>
    </row>
    <row r="31" spans="1:2" x14ac:dyDescent="0.35">
      <c r="A31" s="2" t="s">
        <v>38</v>
      </c>
      <c r="B31">
        <v>30807</v>
      </c>
    </row>
    <row r="32" spans="1:2" x14ac:dyDescent="0.35">
      <c r="A32" s="2" t="s">
        <v>44</v>
      </c>
      <c r="B32">
        <v>29673</v>
      </c>
    </row>
    <row r="33" spans="1:2" x14ac:dyDescent="0.35">
      <c r="A33" s="2" t="s">
        <v>13</v>
      </c>
      <c r="B33">
        <v>28084</v>
      </c>
    </row>
    <row r="34" spans="1:2" x14ac:dyDescent="0.35">
      <c r="A34" s="2" t="s">
        <v>45</v>
      </c>
      <c r="B34">
        <v>27662</v>
      </c>
    </row>
    <row r="35" spans="1:2" x14ac:dyDescent="0.35">
      <c r="A35" s="2" t="s">
        <v>41</v>
      </c>
      <c r="B35">
        <v>26631</v>
      </c>
    </row>
    <row r="36" spans="1:2" x14ac:dyDescent="0.35">
      <c r="A36" s="2" t="s">
        <v>27</v>
      </c>
      <c r="B36">
        <v>24490</v>
      </c>
    </row>
    <row r="37" spans="1:2" x14ac:dyDescent="0.35">
      <c r="A37" s="2" t="s">
        <v>55</v>
      </c>
      <c r="B37">
        <v>23200</v>
      </c>
    </row>
    <row r="38" spans="1:2" x14ac:dyDescent="0.35">
      <c r="A38" s="2" t="s">
        <v>50</v>
      </c>
      <c r="B38">
        <v>22286</v>
      </c>
    </row>
    <row r="39" spans="1:2" x14ac:dyDescent="0.35">
      <c r="A39" s="2" t="s">
        <v>58</v>
      </c>
      <c r="B39">
        <v>22205</v>
      </c>
    </row>
    <row r="40" spans="1:2" x14ac:dyDescent="0.35">
      <c r="A40" s="2" t="s">
        <v>60</v>
      </c>
      <c r="B40">
        <v>21759</v>
      </c>
    </row>
    <row r="41" spans="1:2" x14ac:dyDescent="0.35">
      <c r="A41" s="2" t="s">
        <v>59</v>
      </c>
      <c r="B41">
        <v>19730</v>
      </c>
    </row>
    <row r="42" spans="1:2" x14ac:dyDescent="0.35">
      <c r="A42" s="2" t="s">
        <v>49</v>
      </c>
      <c r="B42">
        <v>14965</v>
      </c>
    </row>
    <row r="43" spans="1:2" x14ac:dyDescent="0.35">
      <c r="A43" s="2" t="s">
        <v>26</v>
      </c>
      <c r="B43">
        <v>14631</v>
      </c>
    </row>
    <row r="44" spans="1:2" x14ac:dyDescent="0.35">
      <c r="A44" s="2" t="s">
        <v>52</v>
      </c>
      <c r="B44">
        <v>14490</v>
      </c>
    </row>
    <row r="45" spans="1:2" x14ac:dyDescent="0.35">
      <c r="A45" s="2" t="s">
        <v>42</v>
      </c>
      <c r="B45">
        <v>14048</v>
      </c>
    </row>
    <row r="46" spans="1:2" x14ac:dyDescent="0.35">
      <c r="A46" s="2" t="s">
        <v>29</v>
      </c>
      <c r="B46">
        <v>10128</v>
      </c>
    </row>
    <row r="47" spans="1:2" x14ac:dyDescent="0.35">
      <c r="A47" s="2" t="s">
        <v>53</v>
      </c>
      <c r="B47">
        <v>6943</v>
      </c>
    </row>
    <row r="48" spans="1:2" x14ac:dyDescent="0.35">
      <c r="A48" s="2" t="s">
        <v>54</v>
      </c>
      <c r="B48">
        <v>6657</v>
      </c>
    </row>
    <row r="49" spans="1:2" x14ac:dyDescent="0.35">
      <c r="A49" s="2" t="s">
        <v>17</v>
      </c>
      <c r="B49">
        <v>4751</v>
      </c>
    </row>
    <row r="50" spans="1:2" x14ac:dyDescent="0.35">
      <c r="A50" s="2" t="s">
        <v>19</v>
      </c>
      <c r="B50">
        <v>4426</v>
      </c>
    </row>
    <row r="51" spans="1:2" x14ac:dyDescent="0.35">
      <c r="A51" s="2" t="s">
        <v>39</v>
      </c>
      <c r="B51">
        <v>4362</v>
      </c>
    </row>
    <row r="52" spans="1:2" x14ac:dyDescent="0.35">
      <c r="A52" s="2" t="s">
        <v>47</v>
      </c>
      <c r="B52">
        <v>2470</v>
      </c>
    </row>
    <row r="53" spans="1:2" x14ac:dyDescent="0.35">
      <c r="A53" s="2" t="s">
        <v>33</v>
      </c>
      <c r="B53">
        <v>267</v>
      </c>
    </row>
    <row r="54" spans="1:2" x14ac:dyDescent="0.35">
      <c r="A54" s="2" t="s">
        <v>25</v>
      </c>
      <c r="B54">
        <v>94</v>
      </c>
    </row>
    <row r="55" spans="1:2" x14ac:dyDescent="0.35">
      <c r="A55" s="2" t="s">
        <v>32</v>
      </c>
      <c r="B55">
        <v>-1914</v>
      </c>
    </row>
    <row r="56" spans="1:2" x14ac:dyDescent="0.35">
      <c r="A56" s="2" t="s">
        <v>23</v>
      </c>
      <c r="B56">
        <v>-2091</v>
      </c>
    </row>
    <row r="57" spans="1:2" x14ac:dyDescent="0.35">
      <c r="A57" s="2" t="s">
        <v>20</v>
      </c>
      <c r="B57">
        <v>-4193</v>
      </c>
    </row>
    <row r="58" spans="1:2" x14ac:dyDescent="0.35">
      <c r="A58" s="2" t="s">
        <v>35</v>
      </c>
      <c r="B58">
        <v>-4927</v>
      </c>
    </row>
    <row r="59" spans="1:2" x14ac:dyDescent="0.35">
      <c r="A59" s="2" t="s">
        <v>37</v>
      </c>
      <c r="B59">
        <v>-7861</v>
      </c>
    </row>
    <row r="60" spans="1:2" x14ac:dyDescent="0.35">
      <c r="A60" s="2" t="s">
        <v>43</v>
      </c>
      <c r="B60">
        <v>-9666</v>
      </c>
    </row>
    <row r="61" spans="1:2" x14ac:dyDescent="0.35">
      <c r="A61" s="2" t="s">
        <v>28</v>
      </c>
      <c r="B61">
        <v>-10027</v>
      </c>
    </row>
    <row r="62" spans="1:2" x14ac:dyDescent="0.35">
      <c r="A62" s="2" t="s">
        <v>61</v>
      </c>
      <c r="B62">
        <v>-37021</v>
      </c>
    </row>
    <row r="63" spans="1:2" x14ac:dyDescent="0.35">
      <c r="A63" s="2" t="s">
        <v>65</v>
      </c>
      <c r="B63">
        <v>2395764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501B-C220-4BDB-AD82-BB75CD2AFAC5}">
  <sheetPr codeName="Sheet5">
    <tabColor theme="4" tint="-0.499984740745262"/>
  </sheetPr>
  <dimension ref="A1:B63"/>
  <sheetViews>
    <sheetView showGridLines="0" topLeftCell="A46" workbookViewId="0">
      <selection activeCell="B64" sqref="B64"/>
    </sheetView>
  </sheetViews>
  <sheetFormatPr defaultRowHeight="14.5" x14ac:dyDescent="0.35"/>
  <cols>
    <col min="1" max="1" width="11.36328125" bestFit="1" customWidth="1"/>
    <col min="2" max="2" width="8.7265625" bestFit="1" customWidth="1"/>
  </cols>
  <sheetData>
    <row r="1" spans="1:2" ht="7" hidden="1" customHeight="1" x14ac:dyDescent="0.35"/>
    <row r="2" spans="1:2" hidden="1" x14ac:dyDescent="0.35"/>
    <row r="3" spans="1:2" ht="15.5" x14ac:dyDescent="0.35">
      <c r="A3" s="5" t="s">
        <v>0</v>
      </c>
      <c r="B3" s="5" t="s">
        <v>67</v>
      </c>
    </row>
    <row r="4" spans="1:2" x14ac:dyDescent="0.35">
      <c r="A4" s="2" t="s">
        <v>8</v>
      </c>
      <c r="B4">
        <v>2500</v>
      </c>
    </row>
    <row r="5" spans="1:2" x14ac:dyDescent="0.35">
      <c r="A5" s="2" t="s">
        <v>20</v>
      </c>
      <c r="B5">
        <v>2140</v>
      </c>
    </row>
    <row r="6" spans="1:2" x14ac:dyDescent="0.35">
      <c r="A6" s="2" t="s">
        <v>16</v>
      </c>
      <c r="B6">
        <v>1250</v>
      </c>
    </row>
    <row r="7" spans="1:2" x14ac:dyDescent="0.35">
      <c r="A7" s="2" t="s">
        <v>57</v>
      </c>
      <c r="B7">
        <v>1080</v>
      </c>
    </row>
    <row r="8" spans="1:2" x14ac:dyDescent="0.35">
      <c r="A8" s="2" t="s">
        <v>32</v>
      </c>
      <c r="B8">
        <v>674</v>
      </c>
    </row>
    <row r="9" spans="1:2" x14ac:dyDescent="0.35">
      <c r="A9" s="2" t="s">
        <v>26</v>
      </c>
      <c r="B9">
        <v>480</v>
      </c>
    </row>
    <row r="10" spans="1:2" x14ac:dyDescent="0.35">
      <c r="A10" s="2" t="s">
        <v>11</v>
      </c>
      <c r="B10">
        <v>382</v>
      </c>
    </row>
    <row r="11" spans="1:2" x14ac:dyDescent="0.35">
      <c r="A11" s="2" t="s">
        <v>34</v>
      </c>
      <c r="B11">
        <v>330</v>
      </c>
    </row>
    <row r="12" spans="1:2" x14ac:dyDescent="0.35">
      <c r="A12" s="2" t="s">
        <v>19</v>
      </c>
      <c r="B12">
        <v>320</v>
      </c>
    </row>
    <row r="13" spans="1:2" x14ac:dyDescent="0.35">
      <c r="A13" s="2" t="s">
        <v>44</v>
      </c>
      <c r="B13">
        <v>300</v>
      </c>
    </row>
    <row r="14" spans="1:2" x14ac:dyDescent="0.35">
      <c r="A14" s="2" t="s">
        <v>6</v>
      </c>
      <c r="B14">
        <v>300</v>
      </c>
    </row>
    <row r="15" spans="1:2" x14ac:dyDescent="0.35">
      <c r="A15" s="2" t="s">
        <v>7</v>
      </c>
      <c r="B15">
        <v>285</v>
      </c>
    </row>
    <row r="16" spans="1:2" x14ac:dyDescent="0.35">
      <c r="A16" s="2" t="s">
        <v>14</v>
      </c>
      <c r="B16">
        <v>280</v>
      </c>
    </row>
    <row r="17" spans="1:2" x14ac:dyDescent="0.35">
      <c r="A17" s="2" t="s">
        <v>39</v>
      </c>
      <c r="B17">
        <v>260</v>
      </c>
    </row>
    <row r="18" spans="1:2" x14ac:dyDescent="0.35">
      <c r="A18" s="2" t="s">
        <v>21</v>
      </c>
      <c r="B18">
        <v>250</v>
      </c>
    </row>
    <row r="19" spans="1:2" x14ac:dyDescent="0.35">
      <c r="A19" s="2" t="s">
        <v>9</v>
      </c>
      <c r="B19">
        <v>235</v>
      </c>
    </row>
    <row r="20" spans="1:2" x14ac:dyDescent="0.35">
      <c r="A20" s="2" t="s">
        <v>17</v>
      </c>
      <c r="B20">
        <v>230</v>
      </c>
    </row>
    <row r="21" spans="1:2" x14ac:dyDescent="0.35">
      <c r="A21" s="2" t="s">
        <v>22</v>
      </c>
      <c r="B21">
        <v>227</v>
      </c>
    </row>
    <row r="22" spans="1:2" x14ac:dyDescent="0.35">
      <c r="A22" s="2" t="s">
        <v>15</v>
      </c>
      <c r="B22">
        <v>200</v>
      </c>
    </row>
    <row r="23" spans="1:2" x14ac:dyDescent="0.35">
      <c r="A23" s="2" t="s">
        <v>23</v>
      </c>
      <c r="B23">
        <v>195</v>
      </c>
    </row>
    <row r="24" spans="1:2" x14ac:dyDescent="0.35">
      <c r="A24" s="2" t="s">
        <v>27</v>
      </c>
      <c r="B24">
        <v>190</v>
      </c>
    </row>
    <row r="25" spans="1:2" x14ac:dyDescent="0.35">
      <c r="A25" s="2" t="s">
        <v>18</v>
      </c>
      <c r="B25">
        <v>160</v>
      </c>
    </row>
    <row r="26" spans="1:2" x14ac:dyDescent="0.35">
      <c r="A26" s="2" t="s">
        <v>42</v>
      </c>
      <c r="B26">
        <v>155</v>
      </c>
    </row>
    <row r="27" spans="1:2" x14ac:dyDescent="0.35">
      <c r="A27" s="2" t="s">
        <v>36</v>
      </c>
      <c r="B27">
        <v>150</v>
      </c>
    </row>
    <row r="28" spans="1:2" x14ac:dyDescent="0.35">
      <c r="A28" s="2" t="s">
        <v>24</v>
      </c>
      <c r="B28">
        <v>135</v>
      </c>
    </row>
    <row r="29" spans="1:2" x14ac:dyDescent="0.35">
      <c r="A29" s="2" t="s">
        <v>13</v>
      </c>
      <c r="B29">
        <v>134</v>
      </c>
    </row>
    <row r="30" spans="1:2" x14ac:dyDescent="0.35">
      <c r="A30" s="2" t="s">
        <v>61</v>
      </c>
      <c r="B30">
        <v>131</v>
      </c>
    </row>
    <row r="31" spans="1:2" x14ac:dyDescent="0.35">
      <c r="A31" s="2" t="s">
        <v>54</v>
      </c>
      <c r="B31">
        <v>130</v>
      </c>
    </row>
    <row r="32" spans="1:2" x14ac:dyDescent="0.35">
      <c r="A32" s="2" t="s">
        <v>12</v>
      </c>
      <c r="B32">
        <v>130</v>
      </c>
    </row>
    <row r="33" spans="1:2" x14ac:dyDescent="0.35">
      <c r="A33" s="2" t="s">
        <v>58</v>
      </c>
      <c r="B33">
        <v>125</v>
      </c>
    </row>
    <row r="34" spans="1:2" x14ac:dyDescent="0.35">
      <c r="A34" s="2" t="s">
        <v>28</v>
      </c>
      <c r="B34">
        <v>120</v>
      </c>
    </row>
    <row r="35" spans="1:2" x14ac:dyDescent="0.35">
      <c r="A35" s="2" t="s">
        <v>60</v>
      </c>
      <c r="B35">
        <v>110</v>
      </c>
    </row>
    <row r="36" spans="1:2" x14ac:dyDescent="0.35">
      <c r="A36" s="2" t="s">
        <v>52</v>
      </c>
      <c r="B36">
        <v>100</v>
      </c>
    </row>
    <row r="37" spans="1:2" x14ac:dyDescent="0.35">
      <c r="A37" s="2" t="s">
        <v>5</v>
      </c>
      <c r="B37">
        <v>100</v>
      </c>
    </row>
    <row r="38" spans="1:2" x14ac:dyDescent="0.35">
      <c r="A38" s="2" t="s">
        <v>49</v>
      </c>
      <c r="B38">
        <v>100</v>
      </c>
    </row>
    <row r="39" spans="1:2" x14ac:dyDescent="0.35">
      <c r="A39" s="2" t="s">
        <v>47</v>
      </c>
      <c r="B39">
        <v>95</v>
      </c>
    </row>
    <row r="40" spans="1:2" x14ac:dyDescent="0.35">
      <c r="A40" s="2" t="s">
        <v>25</v>
      </c>
      <c r="B40">
        <v>90</v>
      </c>
    </row>
    <row r="41" spans="1:2" x14ac:dyDescent="0.35">
      <c r="A41" s="2" t="s">
        <v>10</v>
      </c>
      <c r="B41">
        <v>87</v>
      </c>
    </row>
    <row r="42" spans="1:2" x14ac:dyDescent="0.35">
      <c r="A42" s="2" t="s">
        <v>37</v>
      </c>
      <c r="B42">
        <v>80</v>
      </c>
    </row>
    <row r="43" spans="1:2" x14ac:dyDescent="0.35">
      <c r="A43" s="2" t="s">
        <v>55</v>
      </c>
      <c r="B43">
        <v>80</v>
      </c>
    </row>
    <row r="44" spans="1:2" x14ac:dyDescent="0.35">
      <c r="A44" s="2" t="s">
        <v>30</v>
      </c>
      <c r="B44">
        <v>70</v>
      </c>
    </row>
    <row r="45" spans="1:2" x14ac:dyDescent="0.35">
      <c r="A45" s="2" t="s">
        <v>51</v>
      </c>
      <c r="B45">
        <v>70</v>
      </c>
    </row>
    <row r="46" spans="1:2" x14ac:dyDescent="0.35">
      <c r="A46" s="2" t="s">
        <v>29</v>
      </c>
      <c r="B46">
        <v>63</v>
      </c>
    </row>
    <row r="47" spans="1:2" x14ac:dyDescent="0.35">
      <c r="A47" s="2" t="s">
        <v>59</v>
      </c>
      <c r="B47">
        <v>50</v>
      </c>
    </row>
    <row r="48" spans="1:2" x14ac:dyDescent="0.35">
      <c r="A48" s="2" t="s">
        <v>38</v>
      </c>
      <c r="B48">
        <v>48</v>
      </c>
    </row>
    <row r="49" spans="1:2" x14ac:dyDescent="0.35">
      <c r="A49" s="2" t="s">
        <v>53</v>
      </c>
      <c r="B49">
        <v>45</v>
      </c>
    </row>
    <row r="50" spans="1:2" x14ac:dyDescent="0.35">
      <c r="A50" s="2" t="s">
        <v>41</v>
      </c>
      <c r="B50">
        <v>40</v>
      </c>
    </row>
    <row r="51" spans="1:2" x14ac:dyDescent="0.35">
      <c r="A51" s="2" t="s">
        <v>35</v>
      </c>
      <c r="B51">
        <v>37</v>
      </c>
    </row>
    <row r="52" spans="1:2" x14ac:dyDescent="0.35">
      <c r="A52" s="2" t="s">
        <v>56</v>
      </c>
      <c r="B52">
        <v>35</v>
      </c>
    </row>
    <row r="53" spans="1:2" x14ac:dyDescent="0.35">
      <c r="A53" s="2" t="s">
        <v>33</v>
      </c>
      <c r="B53">
        <v>32</v>
      </c>
    </row>
    <row r="54" spans="1:2" x14ac:dyDescent="0.35">
      <c r="A54" s="2" t="s">
        <v>43</v>
      </c>
      <c r="B54">
        <v>31</v>
      </c>
    </row>
    <row r="55" spans="1:2" x14ac:dyDescent="0.35">
      <c r="A55" s="2" t="s">
        <v>62</v>
      </c>
      <c r="B55">
        <v>29</v>
      </c>
    </row>
    <row r="56" spans="1:2" x14ac:dyDescent="0.35">
      <c r="A56" s="2" t="s">
        <v>50</v>
      </c>
      <c r="B56">
        <v>26</v>
      </c>
    </row>
    <row r="57" spans="1:2" x14ac:dyDescent="0.35">
      <c r="A57" s="2" t="s">
        <v>63</v>
      </c>
      <c r="B57">
        <v>25</v>
      </c>
    </row>
    <row r="58" spans="1:2" x14ac:dyDescent="0.35">
      <c r="A58" s="2" t="s">
        <v>31</v>
      </c>
      <c r="B58">
        <v>23</v>
      </c>
    </row>
    <row r="59" spans="1:2" x14ac:dyDescent="0.35">
      <c r="A59" s="2" t="s">
        <v>40</v>
      </c>
      <c r="B59">
        <v>17</v>
      </c>
    </row>
    <row r="60" spans="1:2" x14ac:dyDescent="0.35">
      <c r="A60" s="2" t="s">
        <v>46</v>
      </c>
      <c r="B60">
        <v>14</v>
      </c>
    </row>
    <row r="61" spans="1:2" x14ac:dyDescent="0.35">
      <c r="A61" s="2" t="s">
        <v>45</v>
      </c>
      <c r="B61">
        <v>13</v>
      </c>
    </row>
    <row r="62" spans="1:2" x14ac:dyDescent="0.35">
      <c r="A62" s="2" t="s">
        <v>48</v>
      </c>
      <c r="B62">
        <v>10</v>
      </c>
    </row>
    <row r="63" spans="1:2" x14ac:dyDescent="0.35">
      <c r="A63" s="2" t="s">
        <v>65</v>
      </c>
      <c r="B63">
        <v>14998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4524-15F3-4D57-B967-0AE098F215C5}">
  <sheetPr codeName="Sheet6">
    <tabColor theme="4" tint="-0.499984740745262"/>
  </sheetPr>
  <dimension ref="A1:B63"/>
  <sheetViews>
    <sheetView showGridLines="0" topLeftCell="A48" workbookViewId="0">
      <selection activeCell="D51" sqref="D51"/>
    </sheetView>
  </sheetViews>
  <sheetFormatPr defaultRowHeight="14.5" x14ac:dyDescent="0.35"/>
  <cols>
    <col min="1" max="1" width="11.36328125" bestFit="1" customWidth="1"/>
    <col min="2" max="2" width="5.81640625" bestFit="1" customWidth="1"/>
  </cols>
  <sheetData>
    <row r="1" spans="1:2" ht="0.5" customHeight="1" x14ac:dyDescent="0.35"/>
    <row r="2" spans="1:2" hidden="1" x14ac:dyDescent="0.35"/>
    <row r="3" spans="1:2" ht="15.5" x14ac:dyDescent="0.35">
      <c r="A3" s="5" t="s">
        <v>0</v>
      </c>
      <c r="B3" s="5" t="s">
        <v>68</v>
      </c>
    </row>
    <row r="4" spans="1:2" x14ac:dyDescent="0.35">
      <c r="A4" s="2" t="s">
        <v>45</v>
      </c>
      <c r="B4" s="25">
        <v>3837</v>
      </c>
    </row>
    <row r="5" spans="1:2" x14ac:dyDescent="0.35">
      <c r="A5" s="2" t="s">
        <v>31</v>
      </c>
      <c r="B5" s="25">
        <v>3269</v>
      </c>
    </row>
    <row r="6" spans="1:2" x14ac:dyDescent="0.35">
      <c r="A6" s="2" t="s">
        <v>33</v>
      </c>
      <c r="B6" s="25">
        <v>3117</v>
      </c>
    </row>
    <row r="7" spans="1:2" x14ac:dyDescent="0.35">
      <c r="A7" s="2" t="s">
        <v>63</v>
      </c>
      <c r="B7" s="25">
        <v>3104</v>
      </c>
    </row>
    <row r="8" spans="1:2" x14ac:dyDescent="0.35">
      <c r="A8" s="2" t="s">
        <v>43</v>
      </c>
      <c r="B8" s="25">
        <v>2962</v>
      </c>
    </row>
    <row r="9" spans="1:2" x14ac:dyDescent="0.35">
      <c r="A9" s="2" t="s">
        <v>56</v>
      </c>
      <c r="B9" s="25">
        <v>2880</v>
      </c>
    </row>
    <row r="10" spans="1:2" x14ac:dyDescent="0.35">
      <c r="A10" s="2" t="s">
        <v>40</v>
      </c>
      <c r="B10" s="25">
        <v>2831</v>
      </c>
    </row>
    <row r="11" spans="1:2" x14ac:dyDescent="0.35">
      <c r="A11" s="2" t="s">
        <v>35</v>
      </c>
      <c r="B11" s="25">
        <v>2730</v>
      </c>
    </row>
    <row r="12" spans="1:2" x14ac:dyDescent="0.35">
      <c r="A12" s="2" t="s">
        <v>48</v>
      </c>
      <c r="B12" s="25">
        <v>2444</v>
      </c>
    </row>
    <row r="13" spans="1:2" x14ac:dyDescent="0.35">
      <c r="A13" s="2" t="s">
        <v>46</v>
      </c>
      <c r="B13" s="25">
        <v>2157</v>
      </c>
    </row>
    <row r="14" spans="1:2" x14ac:dyDescent="0.35">
      <c r="A14" s="2" t="s">
        <v>62</v>
      </c>
      <c r="B14" s="25">
        <v>2137</v>
      </c>
    </row>
    <row r="15" spans="1:2" x14ac:dyDescent="0.35">
      <c r="A15" s="2" t="s">
        <v>59</v>
      </c>
      <c r="B15" s="25">
        <v>2065</v>
      </c>
    </row>
    <row r="16" spans="1:2" x14ac:dyDescent="0.35">
      <c r="A16" s="2" t="s">
        <v>50</v>
      </c>
      <c r="B16" s="25">
        <v>1681</v>
      </c>
    </row>
    <row r="17" spans="1:2" x14ac:dyDescent="0.35">
      <c r="A17" s="2" t="s">
        <v>10</v>
      </c>
      <c r="B17" s="25">
        <v>1663</v>
      </c>
    </row>
    <row r="18" spans="1:2" x14ac:dyDescent="0.35">
      <c r="A18" s="2" t="s">
        <v>29</v>
      </c>
      <c r="B18" s="25">
        <v>1627</v>
      </c>
    </row>
    <row r="19" spans="1:2" x14ac:dyDescent="0.35">
      <c r="A19" s="2" t="s">
        <v>41</v>
      </c>
      <c r="B19" s="25">
        <v>1453</v>
      </c>
    </row>
    <row r="20" spans="1:2" x14ac:dyDescent="0.35">
      <c r="A20" s="2" t="s">
        <v>13</v>
      </c>
      <c r="B20" s="25">
        <v>1452</v>
      </c>
    </row>
    <row r="21" spans="1:2" x14ac:dyDescent="0.35">
      <c r="A21" s="2" t="s">
        <v>55</v>
      </c>
      <c r="B21" s="25">
        <v>1395</v>
      </c>
    </row>
    <row r="22" spans="1:2" x14ac:dyDescent="0.35">
      <c r="A22" s="2" t="s">
        <v>25</v>
      </c>
      <c r="B22" s="25">
        <v>1295</v>
      </c>
    </row>
    <row r="23" spans="1:2" x14ac:dyDescent="0.35">
      <c r="A23" s="2" t="s">
        <v>38</v>
      </c>
      <c r="B23" s="25">
        <v>1285</v>
      </c>
    </row>
    <row r="24" spans="1:2" x14ac:dyDescent="0.35">
      <c r="A24" s="2" t="s">
        <v>37</v>
      </c>
      <c r="B24" s="25">
        <v>1268</v>
      </c>
    </row>
    <row r="25" spans="1:2" x14ac:dyDescent="0.35">
      <c r="A25" s="2" t="s">
        <v>61</v>
      </c>
      <c r="B25" s="25">
        <v>1209</v>
      </c>
    </row>
    <row r="26" spans="1:2" x14ac:dyDescent="0.35">
      <c r="A26" s="2" t="s">
        <v>53</v>
      </c>
      <c r="B26" s="25">
        <v>1190</v>
      </c>
    </row>
    <row r="27" spans="1:2" x14ac:dyDescent="0.35">
      <c r="A27" s="2" t="s">
        <v>12</v>
      </c>
      <c r="B27" s="25">
        <v>1188</v>
      </c>
    </row>
    <row r="28" spans="1:2" x14ac:dyDescent="0.35">
      <c r="A28" s="2" t="s">
        <v>6</v>
      </c>
      <c r="B28" s="25">
        <v>1032</v>
      </c>
    </row>
    <row r="29" spans="1:2" x14ac:dyDescent="0.35">
      <c r="A29" s="2" t="s">
        <v>28</v>
      </c>
      <c r="B29" s="25">
        <v>1031</v>
      </c>
    </row>
    <row r="30" spans="1:2" x14ac:dyDescent="0.35">
      <c r="A30" s="2" t="s">
        <v>54</v>
      </c>
      <c r="B30" s="25">
        <v>1019</v>
      </c>
    </row>
    <row r="31" spans="1:2" x14ac:dyDescent="0.35">
      <c r="A31" s="2" t="s">
        <v>5</v>
      </c>
      <c r="B31" s="25">
        <v>981</v>
      </c>
    </row>
    <row r="32" spans="1:2" x14ac:dyDescent="0.35">
      <c r="A32" s="2" t="s">
        <v>60</v>
      </c>
      <c r="B32" s="25">
        <v>912</v>
      </c>
    </row>
    <row r="33" spans="1:2" x14ac:dyDescent="0.35">
      <c r="A33" s="2" t="s">
        <v>15</v>
      </c>
      <c r="B33" s="25">
        <v>878</v>
      </c>
    </row>
    <row r="34" spans="1:2" x14ac:dyDescent="0.35">
      <c r="A34" s="2" t="s">
        <v>58</v>
      </c>
      <c r="B34" s="25">
        <v>849</v>
      </c>
    </row>
    <row r="35" spans="1:2" x14ac:dyDescent="0.35">
      <c r="A35" s="2" t="s">
        <v>17</v>
      </c>
      <c r="B35" s="25">
        <v>828</v>
      </c>
    </row>
    <row r="36" spans="1:2" x14ac:dyDescent="0.35">
      <c r="A36" s="2" t="s">
        <v>23</v>
      </c>
      <c r="B36" s="25">
        <v>787</v>
      </c>
    </row>
    <row r="37" spans="1:2" x14ac:dyDescent="0.35">
      <c r="A37" s="2" t="s">
        <v>47</v>
      </c>
      <c r="B37" s="25">
        <v>753</v>
      </c>
    </row>
    <row r="38" spans="1:2" x14ac:dyDescent="0.35">
      <c r="A38" s="2" t="s">
        <v>9</v>
      </c>
      <c r="B38" s="25">
        <v>700</v>
      </c>
    </row>
    <row r="39" spans="1:2" x14ac:dyDescent="0.35">
      <c r="A39" s="2" t="s">
        <v>30</v>
      </c>
      <c r="B39" s="25">
        <v>676</v>
      </c>
    </row>
    <row r="40" spans="1:2" x14ac:dyDescent="0.35">
      <c r="A40" s="2" t="s">
        <v>24</v>
      </c>
      <c r="B40" s="25">
        <v>589</v>
      </c>
    </row>
    <row r="41" spans="1:2" x14ac:dyDescent="0.35">
      <c r="A41" s="2" t="s">
        <v>22</v>
      </c>
      <c r="B41" s="25">
        <v>583</v>
      </c>
    </row>
    <row r="42" spans="1:2" x14ac:dyDescent="0.35">
      <c r="A42" s="2" t="s">
        <v>19</v>
      </c>
      <c r="B42" s="25">
        <v>566</v>
      </c>
    </row>
    <row r="43" spans="1:2" x14ac:dyDescent="0.35">
      <c r="A43" s="2" t="s">
        <v>49</v>
      </c>
      <c r="B43" s="25">
        <v>523</v>
      </c>
    </row>
    <row r="44" spans="1:2" x14ac:dyDescent="0.35">
      <c r="A44" s="2" t="s">
        <v>52</v>
      </c>
      <c r="B44" s="25">
        <v>475</v>
      </c>
    </row>
    <row r="45" spans="1:2" x14ac:dyDescent="0.35">
      <c r="A45" s="2" t="s">
        <v>42</v>
      </c>
      <c r="B45" s="25">
        <v>454</v>
      </c>
    </row>
    <row r="46" spans="1:2" x14ac:dyDescent="0.35">
      <c r="A46" s="2" t="s">
        <v>27</v>
      </c>
      <c r="B46" s="25">
        <v>449</v>
      </c>
    </row>
    <row r="47" spans="1:2" x14ac:dyDescent="0.35">
      <c r="A47" s="2" t="s">
        <v>7</v>
      </c>
      <c r="B47" s="25">
        <v>414</v>
      </c>
    </row>
    <row r="48" spans="1:2" x14ac:dyDescent="0.35">
      <c r="A48" s="2" t="s">
        <v>36</v>
      </c>
      <c r="B48" s="25">
        <v>408</v>
      </c>
    </row>
    <row r="49" spans="1:2" x14ac:dyDescent="0.35">
      <c r="A49" s="2" t="s">
        <v>18</v>
      </c>
      <c r="B49" s="25">
        <v>398</v>
      </c>
    </row>
    <row r="50" spans="1:2" x14ac:dyDescent="0.35">
      <c r="A50" s="2" t="s">
        <v>11</v>
      </c>
      <c r="B50" s="25">
        <v>395</v>
      </c>
    </row>
    <row r="51" spans="1:2" x14ac:dyDescent="0.35">
      <c r="A51" s="2" t="s">
        <v>14</v>
      </c>
      <c r="B51" s="25">
        <v>394</v>
      </c>
    </row>
    <row r="52" spans="1:2" x14ac:dyDescent="0.35">
      <c r="A52" s="2" t="s">
        <v>51</v>
      </c>
      <c r="B52" s="25">
        <v>350</v>
      </c>
    </row>
    <row r="53" spans="1:2" x14ac:dyDescent="0.35">
      <c r="A53" s="2" t="s">
        <v>21</v>
      </c>
      <c r="B53" s="25">
        <v>338</v>
      </c>
    </row>
    <row r="54" spans="1:2" x14ac:dyDescent="0.35">
      <c r="A54" s="2" t="s">
        <v>39</v>
      </c>
      <c r="B54" s="25">
        <v>322</v>
      </c>
    </row>
    <row r="55" spans="1:2" x14ac:dyDescent="0.35">
      <c r="A55" s="2" t="s">
        <v>26</v>
      </c>
      <c r="B55" s="25">
        <v>208</v>
      </c>
    </row>
    <row r="56" spans="1:2" x14ac:dyDescent="0.35">
      <c r="A56" s="2" t="s">
        <v>34</v>
      </c>
      <c r="B56" s="25">
        <v>197</v>
      </c>
    </row>
    <row r="57" spans="1:2" x14ac:dyDescent="0.35">
      <c r="A57" s="2" t="s">
        <v>44</v>
      </c>
      <c r="B57" s="25">
        <v>166</v>
      </c>
    </row>
    <row r="58" spans="1:2" x14ac:dyDescent="0.35">
      <c r="A58" s="2" t="s">
        <v>32</v>
      </c>
      <c r="B58" s="25">
        <v>156</v>
      </c>
    </row>
    <row r="59" spans="1:2" x14ac:dyDescent="0.35">
      <c r="A59" s="2" t="s">
        <v>16</v>
      </c>
      <c r="B59" s="25">
        <v>96</v>
      </c>
    </row>
    <row r="60" spans="1:2" x14ac:dyDescent="0.35">
      <c r="A60" s="2" t="s">
        <v>20</v>
      </c>
      <c r="B60" s="25">
        <v>87</v>
      </c>
    </row>
    <row r="61" spans="1:2" x14ac:dyDescent="0.35">
      <c r="A61" s="2" t="s">
        <v>57</v>
      </c>
      <c r="B61" s="25">
        <v>86</v>
      </c>
    </row>
    <row r="62" spans="1:2" x14ac:dyDescent="0.35">
      <c r="A62" s="2" t="s">
        <v>8</v>
      </c>
      <c r="B62" s="25">
        <v>46</v>
      </c>
    </row>
    <row r="63" spans="1:2" x14ac:dyDescent="0.35">
      <c r="A63" s="2" t="s">
        <v>65</v>
      </c>
      <c r="B63" s="25">
        <v>68385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C8B1-3352-4751-B77F-DBFEF4719CF1}">
  <sheetPr codeName="Sheet7">
    <tabColor theme="4" tint="-0.499984740745262"/>
  </sheetPr>
  <dimension ref="A1:B63"/>
  <sheetViews>
    <sheetView showGridLines="0" topLeftCell="A46" workbookViewId="0">
      <selection activeCell="B64" sqref="B64"/>
    </sheetView>
  </sheetViews>
  <sheetFormatPr defaultRowHeight="14.5" x14ac:dyDescent="0.35"/>
  <cols>
    <col min="1" max="1" width="11.36328125" bestFit="1" customWidth="1"/>
    <col min="2" max="2" width="15.6328125" bestFit="1" customWidth="1"/>
  </cols>
  <sheetData>
    <row r="1" spans="1:2" ht="0.5" customHeight="1" x14ac:dyDescent="0.35"/>
    <row r="2" spans="1:2" ht="21.5" hidden="1" customHeight="1" x14ac:dyDescent="0.35"/>
    <row r="3" spans="1:2" x14ac:dyDescent="0.35">
      <c r="A3" s="3" t="s">
        <v>0</v>
      </c>
      <c r="B3" s="3" t="s">
        <v>69</v>
      </c>
    </row>
    <row r="4" spans="1:2" x14ac:dyDescent="0.35">
      <c r="A4" s="2" t="s">
        <v>6</v>
      </c>
      <c r="B4">
        <v>309600</v>
      </c>
    </row>
    <row r="5" spans="1:2" x14ac:dyDescent="0.35">
      <c r="A5" s="2" t="s">
        <v>13</v>
      </c>
      <c r="B5">
        <v>194568</v>
      </c>
    </row>
    <row r="6" spans="1:2" x14ac:dyDescent="0.35">
      <c r="A6" s="2" t="s">
        <v>17</v>
      </c>
      <c r="B6">
        <v>190440</v>
      </c>
    </row>
    <row r="7" spans="1:2" x14ac:dyDescent="0.35">
      <c r="A7" s="2" t="s">
        <v>20</v>
      </c>
      <c r="B7">
        <v>186180</v>
      </c>
    </row>
    <row r="8" spans="1:2" x14ac:dyDescent="0.35">
      <c r="A8" s="2" t="s">
        <v>19</v>
      </c>
      <c r="B8">
        <v>181120</v>
      </c>
    </row>
    <row r="9" spans="1:2" x14ac:dyDescent="0.35">
      <c r="A9" s="2" t="s">
        <v>15</v>
      </c>
      <c r="B9">
        <v>175600</v>
      </c>
    </row>
    <row r="10" spans="1:2" x14ac:dyDescent="0.35">
      <c r="A10" s="2" t="s">
        <v>9</v>
      </c>
      <c r="B10">
        <v>164500</v>
      </c>
    </row>
    <row r="11" spans="1:2" x14ac:dyDescent="0.35">
      <c r="A11" s="2" t="s">
        <v>61</v>
      </c>
      <c r="B11">
        <v>158379</v>
      </c>
    </row>
    <row r="12" spans="1:2" x14ac:dyDescent="0.35">
      <c r="A12" s="2" t="s">
        <v>12</v>
      </c>
      <c r="B12">
        <v>154440</v>
      </c>
    </row>
    <row r="13" spans="1:2" x14ac:dyDescent="0.35">
      <c r="A13" s="2" t="s">
        <v>23</v>
      </c>
      <c r="B13">
        <v>153465</v>
      </c>
    </row>
    <row r="14" spans="1:2" x14ac:dyDescent="0.35">
      <c r="A14" s="2" t="s">
        <v>11</v>
      </c>
      <c r="B14">
        <v>150890</v>
      </c>
    </row>
    <row r="15" spans="1:2" x14ac:dyDescent="0.35">
      <c r="A15" s="2" t="s">
        <v>10</v>
      </c>
      <c r="B15">
        <v>144681</v>
      </c>
    </row>
    <row r="16" spans="1:2" x14ac:dyDescent="0.35">
      <c r="A16" s="2" t="s">
        <v>54</v>
      </c>
      <c r="B16">
        <v>132470</v>
      </c>
    </row>
    <row r="17" spans="1:2" x14ac:dyDescent="0.35">
      <c r="A17" s="2" t="s">
        <v>22</v>
      </c>
      <c r="B17">
        <v>132341</v>
      </c>
    </row>
    <row r="18" spans="1:2" x14ac:dyDescent="0.35">
      <c r="A18" s="2" t="s">
        <v>28</v>
      </c>
      <c r="B18">
        <v>123720</v>
      </c>
    </row>
    <row r="19" spans="1:2" x14ac:dyDescent="0.35">
      <c r="A19" s="2" t="s">
        <v>16</v>
      </c>
      <c r="B19">
        <v>120000</v>
      </c>
    </row>
    <row r="20" spans="1:2" x14ac:dyDescent="0.35">
      <c r="A20" s="2" t="s">
        <v>7</v>
      </c>
      <c r="B20">
        <v>117990</v>
      </c>
    </row>
    <row r="21" spans="1:2" x14ac:dyDescent="0.35">
      <c r="A21" s="2" t="s">
        <v>25</v>
      </c>
      <c r="B21">
        <v>116550</v>
      </c>
    </row>
    <row r="22" spans="1:2" x14ac:dyDescent="0.35">
      <c r="A22" s="2" t="s">
        <v>8</v>
      </c>
      <c r="B22">
        <v>115000</v>
      </c>
    </row>
    <row r="23" spans="1:2" x14ac:dyDescent="0.35">
      <c r="A23" s="2" t="s">
        <v>55</v>
      </c>
      <c r="B23">
        <v>111600</v>
      </c>
    </row>
    <row r="24" spans="1:2" x14ac:dyDescent="0.35">
      <c r="A24" s="2" t="s">
        <v>14</v>
      </c>
      <c r="B24">
        <v>110320</v>
      </c>
    </row>
    <row r="25" spans="1:2" x14ac:dyDescent="0.35">
      <c r="A25" s="2" t="s">
        <v>58</v>
      </c>
      <c r="B25">
        <v>106125</v>
      </c>
    </row>
    <row r="26" spans="1:2" x14ac:dyDescent="0.35">
      <c r="A26" s="2" t="s">
        <v>32</v>
      </c>
      <c r="B26">
        <v>105144</v>
      </c>
    </row>
    <row r="27" spans="1:2" x14ac:dyDescent="0.35">
      <c r="A27" s="2" t="s">
        <v>59</v>
      </c>
      <c r="B27">
        <v>103250</v>
      </c>
    </row>
    <row r="28" spans="1:2" x14ac:dyDescent="0.35">
      <c r="A28" s="2" t="s">
        <v>29</v>
      </c>
      <c r="B28">
        <v>102501</v>
      </c>
    </row>
    <row r="29" spans="1:2" x14ac:dyDescent="0.35">
      <c r="A29" s="2" t="s">
        <v>37</v>
      </c>
      <c r="B29">
        <v>101440</v>
      </c>
    </row>
    <row r="30" spans="1:2" x14ac:dyDescent="0.35">
      <c r="A30" s="2" t="s">
        <v>35</v>
      </c>
      <c r="B30">
        <v>101010</v>
      </c>
    </row>
    <row r="31" spans="1:2" x14ac:dyDescent="0.35">
      <c r="A31" s="2" t="s">
        <v>56</v>
      </c>
      <c r="B31">
        <v>100800</v>
      </c>
    </row>
    <row r="32" spans="1:2" x14ac:dyDescent="0.35">
      <c r="A32" s="2" t="s">
        <v>60</v>
      </c>
      <c r="B32">
        <v>100320</v>
      </c>
    </row>
    <row r="33" spans="1:2" x14ac:dyDescent="0.35">
      <c r="A33" s="2" t="s">
        <v>26</v>
      </c>
      <c r="B33">
        <v>99840</v>
      </c>
    </row>
    <row r="34" spans="1:2" x14ac:dyDescent="0.35">
      <c r="A34" s="2" t="s">
        <v>33</v>
      </c>
      <c r="B34">
        <v>99744</v>
      </c>
    </row>
    <row r="35" spans="1:2" x14ac:dyDescent="0.35">
      <c r="A35" s="2" t="s">
        <v>5</v>
      </c>
      <c r="B35">
        <v>98100</v>
      </c>
    </row>
    <row r="36" spans="1:2" x14ac:dyDescent="0.35">
      <c r="A36" s="2" t="s">
        <v>57</v>
      </c>
      <c r="B36">
        <v>92880</v>
      </c>
    </row>
    <row r="37" spans="1:2" x14ac:dyDescent="0.35">
      <c r="A37" s="2" t="s">
        <v>43</v>
      </c>
      <c r="B37">
        <v>91822</v>
      </c>
    </row>
    <row r="38" spans="1:2" x14ac:dyDescent="0.35">
      <c r="A38" s="2" t="s">
        <v>27</v>
      </c>
      <c r="B38">
        <v>85310</v>
      </c>
    </row>
    <row r="39" spans="1:2" x14ac:dyDescent="0.35">
      <c r="A39" s="2" t="s">
        <v>21</v>
      </c>
      <c r="B39">
        <v>84500</v>
      </c>
    </row>
    <row r="40" spans="1:2" x14ac:dyDescent="0.35">
      <c r="A40" s="2" t="s">
        <v>39</v>
      </c>
      <c r="B40">
        <v>83720</v>
      </c>
    </row>
    <row r="41" spans="1:2" x14ac:dyDescent="0.35">
      <c r="A41" s="2" t="s">
        <v>24</v>
      </c>
      <c r="B41">
        <v>79515</v>
      </c>
    </row>
    <row r="42" spans="1:2" x14ac:dyDescent="0.35">
      <c r="A42" s="2" t="s">
        <v>63</v>
      </c>
      <c r="B42">
        <v>77600</v>
      </c>
    </row>
    <row r="43" spans="1:2" x14ac:dyDescent="0.35">
      <c r="A43" s="2" t="s">
        <v>31</v>
      </c>
      <c r="B43">
        <v>75187</v>
      </c>
    </row>
    <row r="44" spans="1:2" x14ac:dyDescent="0.35">
      <c r="A44" s="2" t="s">
        <v>47</v>
      </c>
      <c r="B44">
        <v>71535</v>
      </c>
    </row>
    <row r="45" spans="1:2" x14ac:dyDescent="0.35">
      <c r="A45" s="2" t="s">
        <v>42</v>
      </c>
      <c r="B45">
        <v>70370</v>
      </c>
    </row>
    <row r="46" spans="1:2" x14ac:dyDescent="0.35">
      <c r="A46" s="2" t="s">
        <v>34</v>
      </c>
      <c r="B46">
        <v>65010</v>
      </c>
    </row>
    <row r="47" spans="1:2" x14ac:dyDescent="0.35">
      <c r="A47" s="2" t="s">
        <v>18</v>
      </c>
      <c r="B47">
        <v>63680</v>
      </c>
    </row>
    <row r="48" spans="1:2" x14ac:dyDescent="0.35">
      <c r="A48" s="2" t="s">
        <v>62</v>
      </c>
      <c r="B48">
        <v>61973</v>
      </c>
    </row>
    <row r="49" spans="1:2" x14ac:dyDescent="0.35">
      <c r="A49" s="2" t="s">
        <v>38</v>
      </c>
      <c r="B49">
        <v>61680</v>
      </c>
    </row>
    <row r="50" spans="1:2" x14ac:dyDescent="0.35">
      <c r="A50" s="2" t="s">
        <v>36</v>
      </c>
      <c r="B50">
        <v>61200</v>
      </c>
    </row>
    <row r="51" spans="1:2" x14ac:dyDescent="0.35">
      <c r="A51" s="2" t="s">
        <v>41</v>
      </c>
      <c r="B51">
        <v>58120</v>
      </c>
    </row>
    <row r="52" spans="1:2" x14ac:dyDescent="0.35">
      <c r="A52" s="2" t="s">
        <v>53</v>
      </c>
      <c r="B52">
        <v>53550</v>
      </c>
    </row>
    <row r="53" spans="1:2" x14ac:dyDescent="0.35">
      <c r="A53" s="2" t="s">
        <v>49</v>
      </c>
      <c r="B53">
        <v>52300</v>
      </c>
    </row>
    <row r="54" spans="1:2" x14ac:dyDescent="0.35">
      <c r="A54" s="2" t="s">
        <v>45</v>
      </c>
      <c r="B54">
        <v>49881</v>
      </c>
    </row>
    <row r="55" spans="1:2" x14ac:dyDescent="0.35">
      <c r="A55" s="2" t="s">
        <v>44</v>
      </c>
      <c r="B55">
        <v>49800</v>
      </c>
    </row>
    <row r="56" spans="1:2" x14ac:dyDescent="0.35">
      <c r="A56" s="2" t="s">
        <v>40</v>
      </c>
      <c r="B56">
        <v>48127</v>
      </c>
    </row>
    <row r="57" spans="1:2" x14ac:dyDescent="0.35">
      <c r="A57" s="2" t="s">
        <v>52</v>
      </c>
      <c r="B57">
        <v>47500</v>
      </c>
    </row>
    <row r="58" spans="1:2" x14ac:dyDescent="0.35">
      <c r="A58" s="2" t="s">
        <v>30</v>
      </c>
      <c r="B58">
        <v>47320</v>
      </c>
    </row>
    <row r="59" spans="1:2" x14ac:dyDescent="0.35">
      <c r="A59" s="2" t="s">
        <v>50</v>
      </c>
      <c r="B59">
        <v>43706</v>
      </c>
    </row>
    <row r="60" spans="1:2" x14ac:dyDescent="0.35">
      <c r="A60" s="2" t="s">
        <v>46</v>
      </c>
      <c r="B60">
        <v>30198</v>
      </c>
    </row>
    <row r="61" spans="1:2" x14ac:dyDescent="0.35">
      <c r="A61" s="2" t="s">
        <v>51</v>
      </c>
      <c r="B61">
        <v>24500</v>
      </c>
    </row>
    <row r="62" spans="1:2" x14ac:dyDescent="0.35">
      <c r="A62" s="2" t="s">
        <v>48</v>
      </c>
      <c r="B62">
        <v>24440</v>
      </c>
    </row>
    <row r="63" spans="1:2" x14ac:dyDescent="0.35">
      <c r="A63" s="2" t="s">
        <v>65</v>
      </c>
      <c r="B63">
        <v>6017552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9B33-F3BF-4E07-B594-D7671A11C573}">
  <sheetPr codeName="Sheet8">
    <tabColor theme="4" tint="-0.499984740745262"/>
  </sheetPr>
  <dimension ref="A1:B63"/>
  <sheetViews>
    <sheetView showGridLines="0" topLeftCell="A3" workbookViewId="0">
      <selection activeCell="B7" sqref="B7"/>
    </sheetView>
  </sheetViews>
  <sheetFormatPr defaultRowHeight="14.5" x14ac:dyDescent="0.35"/>
  <cols>
    <col min="1" max="1" width="11.36328125" bestFit="1" customWidth="1"/>
    <col min="2" max="2" width="12.453125" bestFit="1" customWidth="1"/>
  </cols>
  <sheetData>
    <row r="1" spans="1:2" hidden="1" x14ac:dyDescent="0.35">
      <c r="A1" s="3"/>
      <c r="B1" s="3"/>
    </row>
    <row r="2" spans="1:2" hidden="1" x14ac:dyDescent="0.35">
      <c r="A2" s="3"/>
      <c r="B2" s="3"/>
    </row>
    <row r="3" spans="1:2" x14ac:dyDescent="0.35">
      <c r="A3" s="3" t="s">
        <v>0</v>
      </c>
      <c r="B3" s="3" t="s">
        <v>70</v>
      </c>
    </row>
    <row r="4" spans="1:2" x14ac:dyDescent="0.35">
      <c r="A4" s="2" t="s">
        <v>5</v>
      </c>
      <c r="B4">
        <v>517660</v>
      </c>
    </row>
    <row r="5" spans="1:2" x14ac:dyDescent="0.35">
      <c r="A5" s="2" t="s">
        <v>6</v>
      </c>
      <c r="B5">
        <v>391470</v>
      </c>
    </row>
    <row r="6" spans="1:2" x14ac:dyDescent="0.35">
      <c r="A6" s="2" t="s">
        <v>7</v>
      </c>
      <c r="B6">
        <v>248591</v>
      </c>
    </row>
    <row r="7" spans="1:2" x14ac:dyDescent="0.35">
      <c r="A7" s="2" t="s">
        <v>8</v>
      </c>
      <c r="B7">
        <v>236375</v>
      </c>
    </row>
    <row r="8" spans="1:2" x14ac:dyDescent="0.35">
      <c r="A8" s="2" t="s">
        <v>9</v>
      </c>
      <c r="B8">
        <v>233225</v>
      </c>
    </row>
    <row r="9" spans="1:2" x14ac:dyDescent="0.35">
      <c r="A9" s="2" t="s">
        <v>10</v>
      </c>
      <c r="B9">
        <v>226413</v>
      </c>
    </row>
    <row r="10" spans="1:2" x14ac:dyDescent="0.35">
      <c r="A10" s="2" t="s">
        <v>11</v>
      </c>
      <c r="B10">
        <v>224386</v>
      </c>
    </row>
    <row r="11" spans="1:2" x14ac:dyDescent="0.35">
      <c r="A11" s="2" t="s">
        <v>12</v>
      </c>
      <c r="B11">
        <v>223041</v>
      </c>
    </row>
    <row r="12" spans="1:2" x14ac:dyDescent="0.35">
      <c r="A12" s="2" t="s">
        <v>13</v>
      </c>
      <c r="B12">
        <v>222694</v>
      </c>
    </row>
    <row r="13" spans="1:2" x14ac:dyDescent="0.35">
      <c r="A13" s="2" t="s">
        <v>14</v>
      </c>
      <c r="B13">
        <v>217224</v>
      </c>
    </row>
    <row r="14" spans="1:2" x14ac:dyDescent="0.35">
      <c r="A14" s="2" t="s">
        <v>15</v>
      </c>
      <c r="B14">
        <v>212620</v>
      </c>
    </row>
    <row r="15" spans="1:2" x14ac:dyDescent="0.35">
      <c r="A15" s="2" t="s">
        <v>16</v>
      </c>
      <c r="B15">
        <v>200137</v>
      </c>
    </row>
    <row r="16" spans="1:2" x14ac:dyDescent="0.35">
      <c r="A16" s="2" t="s">
        <v>17</v>
      </c>
      <c r="B16">
        <v>195373</v>
      </c>
    </row>
    <row r="17" spans="1:2" x14ac:dyDescent="0.35">
      <c r="A17" s="2" t="s">
        <v>18</v>
      </c>
      <c r="B17">
        <v>188064</v>
      </c>
    </row>
    <row r="18" spans="1:2" x14ac:dyDescent="0.35">
      <c r="A18" s="2" t="s">
        <v>19</v>
      </c>
      <c r="B18">
        <v>185632</v>
      </c>
    </row>
    <row r="19" spans="1:2" x14ac:dyDescent="0.35">
      <c r="A19" s="2" t="s">
        <v>20</v>
      </c>
      <c r="B19">
        <v>183291</v>
      </c>
    </row>
    <row r="20" spans="1:2" x14ac:dyDescent="0.35">
      <c r="A20" s="2" t="s">
        <v>21</v>
      </c>
      <c r="B20">
        <v>173912</v>
      </c>
    </row>
    <row r="21" spans="1:2" x14ac:dyDescent="0.35">
      <c r="A21" s="2" t="s">
        <v>22</v>
      </c>
      <c r="B21">
        <v>163644</v>
      </c>
    </row>
    <row r="22" spans="1:2" x14ac:dyDescent="0.35">
      <c r="A22" s="2" t="s">
        <v>23</v>
      </c>
      <c r="B22">
        <v>151378</v>
      </c>
    </row>
    <row r="23" spans="1:2" x14ac:dyDescent="0.35">
      <c r="A23" s="2" t="s">
        <v>24</v>
      </c>
      <c r="B23">
        <v>141048</v>
      </c>
    </row>
    <row r="24" spans="1:2" x14ac:dyDescent="0.35">
      <c r="A24" s="2" t="s">
        <v>54</v>
      </c>
      <c r="B24">
        <v>139158</v>
      </c>
    </row>
    <row r="25" spans="1:2" x14ac:dyDescent="0.35">
      <c r="A25" s="2" t="s">
        <v>55</v>
      </c>
      <c r="B25">
        <v>134800</v>
      </c>
    </row>
    <row r="26" spans="1:2" x14ac:dyDescent="0.35">
      <c r="A26" s="2" t="s">
        <v>56</v>
      </c>
      <c r="B26">
        <v>133542</v>
      </c>
    </row>
    <row r="27" spans="1:2" x14ac:dyDescent="0.35">
      <c r="A27" s="2" t="s">
        <v>57</v>
      </c>
      <c r="B27">
        <v>131382</v>
      </c>
    </row>
    <row r="28" spans="1:2" x14ac:dyDescent="0.35">
      <c r="A28" s="2" t="s">
        <v>58</v>
      </c>
      <c r="B28">
        <v>128393</v>
      </c>
    </row>
    <row r="29" spans="1:2" x14ac:dyDescent="0.35">
      <c r="A29" s="2" t="s">
        <v>59</v>
      </c>
      <c r="B29">
        <v>123000</v>
      </c>
    </row>
    <row r="30" spans="1:2" x14ac:dyDescent="0.35">
      <c r="A30" s="2" t="s">
        <v>60</v>
      </c>
      <c r="B30">
        <v>122089</v>
      </c>
    </row>
    <row r="31" spans="1:2" x14ac:dyDescent="0.35">
      <c r="A31" s="2" t="s">
        <v>61</v>
      </c>
      <c r="B31">
        <v>121378</v>
      </c>
    </row>
    <row r="32" spans="1:2" x14ac:dyDescent="0.35">
      <c r="A32" s="2" t="s">
        <v>62</v>
      </c>
      <c r="B32">
        <v>120350</v>
      </c>
    </row>
    <row r="33" spans="1:2" x14ac:dyDescent="0.35">
      <c r="A33" s="2" t="s">
        <v>63</v>
      </c>
      <c r="B33">
        <v>118098</v>
      </c>
    </row>
    <row r="34" spans="1:2" x14ac:dyDescent="0.35">
      <c r="A34" s="2" t="s">
        <v>25</v>
      </c>
      <c r="B34">
        <v>116649</v>
      </c>
    </row>
    <row r="35" spans="1:2" x14ac:dyDescent="0.35">
      <c r="A35" s="2" t="s">
        <v>26</v>
      </c>
      <c r="B35">
        <v>114912</v>
      </c>
    </row>
    <row r="36" spans="1:2" x14ac:dyDescent="0.35">
      <c r="A36" s="2" t="s">
        <v>27</v>
      </c>
      <c r="B36">
        <v>113857</v>
      </c>
    </row>
    <row r="37" spans="1:2" x14ac:dyDescent="0.35">
      <c r="A37" s="2" t="s">
        <v>28</v>
      </c>
      <c r="B37">
        <v>113766</v>
      </c>
    </row>
    <row r="38" spans="1:2" x14ac:dyDescent="0.35">
      <c r="A38" s="2" t="s">
        <v>29</v>
      </c>
      <c r="B38">
        <v>112644</v>
      </c>
    </row>
    <row r="39" spans="1:2" x14ac:dyDescent="0.35">
      <c r="A39" s="2" t="s">
        <v>30</v>
      </c>
      <c r="B39">
        <v>112077</v>
      </c>
    </row>
    <row r="40" spans="1:2" x14ac:dyDescent="0.35">
      <c r="A40" s="2" t="s">
        <v>31</v>
      </c>
      <c r="B40">
        <v>110805</v>
      </c>
    </row>
    <row r="41" spans="1:2" x14ac:dyDescent="0.35">
      <c r="A41" s="2" t="s">
        <v>32</v>
      </c>
      <c r="B41">
        <v>103490</v>
      </c>
    </row>
    <row r="42" spans="1:2" x14ac:dyDescent="0.35">
      <c r="A42" s="2" t="s">
        <v>33</v>
      </c>
      <c r="B42">
        <v>100012</v>
      </c>
    </row>
    <row r="43" spans="1:2" x14ac:dyDescent="0.35">
      <c r="A43" s="2" t="s">
        <v>34</v>
      </c>
      <c r="B43">
        <v>98648</v>
      </c>
    </row>
    <row r="44" spans="1:2" x14ac:dyDescent="0.35">
      <c r="A44" s="2" t="s">
        <v>35</v>
      </c>
      <c r="B44">
        <v>96094</v>
      </c>
    </row>
    <row r="45" spans="1:2" x14ac:dyDescent="0.35">
      <c r="A45" s="2" t="s">
        <v>36</v>
      </c>
      <c r="B45">
        <v>95137</v>
      </c>
    </row>
    <row r="46" spans="1:2" x14ac:dyDescent="0.35">
      <c r="A46" s="2" t="s">
        <v>37</v>
      </c>
      <c r="B46">
        <v>93624</v>
      </c>
    </row>
    <row r="47" spans="1:2" x14ac:dyDescent="0.35">
      <c r="A47" s="2" t="s">
        <v>38</v>
      </c>
      <c r="B47">
        <v>92529</v>
      </c>
    </row>
    <row r="48" spans="1:2" x14ac:dyDescent="0.35">
      <c r="A48" s="2" t="s">
        <v>39</v>
      </c>
      <c r="B48">
        <v>88192</v>
      </c>
    </row>
    <row r="49" spans="1:2" x14ac:dyDescent="0.35">
      <c r="A49" s="2" t="s">
        <v>40</v>
      </c>
      <c r="B49">
        <v>86139</v>
      </c>
    </row>
    <row r="50" spans="1:2" x14ac:dyDescent="0.35">
      <c r="A50" s="2" t="s">
        <v>41</v>
      </c>
      <c r="B50">
        <v>84770</v>
      </c>
    </row>
    <row r="51" spans="1:2" x14ac:dyDescent="0.35">
      <c r="A51" s="2" t="s">
        <v>42</v>
      </c>
      <c r="B51">
        <v>84539</v>
      </c>
    </row>
    <row r="52" spans="1:2" x14ac:dyDescent="0.35">
      <c r="A52" s="2" t="s">
        <v>43</v>
      </c>
      <c r="B52">
        <v>82181</v>
      </c>
    </row>
    <row r="53" spans="1:2" x14ac:dyDescent="0.35">
      <c r="A53" s="2" t="s">
        <v>44</v>
      </c>
      <c r="B53">
        <v>79755</v>
      </c>
    </row>
    <row r="54" spans="1:2" x14ac:dyDescent="0.35">
      <c r="A54" s="2" t="s">
        <v>45</v>
      </c>
      <c r="B54">
        <v>77553</v>
      </c>
    </row>
    <row r="55" spans="1:2" x14ac:dyDescent="0.35">
      <c r="A55" s="2" t="s">
        <v>46</v>
      </c>
      <c r="B55">
        <v>77459</v>
      </c>
    </row>
    <row r="56" spans="1:2" x14ac:dyDescent="0.35">
      <c r="A56" s="2" t="s">
        <v>47</v>
      </c>
      <c r="B56">
        <v>74028</v>
      </c>
    </row>
    <row r="57" spans="1:2" x14ac:dyDescent="0.35">
      <c r="A57" s="2" t="s">
        <v>48</v>
      </c>
      <c r="B57">
        <v>72346</v>
      </c>
    </row>
    <row r="58" spans="1:2" x14ac:dyDescent="0.35">
      <c r="A58" s="2" t="s">
        <v>49</v>
      </c>
      <c r="B58">
        <v>67345</v>
      </c>
    </row>
    <row r="59" spans="1:2" x14ac:dyDescent="0.35">
      <c r="A59" s="2" t="s">
        <v>50</v>
      </c>
      <c r="B59">
        <v>66010</v>
      </c>
    </row>
    <row r="60" spans="1:2" x14ac:dyDescent="0.35">
      <c r="A60" s="2" t="s">
        <v>51</v>
      </c>
      <c r="B60">
        <v>65936</v>
      </c>
    </row>
    <row r="61" spans="1:2" x14ac:dyDescent="0.35">
      <c r="A61" s="2" t="s">
        <v>52</v>
      </c>
      <c r="B61">
        <v>61990</v>
      </c>
    </row>
    <row r="62" spans="1:2" x14ac:dyDescent="0.35">
      <c r="A62" s="2" t="s">
        <v>53</v>
      </c>
      <c r="B62">
        <v>60498</v>
      </c>
    </row>
    <row r="63" spans="1:2" x14ac:dyDescent="0.35">
      <c r="A63" s="2" t="s">
        <v>65</v>
      </c>
      <c r="B63">
        <v>8411353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B19B-A03B-4450-A826-B7FEA119723A}">
  <sheetPr codeName="Sheet9">
    <tabColor theme="4" tint="-0.499984740745262"/>
  </sheetPr>
  <dimension ref="A1:B63"/>
  <sheetViews>
    <sheetView showGridLines="0" topLeftCell="A46" workbookViewId="0">
      <selection activeCell="B64" sqref="B64"/>
    </sheetView>
  </sheetViews>
  <sheetFormatPr defaultRowHeight="14.5" x14ac:dyDescent="0.35"/>
  <cols>
    <col min="1" max="1" width="11.36328125" bestFit="1" customWidth="1"/>
    <col min="2" max="2" width="15.81640625" bestFit="1" customWidth="1"/>
  </cols>
  <sheetData>
    <row r="1" spans="1:2" hidden="1" x14ac:dyDescent="0.35">
      <c r="A1" s="4"/>
      <c r="B1" s="4"/>
    </row>
    <row r="2" spans="1:2" hidden="1" x14ac:dyDescent="0.35">
      <c r="A2" s="4"/>
      <c r="B2" s="4"/>
    </row>
    <row r="3" spans="1:2" x14ac:dyDescent="0.35">
      <c r="A3" s="4" t="s">
        <v>0</v>
      </c>
      <c r="B3" s="4" t="s">
        <v>71</v>
      </c>
    </row>
    <row r="4" spans="1:2" x14ac:dyDescent="0.35">
      <c r="A4" s="2" t="s">
        <v>48</v>
      </c>
      <c r="B4">
        <v>4790</v>
      </c>
    </row>
    <row r="5" spans="1:2" x14ac:dyDescent="0.35">
      <c r="A5" s="2" t="s">
        <v>5</v>
      </c>
      <c r="B5">
        <v>4195</v>
      </c>
    </row>
    <row r="6" spans="1:2" x14ac:dyDescent="0.35">
      <c r="A6" s="2" t="s">
        <v>46</v>
      </c>
      <c r="B6">
        <v>3375</v>
      </c>
    </row>
    <row r="7" spans="1:2" x14ac:dyDescent="0.35">
      <c r="A7" s="2" t="s">
        <v>40</v>
      </c>
      <c r="B7">
        <v>2236</v>
      </c>
    </row>
    <row r="8" spans="1:2" x14ac:dyDescent="0.35">
      <c r="A8" s="2" t="s">
        <v>45</v>
      </c>
      <c r="B8">
        <v>2128</v>
      </c>
    </row>
    <row r="9" spans="1:2" x14ac:dyDescent="0.35">
      <c r="A9" s="2" t="s">
        <v>62</v>
      </c>
      <c r="B9">
        <v>2013</v>
      </c>
    </row>
    <row r="10" spans="1:2" x14ac:dyDescent="0.35">
      <c r="A10" s="2" t="s">
        <v>63</v>
      </c>
      <c r="B10">
        <v>1619</v>
      </c>
    </row>
    <row r="11" spans="1:2" x14ac:dyDescent="0.35">
      <c r="A11" s="2" t="s">
        <v>31</v>
      </c>
      <c r="B11">
        <v>1548</v>
      </c>
    </row>
    <row r="12" spans="1:2" x14ac:dyDescent="0.35">
      <c r="A12" s="2" t="s">
        <v>10</v>
      </c>
      <c r="B12">
        <v>939</v>
      </c>
    </row>
    <row r="13" spans="1:2" x14ac:dyDescent="0.35">
      <c r="A13" s="2" t="s">
        <v>56</v>
      </c>
      <c r="B13">
        <v>935</v>
      </c>
    </row>
    <row r="14" spans="1:2" x14ac:dyDescent="0.35">
      <c r="A14" s="2" t="s">
        <v>30</v>
      </c>
      <c r="B14">
        <v>925</v>
      </c>
    </row>
    <row r="15" spans="1:2" x14ac:dyDescent="0.35">
      <c r="A15" s="2" t="s">
        <v>50</v>
      </c>
      <c r="B15">
        <v>857</v>
      </c>
    </row>
    <row r="16" spans="1:2" x14ac:dyDescent="0.35">
      <c r="A16" s="2" t="s">
        <v>18</v>
      </c>
      <c r="B16">
        <v>777</v>
      </c>
    </row>
    <row r="17" spans="1:2" x14ac:dyDescent="0.35">
      <c r="A17" s="2" t="s">
        <v>41</v>
      </c>
      <c r="B17">
        <v>666</v>
      </c>
    </row>
    <row r="18" spans="1:2" x14ac:dyDescent="0.35">
      <c r="A18" s="2" t="s">
        <v>38</v>
      </c>
      <c r="B18">
        <v>642</v>
      </c>
    </row>
    <row r="19" spans="1:2" x14ac:dyDescent="0.35">
      <c r="A19" s="2" t="s">
        <v>51</v>
      </c>
      <c r="B19">
        <v>591</v>
      </c>
    </row>
    <row r="20" spans="1:2" x14ac:dyDescent="0.35">
      <c r="A20" s="2" t="s">
        <v>12</v>
      </c>
      <c r="B20">
        <v>527</v>
      </c>
    </row>
    <row r="21" spans="1:2" x14ac:dyDescent="0.35">
      <c r="A21" s="2" t="s">
        <v>7</v>
      </c>
      <c r="B21">
        <v>458</v>
      </c>
    </row>
    <row r="22" spans="1:2" x14ac:dyDescent="0.35">
      <c r="A22" s="2" t="s">
        <v>24</v>
      </c>
      <c r="B22">
        <v>455</v>
      </c>
    </row>
    <row r="23" spans="1:2" x14ac:dyDescent="0.35">
      <c r="A23" s="2" t="s">
        <v>59</v>
      </c>
      <c r="B23">
        <v>395</v>
      </c>
    </row>
    <row r="24" spans="1:2" x14ac:dyDescent="0.35">
      <c r="A24" s="2" t="s">
        <v>14</v>
      </c>
      <c r="B24">
        <v>381</v>
      </c>
    </row>
    <row r="25" spans="1:2" x14ac:dyDescent="0.35">
      <c r="A25" s="2" t="s">
        <v>21</v>
      </c>
      <c r="B25">
        <v>357</v>
      </c>
    </row>
    <row r="26" spans="1:2" x14ac:dyDescent="0.35">
      <c r="A26" s="2" t="s">
        <v>9</v>
      </c>
      <c r="B26">
        <v>292</v>
      </c>
    </row>
    <row r="27" spans="1:2" x14ac:dyDescent="0.35">
      <c r="A27" s="2" t="s">
        <v>55</v>
      </c>
      <c r="B27">
        <v>290</v>
      </c>
    </row>
    <row r="28" spans="1:2" x14ac:dyDescent="0.35">
      <c r="A28" s="2" t="s">
        <v>6</v>
      </c>
      <c r="B28">
        <v>272</v>
      </c>
    </row>
    <row r="29" spans="1:2" x14ac:dyDescent="0.35">
      <c r="A29" s="2" t="s">
        <v>34</v>
      </c>
      <c r="B29">
        <v>251</v>
      </c>
    </row>
    <row r="30" spans="1:2" x14ac:dyDescent="0.35">
      <c r="A30" s="2" t="s">
        <v>36</v>
      </c>
      <c r="B30">
        <v>226</v>
      </c>
    </row>
    <row r="31" spans="1:2" x14ac:dyDescent="0.35">
      <c r="A31" s="2" t="s">
        <v>13</v>
      </c>
      <c r="B31">
        <v>209</v>
      </c>
    </row>
    <row r="32" spans="1:2" x14ac:dyDescent="0.35">
      <c r="A32" s="2" t="s">
        <v>60</v>
      </c>
      <c r="B32">
        <v>197</v>
      </c>
    </row>
    <row r="33" spans="1:2" x14ac:dyDescent="0.35">
      <c r="A33" s="2" t="s">
        <v>11</v>
      </c>
      <c r="B33">
        <v>192</v>
      </c>
    </row>
    <row r="34" spans="1:2" x14ac:dyDescent="0.35">
      <c r="A34" s="2" t="s">
        <v>15</v>
      </c>
      <c r="B34">
        <v>185</v>
      </c>
    </row>
    <row r="35" spans="1:2" x14ac:dyDescent="0.35">
      <c r="A35" s="2" t="s">
        <v>58</v>
      </c>
      <c r="B35">
        <v>178</v>
      </c>
    </row>
    <row r="36" spans="1:2" x14ac:dyDescent="0.35">
      <c r="A36" s="2" t="s">
        <v>29</v>
      </c>
      <c r="B36">
        <v>161</v>
      </c>
    </row>
    <row r="37" spans="1:2" x14ac:dyDescent="0.35">
      <c r="A37" s="2" t="s">
        <v>53</v>
      </c>
      <c r="B37">
        <v>154</v>
      </c>
    </row>
    <row r="38" spans="1:2" x14ac:dyDescent="0.35">
      <c r="A38" s="2" t="s">
        <v>27</v>
      </c>
      <c r="B38">
        <v>150</v>
      </c>
    </row>
    <row r="39" spans="1:2" x14ac:dyDescent="0.35">
      <c r="A39" s="2" t="s">
        <v>49</v>
      </c>
      <c r="B39">
        <v>150</v>
      </c>
    </row>
    <row r="40" spans="1:2" x14ac:dyDescent="0.35">
      <c r="A40" s="2" t="s">
        <v>52</v>
      </c>
      <c r="B40">
        <v>144</v>
      </c>
    </row>
    <row r="41" spans="1:2" x14ac:dyDescent="0.35">
      <c r="A41" s="2" t="s">
        <v>22</v>
      </c>
      <c r="B41">
        <v>137</v>
      </c>
    </row>
    <row r="42" spans="1:2" x14ac:dyDescent="0.35">
      <c r="A42" s="2" t="s">
        <v>44</v>
      </c>
      <c r="B42">
        <v>99</v>
      </c>
    </row>
    <row r="43" spans="1:2" x14ac:dyDescent="0.35">
      <c r="A43" s="2" t="s">
        <v>42</v>
      </c>
      <c r="B43">
        <v>91</v>
      </c>
    </row>
    <row r="44" spans="1:2" x14ac:dyDescent="0.35">
      <c r="A44" s="2" t="s">
        <v>16</v>
      </c>
      <c r="B44">
        <v>52</v>
      </c>
    </row>
    <row r="45" spans="1:2" x14ac:dyDescent="0.35">
      <c r="A45" s="2" t="s">
        <v>54</v>
      </c>
      <c r="B45">
        <v>51</v>
      </c>
    </row>
    <row r="46" spans="1:2" x14ac:dyDescent="0.35">
      <c r="A46" s="2" t="s">
        <v>8</v>
      </c>
      <c r="B46">
        <v>48</v>
      </c>
    </row>
    <row r="47" spans="1:2" x14ac:dyDescent="0.35">
      <c r="A47" s="2" t="s">
        <v>57</v>
      </c>
      <c r="B47">
        <v>35</v>
      </c>
    </row>
    <row r="48" spans="1:2" x14ac:dyDescent="0.35">
      <c r="A48" s="2" t="s">
        <v>26</v>
      </c>
      <c r="B48">
        <v>31</v>
      </c>
    </row>
    <row r="49" spans="1:2" x14ac:dyDescent="0.35">
      <c r="A49" s="2" t="s">
        <v>47</v>
      </c>
      <c r="B49">
        <v>26</v>
      </c>
    </row>
    <row r="50" spans="1:2" x14ac:dyDescent="0.35">
      <c r="A50" s="2" t="s">
        <v>17</v>
      </c>
      <c r="B50">
        <v>21</v>
      </c>
    </row>
    <row r="51" spans="1:2" x14ac:dyDescent="0.35">
      <c r="A51" s="2" t="s">
        <v>39</v>
      </c>
      <c r="B51">
        <v>17</v>
      </c>
    </row>
    <row r="52" spans="1:2" x14ac:dyDescent="0.35">
      <c r="A52" s="2" t="s">
        <v>19</v>
      </c>
      <c r="B52">
        <v>14</v>
      </c>
    </row>
    <row r="53" spans="1:2" x14ac:dyDescent="0.35">
      <c r="A53" s="2" t="s">
        <v>33</v>
      </c>
      <c r="B53">
        <v>8</v>
      </c>
    </row>
    <row r="54" spans="1:2" x14ac:dyDescent="0.35">
      <c r="A54" s="2" t="s">
        <v>25</v>
      </c>
      <c r="B54">
        <v>1</v>
      </c>
    </row>
    <row r="55" spans="1:2" x14ac:dyDescent="0.35">
      <c r="A55" s="2" t="s">
        <v>20</v>
      </c>
      <c r="B55">
        <v>-2</v>
      </c>
    </row>
    <row r="56" spans="1:2" x14ac:dyDescent="0.35">
      <c r="A56" s="2" t="s">
        <v>32</v>
      </c>
      <c r="B56">
        <v>-3</v>
      </c>
    </row>
    <row r="57" spans="1:2" x14ac:dyDescent="0.35">
      <c r="A57" s="2" t="s">
        <v>23</v>
      </c>
      <c r="B57">
        <v>-11</v>
      </c>
    </row>
    <row r="58" spans="1:2" x14ac:dyDescent="0.35">
      <c r="A58" s="2" t="s">
        <v>28</v>
      </c>
      <c r="B58">
        <v>-83</v>
      </c>
    </row>
    <row r="59" spans="1:2" x14ac:dyDescent="0.35">
      <c r="A59" s="2" t="s">
        <v>37</v>
      </c>
      <c r="B59">
        <v>-98</v>
      </c>
    </row>
    <row r="60" spans="1:2" x14ac:dyDescent="0.35">
      <c r="A60" s="2" t="s">
        <v>35</v>
      </c>
      <c r="B60">
        <v>-133</v>
      </c>
    </row>
    <row r="61" spans="1:2" x14ac:dyDescent="0.35">
      <c r="A61" s="2" t="s">
        <v>61</v>
      </c>
      <c r="B61">
        <v>-283</v>
      </c>
    </row>
    <row r="62" spans="1:2" x14ac:dyDescent="0.35">
      <c r="A62" s="2" t="s">
        <v>43</v>
      </c>
      <c r="B62">
        <v>-311</v>
      </c>
    </row>
    <row r="63" spans="1:2" x14ac:dyDescent="0.35">
      <c r="A63" s="2" t="s">
        <v>65</v>
      </c>
      <c r="B63">
        <v>33567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DABD-C302-428F-8C3B-9E4E2B680DF0}">
  <sheetPr codeName="Sheet10">
    <tabColor theme="4" tint="-0.499984740745262"/>
  </sheetPr>
  <dimension ref="A1:D4"/>
  <sheetViews>
    <sheetView showGridLines="0" workbookViewId="0">
      <selection activeCell="D4" sqref="D4"/>
    </sheetView>
  </sheetViews>
  <sheetFormatPr defaultRowHeight="14.5" x14ac:dyDescent="0.35"/>
  <cols>
    <col min="1" max="1" width="10.08984375" bestFit="1" customWidth="1"/>
    <col min="2" max="2" width="15.6328125" bestFit="1" customWidth="1"/>
    <col min="3" max="3" width="12.453125" bestFit="1" customWidth="1"/>
    <col min="4" max="4" width="10.453125" bestFit="1" customWidth="1"/>
    <col min="5" max="5" width="13.453125" bestFit="1" customWidth="1"/>
  </cols>
  <sheetData>
    <row r="1" spans="1:4" ht="1" customHeight="1" x14ac:dyDescent="0.35"/>
    <row r="2" spans="1:4" hidden="1" x14ac:dyDescent="0.35"/>
    <row r="3" spans="1:4" x14ac:dyDescent="0.35">
      <c r="A3" s="6" t="s">
        <v>66</v>
      </c>
      <c r="B3" s="6" t="s">
        <v>69</v>
      </c>
      <c r="C3" s="6" t="s">
        <v>70</v>
      </c>
      <c r="D3" s="6" t="s">
        <v>72</v>
      </c>
    </row>
    <row r="4" spans="1:4" x14ac:dyDescent="0.35">
      <c r="A4" s="2">
        <v>14998</v>
      </c>
      <c r="B4" s="2">
        <v>6017552</v>
      </c>
      <c r="C4" s="2">
        <v>8411353</v>
      </c>
      <c r="D4" s="2">
        <v>2395764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C82E-7947-4CEA-9652-C67999E10DA2}">
  <sheetPr>
    <tabColor theme="4" tint="-0.499984740745262"/>
  </sheetPr>
  <dimension ref="A1:L12"/>
  <sheetViews>
    <sheetView showGridLines="0" tabSelected="1" workbookViewId="0">
      <selection activeCell="H14" sqref="H14"/>
    </sheetView>
  </sheetViews>
  <sheetFormatPr defaultRowHeight="14.5" x14ac:dyDescent="0.35"/>
  <sheetData>
    <row r="1" spans="1:12" ht="21" x14ac:dyDescent="0.5">
      <c r="A1" s="26" t="s">
        <v>87</v>
      </c>
      <c r="B1" s="26"/>
      <c r="C1" s="26"/>
      <c r="D1" s="26"/>
      <c r="E1" s="26"/>
      <c r="F1" s="26"/>
      <c r="G1" s="26"/>
      <c r="H1" s="26"/>
      <c r="I1" s="26"/>
      <c r="J1" s="26"/>
    </row>
    <row r="3" spans="1:12" s="30" customFormat="1" x14ac:dyDescent="0.35">
      <c r="A3" s="27" t="s">
        <v>77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1:12" s="30" customFormat="1" x14ac:dyDescent="0.35">
      <c r="A4" s="27" t="s">
        <v>78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1:12" s="30" customFormat="1" x14ac:dyDescent="0.35">
      <c r="A5" s="27" t="s">
        <v>79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9"/>
    </row>
    <row r="6" spans="1:12" s="30" customFormat="1" x14ac:dyDescent="0.35">
      <c r="A6" s="27" t="s">
        <v>80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9"/>
    </row>
    <row r="7" spans="1:12" s="30" customFormat="1" x14ac:dyDescent="0.35">
      <c r="A7" s="27" t="s">
        <v>81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9"/>
    </row>
    <row r="8" spans="1:12" s="30" customFormat="1" x14ac:dyDescent="0.35">
      <c r="A8" s="27" t="s">
        <v>82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9"/>
    </row>
    <row r="9" spans="1:12" s="30" customFormat="1" x14ac:dyDescent="0.35">
      <c r="A9" s="27" t="s">
        <v>83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s="30" customFormat="1" x14ac:dyDescent="0.35">
      <c r="A10" s="27" t="s">
        <v>84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9"/>
    </row>
    <row r="11" spans="1:12" s="30" customFormat="1" x14ac:dyDescent="0.35">
      <c r="A11" s="27" t="s">
        <v>85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9"/>
    </row>
    <row r="12" spans="1:12" s="30" customFormat="1" x14ac:dyDescent="0.35">
      <c r="A12" s="27" t="s">
        <v>86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P&amp;L</vt:lpstr>
      <vt:lpstr>Quantity</vt:lpstr>
      <vt:lpstr>Cost</vt:lpstr>
      <vt:lpstr>Investment Value</vt:lpstr>
      <vt:lpstr>Current Value</vt:lpstr>
      <vt:lpstr>Difference</vt:lpstr>
      <vt:lpstr>SUM</vt:lpstr>
      <vt:lpstr>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ngawangtashi456@outlook.com</dc:creator>
  <cp:lastModifiedBy>ngawangtashi456@outlook.com</cp:lastModifiedBy>
  <dcterms:created xsi:type="dcterms:W3CDTF">2023-09-20T07:59:32Z</dcterms:created>
  <dcterms:modified xsi:type="dcterms:W3CDTF">2023-09-21T08:53:57Z</dcterms:modified>
</cp:coreProperties>
</file>