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DATA ANALYTICS-SCIENCE\ASSIGNMENTS\EXCEL ASSIGNMENTS\"/>
    </mc:Choice>
  </mc:AlternateContent>
  <xr:revisionPtr revIDLastSave="0" documentId="13_ncr:9_{4BF89ECE-BB4C-44B2-AB7F-24CE90150696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TOP 10 PRODUCTS BY DISCOUNT" sheetId="2" r:id="rId1"/>
    <sheet name="TOP 10 PRODUCTS BY REVIEW" sheetId="3" r:id="rId2"/>
    <sheet name="Discount &amp; Percentage" sheetId="5" r:id="rId3"/>
    <sheet name="Discount &amp; Column quality" sheetId="6" r:id="rId4"/>
    <sheet name="Copy of JUMIA PRODUCT SALES ANA" sheetId="10" r:id="rId5"/>
    <sheet name="JUMIA PRODUCT SALES ANALYSIS.cs" sheetId="1" r:id="rId6"/>
  </sheets>
  <calcPr calcId="191029"/>
  <pivotCaches>
    <pivotCache cacheId="17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</calcChain>
</file>

<file path=xl/sharedStrings.xml><?xml version="1.0" encoding="utf-8"?>
<sst xmlns="http://schemas.openxmlformats.org/spreadsheetml/2006/main" count="211" uniqueCount="131">
  <si>
    <t>Product</t>
  </si>
  <si>
    <t xml:space="preserve"> Current price </t>
  </si>
  <si>
    <t>Old Price</t>
  </si>
  <si>
    <t>Discount</t>
  </si>
  <si>
    <t>Review</t>
  </si>
  <si>
    <t xml:space="preserve"> Rating </t>
  </si>
  <si>
    <t>Absolute Discount</t>
  </si>
  <si>
    <t>115  Piece Set Of Multifunctional Precision Screwdrivers</t>
  </si>
  <si>
    <t>Metal Decorative Hooks Key Hangers Entryway Wall Hooks Towel Hooks 0 Home</t>
  </si>
  <si>
    <t>Portable Mini Cordless Car Vacuum Cleaner 0 Blue</t>
  </si>
  <si>
    <t>Weighing Scale Digital Bathroom Body Fat Scale USB0Black</t>
  </si>
  <si>
    <t>Portable Home Small Air Humidifier 30Speed Fan 0 Green</t>
  </si>
  <si>
    <t>220V 60W Electric Soldering Iron Kits With Tools, Tips, And Multimeter</t>
  </si>
  <si>
    <t>137 Pieces Cake Decorating Tool Set Baking Supplies</t>
  </si>
  <si>
    <t>Desk Foldable Fan Adjustable Fan Strong Wind 3 Gear Usb</t>
  </si>
  <si>
    <t>LASA FOLDING TABLE SERVING STAND</t>
  </si>
  <si>
    <t>13 In 1 Home Repair Tools Box Kit Set</t>
  </si>
  <si>
    <t>Genebre 115 In 1 Screwdriver Repairing Tool Set For IPhone Cellphone Hand Tool</t>
  </si>
  <si>
    <t>100 Pcs Crochet Hook Tool Set Knitting Hook Set With Box</t>
  </si>
  <si>
    <t>40cm Gold DIY Acrylic Wall Sticker Clock</t>
  </si>
  <si>
    <t>LASA Digital Thermometer And Hydrometer</t>
  </si>
  <si>
    <t>Multifunction Laser Level With Adjustment Tripod</t>
  </si>
  <si>
    <t>Anti0Skid Absorbent Insulation Coaster  For Home Office</t>
  </si>
  <si>
    <t>Peacock  Throw Pillow Cushion Case For Home Car</t>
  </si>
  <si>
    <t>LASA Aluminum Folding Truck Hand Cart 0 68kg Max</t>
  </si>
  <si>
    <t>LED Wall Digital Alarm Clock Study Home 12 / 24H Clock Calendar</t>
  </si>
  <si>
    <t>3D Waterproof EVA Plastic Shower Curtain 1.8*2Mtrs</t>
  </si>
  <si>
    <t>3PCS Single Head Knitting Crochet Sweater Needle Set</t>
  </si>
  <si>
    <t>4pcs Bathroom/Kitchen Towel Rack,Roll Paper Holder,Towel Bars,Hook</t>
  </si>
  <si>
    <t xml:space="preserve"> -   </t>
  </si>
  <si>
    <t>LED Romantic Spaceship Starry Sky Projector,Children's Bedroom Night Light0Blue</t>
  </si>
  <si>
    <t>Foldable Overbed Table/Desk</t>
  </si>
  <si>
    <t>LASA 3 Tier Bamboo Shoe Bench Storage Shelf</t>
  </si>
  <si>
    <t>Electronic Digital Display Vernier Caliper</t>
  </si>
  <si>
    <t>Portable Wardrobe Nonwoven With 3 Hanging Rods And 6 Storage Shelves</t>
  </si>
  <si>
    <t>12 Litre Black Insulated Lunch Box</t>
  </si>
  <si>
    <t>52 Pieces Cake Decorating Tool Set Gift Kit Baking Supplies</t>
  </si>
  <si>
    <t>MultiFunctional Storage Rack Multi0layer Booelf</t>
  </si>
  <si>
    <t>Exfoliate And Exfoliate Face Towel 0 Black</t>
  </si>
  <si>
    <t>12 Litre Insulated Lunch Box Grey</t>
  </si>
  <si>
    <t>LED Eye Protection  Desk Lamp , Study, Reading, USB Fan 0 Double Pen Holder</t>
  </si>
  <si>
    <t>53Pcs/Set Yarn Knitting Crochet Hooks With Bag 0 Fortune Cat</t>
  </si>
  <si>
    <t>53 Pieces/Set Yarn Knitting Crochet Hooks With Bag 0 Pansies</t>
  </si>
  <si>
    <t>DIY File Folder, Office Drawer File Holder, Pen Holder, Desktop Storage Rack</t>
  </si>
  <si>
    <t>Classic Black Cat Cotton Hemp Pillow Case For Home Car</t>
  </si>
  <si>
    <t>Punch0free Great Load Bearing Bathroom Storage Rack Wall Shelf0White</t>
  </si>
  <si>
    <t>1/2/3 Seater Elastic Sofa Cover,Living Room/Home Decor Chair Cover0Grey</t>
  </si>
  <si>
    <t>LASA Stainless Steel Double Wall Mount Soap Dispenser 0 500ml</t>
  </si>
  <si>
    <t>4M Float Switch Water Level Controller 0Water Tank</t>
  </si>
  <si>
    <t>Modern Sofa Throw Pillow Cover045x45cm0Blue&amp;Red</t>
  </si>
  <si>
    <t>Balloon Insert, Birthday Party Balloon Set, PU Leather</t>
  </si>
  <si>
    <t>Shower Cap Wide Elastic Band Cover Reusable Bashroom Cap</t>
  </si>
  <si>
    <t>Christmas Elk Fence Yard Lawn Decorations Cute For Holidays</t>
  </si>
  <si>
    <t>60W Hot Melt Glue Sprayer 0 Efficient And Stable Glue Dispensing</t>
  </si>
  <si>
    <t>Car Phone Charging Stand</t>
  </si>
  <si>
    <t>2pcs Solar Street Light Flood Light Outdoor</t>
  </si>
  <si>
    <t>Creative Owl Shape Keychain Black</t>
  </si>
  <si>
    <t>Brush &amp; Paintbrush Cleaning Tool Pink</t>
  </si>
  <si>
    <t>Pen Grips For Kids Pen Grip Posture Correction Tool For Kids</t>
  </si>
  <si>
    <t>Pilates Cloth Bag Waterproof Durable High Capacity Purple</t>
  </si>
  <si>
    <t>Multi0purpose Rice Drainage Basket And Fruit And Vegetable Drainage Sieve</t>
  </si>
  <si>
    <t>Cute Christmas Fence Garden Decorations For Holiday Home</t>
  </si>
  <si>
    <t>Simple Metal Dog Art Sculpture Decoration For Home Office</t>
  </si>
  <si>
    <t>Christmas Fence Garden Decorations Outdoor For Holiday Home</t>
  </si>
  <si>
    <t>Angle Measuring Tool Full Metal Multi Angle Measuring Tool</t>
  </si>
  <si>
    <t>12V 19500rpm Handheld Electric Angle Grinder Tool 0 UK 0 Yellow/Black</t>
  </si>
  <si>
    <t>5 Pieces/set Of Stainless Steel Induction Cooker Pots</t>
  </si>
  <si>
    <t>Mythco 120COB Solar Wall Ligt With Motion Sensor And Remote Control 3 Modes</t>
  </si>
  <si>
    <t>50PCS Stainless Steel Cooking Pot Set With Steamed Slices</t>
  </si>
  <si>
    <t>120W Cordless Vacuum Cleaners Handheld Electric Vacuum Cleaner</t>
  </si>
  <si>
    <t>Intelligent  LED Body Sensor Wireless Lighting Night Light USB</t>
  </si>
  <si>
    <t>VIC Wireless Vacuum Cleaner Dual Use For Home And Car 120W High Power Powerful</t>
  </si>
  <si>
    <t>Artificial Potted Flowers Room Decorative Flowers (2 Pieces)</t>
  </si>
  <si>
    <t>380ML USB Rechargeable Portable Small Blenders And Juicers</t>
  </si>
  <si>
    <t>32PCS Portable Cordless Drill Set With Cyclic Battery Drive 026 Variable Speed</t>
  </si>
  <si>
    <t>Agapeon Toothbrush Holder And Toothpaste Dispenser</t>
  </si>
  <si>
    <t>Large Lazy Inflatable Sofa Chairs PVC Lounger Seat Bag</t>
  </si>
  <si>
    <t>Watercolour Gold Foil Textured Print Pillow Cover</t>
  </si>
  <si>
    <t>Wrought Iron Bathroom Shelf Wall Mounted Free Punch Toilet Rack</t>
  </si>
  <si>
    <t>70piece Set Of Storage Bags, Travel Storage Bags, Shoe Bags</t>
  </si>
  <si>
    <t>Electric LED UV Mosquito Killer Lamp, Outdoor/Indoor Fly Killer Trap Light 0USB</t>
  </si>
  <si>
    <t>2PCS/LOT Solar LED Outdoor Intelligent Light Controlled Wall Lamp</t>
  </si>
  <si>
    <t>3PCS Rotary Scraper Thermomix For Kitchen</t>
  </si>
  <si>
    <t>Cushion Silicone Butt Cushion Summer Ice Cushion Honeycomb Gel Cushion</t>
  </si>
  <si>
    <t>7PCS Silicone Thumb Knife Finger Protector Vegetable Harvesting Knife</t>
  </si>
  <si>
    <t>Memory Foam Neck Pillow Cover, With Pillow Core 0 50*30cm</t>
  </si>
  <si>
    <t>Bedroom Simple Floor Hanging Clothes Rack Single Pole Hat Rack 0 White</t>
  </si>
  <si>
    <t>5m Waterproof Spherical LED String Lights Outdoor Ball Chain Lights Party Lighting Decoration Adjustable</t>
  </si>
  <si>
    <t>2 Pairs Cowhide Split Leather Work Gloves.32â„‰ Or Above Welding Gloves</t>
  </si>
  <si>
    <t>Household Pineapple Peeler Peeler</t>
  </si>
  <si>
    <t>Office Chair Lumbar Back Support Spine Posture Correction Pillow Car Cushion</t>
  </si>
  <si>
    <t>Cartoon Car Decoration Cute Individuality For Car Home Desk</t>
  </si>
  <si>
    <t>Outdoor Portable Water Bottle With Medicine Box 0 600ML 0 Black</t>
  </si>
  <si>
    <t>Wall0Mounted Toothbrush Toothpaste Holder With Multiple Slots</t>
  </si>
  <si>
    <t>Multifunctional Hanging Storage Box Storage Bag (4 Layers)</t>
  </si>
  <si>
    <t>Wall Clock With Hidden Safe Box</t>
  </si>
  <si>
    <t>Portable Wine Table With Folding Round Table</t>
  </si>
  <si>
    <t>Sewing Machine Needle Threader Stitch Insertion Tool Automatic Quick Sewing</t>
  </si>
  <si>
    <t>6 Layers Steel Pipe Assembling Dustproof Storage Shoe Cabinet</t>
  </si>
  <si>
    <t>2PCS Ice Silk Square Cushion Cover Pillowcases 0 65x65cm</t>
  </si>
  <si>
    <t>Wall Mount Automatic Toothpaste Dispenser Toothbrush Holder Toothpaste Squeezer</t>
  </si>
  <si>
    <t>Portable Soap Dispenser Kitchen Detergent Press Box Kitchen Tools</t>
  </si>
  <si>
    <t>4 Piece Coloured Stainless Steel Kitchenware Set</t>
  </si>
  <si>
    <t>Metal Wall Clock Silver Dial Crystal Jewelry Round Home Decoration Wall Clock</t>
  </si>
  <si>
    <t>Baby Early Education Shape And Color Cognitive Training Toys</t>
  </si>
  <si>
    <t>8in1 Screwdriver With LED Light</t>
  </si>
  <si>
    <t>Konka Healty Electric Kettle, 240hour Heat Preservation,1.5L,800W, White</t>
  </si>
  <si>
    <t>9pcs Gas Mask, For Painting, Dust, Formaldehyde Grinding, Polishing</t>
  </si>
  <si>
    <t>24 Grid Wall0mounted Sundries Organiser Fabric Closet Bag Storage Rack</t>
  </si>
  <si>
    <t>1PC Refrigerator Food Seal Pocket Fridge Bags</t>
  </si>
  <si>
    <t>LED Solar Street Light0fake Camera</t>
  </si>
  <si>
    <t>Cartoon Embroidered Mini Towel Bear Cotton Wash Cloth Hand 4pcs</t>
  </si>
  <si>
    <t>Shower Nozzle Cleaning Unclogging Needle Mini Crevice Small Hole Cleaning Brush</t>
  </si>
  <si>
    <t>Thickening Multipurpose Non Stick Easy To Clean Heat Resistant Spoon Pad</t>
  </si>
  <si>
    <t>6 In 1 Bottle Can Opener Multifunctional Easy Opener</t>
  </si>
  <si>
    <t>Wall0mounted Sticker Punch0free Plug Fixer</t>
  </si>
  <si>
    <t>Black Simple Water Cup Wine Coaster Anti Slip Absorbent</t>
  </si>
  <si>
    <t>AVERAGE:</t>
  </si>
  <si>
    <t>Most Expensive</t>
  </si>
  <si>
    <t>Least expensive</t>
  </si>
  <si>
    <t>Average discount %</t>
  </si>
  <si>
    <t>Column quality</t>
  </si>
  <si>
    <t>Rating category</t>
  </si>
  <si>
    <t>Row Labels</t>
  </si>
  <si>
    <t>Grand Total</t>
  </si>
  <si>
    <t>Sum of Discount</t>
  </si>
  <si>
    <t>Sum of Review</t>
  </si>
  <si>
    <t>High discount</t>
  </si>
  <si>
    <t>Low discount</t>
  </si>
  <si>
    <t>Medium discount</t>
  </si>
  <si>
    <t>Count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</si>
</sst>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0" borderId="0" xfId="0" applyNumberFormat="1"/>
    <xf numFmtId="0" fontId="18" fillId="0" borderId="0" xfId="0" applyFont="1"/>
    <xf numFmtId="0" fontId="18" fillId="0" borderId="0" xfId="0" applyNumberFormat="1" applyFont="1"/>
    <xf numFmtId="9" fontId="18" fillId="0" borderId="0" xfId="0" applyNumberFormat="1" applyFont="1"/>
    <xf numFmtId="0" fontId="19" fillId="33" borderId="0" xfId="0" applyFont="1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34" borderId="0" xfId="0" applyFill="1"/>
    <xf numFmtId="0" fontId="0" fillId="34" borderId="0" xfId="0" applyNumberFormat="1" applyFill="1"/>
    <xf numFmtId="0" fontId="0" fillId="34" borderId="0" xfId="0" applyFill="1" applyAlignment="1">
      <alignment horizontal="left"/>
    </xf>
    <xf numFmtId="9" fontId="0" fillId="34" borderId="0" xfId="0" applyNumberFormat="1" applyFill="1" applyAlignment="1">
      <alignment horizontal="left"/>
    </xf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[JUMIA PRODUCT SALES ANALYSIS FINAL.xlsx]TOP 10 PRODUCTS BY DISCOUNT!PivotTable1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Top</a:t>
            </a:r>
            <a:r>
              <a:rPr lang="en-US" sz="1000" baseline="0"/>
              <a:t> 10 products by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PRODUCTS BY DISCOUNT'!$B$3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PRODUCTS BY DISCOUNT'!$A$4:$A$7</c:f>
              <c:strCache>
                <c:ptCount val="3"/>
                <c:pt idx="0">
                  <c:v>High discount</c:v>
                </c:pt>
                <c:pt idx="1">
                  <c:v>Low discount</c:v>
                </c:pt>
                <c:pt idx="2">
                  <c:v>Medium discount</c:v>
                </c:pt>
              </c:strCache>
            </c:strRef>
          </c:cat>
          <c:val>
            <c:numRef>
              <c:f>'TOP 10 PRODUCTS BY DISCOUNT'!$B$4:$B$7</c:f>
              <c:numCache>
                <c:formatCode>General</c:formatCode>
                <c:ptCount val="3"/>
                <c:pt idx="0">
                  <c:v>334</c:v>
                </c:pt>
                <c:pt idx="1">
                  <c:v>50</c:v>
                </c:pt>
                <c:pt idx="2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5F5-471F-854B-47213A30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925471"/>
        <c:axId val="940916319"/>
      </c:barChart>
      <c:catAx>
        <c:axId val="94092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16319"/>
        <c:crosses val="autoZero"/>
        <c:auto val="1"/>
        <c:lblAlgn val="ctr"/>
        <c:lblOffset val="100"/>
        <c:noMultiLvlLbl val="0"/>
      </c:catAx>
      <c:valAx>
        <c:axId val="9409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[JUMIA PRODUCT SALES ANALYSIS FINAL.xlsx]TOP 10 PRODUCTS BY DISCOUNT!PivotTable1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Discount</a:t>
            </a:r>
            <a:r>
              <a:rPr lang="en-US" sz="1000" baseline="0"/>
              <a:t> quality by Review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'TOP 10 PRODUCTS BY DISCOUNT'!$B$3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 PRODUCTS BY DISCOUNT'!$A$4:$A$7</c:f>
              <c:strCache>
                <c:ptCount val="3"/>
                <c:pt idx="0">
                  <c:v>High discount</c:v>
                </c:pt>
                <c:pt idx="1">
                  <c:v>Low discount</c:v>
                </c:pt>
                <c:pt idx="2">
                  <c:v>Medium discount</c:v>
                </c:pt>
              </c:strCache>
            </c:strRef>
          </c:cat>
          <c:val>
            <c:numRef>
              <c:f>'TOP 10 PRODUCTS BY DISCOUNT'!$B$4:$B$7</c:f>
              <c:numCache>
                <c:formatCode>General</c:formatCode>
                <c:ptCount val="3"/>
                <c:pt idx="0">
                  <c:v>334</c:v>
                </c:pt>
                <c:pt idx="1">
                  <c:v>50</c:v>
                </c:pt>
                <c:pt idx="2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4EF-40DE-9CA6-820AD8EA6C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[JUMIA PRODUCT SALES ANALYSIS FINAL.xlsx]TOP 10 PRODUCTS BY REVIEW!PivotTable2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900"/>
              <a:t>TOP 10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PRODUCTS BY REVIEW'!$B$3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PRODUCTS BY REVIEW'!$A$4:$A$14</c:f>
              <c:strCache>
                <c:ptCount val="10"/>
                <c:pt idx="0">
                  <c:v>100 Pcs Crochet Hook Tool Set Knitting Hook Set With Box</c:v>
                </c:pt>
                <c:pt idx="1">
                  <c:v>120W Cordless Vacuum Cleaners Handheld Electric Vacuum Cleaner</c:v>
                </c:pt>
                <c:pt idx="2">
                  <c:v>137 Pieces Cake Decorating Tool Set Baking Supplies</c:v>
                </c:pt>
                <c:pt idx="3">
                  <c:v>3D Waterproof EVA Plastic Shower Curtain 1.8*2Mtrs</c:v>
                </c:pt>
                <c:pt idx="4">
                  <c:v>52 Pieces Cake Decorating Tool Set Gift Kit Baking Supplies</c:v>
                </c:pt>
                <c:pt idx="5">
                  <c:v>53 Pieces/Set Yarn Knitting Crochet Hooks With Bag 0 Pansies</c:v>
                </c:pt>
                <c:pt idx="6">
                  <c:v>53Pcs/Set Yarn Knitting Crochet Hooks With Bag 0 Fortune Cat</c:v>
                </c:pt>
                <c:pt idx="7">
                  <c:v>Electronic Digital Display Vernier Caliper</c:v>
                </c:pt>
                <c:pt idx="8">
                  <c:v>Portable Mini Cordless Car Vacuum Cleaner 0 Blue</c:v>
                </c:pt>
                <c:pt idx="9">
                  <c:v>Punch0free Great Load Bearing Bathroom Storage Rack Wall Shelf0White</c:v>
                </c:pt>
              </c:strCache>
            </c:strRef>
          </c:cat>
          <c:val>
            <c:numRef>
              <c:f>'TOP 10 PRODUCTS BY REVIEW'!$B$4:$B$14</c:f>
              <c:numCache>
                <c:formatCode>General</c:formatCode>
                <c:ptCount val="10"/>
                <c:pt idx="0">
                  <c:v>39</c:v>
                </c:pt>
                <c:pt idx="1">
                  <c:v>69</c:v>
                </c:pt>
                <c:pt idx="2">
                  <c:v>55</c:v>
                </c:pt>
                <c:pt idx="3">
                  <c:v>44</c:v>
                </c:pt>
                <c:pt idx="4">
                  <c:v>20</c:v>
                </c:pt>
                <c:pt idx="5">
                  <c:v>32</c:v>
                </c:pt>
                <c:pt idx="6">
                  <c:v>20</c:v>
                </c:pt>
                <c:pt idx="7">
                  <c:v>49</c:v>
                </c:pt>
                <c:pt idx="8">
                  <c:v>24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EFF-96A4-3EE55E8A27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7802527"/>
        <c:axId val="987792543"/>
      </c:barChart>
      <c:catAx>
        <c:axId val="9878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92543"/>
        <c:crosses val="autoZero"/>
        <c:auto val="1"/>
        <c:lblAlgn val="ctr"/>
        <c:lblOffset val="100"/>
        <c:noMultiLvlLbl val="0"/>
      </c:catAx>
      <c:valAx>
        <c:axId val="9877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[JUMIA PRODUCT SALES ANALYSIS FINAL.xlsx]Discount &amp; Percentage!PivotTable4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REVIEWS</a:t>
            </a:r>
            <a:r>
              <a:rPr lang="en-US" sz="1000" baseline="0"/>
              <a:t> BY % DISCOUNT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'Discount &amp; Percentage'!$B$1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'Discount &amp; Percentage'!$A$2:$A$26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24</c:v>
                </c:pt>
                <c:pt idx="17">
                  <c:v>32</c:v>
                </c:pt>
                <c:pt idx="18">
                  <c:v>36</c:v>
                </c:pt>
                <c:pt idx="19">
                  <c:v>39</c:v>
                </c:pt>
                <c:pt idx="20">
                  <c:v>44</c:v>
                </c:pt>
                <c:pt idx="21">
                  <c:v>49</c:v>
                </c:pt>
                <c:pt idx="22">
                  <c:v>55</c:v>
                </c:pt>
                <c:pt idx="23">
                  <c:v>69</c:v>
                </c:pt>
              </c:strCache>
            </c:strRef>
          </c:cat>
          <c:val>
            <c:numRef>
              <c:f>'Discount &amp; Percentage'!$B$2:$B$26</c:f>
              <c:numCache>
                <c:formatCode>General</c:formatCode>
                <c:ptCount val="24"/>
                <c:pt idx="0">
                  <c:v>18.98</c:v>
                </c:pt>
                <c:pt idx="1">
                  <c:v>2.5500000000000003</c:v>
                </c:pt>
                <c:pt idx="2">
                  <c:v>2.63</c:v>
                </c:pt>
                <c:pt idx="3">
                  <c:v>0.49</c:v>
                </c:pt>
                <c:pt idx="4">
                  <c:v>2.56</c:v>
                </c:pt>
                <c:pt idx="5">
                  <c:v>2.25</c:v>
                </c:pt>
                <c:pt idx="6">
                  <c:v>1.8800000000000001</c:v>
                </c:pt>
                <c:pt idx="7">
                  <c:v>1.33</c:v>
                </c:pt>
                <c:pt idx="8">
                  <c:v>0.54</c:v>
                </c:pt>
                <c:pt idx="9">
                  <c:v>1.19</c:v>
                </c:pt>
                <c:pt idx="10">
                  <c:v>1.4000000000000001</c:v>
                </c:pt>
                <c:pt idx="11">
                  <c:v>0.7</c:v>
                </c:pt>
                <c:pt idx="12">
                  <c:v>0.61</c:v>
                </c:pt>
                <c:pt idx="13">
                  <c:v>0.22</c:v>
                </c:pt>
                <c:pt idx="14">
                  <c:v>0.45</c:v>
                </c:pt>
                <c:pt idx="15">
                  <c:v>0.57000000000000006</c:v>
                </c:pt>
                <c:pt idx="16">
                  <c:v>0.25</c:v>
                </c:pt>
                <c:pt idx="17">
                  <c:v>0.27</c:v>
                </c:pt>
                <c:pt idx="18">
                  <c:v>0.41</c:v>
                </c:pt>
                <c:pt idx="19">
                  <c:v>0.34</c:v>
                </c:pt>
                <c:pt idx="20">
                  <c:v>0.49</c:v>
                </c:pt>
                <c:pt idx="21">
                  <c:v>0.35</c:v>
                </c:pt>
                <c:pt idx="22">
                  <c:v>0.24</c:v>
                </c:pt>
                <c:pt idx="2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D-4755-B2AD-A5FE890569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597599"/>
        <c:axId val="599599679"/>
      </c:barChart>
      <c:catAx>
        <c:axId val="5995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9679"/>
        <c:crosses val="autoZero"/>
        <c:auto val="1"/>
        <c:lblAlgn val="ctr"/>
        <c:lblOffset val="100"/>
        <c:noMultiLvlLbl val="0"/>
      </c:catAx>
      <c:valAx>
        <c:axId val="5995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[JUMIA PRODUCT SALES ANALYSIS FINAL.xlsx]Discount &amp; Column quality!PivotTable5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QUALITY</a:t>
            </a:r>
            <a:r>
              <a:rPr lang="en-US" sz="1000" baseline="0"/>
              <a:t> OF DISCOUNT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'Discount &amp; Column quality'!$B$3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'Discount &amp; Column quality'!$A$4:$A$7</c:f>
              <c:strCache>
                <c:ptCount val="3"/>
                <c:pt idx="0">
                  <c:v>High discount</c:v>
                </c:pt>
                <c:pt idx="1">
                  <c:v>Low discount</c:v>
                </c:pt>
                <c:pt idx="2">
                  <c:v>Medium discount</c:v>
                </c:pt>
              </c:strCache>
            </c:strRef>
          </c:cat>
          <c:val>
            <c:numRef>
              <c:f>'Discount &amp; Column quality'!$B$4:$B$7</c:f>
              <c:numCache>
                <c:formatCode>General</c:formatCode>
                <c:ptCount val="3"/>
                <c:pt idx="0">
                  <c:v>62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193-42AC-B4ED-B00D39F88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197887"/>
        <c:axId val="759199135"/>
      </c:barChart>
      <c:catAx>
        <c:axId val="7591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9135"/>
        <c:crosses val="autoZero"/>
        <c:auto val="1"/>
        <c:lblAlgn val="ctr"/>
        <c:lblOffset val="100"/>
        <c:noMultiLvlLbl val="0"/>
      </c:catAx>
      <c:valAx>
        <c:axId val="7591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[JUMIA PRODUCT SALES ANALYSIS FINAL.xlsx]Copy of JUMIA PRODUCT SALES ANA!PivotTable8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PRODUCT DISCOUNT BY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'Copy of JUMIA PRODUCT SALES ANA'!$B$3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'Copy of JUMIA PRODUCT SALES ANA'!$A$4:$A$50</c:f>
              <c:strCache>
                <c:ptCount val="46"/>
                <c:pt idx="0">
                  <c:v>1%</c:v>
                </c:pt>
                <c:pt idx="1">
                  <c:v>2%</c:v>
                </c:pt>
                <c:pt idx="2">
                  <c:v>3%</c:v>
                </c:pt>
                <c:pt idx="3">
                  <c:v>4%</c:v>
                </c:pt>
                <c:pt idx="4">
                  <c:v>8%</c:v>
                </c:pt>
                <c:pt idx="5">
                  <c:v>9%</c:v>
                </c:pt>
                <c:pt idx="6">
                  <c:v>11%</c:v>
                </c:pt>
                <c:pt idx="7">
                  <c:v>13%</c:v>
                </c:pt>
                <c:pt idx="8">
                  <c:v>14%</c:v>
                </c:pt>
                <c:pt idx="9">
                  <c:v>18%</c:v>
                </c:pt>
                <c:pt idx="10">
                  <c:v>19%</c:v>
                </c:pt>
                <c:pt idx="11">
                  <c:v>20%</c:v>
                </c:pt>
                <c:pt idx="12">
                  <c:v>21%</c:v>
                </c:pt>
                <c:pt idx="13">
                  <c:v>22%</c:v>
                </c:pt>
                <c:pt idx="14">
                  <c:v>23%</c:v>
                </c:pt>
                <c:pt idx="15">
                  <c:v>24%</c:v>
                </c:pt>
                <c:pt idx="16">
                  <c:v>25%</c:v>
                </c:pt>
                <c:pt idx="17">
                  <c:v>26%</c:v>
                </c:pt>
                <c:pt idx="18">
                  <c:v>27%</c:v>
                </c:pt>
                <c:pt idx="19">
                  <c:v>29%</c:v>
                </c:pt>
                <c:pt idx="20">
                  <c:v>30%</c:v>
                </c:pt>
                <c:pt idx="21">
                  <c:v>32%</c:v>
                </c:pt>
                <c:pt idx="22">
                  <c:v>33%</c:v>
                </c:pt>
                <c:pt idx="23">
                  <c:v>34%</c:v>
                </c:pt>
                <c:pt idx="24">
                  <c:v>35%</c:v>
                </c:pt>
                <c:pt idx="25">
                  <c:v>36%</c:v>
                </c:pt>
                <c:pt idx="26">
                  <c:v>37%</c:v>
                </c:pt>
                <c:pt idx="27">
                  <c:v>38%</c:v>
                </c:pt>
                <c:pt idx="28">
                  <c:v>39%</c:v>
                </c:pt>
                <c:pt idx="29">
                  <c:v>40%</c:v>
                </c:pt>
                <c:pt idx="30">
                  <c:v>41%</c:v>
                </c:pt>
                <c:pt idx="31">
                  <c:v>42%</c:v>
                </c:pt>
                <c:pt idx="32">
                  <c:v>43%</c:v>
                </c:pt>
                <c:pt idx="33">
                  <c:v>45%</c:v>
                </c:pt>
                <c:pt idx="34">
                  <c:v>46%</c:v>
                </c:pt>
                <c:pt idx="35">
                  <c:v>47%</c:v>
                </c:pt>
                <c:pt idx="36">
                  <c:v>48%</c:v>
                </c:pt>
                <c:pt idx="37">
                  <c:v>49%</c:v>
                </c:pt>
                <c:pt idx="38">
                  <c:v>50%</c:v>
                </c:pt>
                <c:pt idx="39">
                  <c:v>51%</c:v>
                </c:pt>
                <c:pt idx="40">
                  <c:v>52%</c:v>
                </c:pt>
                <c:pt idx="41">
                  <c:v>53%</c:v>
                </c:pt>
                <c:pt idx="42">
                  <c:v>54%</c:v>
                </c:pt>
                <c:pt idx="43">
                  <c:v>55%</c:v>
                </c:pt>
                <c:pt idx="44">
                  <c:v>61%</c:v>
                </c:pt>
                <c:pt idx="45">
                  <c:v>64%</c:v>
                </c:pt>
              </c:strCache>
            </c:strRef>
          </c:cat>
          <c:val>
            <c:numRef>
              <c:f>'Copy of JUMIA PRODUCT SALES ANA'!$B$4:$B$50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12</c:v>
                </c:pt>
                <c:pt idx="10">
                  <c:v>5</c:v>
                </c:pt>
                <c:pt idx="11">
                  <c:v>12</c:v>
                </c:pt>
                <c:pt idx="12">
                  <c:v>1</c:v>
                </c:pt>
                <c:pt idx="13">
                  <c:v>16</c:v>
                </c:pt>
                <c:pt idx="14">
                  <c:v>14</c:v>
                </c:pt>
                <c:pt idx="15">
                  <c:v>55</c:v>
                </c:pt>
                <c:pt idx="16">
                  <c:v>24</c:v>
                </c:pt>
                <c:pt idx="17">
                  <c:v>5</c:v>
                </c:pt>
                <c:pt idx="18">
                  <c:v>52</c:v>
                </c:pt>
                <c:pt idx="19">
                  <c:v>5</c:v>
                </c:pt>
                <c:pt idx="20">
                  <c:v>20</c:v>
                </c:pt>
                <c:pt idx="21">
                  <c:v>13</c:v>
                </c:pt>
                <c:pt idx="22">
                  <c:v>9</c:v>
                </c:pt>
                <c:pt idx="23">
                  <c:v>51</c:v>
                </c:pt>
                <c:pt idx="24">
                  <c:v>55</c:v>
                </c:pt>
                <c:pt idx="25">
                  <c:v>0</c:v>
                </c:pt>
                <c:pt idx="26">
                  <c:v>9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36</c:v>
                </c:pt>
                <c:pt idx="31">
                  <c:v>6</c:v>
                </c:pt>
                <c:pt idx="32">
                  <c:v>11</c:v>
                </c:pt>
                <c:pt idx="33">
                  <c:v>28</c:v>
                </c:pt>
                <c:pt idx="34">
                  <c:v>3</c:v>
                </c:pt>
                <c:pt idx="35">
                  <c:v>39</c:v>
                </c:pt>
                <c:pt idx="36">
                  <c:v>9</c:v>
                </c:pt>
                <c:pt idx="37">
                  <c:v>118</c:v>
                </c:pt>
                <c:pt idx="38">
                  <c:v>8</c:v>
                </c:pt>
                <c:pt idx="39">
                  <c:v>2</c:v>
                </c:pt>
                <c:pt idx="40">
                  <c:v>24</c:v>
                </c:pt>
                <c:pt idx="41">
                  <c:v>15</c:v>
                </c:pt>
                <c:pt idx="42">
                  <c:v>17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B-4D09-9979-14D2A65B31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0839359"/>
        <c:axId val="940831455"/>
      </c:barChart>
      <c:catAx>
        <c:axId val="9408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31455"/>
        <c:crosses val="autoZero"/>
        <c:auto val="1"/>
        <c:lblAlgn val="ctr"/>
        <c:lblOffset val="100"/>
        <c:noMultiLvlLbl val="0"/>
      </c:catAx>
      <c:valAx>
        <c:axId val="9408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18</xdr:row>
      <xdr:rowOff>9525</xdr:rowOff>
    </xdr:from>
    <xdr:to>
      <xdr:col>6</xdr:col>
      <xdr:colOff>57150</xdr:colOff>
      <xdr:row>32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A3F88-1B69-4D83-A34E-DE8752742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1</xdr:row>
      <xdr:rowOff>28575</xdr:rowOff>
    </xdr:from>
    <xdr:to>
      <xdr:col>9</xdr:col>
      <xdr:colOff>133350</xdr:colOff>
      <xdr:row>13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7D94B-F24A-4628-A29E-2203A5337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1416050</xdr:colOff>
      <xdr:row>15</xdr:row>
      <xdr:rowOff>168275</xdr:rowOff>
    </xdr:from>
    <xdr:to>
      <xdr:col>3</xdr:col>
      <xdr:colOff>114300</xdr:colOff>
      <xdr:row>30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5923B-DE26-4DE4-8111-08B1CA6FF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0</xdr:row>
      <xdr:rowOff>38100</xdr:rowOff>
    </xdr:from>
    <xdr:to>
      <xdr:col>13</xdr:col>
      <xdr:colOff>565150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03C34-ADCD-4F58-B8D1-50BEA748F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3123909</xdr:colOff>
      <xdr:row>3</xdr:row>
      <xdr:rowOff>80287</xdr:rowOff>
    </xdr:from>
    <xdr:to>
      <xdr:col>5</xdr:col>
      <xdr:colOff>1379484</xdr:colOff>
      <xdr:row>18</xdr:row>
      <xdr:rowOff>80287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716C2-7C63-487F-AB4F-A2E33A514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3175</xdr:rowOff>
    </xdr:from>
    <xdr:to>
      <xdr:col>11</xdr:col>
      <xdr:colOff>330200</xdr:colOff>
      <xdr:row>18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EBA0D-AAFE-41EF-8F6D-46D6C294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UMIA%20PRODUCT%20SALES%20ANALYSIS.csv%20c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821.162611342595" createdVersion="7" refreshedVersion="7" minRefreshableVersion="3" recordCount="112" xr:uid="{298F6B8D-372C-4EB0-91D3-D8B13D5AC732}">
  <cacheSource type="worksheet">
    <worksheetSource ref="A1:I113" sheet="JUMIA PRODUCT SALES ANALYSIS.cs" r:id="rId2"/>
  </cacheSource>
  <cacheFields count="9">
    <cacheField name="Product" numFmtId="0">
      <sharedItems count="109">
        <s v="115  Piece Set Of Multifunctional Precision Screwdrivers"/>
        <s v="Metal Decorative Hooks Key Hangers Entryway Wall Hooks Towel Hooks 0 Home"/>
        <s v="Portable Mini Cordless Car Vacuum Cleaner 0 Blue"/>
        <s v="Weighing Scale Digital Bathroom Body Fat Scale USB0Black"/>
        <s v="Portable Home Small Air Humidifier 30Speed Fan 0 Green"/>
        <s v="220V 60W Electric Soldering Iron Kits With Tools, Tips, And Multimeter"/>
        <s v="137 Pieces Cake Decorating Tool Set Baking Supplies"/>
        <s v="Desk Foldable Fan Adjustable Fan Strong Wind 3 Gear Usb"/>
        <s v="LASA FOLDING TABLE SERVING STAND"/>
        <s v="13 In 1 Home Repair Tools Box Kit Set"/>
        <s v="Genebre 115 In 1 Screwdriver Repairing Tool Set For IPhone Cellphone Hand Tool"/>
        <s v="100 Pcs Crochet Hook Tool Set Knitting Hook Set With Box"/>
        <s v="40cm Gold DIY Acrylic Wall Sticker Clock"/>
        <s v="LASA Digital Thermometer And Hydrometer"/>
        <s v="Multifunction Laser Level With Adjustment Tripod"/>
        <s v="Anti0Skid Absorbent Insulation Coaster  For Home Office"/>
        <s v="Peacock  Throw Pillow Cushion Case For Home Car"/>
        <s v="LASA Aluminum Folding Truck Hand Cart 0 68kg Max"/>
        <s v="LED Wall Digital Alarm Clock Study Home 12 / 24H Clock Calendar"/>
        <s v="3D Waterproof EVA Plastic Shower Curtain 1.8*2Mtrs"/>
        <s v="3PCS Single Head Knitting Crochet Sweater Needle Set"/>
        <s v="4pcs Bathroom/Kitchen Towel Rack,Roll Paper Holder,Towel Bars,Hook"/>
        <s v="LED Romantic Spaceship Starry Sky Projector,Children's Bedroom Night Light0Blue"/>
        <s v="Foldable Overbed Table/Desk"/>
        <s v="LASA 3 Tier Bamboo Shoe Bench Storage Shelf"/>
        <s v="Electronic Digital Display Vernier Caliper"/>
        <s v="Portable Wardrobe Nonwoven With 3 Hanging Rods And 6 Storage Shelves"/>
        <s v="12 Litre Black Insulated Lunch Box"/>
        <s v="52 Pieces Cake Decorating Tool Set Gift Kit Baking Supplies"/>
        <s v="MultiFunctional Storage Rack Multi0layer Booelf"/>
        <s v="Exfoliate And Exfoliate Face Towel 0 Black"/>
        <s v="12 Litre Insulated Lunch Box Grey"/>
        <s v="LED Eye Protection  Desk Lamp , Study, Reading, USB Fan 0 Double Pen Holder"/>
        <s v="53Pcs/Set Yarn Knitting Crochet Hooks With Bag 0 Fortune Cat"/>
        <s v="53 Pieces/Set Yarn Knitting Crochet Hooks With Bag 0 Pansies"/>
        <s v="DIY File Folder, Office Drawer File Holder, Pen Holder, Desktop Storage Rack"/>
        <s v="Classic Black Cat Cotton Hemp Pillow Case For Home Car"/>
        <s v="Punch0free Great Load Bearing Bathroom Storage Rack Wall Shelf0White"/>
        <s v="1/2/3 Seater Elastic Sofa Cover,Living Room/Home Decor Chair Cover0Grey"/>
        <s v="LASA Stainless Steel Double Wall Mount Soap Dispenser 0 500ml"/>
        <s v="4M Float Switch Water Level Controller 0Water Tank"/>
        <s v="Modern Sofa Throw Pillow Cover045x45cm0Blue&amp;Red"/>
        <s v="Balloon Insert, Birthday Party Balloon Set, PU Leather"/>
        <s v="Shower Cap Wide Elastic Band Cover Reusable Bashroom Cap"/>
        <s v="Christmas Elk Fence Yard Lawn Decorations Cute For Holidays"/>
        <s v="60W Hot Melt Glue Sprayer 0 Efficient And Stable Glue Dispensing"/>
        <s v="Car Phone Charging Stand"/>
        <s v="2pcs Solar Street Light Flood Light Outdoor"/>
        <s v="Creative Owl Shape Keychain Black"/>
        <s v="Brush &amp; Paintbrush Cleaning Tool Pink"/>
        <s v="Pen Grips For Kids Pen Grip Posture Correction Tool For Kids"/>
        <s v="Pilates Cloth Bag Waterproof Durable High Capacity Purple"/>
        <s v="Multi0purpose Rice Drainage Basket And Fruit And Vegetable Drainage Sieve"/>
        <s v="Cute Christmas Fence Garden Decorations For Holiday Home"/>
        <s v="Simple Metal Dog Art Sculpture Decoration For Home Office"/>
        <s v="Christmas Fence Garden Decorations Outdoor For Holiday Home"/>
        <s v="Angle Measuring Tool Full Metal Multi Angle Measuring Tool"/>
        <s v="12V 19500rpm Handheld Electric Angle Grinder Tool 0 UK 0 Yellow/Black"/>
        <s v="5 Pieces/set Of Stainless Steel Induction Cooker Pots"/>
        <s v="Mythco 120COB Solar Wall Ligt With Motion Sensor And Remote Control 3 Modes"/>
        <s v="50PCS Stainless Steel Cooking Pot Set With Steamed Slices"/>
        <s v="120W Cordless Vacuum Cleaners Handheld Electric Vacuum Cleaner"/>
        <s v="Intelligent  LED Body Sensor Wireless Lighting Night Light USB"/>
        <s v="VIC Wireless Vacuum Cleaner Dual Use For Home And Car 120W High Power Powerful"/>
        <s v="Artificial Potted Flowers Room Decorative Flowers (2 Pieces)"/>
        <s v="380ML USB Rechargeable Portable Small Blenders And Juicers"/>
        <s v="32PCS Portable Cordless Drill Set With Cyclic Battery Drive 026 Variable Speed"/>
        <s v="Agapeon Toothbrush Holder And Toothpaste Dispenser"/>
        <s v="Large Lazy Inflatable Sofa Chairs PVC Lounger Seat Bag"/>
        <s v="Watercolour Gold Foil Textured Print Pillow Cover"/>
        <s v="Wrought Iron Bathroom Shelf Wall Mounted Free Punch Toilet Rack"/>
        <s v="70piece Set Of Storage Bags, Travel Storage Bags, Shoe Bags"/>
        <s v="Electric LED UV Mosquito Killer Lamp, Outdoor/Indoor Fly Killer Trap Light 0USB"/>
        <s v="2PCS/LOT Solar LED Outdoor Intelligent Light Controlled Wall Lamp"/>
        <s v="3PCS Rotary Scraper Thermomix For Kitchen"/>
        <s v="Cushion Silicone Butt Cushion Summer Ice Cushion Honeycomb Gel Cushion"/>
        <s v="7PCS Silicone Thumb Knife Finger Protector Vegetable Harvesting Knife"/>
        <s v="Memory Foam Neck Pillow Cover, With Pillow Core 0 50*30cm"/>
        <s v="Bedroom Simple Floor Hanging Clothes Rack Single Pole Hat Rack 0 White"/>
        <s v="5m Waterproof Spherical LED String Lights Outdoor Ball Chain Lights Party Lighting Decoration Adjustable"/>
        <s v="2 Pairs Cowhide Split Leather Work Gloves.32â„‰ Or Above Welding Gloves"/>
        <s v="Household Pineapple Peeler Peeler"/>
        <s v="Office Chair Lumbar Back Support Spine Posture Correction Pillow Car Cushion"/>
        <s v="Cartoon Car Decoration Cute Individuality For Car Home Desk"/>
        <s v="Outdoor Portable Water Bottle With Medicine Box 0 600ML 0 Black"/>
        <s v="Wall0Mounted Toothbrush Toothpaste Holder With Multiple Slots"/>
        <s v="Multifunctional Hanging Storage Box Storage Bag (4 Layers)"/>
        <s v="Wall Clock With Hidden Safe Box"/>
        <s v="Portable Wine Table With Folding Round Table"/>
        <s v="Sewing Machine Needle Threader Stitch Insertion Tool Automatic Quick Sewing"/>
        <s v="6 Layers Steel Pipe Assembling Dustproof Storage Shoe Cabinet"/>
        <s v="2PCS Ice Silk Square Cushion Cover Pillowcases 0 65x65cm"/>
        <s v="Wall Mount Automatic Toothpaste Dispenser Toothbrush Holder Toothpaste Squeezer"/>
        <s v="Portable Soap Dispenser Kitchen Detergent Press Box Kitchen Tools"/>
        <s v="4 Piece Coloured Stainless Steel Kitchenware Set"/>
        <s v="Metal Wall Clock Silver Dial Crystal Jewelry Round Home Decoration Wall Clock"/>
        <s v="Baby Early Education Shape And Color Cognitive Training Toys"/>
        <s v="8in1 Screwdriver With LED Light"/>
        <s v="Konka Healty Electric Kettle, 240hour Heat Preservation,1.5L,800W, White"/>
        <s v="9pcs Gas Mask, For Painting, Dust, Formaldehyde Grinding, Polishing"/>
        <s v="24 Grid Wall0mounted Sundries Organiser Fabric Closet Bag Storage Rack"/>
        <s v="1PC Refrigerator Food Seal Pocket Fridge Bags"/>
        <s v="LED Solar Street Light0fake Camera"/>
        <s v="Cartoon Embroidered Mini Towel Bear Cotton Wash Cloth Hand 4pcs"/>
        <s v="Shower Nozzle Cleaning Unclogging Needle Mini Crevice Small Hole Cleaning Brush"/>
        <s v="Thickening Multipurpose Non Stick Easy To Clean Heat Resistant Spoon Pad"/>
        <s v="6 In 1 Bottle Can Opener Multifunctional Easy Opener"/>
        <s v="Wall0mounted Sticker Punch0free Plug Fixer"/>
        <s v="Black Simple Water Cup Wine Coaster Anti Slip Absorbent"/>
      </sharedItems>
    </cacheField>
    <cacheField name=" Current price " numFmtId="0">
      <sharedItems containsSemiMixedTypes="0" containsString="0" containsNumber="1" containsInteger="1" minValue="38" maxValue="3750" count="103">
        <n v="950"/>
        <n v="527"/>
        <n v="2199"/>
        <n v="1580"/>
        <n v="1740"/>
        <n v="2999"/>
        <n v="2319"/>
        <n v="988"/>
        <n v="1274"/>
        <n v="1600"/>
        <n v="799"/>
        <n v="990"/>
        <n v="552"/>
        <n v="501"/>
        <n v="1680"/>
        <n v="332"/>
        <n v="195"/>
        <n v="2025"/>
        <n v="998"/>
        <n v="38"/>
        <n v="1860"/>
        <n v="880"/>
        <n v="1650"/>
        <n v="2048"/>
        <n v="420"/>
        <n v="2880"/>
        <n v="1350"/>
        <n v="1758"/>
        <n v="2200"/>
        <n v="185"/>
        <n v="980"/>
        <n v="1820"/>
        <n v="1940"/>
        <n v="1980"/>
        <n v="1620"/>
        <n v="171"/>
        <n v="389"/>
        <n v="1800"/>
        <n v="2750"/>
        <n v="475"/>
        <n v="238"/>
        <n v="610"/>
        <n v="2132"/>
        <n v="999"/>
        <n v="1190"/>
        <n v="671"/>
        <n v="1200"/>
        <n v="199"/>
        <n v="299"/>
        <n v="1660"/>
        <n v="1459"/>
        <n v="499"/>
        <n v="699"/>
        <n v="2799"/>
        <n v="399"/>
        <n v="2170"/>
        <n v="458"/>
        <n v="2115"/>
        <n v="445"/>
        <n v="325"/>
        <n v="1220"/>
        <n v="1000"/>
        <n v="3750"/>
        <n v="382"/>
        <n v="2300"/>
        <n v="345"/>
        <n v="509"/>
        <n v="968"/>
        <n v="1570"/>
        <n v="790"/>
        <n v="690"/>
        <n v="1732"/>
        <n v="230"/>
        <n v="1189"/>
        <n v="979"/>
        <n v="1460"/>
        <n v="1666"/>
        <n v="330"/>
        <n v="176"/>
        <n v="1466"/>
        <n v="274"/>
        <n v="657"/>
        <n v="1468"/>
        <n v="630"/>
        <n v="850"/>
        <n v="1300"/>
        <n v="105"/>
        <n v="899"/>
        <n v="1526"/>
        <n v="1462"/>
        <n v="248"/>
        <n v="3546"/>
        <n v="525"/>
        <n v="1080"/>
        <n v="3640"/>
        <n v="1420"/>
        <n v="1875"/>
        <n v="198"/>
        <n v="1150"/>
        <n v="1658"/>
        <n v="1768"/>
        <n v="450"/>
        <n v="169"/>
      </sharedItems>
    </cacheField>
    <cacheField name="Old Price" numFmtId="0">
      <sharedItems containsSemiMixedTypes="0" containsString="0" containsNumber="1" containsInteger="1" minValue="80" maxValue="6143" count="93">
        <n v="1525"/>
        <n v="999"/>
        <n v="2923"/>
        <n v="2499"/>
        <n v="2356"/>
        <n v="3290"/>
        <n v="3032"/>
        <n v="1580"/>
        <n v="2800"/>
        <n v="2929"/>
        <n v="1500"/>
        <n v="1035"/>
        <n v="860"/>
        <n v="684"/>
        <n v="360"/>
        <n v="3971"/>
        <n v="3699"/>
        <n v="1966"/>
        <n v="80"/>
        <n v="3220"/>
        <n v="1350"/>
        <n v="2150"/>
        <n v="4500"/>
        <n v="647"/>
        <n v="3520"/>
        <n v="1990"/>
        <n v="4080"/>
        <n v="382"/>
        <n v="1490"/>
        <n v="3490"/>
        <n v="2650"/>
        <n v="2699"/>
        <n v="2690"/>
        <n v="656"/>
        <n v="2700"/>
        <n v="4471"/>
        <n v="931"/>
        <n v="476"/>
        <n v="1060"/>
        <n v="2169"/>
        <n v="2000"/>
        <n v="1785"/>
        <n v="1316"/>
        <n v="1950"/>
        <n v="504"/>
        <n v="600"/>
        <n v="1699"/>
        <n v="384"/>
        <n v="1499"/>
        <n v="1343"/>
        <n v="900"/>
        <n v="1567"/>
        <n v="3810"/>
        <n v="896"/>
        <n v="2500"/>
        <n v="986"/>
        <n v="4700"/>
        <n v="873"/>
        <n v="680"/>
        <n v="1555"/>
        <n v="1814"/>
        <n v="6143"/>
        <n v="700"/>
        <n v="3240"/>
        <n v="602"/>
        <n v="899"/>
        <n v="2988"/>
        <n v="1485"/>
        <n v="1200"/>
        <n v="1799"/>
        <n v="450"/>
        <n v="2199"/>
        <n v="1920"/>
        <n v="2290"/>
        <n v="345"/>
        <n v="537"/>
        <n v="1288"/>
        <n v="1100"/>
        <n v="1700"/>
        <n v="200"/>
        <n v="2400"/>
        <n v="1660"/>
        <n v="486"/>
        <n v="1029"/>
        <n v="1874"/>
        <n v="4588"/>
        <n v="2420"/>
        <n v="1899"/>
        <n v="260"/>
        <n v="1737"/>
        <n v="1810"/>
        <n v="553"/>
        <n v="320"/>
      </sharedItems>
    </cacheField>
    <cacheField name="Discount" numFmtId="9">
      <sharedItems containsSemiMixedTypes="0" containsString="0" containsNumber="1" minValue="0.01" maxValue="0.64" count="46">
        <n v="0.38"/>
        <n v="0.47"/>
        <n v="0.25"/>
        <n v="0.37"/>
        <n v="0.26"/>
        <n v="0.09"/>
        <n v="0.24"/>
        <n v="0.55000000000000004"/>
        <n v="0.45"/>
        <n v="0.2"/>
        <n v="0.34"/>
        <n v="0.42"/>
        <n v="0.33"/>
        <n v="0.51"/>
        <n v="0.46"/>
        <n v="0.49"/>
        <n v="0.19"/>
        <n v="0.53"/>
        <n v="0.35"/>
        <n v="0.23"/>
        <n v="0.54"/>
        <n v="0.18"/>
        <n v="0.32"/>
        <n v="0.3"/>
        <n v="0.52"/>
        <n v="0.48"/>
        <n v="0.27"/>
        <n v="0.4"/>
        <n v="0.41"/>
        <n v="0.5"/>
        <n v="0.02"/>
        <n v="0.61"/>
        <n v="0.22"/>
        <n v="0.03"/>
        <n v="0.13"/>
        <n v="0.39"/>
        <n v="0.28999999999999998"/>
        <n v="0.43"/>
        <n v="0.04"/>
        <n v="0.36"/>
        <n v="0.14000000000000001"/>
        <n v="0.11"/>
        <n v="0.08"/>
        <n v="0.21"/>
        <n v="0.01"/>
        <n v="0.64"/>
      </sharedItems>
    </cacheField>
    <cacheField name="Column quality" numFmtId="0">
      <sharedItems count="3">
        <s v="Medium discount"/>
        <s v="High discount"/>
        <s v="Low discount"/>
      </sharedItems>
    </cacheField>
    <cacheField name="Review" numFmtId="0">
      <sharedItems containsSemiMixedTypes="0" containsString="0" containsNumber="1" containsInteger="1" minValue="0" maxValue="69" count="24">
        <n v="2"/>
        <n v="14"/>
        <n v="24"/>
        <n v="7"/>
        <n v="5"/>
        <n v="15"/>
        <n v="55"/>
        <n v="12"/>
        <n v="39"/>
        <n v="6"/>
        <n v="9"/>
        <n v="3"/>
        <n v="44"/>
        <n v="13"/>
        <n v="0"/>
        <n v="49"/>
        <n v="20"/>
        <n v="32"/>
        <n v="1"/>
        <n v="36"/>
        <n v="10"/>
        <n v="69"/>
        <n v="16"/>
        <n v="17"/>
      </sharedItems>
    </cacheField>
    <cacheField name=" Rating " numFmtId="0">
      <sharedItems containsMixedTypes="1" containsNumber="1" minValue="2" maxValue="5" count="23">
        <n v="4.5"/>
        <n v="4.0999999999999996"/>
        <n v="4.5999999999999996"/>
        <n v="4.7"/>
        <n v="4.8"/>
        <n v="4"/>
        <n v="3.8"/>
        <n v="4.2"/>
        <n v="5"/>
        <n v="3.3"/>
        <s v=" -   "/>
        <n v="4.4000000000000004"/>
        <n v="4.3"/>
        <n v="2.5"/>
        <n v="3"/>
        <n v="2.1"/>
        <n v="2.8"/>
        <n v="2.7"/>
        <n v="2.9"/>
        <n v="2.2000000000000002"/>
        <n v="2.2999999999999998"/>
        <n v="2.6"/>
        <n v="2"/>
      </sharedItems>
    </cacheField>
    <cacheField name="Absolute Discount" numFmtId="0">
      <sharedItems containsSemiMixedTypes="0" containsString="0" containsNumber="1" containsInteger="1" minValue="0" maxValue="2585"/>
    </cacheField>
    <cacheField name="Rating category" numFmtId="0">
      <sharedItems/>
    </cacheField>
  </cacheFields>
  <extLst>
    <ext xmlns:x14="http://schemas.microsoft.com/office/spreadsheetml/2009/9/main" uri="{725AE2AE-9491-48be-B2B4-4EB974FC3084}">
      <x14:pivotCacheDefinition pivotCacheId="19825468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x v="0"/>
    <x v="0"/>
    <n v="575"/>
    <s v="Average"/>
  </r>
  <r>
    <x v="1"/>
    <x v="1"/>
    <x v="1"/>
    <x v="1"/>
    <x v="1"/>
    <x v="1"/>
    <x v="1"/>
    <n v="472"/>
    <s v="Average"/>
  </r>
  <r>
    <x v="2"/>
    <x v="2"/>
    <x v="2"/>
    <x v="2"/>
    <x v="0"/>
    <x v="2"/>
    <x v="2"/>
    <n v="724"/>
    <s v="Excellent"/>
  </r>
  <r>
    <x v="3"/>
    <x v="3"/>
    <x v="3"/>
    <x v="3"/>
    <x v="0"/>
    <x v="3"/>
    <x v="3"/>
    <n v="919"/>
    <s v="Excellent"/>
  </r>
  <r>
    <x v="4"/>
    <x v="4"/>
    <x v="4"/>
    <x v="4"/>
    <x v="0"/>
    <x v="4"/>
    <x v="4"/>
    <n v="616"/>
    <s v="Excellent"/>
  </r>
  <r>
    <x v="5"/>
    <x v="5"/>
    <x v="5"/>
    <x v="5"/>
    <x v="2"/>
    <x v="5"/>
    <x v="5"/>
    <n v="291"/>
    <s v="Average"/>
  </r>
  <r>
    <x v="6"/>
    <x v="6"/>
    <x v="6"/>
    <x v="6"/>
    <x v="0"/>
    <x v="6"/>
    <x v="2"/>
    <n v="713"/>
    <s v="Excellent"/>
  </r>
  <r>
    <x v="7"/>
    <x v="7"/>
    <x v="7"/>
    <x v="3"/>
    <x v="0"/>
    <x v="0"/>
    <x v="5"/>
    <n v="592"/>
    <s v="Average"/>
  </r>
  <r>
    <x v="8"/>
    <x v="8"/>
    <x v="8"/>
    <x v="7"/>
    <x v="1"/>
    <x v="4"/>
    <x v="4"/>
    <n v="1526"/>
    <s v="Excellent"/>
  </r>
  <r>
    <x v="9"/>
    <x v="9"/>
    <x v="9"/>
    <x v="8"/>
    <x v="1"/>
    <x v="4"/>
    <x v="6"/>
    <n v="1329"/>
    <s v="Average"/>
  </r>
  <r>
    <x v="10"/>
    <x v="10"/>
    <x v="1"/>
    <x v="9"/>
    <x v="2"/>
    <x v="7"/>
    <x v="1"/>
    <n v="200"/>
    <s v="Average"/>
  </r>
  <r>
    <x v="11"/>
    <x v="11"/>
    <x v="10"/>
    <x v="10"/>
    <x v="0"/>
    <x v="8"/>
    <x v="3"/>
    <n v="510"/>
    <s v="Excellent"/>
  </r>
  <r>
    <x v="12"/>
    <x v="12"/>
    <x v="11"/>
    <x v="1"/>
    <x v="1"/>
    <x v="7"/>
    <x v="4"/>
    <n v="483"/>
    <s v="Excellent"/>
  </r>
  <r>
    <x v="13"/>
    <x v="13"/>
    <x v="12"/>
    <x v="11"/>
    <x v="1"/>
    <x v="9"/>
    <x v="0"/>
    <n v="359"/>
    <s v="Average"/>
  </r>
  <r>
    <x v="14"/>
    <x v="14"/>
    <x v="3"/>
    <x v="12"/>
    <x v="0"/>
    <x v="10"/>
    <x v="7"/>
    <n v="819"/>
    <s v="Average"/>
  </r>
  <r>
    <x v="15"/>
    <x v="15"/>
    <x v="13"/>
    <x v="13"/>
    <x v="1"/>
    <x v="0"/>
    <x v="8"/>
    <n v="352"/>
    <s v="Excellent"/>
  </r>
  <r>
    <x v="16"/>
    <x v="16"/>
    <x v="14"/>
    <x v="14"/>
    <x v="1"/>
    <x v="0"/>
    <x v="8"/>
    <n v="165"/>
    <s v="Excellent"/>
  </r>
  <r>
    <x v="17"/>
    <x v="17"/>
    <x v="15"/>
    <x v="15"/>
    <x v="1"/>
    <x v="11"/>
    <x v="8"/>
    <n v="1946"/>
    <s v="Excellent"/>
  </r>
  <r>
    <x v="18"/>
    <x v="5"/>
    <x v="16"/>
    <x v="16"/>
    <x v="2"/>
    <x v="4"/>
    <x v="2"/>
    <n v="700"/>
    <s v="Excellent"/>
  </r>
  <r>
    <x v="19"/>
    <x v="18"/>
    <x v="17"/>
    <x v="15"/>
    <x v="1"/>
    <x v="12"/>
    <x v="2"/>
    <n v="968"/>
    <s v="Excellent"/>
  </r>
  <r>
    <x v="20"/>
    <x v="19"/>
    <x v="18"/>
    <x v="17"/>
    <x v="1"/>
    <x v="13"/>
    <x v="9"/>
    <n v="42"/>
    <s v="Average"/>
  </r>
  <r>
    <x v="21"/>
    <x v="20"/>
    <x v="19"/>
    <x v="11"/>
    <x v="1"/>
    <x v="14"/>
    <x v="10"/>
    <n v="1360"/>
    <s v="Excellent"/>
  </r>
  <r>
    <x v="22"/>
    <x v="21"/>
    <x v="20"/>
    <x v="18"/>
    <x v="0"/>
    <x v="9"/>
    <x v="5"/>
    <n v="470"/>
    <s v="Average"/>
  </r>
  <r>
    <x v="23"/>
    <x v="22"/>
    <x v="21"/>
    <x v="19"/>
    <x v="0"/>
    <x v="1"/>
    <x v="11"/>
    <n v="500"/>
    <s v="Average"/>
  </r>
  <r>
    <x v="24"/>
    <x v="23"/>
    <x v="22"/>
    <x v="20"/>
    <x v="1"/>
    <x v="3"/>
    <x v="12"/>
    <n v="2452"/>
    <s v="Average"/>
  </r>
  <r>
    <x v="25"/>
    <x v="24"/>
    <x v="23"/>
    <x v="18"/>
    <x v="0"/>
    <x v="15"/>
    <x v="2"/>
    <n v="227"/>
    <s v="Excellent"/>
  </r>
  <r>
    <x v="26"/>
    <x v="25"/>
    <x v="24"/>
    <x v="21"/>
    <x v="2"/>
    <x v="7"/>
    <x v="6"/>
    <n v="640"/>
    <s v="Average"/>
  </r>
  <r>
    <x v="27"/>
    <x v="26"/>
    <x v="25"/>
    <x v="22"/>
    <x v="0"/>
    <x v="13"/>
    <x v="6"/>
    <n v="640"/>
    <s v="Average"/>
  </r>
  <r>
    <x v="28"/>
    <x v="27"/>
    <x v="3"/>
    <x v="23"/>
    <x v="0"/>
    <x v="16"/>
    <x v="1"/>
    <n v="741"/>
    <s v="Average"/>
  </r>
  <r>
    <x v="29"/>
    <x v="28"/>
    <x v="26"/>
    <x v="14"/>
    <x v="1"/>
    <x v="14"/>
    <x v="10"/>
    <n v="1880"/>
    <s v="Excellent"/>
  </r>
  <r>
    <x v="30"/>
    <x v="29"/>
    <x v="27"/>
    <x v="24"/>
    <x v="1"/>
    <x v="10"/>
    <x v="12"/>
    <n v="197"/>
    <s v="Average"/>
  </r>
  <r>
    <x v="31"/>
    <x v="30"/>
    <x v="28"/>
    <x v="10"/>
    <x v="0"/>
    <x v="7"/>
    <x v="3"/>
    <n v="510"/>
    <s v="Excellent"/>
  </r>
  <r>
    <x v="32"/>
    <x v="31"/>
    <x v="29"/>
    <x v="25"/>
    <x v="1"/>
    <x v="10"/>
    <x v="12"/>
    <n v="1670"/>
    <s v="Average"/>
  </r>
  <r>
    <x v="33"/>
    <x v="32"/>
    <x v="30"/>
    <x v="26"/>
    <x v="0"/>
    <x v="16"/>
    <x v="3"/>
    <n v="710"/>
    <s v="Excellent"/>
  </r>
  <r>
    <x v="34"/>
    <x v="33"/>
    <x v="31"/>
    <x v="26"/>
    <x v="0"/>
    <x v="17"/>
    <x v="0"/>
    <n v="719"/>
    <s v="Average"/>
  </r>
  <r>
    <x v="35"/>
    <x v="34"/>
    <x v="32"/>
    <x v="27"/>
    <x v="0"/>
    <x v="18"/>
    <x v="8"/>
    <n v="1070"/>
    <s v="Excellent"/>
  </r>
  <r>
    <x v="36"/>
    <x v="35"/>
    <x v="14"/>
    <x v="17"/>
    <x v="1"/>
    <x v="0"/>
    <x v="8"/>
    <n v="189"/>
    <s v="Excellent"/>
  </r>
  <r>
    <x v="37"/>
    <x v="36"/>
    <x v="33"/>
    <x v="28"/>
    <x v="1"/>
    <x v="19"/>
    <x v="12"/>
    <n v="267"/>
    <s v="Average"/>
  </r>
  <r>
    <x v="38"/>
    <x v="37"/>
    <x v="34"/>
    <x v="0"/>
    <x v="0"/>
    <x v="0"/>
    <x v="0"/>
    <n v="0"/>
    <s v="Average"/>
  </r>
  <r>
    <x v="39"/>
    <x v="38"/>
    <x v="35"/>
    <x v="0"/>
    <x v="0"/>
    <x v="14"/>
    <x v="10"/>
    <n v="1721"/>
    <s v="Excellent"/>
  </r>
  <r>
    <x v="40"/>
    <x v="39"/>
    <x v="36"/>
    <x v="15"/>
    <x v="1"/>
    <x v="14"/>
    <x v="10"/>
    <n v="456"/>
    <s v="Excellent"/>
  </r>
  <r>
    <x v="41"/>
    <x v="40"/>
    <x v="37"/>
    <x v="29"/>
    <x v="1"/>
    <x v="14"/>
    <x v="10"/>
    <n v="238"/>
    <s v="Excellent"/>
  </r>
  <r>
    <x v="42"/>
    <x v="41"/>
    <x v="38"/>
    <x v="11"/>
    <x v="1"/>
    <x v="14"/>
    <x v="10"/>
    <n v="450"/>
    <s v="Excellent"/>
  </r>
  <r>
    <x v="43"/>
    <x v="42"/>
    <x v="39"/>
    <x v="30"/>
    <x v="2"/>
    <x v="14"/>
    <x v="10"/>
    <n v="37"/>
    <s v="Excellent"/>
  </r>
  <r>
    <x v="44"/>
    <x v="43"/>
    <x v="40"/>
    <x v="29"/>
    <x v="1"/>
    <x v="14"/>
    <x v="10"/>
    <n v="1001"/>
    <s v="Excellent"/>
  </r>
  <r>
    <x v="45"/>
    <x v="44"/>
    <x v="41"/>
    <x v="12"/>
    <x v="0"/>
    <x v="14"/>
    <x v="10"/>
    <n v="595"/>
    <s v="Excellent"/>
  </r>
  <r>
    <x v="46"/>
    <x v="45"/>
    <x v="42"/>
    <x v="15"/>
    <x v="1"/>
    <x v="14"/>
    <x v="10"/>
    <n v="645"/>
    <s v="Excellent"/>
  </r>
  <r>
    <x v="47"/>
    <x v="46"/>
    <x v="43"/>
    <x v="0"/>
    <x v="0"/>
    <x v="14"/>
    <x v="10"/>
    <n v="750"/>
    <s v="Excellent"/>
  </r>
  <r>
    <x v="48"/>
    <x v="47"/>
    <x v="44"/>
    <x v="31"/>
    <x v="1"/>
    <x v="14"/>
    <x v="10"/>
    <n v="305"/>
    <s v="Excellent"/>
  </r>
  <r>
    <x v="49"/>
    <x v="48"/>
    <x v="45"/>
    <x v="29"/>
    <x v="1"/>
    <x v="14"/>
    <x v="10"/>
    <n v="301"/>
    <s v="Excellent"/>
  </r>
  <r>
    <x v="50"/>
    <x v="49"/>
    <x v="46"/>
    <x v="30"/>
    <x v="2"/>
    <x v="14"/>
    <x v="10"/>
    <n v="39"/>
    <s v="Excellent"/>
  </r>
  <r>
    <x v="51"/>
    <x v="48"/>
    <x v="47"/>
    <x v="32"/>
    <x v="0"/>
    <x v="14"/>
    <x v="10"/>
    <n v="85"/>
    <s v="Excellent"/>
  </r>
  <r>
    <x v="52"/>
    <x v="50"/>
    <x v="48"/>
    <x v="33"/>
    <x v="2"/>
    <x v="14"/>
    <x v="10"/>
    <n v="40"/>
    <s v="Excellent"/>
  </r>
  <r>
    <x v="53"/>
    <x v="10"/>
    <x v="49"/>
    <x v="28"/>
    <x v="1"/>
    <x v="14"/>
    <x v="10"/>
    <n v="544"/>
    <s v="Excellent"/>
  </r>
  <r>
    <x v="54"/>
    <x v="51"/>
    <x v="50"/>
    <x v="8"/>
    <x v="1"/>
    <x v="14"/>
    <x v="10"/>
    <n v="401"/>
    <s v="Excellent"/>
  </r>
  <r>
    <x v="55"/>
    <x v="52"/>
    <x v="49"/>
    <x v="25"/>
    <x v="1"/>
    <x v="14"/>
    <x v="10"/>
    <n v="644"/>
    <s v="Excellent"/>
  </r>
  <r>
    <x v="56"/>
    <x v="10"/>
    <x v="51"/>
    <x v="15"/>
    <x v="1"/>
    <x v="14"/>
    <x v="10"/>
    <n v="768"/>
    <s v="Excellent"/>
  </r>
  <r>
    <x v="57"/>
    <x v="53"/>
    <x v="52"/>
    <x v="26"/>
    <x v="0"/>
    <x v="14"/>
    <x v="10"/>
    <n v="1011"/>
    <s v="Excellent"/>
  </r>
  <r>
    <x v="54"/>
    <x v="54"/>
    <x v="53"/>
    <x v="7"/>
    <x v="1"/>
    <x v="14"/>
    <x v="10"/>
    <n v="497"/>
    <s v="Excellent"/>
  </r>
  <r>
    <x v="58"/>
    <x v="55"/>
    <x v="54"/>
    <x v="34"/>
    <x v="2"/>
    <x v="9"/>
    <x v="13"/>
    <n v="330"/>
    <s v="Poor"/>
  </r>
  <r>
    <x v="59"/>
    <x v="56"/>
    <x v="55"/>
    <x v="20"/>
    <x v="1"/>
    <x v="20"/>
    <x v="14"/>
    <n v="528"/>
    <s v="Poor"/>
  </r>
  <r>
    <x v="60"/>
    <x v="57"/>
    <x v="56"/>
    <x v="7"/>
    <x v="1"/>
    <x v="13"/>
    <x v="15"/>
    <n v="2585"/>
    <s v="Poor"/>
  </r>
  <r>
    <x v="61"/>
    <x v="58"/>
    <x v="57"/>
    <x v="15"/>
    <x v="1"/>
    <x v="21"/>
    <x v="16"/>
    <n v="428"/>
    <s v="Poor"/>
  </r>
  <r>
    <x v="62"/>
    <x v="59"/>
    <x v="58"/>
    <x v="24"/>
    <x v="1"/>
    <x v="5"/>
    <x v="17"/>
    <n v="355"/>
    <s v="Poor"/>
  </r>
  <r>
    <x v="63"/>
    <x v="60"/>
    <x v="59"/>
    <x v="32"/>
    <x v="0"/>
    <x v="22"/>
    <x v="18"/>
    <n v="335"/>
    <s v="Poor"/>
  </r>
  <r>
    <x v="64"/>
    <x v="11"/>
    <x v="60"/>
    <x v="8"/>
    <x v="1"/>
    <x v="9"/>
    <x v="19"/>
    <n v="824"/>
    <s v="Poor"/>
  </r>
  <r>
    <x v="65"/>
    <x v="61"/>
    <x v="40"/>
    <x v="29"/>
    <x v="1"/>
    <x v="3"/>
    <x v="20"/>
    <n v="1000"/>
    <s v="Poor"/>
  </r>
  <r>
    <x v="66"/>
    <x v="62"/>
    <x v="61"/>
    <x v="35"/>
    <x v="0"/>
    <x v="4"/>
    <x v="14"/>
    <n v="2393"/>
    <s v="Poor"/>
  </r>
  <r>
    <x v="67"/>
    <x v="63"/>
    <x v="62"/>
    <x v="8"/>
    <x v="1"/>
    <x v="23"/>
    <x v="21"/>
    <n v="318"/>
    <s v="Poor"/>
  </r>
  <r>
    <x v="68"/>
    <x v="64"/>
    <x v="63"/>
    <x v="36"/>
    <x v="0"/>
    <x v="4"/>
    <x v="14"/>
    <n v="940"/>
    <s v="Poor"/>
  </r>
  <r>
    <x v="69"/>
    <x v="65"/>
    <x v="64"/>
    <x v="37"/>
    <x v="1"/>
    <x v="9"/>
    <x v="20"/>
    <n v="257"/>
    <s v="Poor"/>
  </r>
  <r>
    <x v="70"/>
    <x v="66"/>
    <x v="65"/>
    <x v="37"/>
    <x v="1"/>
    <x v="4"/>
    <x v="14"/>
    <n v="390"/>
    <s v="Poor"/>
  </r>
  <r>
    <x v="71"/>
    <x v="67"/>
    <x v="60"/>
    <x v="1"/>
    <x v="1"/>
    <x v="9"/>
    <x v="19"/>
    <n v="846"/>
    <s v="Poor"/>
  </r>
  <r>
    <x v="72"/>
    <x v="68"/>
    <x v="66"/>
    <x v="1"/>
    <x v="1"/>
    <x v="3"/>
    <x v="15"/>
    <n v="1418"/>
    <s v="Poor"/>
  </r>
  <r>
    <x v="73"/>
    <x v="69"/>
    <x v="67"/>
    <x v="1"/>
    <x v="1"/>
    <x v="14"/>
    <x v="10"/>
    <n v="695"/>
    <s v="Excellent"/>
  </r>
  <r>
    <x v="74"/>
    <x v="70"/>
    <x v="68"/>
    <x v="37"/>
    <x v="1"/>
    <x v="14"/>
    <x v="10"/>
    <n v="510"/>
    <s v="Excellent"/>
  </r>
  <r>
    <x v="75"/>
    <x v="71"/>
    <x v="69"/>
    <x v="38"/>
    <x v="2"/>
    <x v="14"/>
    <x v="10"/>
    <n v="67"/>
    <s v="Excellent"/>
  </r>
  <r>
    <x v="76"/>
    <x v="72"/>
    <x v="70"/>
    <x v="15"/>
    <x v="1"/>
    <x v="14"/>
    <x v="10"/>
    <n v="220"/>
    <s v="Excellent"/>
  </r>
  <r>
    <x v="77"/>
    <x v="73"/>
    <x v="71"/>
    <x v="14"/>
    <x v="1"/>
    <x v="18"/>
    <x v="14"/>
    <n v="1010"/>
    <s v="Poor"/>
  </r>
  <r>
    <x v="78"/>
    <x v="74"/>
    <x v="72"/>
    <x v="15"/>
    <x v="1"/>
    <x v="18"/>
    <x v="8"/>
    <n v="941"/>
    <s v="Excellent"/>
  </r>
  <r>
    <x v="79"/>
    <x v="75"/>
    <x v="73"/>
    <x v="39"/>
    <x v="0"/>
    <x v="14"/>
    <x v="10"/>
    <n v="830"/>
    <s v="Excellent"/>
  </r>
  <r>
    <x v="80"/>
    <x v="76"/>
    <x v="46"/>
    <x v="30"/>
    <x v="2"/>
    <x v="14"/>
    <x v="10"/>
    <n v="33"/>
    <s v="Excellent"/>
  </r>
  <r>
    <x v="81"/>
    <x v="77"/>
    <x v="23"/>
    <x v="15"/>
    <x v="1"/>
    <x v="18"/>
    <x v="5"/>
    <n v="317"/>
    <s v="Average"/>
  </r>
  <r>
    <x v="48"/>
    <x v="78"/>
    <x v="74"/>
    <x v="15"/>
    <x v="1"/>
    <x v="14"/>
    <x v="10"/>
    <n v="169"/>
    <s v="Excellent"/>
  </r>
  <r>
    <x v="82"/>
    <x v="79"/>
    <x v="46"/>
    <x v="40"/>
    <x v="2"/>
    <x v="14"/>
    <x v="10"/>
    <n v="233"/>
    <s v="Excellent"/>
  </r>
  <r>
    <x v="83"/>
    <x v="80"/>
    <x v="75"/>
    <x v="15"/>
    <x v="1"/>
    <x v="14"/>
    <x v="10"/>
    <n v="263"/>
    <s v="Excellent"/>
  </r>
  <r>
    <x v="84"/>
    <x v="10"/>
    <x v="50"/>
    <x v="41"/>
    <x v="2"/>
    <x v="14"/>
    <x v="10"/>
    <n v="101"/>
    <s v="Excellent"/>
  </r>
  <r>
    <x v="56"/>
    <x v="81"/>
    <x v="76"/>
    <x v="15"/>
    <x v="1"/>
    <x v="14"/>
    <x v="10"/>
    <n v="631"/>
    <s v="Excellent"/>
  </r>
  <r>
    <x v="85"/>
    <x v="82"/>
    <x v="46"/>
    <x v="40"/>
    <x v="2"/>
    <x v="14"/>
    <x v="10"/>
    <n v="231"/>
    <s v="Excellent"/>
  </r>
  <r>
    <x v="86"/>
    <x v="83"/>
    <x v="77"/>
    <x v="37"/>
    <x v="1"/>
    <x v="14"/>
    <x v="10"/>
    <n v="470"/>
    <s v="Excellent"/>
  </r>
  <r>
    <x v="87"/>
    <x v="84"/>
    <x v="78"/>
    <x v="29"/>
    <x v="1"/>
    <x v="14"/>
    <x v="10"/>
    <n v="850"/>
    <s v="Excellent"/>
  </r>
  <r>
    <x v="88"/>
    <x v="85"/>
    <x v="54"/>
    <x v="25"/>
    <x v="1"/>
    <x v="14"/>
    <x v="10"/>
    <n v="1200"/>
    <s v="Excellent"/>
  </r>
  <r>
    <x v="89"/>
    <x v="86"/>
    <x v="79"/>
    <x v="25"/>
    <x v="1"/>
    <x v="14"/>
    <x v="10"/>
    <n v="95"/>
    <s v="Excellent"/>
  </r>
  <r>
    <x v="90"/>
    <x v="87"/>
    <x v="46"/>
    <x v="1"/>
    <x v="1"/>
    <x v="14"/>
    <x v="10"/>
    <n v="800"/>
    <s v="Excellent"/>
  </r>
  <r>
    <x v="91"/>
    <x v="46"/>
    <x v="80"/>
    <x v="29"/>
    <x v="1"/>
    <x v="14"/>
    <x v="10"/>
    <n v="1200"/>
    <s v="Excellent"/>
  </r>
  <r>
    <x v="92"/>
    <x v="88"/>
    <x v="81"/>
    <x v="42"/>
    <x v="2"/>
    <x v="14"/>
    <x v="10"/>
    <n v="134"/>
    <s v="Excellent"/>
  </r>
  <r>
    <x v="93"/>
    <x v="89"/>
    <x v="48"/>
    <x v="30"/>
    <x v="2"/>
    <x v="14"/>
    <x v="10"/>
    <n v="37"/>
    <s v="Excellent"/>
  </r>
  <r>
    <x v="94"/>
    <x v="90"/>
    <x v="82"/>
    <x v="15"/>
    <x v="1"/>
    <x v="14"/>
    <x v="10"/>
    <n v="238"/>
    <s v="Excellent"/>
  </r>
  <r>
    <x v="95"/>
    <x v="91"/>
    <x v="16"/>
    <x v="38"/>
    <x v="2"/>
    <x v="14"/>
    <x v="10"/>
    <n v="153"/>
    <s v="Excellent"/>
  </r>
  <r>
    <x v="96"/>
    <x v="92"/>
    <x v="83"/>
    <x v="15"/>
    <x v="1"/>
    <x v="14"/>
    <x v="10"/>
    <n v="504"/>
    <s v="Excellent"/>
  </r>
  <r>
    <x v="97"/>
    <x v="93"/>
    <x v="84"/>
    <x v="11"/>
    <x v="1"/>
    <x v="14"/>
    <x v="10"/>
    <n v="794"/>
    <s v="Excellent"/>
  </r>
  <r>
    <x v="98"/>
    <x v="94"/>
    <x v="85"/>
    <x v="43"/>
    <x v="0"/>
    <x v="18"/>
    <x v="8"/>
    <n v="948"/>
    <s v="Excellent"/>
  </r>
  <r>
    <x v="99"/>
    <x v="95"/>
    <x v="86"/>
    <x v="28"/>
    <x v="1"/>
    <x v="14"/>
    <x v="10"/>
    <n v="1000"/>
    <s v="Excellent"/>
  </r>
  <r>
    <x v="100"/>
    <x v="96"/>
    <x v="87"/>
    <x v="44"/>
    <x v="2"/>
    <x v="14"/>
    <x v="10"/>
    <n v="24"/>
    <s v="Excellent"/>
  </r>
  <r>
    <x v="101"/>
    <x v="97"/>
    <x v="88"/>
    <x v="6"/>
    <x v="0"/>
    <x v="14"/>
    <x v="10"/>
    <n v="62"/>
    <s v="Excellent"/>
  </r>
  <r>
    <x v="102"/>
    <x v="98"/>
    <x v="89"/>
    <x v="10"/>
    <x v="0"/>
    <x v="14"/>
    <x v="10"/>
    <n v="587"/>
    <s v="Excellent"/>
  </r>
  <r>
    <x v="103"/>
    <x v="44"/>
    <x v="90"/>
    <x v="10"/>
    <x v="0"/>
    <x v="14"/>
    <x v="10"/>
    <n v="620"/>
    <s v="Excellent"/>
  </r>
  <r>
    <x v="104"/>
    <x v="99"/>
    <x v="46"/>
    <x v="30"/>
    <x v="2"/>
    <x v="14"/>
    <x v="10"/>
    <n v="41"/>
    <s v="Excellent"/>
  </r>
  <r>
    <x v="105"/>
    <x v="100"/>
    <x v="69"/>
    <x v="30"/>
    <x v="2"/>
    <x v="14"/>
    <x v="10"/>
    <n v="31"/>
    <s v="Excellent"/>
  </r>
  <r>
    <x v="106"/>
    <x v="47"/>
    <x v="91"/>
    <x v="45"/>
    <x v="1"/>
    <x v="14"/>
    <x v="10"/>
    <n v="354"/>
    <s v="Excellent"/>
  </r>
  <r>
    <x v="107"/>
    <x v="101"/>
    <x v="50"/>
    <x v="29"/>
    <x v="1"/>
    <x v="18"/>
    <x v="22"/>
    <n v="450"/>
    <s v="Poor"/>
  </r>
  <r>
    <x v="108"/>
    <x v="102"/>
    <x v="92"/>
    <x v="1"/>
    <x v="1"/>
    <x v="14"/>
    <x v="10"/>
    <n v="151"/>
    <s v="Excell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CB6CA-39F7-4E5E-83E0-E6AD8397984B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7" firstHeaderRow="1" firstDataRow="1" firstDataCol="1"/>
  <pivotFields count="9">
    <pivotField showAll="0">
      <items count="110">
        <item x="38"/>
        <item x="11"/>
        <item x="0"/>
        <item x="27"/>
        <item x="31"/>
        <item x="61"/>
        <item x="57"/>
        <item x="9"/>
        <item x="6"/>
        <item x="101"/>
        <item x="80"/>
        <item x="5"/>
        <item x="100"/>
        <item x="91"/>
        <item x="47"/>
        <item x="73"/>
        <item x="66"/>
        <item x="65"/>
        <item x="19"/>
        <item x="74"/>
        <item x="20"/>
        <item x="94"/>
        <item x="12"/>
        <item x="40"/>
        <item x="21"/>
        <item x="58"/>
        <item x="60"/>
        <item x="28"/>
        <item x="34"/>
        <item x="33"/>
        <item x="79"/>
        <item x="106"/>
        <item x="90"/>
        <item x="45"/>
        <item x="71"/>
        <item x="76"/>
        <item x="97"/>
        <item x="99"/>
        <item x="67"/>
        <item x="56"/>
        <item x="15"/>
        <item x="64"/>
        <item x="96"/>
        <item x="42"/>
        <item x="78"/>
        <item x="108"/>
        <item x="49"/>
        <item x="46"/>
        <item x="83"/>
        <item x="103"/>
        <item x="44"/>
        <item x="55"/>
        <item x="36"/>
        <item x="48"/>
        <item x="75"/>
        <item x="53"/>
        <item x="7"/>
        <item x="35"/>
        <item x="72"/>
        <item x="25"/>
        <item x="30"/>
        <item x="23"/>
        <item x="10"/>
        <item x="81"/>
        <item x="62"/>
        <item x="98"/>
        <item x="68"/>
        <item x="24"/>
        <item x="17"/>
        <item x="13"/>
        <item x="8"/>
        <item x="39"/>
        <item x="32"/>
        <item x="22"/>
        <item x="102"/>
        <item x="18"/>
        <item x="77"/>
        <item x="1"/>
        <item x="95"/>
        <item x="41"/>
        <item x="52"/>
        <item x="14"/>
        <item x="86"/>
        <item x="29"/>
        <item x="59"/>
        <item x="82"/>
        <item x="84"/>
        <item x="16"/>
        <item x="50"/>
        <item x="51"/>
        <item x="4"/>
        <item x="2"/>
        <item x="93"/>
        <item x="26"/>
        <item x="88"/>
        <item x="37"/>
        <item x="89"/>
        <item x="43"/>
        <item x="104"/>
        <item x="54"/>
        <item x="105"/>
        <item x="63"/>
        <item x="87"/>
        <item x="92"/>
        <item x="107"/>
        <item x="85"/>
        <item x="69"/>
        <item x="3"/>
        <item x="70"/>
        <item t="default"/>
      </items>
    </pivotField>
    <pivotField showAll="0"/>
    <pivotField showAll="0"/>
    <pivotField numFmtId="9" showAll="0">
      <items count="47">
        <item x="44"/>
        <item x="30"/>
        <item x="33"/>
        <item x="38"/>
        <item x="42"/>
        <item x="5"/>
        <item x="41"/>
        <item x="34"/>
        <item x="40"/>
        <item x="21"/>
        <item x="16"/>
        <item x="9"/>
        <item x="43"/>
        <item x="32"/>
        <item x="19"/>
        <item x="6"/>
        <item x="2"/>
        <item x="4"/>
        <item x="26"/>
        <item x="36"/>
        <item x="23"/>
        <item x="22"/>
        <item x="12"/>
        <item x="10"/>
        <item x="18"/>
        <item x="39"/>
        <item x="3"/>
        <item x="0"/>
        <item x="35"/>
        <item x="27"/>
        <item x="28"/>
        <item x="11"/>
        <item x="37"/>
        <item x="8"/>
        <item x="14"/>
        <item x="1"/>
        <item x="25"/>
        <item x="15"/>
        <item x="29"/>
        <item x="13"/>
        <item x="24"/>
        <item x="17"/>
        <item x="20"/>
        <item x="7"/>
        <item x="31"/>
        <item x="45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24">
        <item x="22"/>
        <item x="15"/>
        <item x="19"/>
        <item x="20"/>
        <item x="13"/>
        <item x="21"/>
        <item x="17"/>
        <item x="16"/>
        <item x="18"/>
        <item x="14"/>
        <item x="9"/>
        <item x="6"/>
        <item x="5"/>
        <item x="1"/>
        <item x="7"/>
        <item x="12"/>
        <item x="11"/>
        <item x="0"/>
        <item x="2"/>
        <item x="3"/>
        <item x="4"/>
        <item x="8"/>
        <item x="1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iew" fld="5" baseField="0" baseItem="0"/>
  </dataFields>
  <formats count="4">
    <format dxfId="32">
      <pivotArea field="4" type="button" dataOnly="0" labelOnly="1" outline="0" axis="axisRow" fieldPosition="0"/>
    </format>
    <format dxfId="31">
      <pivotArea dataOnly="0" labelOnly="1" outline="0" axis="axisValues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0"/>
            </reference>
          </references>
        </pivotArea>
      </pivotAreas>
    </conditionalFormat>
  </conditionalFormats>
  <chartFormats count="2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948C5-3E6C-44AA-A2B5-8D10EC040356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9">
    <pivotField axis="axisRow" showAll="0" measureFilter="1">
      <items count="110">
        <item x="38"/>
        <item x="11"/>
        <item x="0"/>
        <item x="27"/>
        <item x="31"/>
        <item x="61"/>
        <item x="57"/>
        <item x="9"/>
        <item x="6"/>
        <item x="101"/>
        <item x="80"/>
        <item x="5"/>
        <item x="100"/>
        <item x="91"/>
        <item x="47"/>
        <item x="73"/>
        <item x="66"/>
        <item x="65"/>
        <item x="19"/>
        <item x="74"/>
        <item x="20"/>
        <item x="94"/>
        <item x="12"/>
        <item x="40"/>
        <item x="21"/>
        <item x="58"/>
        <item x="60"/>
        <item x="28"/>
        <item x="34"/>
        <item x="33"/>
        <item x="79"/>
        <item x="106"/>
        <item x="90"/>
        <item x="45"/>
        <item x="71"/>
        <item x="76"/>
        <item x="97"/>
        <item x="99"/>
        <item x="67"/>
        <item x="56"/>
        <item x="15"/>
        <item x="64"/>
        <item x="96"/>
        <item x="42"/>
        <item x="78"/>
        <item x="108"/>
        <item x="49"/>
        <item x="46"/>
        <item x="83"/>
        <item x="103"/>
        <item x="44"/>
        <item x="55"/>
        <item x="36"/>
        <item x="48"/>
        <item x="75"/>
        <item x="53"/>
        <item x="7"/>
        <item x="35"/>
        <item x="72"/>
        <item x="25"/>
        <item x="30"/>
        <item x="23"/>
        <item x="10"/>
        <item x="81"/>
        <item x="62"/>
        <item x="98"/>
        <item x="68"/>
        <item x="24"/>
        <item x="17"/>
        <item x="13"/>
        <item x="8"/>
        <item x="39"/>
        <item x="32"/>
        <item x="22"/>
        <item x="102"/>
        <item x="18"/>
        <item x="77"/>
        <item x="1"/>
        <item x="95"/>
        <item x="41"/>
        <item x="52"/>
        <item x="14"/>
        <item x="86"/>
        <item x="29"/>
        <item x="59"/>
        <item x="82"/>
        <item x="84"/>
        <item x="16"/>
        <item x="50"/>
        <item x="51"/>
        <item x="4"/>
        <item x="2"/>
        <item x="93"/>
        <item x="26"/>
        <item x="88"/>
        <item x="37"/>
        <item x="89"/>
        <item x="43"/>
        <item x="104"/>
        <item x="54"/>
        <item x="105"/>
        <item x="63"/>
        <item x="87"/>
        <item x="92"/>
        <item x="107"/>
        <item x="85"/>
        <item x="69"/>
        <item x="3"/>
        <item x="70"/>
        <item t="default"/>
      </items>
    </pivotField>
    <pivotField showAll="0"/>
    <pivotField showAll="0"/>
    <pivotField numFmtId="9"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1"/>
    </i>
    <i>
      <x v="5"/>
    </i>
    <i>
      <x v="8"/>
    </i>
    <i>
      <x v="18"/>
    </i>
    <i>
      <x v="27"/>
    </i>
    <i>
      <x v="28"/>
    </i>
    <i>
      <x v="29"/>
    </i>
    <i>
      <x v="59"/>
    </i>
    <i>
      <x v="91"/>
    </i>
    <i>
      <x v="95"/>
    </i>
    <i t="grand">
      <x/>
    </i>
  </rowItems>
  <colItems count="1">
    <i/>
  </colItems>
  <dataFields count="1">
    <dataField name="Sum of Review" fld="5" baseField="0" baseItem="0"/>
  </dataFields>
  <formats count="8"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4">
      <pivotArea dataOnly="0" labelOnly="1" grandRow="1" outline="0" fieldPosition="0"/>
    </format>
    <format dxfId="23">
      <pivotArea grandRow="1" outline="0" collapsedLevelsAreSubtotals="1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B5AFC-CD07-4C27-A393-AFA42960EB74}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6" firstHeaderRow="1" firstDataRow="1" firstDataCol="1"/>
  <pivotFields count="9">
    <pivotField showAll="0" countASubtotal="1">
      <items count="110">
        <item x="38"/>
        <item x="11"/>
        <item x="0"/>
        <item x="27"/>
        <item x="31"/>
        <item x="61"/>
        <item x="57"/>
        <item x="9"/>
        <item x="6"/>
        <item x="101"/>
        <item x="80"/>
        <item x="5"/>
        <item x="100"/>
        <item x="91"/>
        <item x="47"/>
        <item x="73"/>
        <item x="66"/>
        <item x="65"/>
        <item x="19"/>
        <item x="74"/>
        <item x="20"/>
        <item x="94"/>
        <item x="12"/>
        <item x="40"/>
        <item x="21"/>
        <item x="58"/>
        <item x="60"/>
        <item x="28"/>
        <item x="34"/>
        <item x="33"/>
        <item x="79"/>
        <item x="106"/>
        <item x="90"/>
        <item x="45"/>
        <item x="71"/>
        <item x="76"/>
        <item x="97"/>
        <item x="99"/>
        <item x="67"/>
        <item x="56"/>
        <item x="15"/>
        <item x="64"/>
        <item x="96"/>
        <item x="42"/>
        <item x="78"/>
        <item x="108"/>
        <item x="49"/>
        <item x="46"/>
        <item x="83"/>
        <item x="103"/>
        <item x="44"/>
        <item x="55"/>
        <item x="36"/>
        <item x="48"/>
        <item x="75"/>
        <item x="53"/>
        <item x="7"/>
        <item x="35"/>
        <item x="72"/>
        <item x="25"/>
        <item x="30"/>
        <item x="23"/>
        <item x="10"/>
        <item x="81"/>
        <item x="62"/>
        <item x="98"/>
        <item x="68"/>
        <item x="24"/>
        <item x="17"/>
        <item x="13"/>
        <item x="8"/>
        <item x="39"/>
        <item x="32"/>
        <item x="22"/>
        <item x="102"/>
        <item x="18"/>
        <item x="77"/>
        <item x="1"/>
        <item x="95"/>
        <item x="41"/>
        <item x="52"/>
        <item x="14"/>
        <item x="86"/>
        <item x="29"/>
        <item x="59"/>
        <item x="82"/>
        <item x="84"/>
        <item x="16"/>
        <item x="50"/>
        <item x="51"/>
        <item x="4"/>
        <item x="2"/>
        <item x="93"/>
        <item x="26"/>
        <item x="88"/>
        <item x="37"/>
        <item x="89"/>
        <item x="43"/>
        <item x="104"/>
        <item x="54"/>
        <item x="105"/>
        <item x="63"/>
        <item x="87"/>
        <item x="92"/>
        <item x="107"/>
        <item x="85"/>
        <item x="69"/>
        <item x="3"/>
        <item x="70"/>
        <item t="countA"/>
      </items>
    </pivotField>
    <pivotField showAll="0"/>
    <pivotField showAll="0"/>
    <pivotField dataField="1" numFmtId="9" showAll="0"/>
    <pivotField showAll="0"/>
    <pivotField axis="axisRow" showAll="0">
      <items count="25">
        <item x="14"/>
        <item x="18"/>
        <item x="0"/>
        <item x="11"/>
        <item x="4"/>
        <item x="9"/>
        <item x="3"/>
        <item x="10"/>
        <item x="20"/>
        <item x="7"/>
        <item x="13"/>
        <item x="1"/>
        <item x="5"/>
        <item x="22"/>
        <item x="23"/>
        <item x="16"/>
        <item x="2"/>
        <item x="17"/>
        <item x="19"/>
        <item x="8"/>
        <item x="12"/>
        <item x="15"/>
        <item x="6"/>
        <item x="21"/>
        <item t="default"/>
      </items>
    </pivotField>
    <pivotField showAll="0"/>
    <pivotField showAll="0"/>
    <pivotField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Discount" fld="3" baseField="0" baseItem="0"/>
  </dataFields>
  <formats count="5">
    <format dxfId="22">
      <pivotArea dataOnly="0" labelOnly="1" outline="0" axis="axisValues" fieldPosition="0"/>
    </format>
    <format dxfId="20">
      <pivotArea field="5" type="button" dataOnly="0" labelOnly="1" outline="0" axis="axisRow" fieldPosition="0"/>
    </format>
    <format dxfId="19">
      <pivotArea dataOnly="0" labelOnly="1" outline="0" axis="axisValues" fieldPosition="0"/>
    </format>
    <format dxfId="17">
      <pivotArea dataOnly="0" labelOnly="1" grandRow="1" outline="0" fieldPosition="0"/>
    </format>
    <format dxfId="16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F90EB-FFE2-4B9F-A472-B72806637973}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9">
    <pivotField showAll="0">
      <items count="110">
        <item x="38"/>
        <item x="11"/>
        <item x="0"/>
        <item x="27"/>
        <item x="31"/>
        <item x="61"/>
        <item x="57"/>
        <item x="9"/>
        <item x="6"/>
        <item x="101"/>
        <item x="80"/>
        <item x="5"/>
        <item x="100"/>
        <item x="91"/>
        <item x="47"/>
        <item x="73"/>
        <item x="66"/>
        <item x="65"/>
        <item x="19"/>
        <item x="74"/>
        <item x="20"/>
        <item x="94"/>
        <item x="12"/>
        <item x="40"/>
        <item x="21"/>
        <item x="58"/>
        <item x="60"/>
        <item x="28"/>
        <item x="34"/>
        <item x="33"/>
        <item x="79"/>
        <item x="106"/>
        <item x="90"/>
        <item x="45"/>
        <item x="71"/>
        <item x="76"/>
        <item x="97"/>
        <item x="99"/>
        <item x="67"/>
        <item x="56"/>
        <item x="15"/>
        <item x="64"/>
        <item x="96"/>
        <item x="42"/>
        <item x="78"/>
        <item x="108"/>
        <item x="49"/>
        <item x="46"/>
        <item x="83"/>
        <item x="103"/>
        <item x="44"/>
        <item x="55"/>
        <item x="36"/>
        <item x="48"/>
        <item x="75"/>
        <item x="53"/>
        <item x="7"/>
        <item x="35"/>
        <item x="72"/>
        <item x="25"/>
        <item x="30"/>
        <item x="23"/>
        <item x="10"/>
        <item x="81"/>
        <item x="62"/>
        <item x="98"/>
        <item x="68"/>
        <item x="24"/>
        <item x="17"/>
        <item x="13"/>
        <item x="8"/>
        <item x="39"/>
        <item x="32"/>
        <item x="22"/>
        <item x="102"/>
        <item x="18"/>
        <item x="77"/>
        <item x="1"/>
        <item x="95"/>
        <item x="41"/>
        <item x="52"/>
        <item x="14"/>
        <item x="86"/>
        <item x="29"/>
        <item x="59"/>
        <item x="82"/>
        <item x="84"/>
        <item x="16"/>
        <item x="50"/>
        <item x="51"/>
        <item x="4"/>
        <item x="2"/>
        <item x="93"/>
        <item x="26"/>
        <item x="88"/>
        <item x="37"/>
        <item x="89"/>
        <item x="43"/>
        <item x="104"/>
        <item x="54"/>
        <item x="105"/>
        <item x="63"/>
        <item x="87"/>
        <item x="92"/>
        <item x="107"/>
        <item x="85"/>
        <item x="69"/>
        <item x="3"/>
        <item x="70"/>
        <item t="default"/>
      </items>
    </pivotField>
    <pivotField showAll="0"/>
    <pivotField showAll="0"/>
    <pivotField dataField="1" numFmtId="9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scount" fld="3" subtotal="count" baseField="4" baseItem="0"/>
  </dataFields>
  <formats count="4">
    <format dxfId="15">
      <pivotArea field="4" type="button" dataOnly="0" labelOnly="1" outline="0" axis="axisRow" fieldPosition="0"/>
    </format>
    <format dxfId="14">
      <pivotArea dataOnly="0" labelOnly="1" outline="0" axis="axisValues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</formats>
  <chartFormats count="1">
    <chartFormat chart="0" format="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84F3B-E8E6-42DE-807B-53AC1A8927B0}" name="PivotTable8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50" firstHeaderRow="1" firstDataRow="1" firstDataCol="1"/>
  <pivotFields count="9">
    <pivotField showAll="0"/>
    <pivotField showAll="0"/>
    <pivotField showAll="0"/>
    <pivotField axis="axisRow" numFmtId="9" showAll="0">
      <items count="47">
        <item x="44"/>
        <item x="30"/>
        <item x="33"/>
        <item x="38"/>
        <item x="42"/>
        <item x="5"/>
        <item x="41"/>
        <item x="34"/>
        <item x="40"/>
        <item x="21"/>
        <item x="16"/>
        <item x="9"/>
        <item x="43"/>
        <item x="32"/>
        <item x="19"/>
        <item x="6"/>
        <item x="2"/>
        <item x="4"/>
        <item x="26"/>
        <item x="36"/>
        <item x="23"/>
        <item x="22"/>
        <item x="12"/>
        <item x="10"/>
        <item x="18"/>
        <item x="39"/>
        <item x="3"/>
        <item x="0"/>
        <item x="35"/>
        <item x="27"/>
        <item x="28"/>
        <item x="11"/>
        <item x="37"/>
        <item x="8"/>
        <item x="14"/>
        <item x="1"/>
        <item x="25"/>
        <item x="15"/>
        <item x="29"/>
        <item x="13"/>
        <item x="24"/>
        <item x="17"/>
        <item x="20"/>
        <item x="7"/>
        <item x="31"/>
        <item x="4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Review" fld="5" baseField="0" baseItem="9"/>
  </dataFields>
  <formats count="4">
    <format dxfId="10">
      <pivotArea field="3" type="button" dataOnly="0" labelOnly="1" outline="0" axis="axisRow" fieldPosition="0"/>
    </format>
    <format dxfId="9">
      <pivotArea dataOnly="0" outline="0" axis="axisValues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66FBEA-9537-459F-A7B4-9EC9D71C0912}" name="Table3" displayName="Table3" ref="A1:I113" totalsRowShown="0">
  <autoFilter ref="A1:I113" xr:uid="{ED66FBEA-9537-459F-A7B4-9EC9D71C0912}"/>
  <tableColumns count="9">
    <tableColumn id="1" xr3:uid="{6EE52FD3-A937-4D07-A008-76C5E0C5B04F}" name="Product"/>
    <tableColumn id="2" xr3:uid="{86109AE9-1191-47B7-B842-94FDB6336307}" name=" Current price " dataDxfId="43"/>
    <tableColumn id="3" xr3:uid="{A29E7200-63F5-4CB4-A70E-F6BFE49F0E40}" name="Old Price" dataDxfId="42"/>
    <tableColumn id="4" xr3:uid="{DAC68578-3A02-4D46-BAD7-C6FDE9602B9A}" name="Discount" dataDxfId="41"/>
    <tableColumn id="5" xr3:uid="{ABB8EF8E-F445-4521-8C79-EB3FA2E862A0}" name="Column quality">
      <calculatedColumnFormula>IF(D2&gt;0.4,"High discount",IF(D2&gt;0.2,"Medium discount","Low discount"))</calculatedColumnFormula>
    </tableColumn>
    <tableColumn id="6" xr3:uid="{6B626808-FA6D-4B9F-9D30-280387F6753A}" name="Review"/>
    <tableColumn id="7" xr3:uid="{83747D7C-B1CB-4075-8186-21956E4CDE76}" name=" Rating "/>
    <tableColumn id="8" xr3:uid="{E6F666EE-56F3-4F92-8C26-9E9A6602C9AD}" name="Absolute Discount"/>
    <tableColumn id="9" xr3:uid="{DF720A17-DD1A-4A99-B260-93CF18E9A679}" name="Rating category">
      <calculatedColumnFormula>IF(G2&gt;4.5,"Excellent",IF(G2&gt;3,"Average","Poor"))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72C4-C866-4043-8383-CEA219CF9C86}">
  <dimension ref="A3:B7"/>
  <sheetViews>
    <sheetView topLeftCell="A28" workbookViewId="0">
      <selection activeCell="N22" sqref="N22"/>
    </sheetView>
  </sheetViews>
  <sheetFormatPr defaultRowHeight="14.5" x14ac:dyDescent="0.35"/>
  <cols>
    <col min="1" max="1" width="15.453125" bestFit="1" customWidth="1"/>
    <col min="2" max="2" width="13.08984375" bestFit="1" customWidth="1"/>
  </cols>
  <sheetData>
    <row r="3" spans="1:2" x14ac:dyDescent="0.35">
      <c r="A3" s="9" t="s">
        <v>123</v>
      </c>
      <c r="B3" s="9" t="s">
        <v>126</v>
      </c>
    </row>
    <row r="4" spans="1:2" x14ac:dyDescent="0.35">
      <c r="A4" s="7" t="s">
        <v>127</v>
      </c>
      <c r="B4" s="2">
        <v>334</v>
      </c>
    </row>
    <row r="5" spans="1:2" x14ac:dyDescent="0.35">
      <c r="A5" s="7" t="s">
        <v>128</v>
      </c>
      <c r="B5" s="2">
        <v>50</v>
      </c>
    </row>
    <row r="6" spans="1:2" x14ac:dyDescent="0.35">
      <c r="A6" s="7" t="s">
        <v>129</v>
      </c>
      <c r="B6" s="2">
        <v>339</v>
      </c>
    </row>
    <row r="7" spans="1:2" x14ac:dyDescent="0.35">
      <c r="A7" s="11" t="s">
        <v>124</v>
      </c>
      <c r="B7" s="10">
        <v>723</v>
      </c>
    </row>
  </sheetData>
  <conditionalFormatting pivot="1" sqref="B4">
    <cfRule type="cellIs" dxfId="5" priority="1" operator="greaterThan">
      <formula>334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F569-C236-4EB2-9280-CDE16E86922E}">
  <dimension ref="A3:B14"/>
  <sheetViews>
    <sheetView topLeftCell="A19" workbookViewId="0">
      <selection activeCell="E30" sqref="E30"/>
    </sheetView>
  </sheetViews>
  <sheetFormatPr defaultRowHeight="14.5" x14ac:dyDescent="0.35"/>
  <cols>
    <col min="1" max="1" width="62.26953125" bestFit="1" customWidth="1"/>
    <col min="2" max="2" width="13.08984375" bestFit="1" customWidth="1"/>
  </cols>
  <sheetData>
    <row r="3" spans="1:2" x14ac:dyDescent="0.35">
      <c r="A3" s="15" t="s">
        <v>123</v>
      </c>
      <c r="B3" s="15" t="s">
        <v>126</v>
      </c>
    </row>
    <row r="4" spans="1:2" x14ac:dyDescent="0.35">
      <c r="A4" s="7" t="s">
        <v>18</v>
      </c>
      <c r="B4" s="2">
        <v>39</v>
      </c>
    </row>
    <row r="5" spans="1:2" x14ac:dyDescent="0.35">
      <c r="A5" s="7" t="s">
        <v>69</v>
      </c>
      <c r="B5" s="2">
        <v>69</v>
      </c>
    </row>
    <row r="6" spans="1:2" x14ac:dyDescent="0.35">
      <c r="A6" s="7" t="s">
        <v>13</v>
      </c>
      <c r="B6" s="2">
        <v>55</v>
      </c>
    </row>
    <row r="7" spans="1:2" x14ac:dyDescent="0.35">
      <c r="A7" s="7" t="s">
        <v>26</v>
      </c>
      <c r="B7" s="2">
        <v>44</v>
      </c>
    </row>
    <row r="8" spans="1:2" x14ac:dyDescent="0.35">
      <c r="A8" s="7" t="s">
        <v>36</v>
      </c>
      <c r="B8" s="2">
        <v>20</v>
      </c>
    </row>
    <row r="9" spans="1:2" x14ac:dyDescent="0.35">
      <c r="A9" s="7" t="s">
        <v>42</v>
      </c>
      <c r="B9" s="2">
        <v>32</v>
      </c>
    </row>
    <row r="10" spans="1:2" x14ac:dyDescent="0.35">
      <c r="A10" s="7" t="s">
        <v>41</v>
      </c>
      <c r="B10" s="2">
        <v>20</v>
      </c>
    </row>
    <row r="11" spans="1:2" x14ac:dyDescent="0.35">
      <c r="A11" s="7" t="s">
        <v>33</v>
      </c>
      <c r="B11" s="2">
        <v>49</v>
      </c>
    </row>
    <row r="12" spans="1:2" x14ac:dyDescent="0.35">
      <c r="A12" s="7" t="s">
        <v>9</v>
      </c>
      <c r="B12" s="2">
        <v>24</v>
      </c>
    </row>
    <row r="13" spans="1:2" x14ac:dyDescent="0.35">
      <c r="A13" s="7" t="s">
        <v>45</v>
      </c>
      <c r="B13" s="2">
        <v>36</v>
      </c>
    </row>
    <row r="14" spans="1:2" x14ac:dyDescent="0.35">
      <c r="A14" s="13" t="s">
        <v>124</v>
      </c>
      <c r="B14" s="14">
        <v>388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A00B-7541-43DB-AB8E-FC3B9B3B7699}">
  <dimension ref="A1:C26"/>
  <sheetViews>
    <sheetView workbookViewId="0"/>
  </sheetViews>
  <sheetFormatPr defaultRowHeight="14.5" x14ac:dyDescent="0.35"/>
  <cols>
    <col min="1" max="1" width="12.36328125" bestFit="1" customWidth="1"/>
    <col min="2" max="2" width="14.54296875" bestFit="1" customWidth="1"/>
  </cols>
  <sheetData>
    <row r="1" spans="1:3" x14ac:dyDescent="0.35">
      <c r="A1" s="9" t="s">
        <v>123</v>
      </c>
      <c r="B1" s="9" t="s">
        <v>125</v>
      </c>
      <c r="C1" s="9"/>
    </row>
    <row r="2" spans="1:3" x14ac:dyDescent="0.35">
      <c r="A2" s="7">
        <v>0</v>
      </c>
      <c r="B2" s="2">
        <v>18.98</v>
      </c>
    </row>
    <row r="3" spans="1:3" x14ac:dyDescent="0.35">
      <c r="A3" s="7">
        <v>1</v>
      </c>
      <c r="B3" s="2">
        <v>2.5500000000000003</v>
      </c>
    </row>
    <row r="4" spans="1:3" x14ac:dyDescent="0.35">
      <c r="A4" s="7">
        <v>2</v>
      </c>
      <c r="B4" s="2">
        <v>2.63</v>
      </c>
    </row>
    <row r="5" spans="1:3" x14ac:dyDescent="0.35">
      <c r="A5" s="7">
        <v>3</v>
      </c>
      <c r="B5" s="2">
        <v>0.49</v>
      </c>
    </row>
    <row r="6" spans="1:3" x14ac:dyDescent="0.35">
      <c r="A6" s="7">
        <v>5</v>
      </c>
      <c r="B6" s="2">
        <v>2.56</v>
      </c>
    </row>
    <row r="7" spans="1:3" x14ac:dyDescent="0.35">
      <c r="A7" s="7">
        <v>6</v>
      </c>
      <c r="B7" s="2">
        <v>2.25</v>
      </c>
    </row>
    <row r="8" spans="1:3" x14ac:dyDescent="0.35">
      <c r="A8" s="7">
        <v>7</v>
      </c>
      <c r="B8" s="2">
        <v>1.8800000000000001</v>
      </c>
    </row>
    <row r="9" spans="1:3" x14ac:dyDescent="0.35">
      <c r="A9" s="7">
        <v>9</v>
      </c>
      <c r="B9" s="2">
        <v>1.33</v>
      </c>
    </row>
    <row r="10" spans="1:3" x14ac:dyDescent="0.35">
      <c r="A10" s="7">
        <v>10</v>
      </c>
      <c r="B10" s="2">
        <v>0.54</v>
      </c>
    </row>
    <row r="11" spans="1:3" x14ac:dyDescent="0.35">
      <c r="A11" s="7">
        <v>12</v>
      </c>
      <c r="B11" s="2">
        <v>1.19</v>
      </c>
    </row>
    <row r="12" spans="1:3" x14ac:dyDescent="0.35">
      <c r="A12" s="7">
        <v>13</v>
      </c>
      <c r="B12" s="2">
        <v>1.4000000000000001</v>
      </c>
    </row>
    <row r="13" spans="1:3" x14ac:dyDescent="0.35">
      <c r="A13" s="7">
        <v>14</v>
      </c>
      <c r="B13" s="2">
        <v>0.7</v>
      </c>
    </row>
    <row r="14" spans="1:3" x14ac:dyDescent="0.35">
      <c r="A14" s="7">
        <v>15</v>
      </c>
      <c r="B14" s="2">
        <v>0.61</v>
      </c>
    </row>
    <row r="15" spans="1:3" x14ac:dyDescent="0.35">
      <c r="A15" s="7">
        <v>16</v>
      </c>
      <c r="B15" s="2">
        <v>0.22</v>
      </c>
    </row>
    <row r="16" spans="1:3" x14ac:dyDescent="0.35">
      <c r="A16" s="7">
        <v>17</v>
      </c>
      <c r="B16" s="2">
        <v>0.45</v>
      </c>
    </row>
    <row r="17" spans="1:2" x14ac:dyDescent="0.35">
      <c r="A17" s="7">
        <v>20</v>
      </c>
      <c r="B17" s="2">
        <v>0.57000000000000006</v>
      </c>
    </row>
    <row r="18" spans="1:2" x14ac:dyDescent="0.35">
      <c r="A18" s="7">
        <v>24</v>
      </c>
      <c r="B18" s="2">
        <v>0.25</v>
      </c>
    </row>
    <row r="19" spans="1:2" x14ac:dyDescent="0.35">
      <c r="A19" s="7">
        <v>32</v>
      </c>
      <c r="B19" s="2">
        <v>0.27</v>
      </c>
    </row>
    <row r="20" spans="1:2" x14ac:dyDescent="0.35">
      <c r="A20" s="7">
        <v>36</v>
      </c>
      <c r="B20" s="2">
        <v>0.41</v>
      </c>
    </row>
    <row r="21" spans="1:2" x14ac:dyDescent="0.35">
      <c r="A21" s="7">
        <v>39</v>
      </c>
      <c r="B21" s="2">
        <v>0.34</v>
      </c>
    </row>
    <row r="22" spans="1:2" x14ac:dyDescent="0.35">
      <c r="A22" s="7">
        <v>44</v>
      </c>
      <c r="B22" s="2">
        <v>0.49</v>
      </c>
    </row>
    <row r="23" spans="1:2" x14ac:dyDescent="0.35">
      <c r="A23" s="7">
        <v>49</v>
      </c>
      <c r="B23" s="2">
        <v>0.35</v>
      </c>
    </row>
    <row r="24" spans="1:2" x14ac:dyDescent="0.35">
      <c r="A24" s="7">
        <v>55</v>
      </c>
      <c r="B24" s="2">
        <v>0.24</v>
      </c>
    </row>
    <row r="25" spans="1:2" x14ac:dyDescent="0.35">
      <c r="A25" s="7">
        <v>69</v>
      </c>
      <c r="B25" s="2">
        <v>0.49</v>
      </c>
    </row>
    <row r="26" spans="1:2" x14ac:dyDescent="0.35">
      <c r="A26" s="11" t="s">
        <v>124</v>
      </c>
      <c r="B26" s="10">
        <v>41.190000000000005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9698-2603-466A-8742-1FB279CB58CA}">
  <dimension ref="A3:B7"/>
  <sheetViews>
    <sheetView zoomScale="54" workbookViewId="0">
      <selection activeCell="B7" sqref="B7"/>
    </sheetView>
  </sheetViews>
  <sheetFormatPr defaultRowHeight="14.5" x14ac:dyDescent="0.35"/>
  <cols>
    <col min="1" max="1" width="15.453125" bestFit="1" customWidth="1"/>
    <col min="2" max="2" width="16" bestFit="1" customWidth="1"/>
    <col min="3" max="3" width="50.08984375" bestFit="1" customWidth="1"/>
    <col min="4" max="4" width="47.90625" bestFit="1" customWidth="1"/>
    <col min="5" max="5" width="29.453125" bestFit="1" customWidth="1"/>
    <col min="6" max="6" width="28.90625" bestFit="1" customWidth="1"/>
    <col min="7" max="7" width="58.26953125" bestFit="1" customWidth="1"/>
    <col min="8" max="8" width="61.81640625" bestFit="1" customWidth="1"/>
    <col min="9" max="9" width="32.36328125" bestFit="1" customWidth="1"/>
    <col min="10" max="10" width="44.81640625" bestFit="1" customWidth="1"/>
    <col min="11" max="11" width="39.6328125" bestFit="1" customWidth="1"/>
    <col min="12" max="12" width="65.36328125" bestFit="1" customWidth="1"/>
    <col min="13" max="13" width="60.6328125" bestFit="1" customWidth="1"/>
    <col min="14" max="14" width="62.81640625" bestFit="1" customWidth="1"/>
    <col min="15" max="15" width="49.81640625" bestFit="1" customWidth="1"/>
    <col min="16" max="16" width="36.90625" bestFit="1" customWidth="1"/>
    <col min="17" max="17" width="57.54296875" bestFit="1" customWidth="1"/>
    <col min="18" max="18" width="66.6328125" bestFit="1" customWidth="1"/>
    <col min="19" max="19" width="52.7265625" bestFit="1" customWidth="1"/>
    <col min="20" max="20" width="46.26953125" bestFit="1" customWidth="1"/>
    <col min="21" max="21" width="38.1796875" bestFit="1" customWidth="1"/>
    <col min="22" max="22" width="46.453125" bestFit="1" customWidth="1"/>
    <col min="23" max="23" width="41.7265625" bestFit="1" customWidth="1"/>
    <col min="24" max="24" width="34.453125" bestFit="1" customWidth="1"/>
    <col min="25" max="25" width="45.36328125" bestFit="1" customWidth="1"/>
    <col min="26" max="26" width="61.1796875" bestFit="1" customWidth="1"/>
    <col min="27" max="27" width="45.36328125" bestFit="1" customWidth="1"/>
    <col min="28" max="28" width="50" bestFit="1" customWidth="1"/>
    <col min="29" max="29" width="50.26953125" bestFit="1" customWidth="1"/>
    <col min="30" max="30" width="53" bestFit="1" customWidth="1"/>
    <col min="31" max="31" width="53.81640625" bestFit="1" customWidth="1"/>
    <col min="32" max="32" width="90.1796875" bestFit="1" customWidth="1"/>
    <col min="33" max="33" width="46.36328125" bestFit="1" customWidth="1"/>
    <col min="34" max="34" width="54.36328125" bestFit="1" customWidth="1"/>
    <col min="35" max="35" width="56.54296875" bestFit="1" customWidth="1"/>
    <col min="36" max="36" width="51.26953125" bestFit="1" customWidth="1"/>
    <col min="37" max="37" width="60.7265625" bestFit="1" customWidth="1"/>
    <col min="38" max="38" width="27.54296875" bestFit="1" customWidth="1"/>
    <col min="39" max="39" width="59.08984375" bestFit="1" customWidth="1"/>
    <col min="40" max="40" width="48" bestFit="1" customWidth="1"/>
    <col min="41" max="41" width="51.81640625" bestFit="1" customWidth="1"/>
    <col min="42" max="42" width="49" bestFit="1" customWidth="1"/>
    <col min="43" max="43" width="51.81640625" bestFit="1" customWidth="1"/>
    <col min="44" max="44" width="53.08984375" bestFit="1" customWidth="1"/>
    <col min="45" max="45" width="46.26953125" bestFit="1" customWidth="1"/>
    <col min="46" max="46" width="62.90625" bestFit="1" customWidth="1"/>
    <col min="47" max="47" width="49.81640625" bestFit="1" customWidth="1"/>
    <col min="48" max="48" width="33.453125" bestFit="1" customWidth="1"/>
    <col min="49" max="49" width="22.7265625" bestFit="1" customWidth="1"/>
    <col min="50" max="50" width="53.08984375" bestFit="1" customWidth="1"/>
    <col min="51" max="51" width="59.453125" bestFit="1" customWidth="1"/>
    <col min="52" max="52" width="53" bestFit="1" customWidth="1"/>
    <col min="53" max="53" width="55.6328125" bestFit="1" customWidth="1"/>
    <col min="54" max="54" width="48.6328125" bestFit="1" customWidth="1"/>
    <col min="55" max="55" width="30.1796875" bestFit="1" customWidth="1"/>
    <col min="56" max="56" width="65" bestFit="1" customWidth="1"/>
    <col min="57" max="57" width="52.26953125" bestFit="1" customWidth="1"/>
    <col min="58" max="58" width="50.08984375" bestFit="1" customWidth="1"/>
    <col min="59" max="59" width="65.1796875" bestFit="1" customWidth="1"/>
    <col min="60" max="60" width="68.1796875" bestFit="1" customWidth="1"/>
    <col min="61" max="61" width="34.6328125" bestFit="1" customWidth="1"/>
    <col min="62" max="62" width="36.08984375" bestFit="1" customWidth="1"/>
    <col min="63" max="63" width="25.81640625" bestFit="1" customWidth="1"/>
    <col min="64" max="64" width="69.36328125" bestFit="1" customWidth="1"/>
    <col min="65" max="65" width="30.453125" bestFit="1" customWidth="1"/>
    <col min="66" max="66" width="52.453125" bestFit="1" customWidth="1"/>
    <col min="67" max="67" width="63.90625" bestFit="1" customWidth="1"/>
    <col min="68" max="68" width="46.81640625" bestFit="1" customWidth="1"/>
    <col min="69" max="69" width="39.54296875" bestFit="1" customWidth="1"/>
    <col min="70" max="70" width="45.08984375" bestFit="1" customWidth="1"/>
    <col min="71" max="71" width="37.81640625" bestFit="1" customWidth="1"/>
    <col min="72" max="72" width="32.6328125" bestFit="1" customWidth="1"/>
    <col min="73" max="73" width="55.26953125" bestFit="1" customWidth="1"/>
    <col min="74" max="74" width="67" bestFit="1" customWidth="1"/>
    <col min="75" max="75" width="70.36328125" bestFit="1" customWidth="1"/>
    <col min="76" max="76" width="30.54296875" bestFit="1" customWidth="1"/>
    <col min="77" max="77" width="56.08984375" bestFit="1" customWidth="1"/>
    <col min="78" max="78" width="53.453125" bestFit="1" customWidth="1"/>
    <col min="79" max="79" width="69.1796875" bestFit="1" customWidth="1"/>
    <col min="80" max="80" width="67.6328125" bestFit="1" customWidth="1"/>
    <col min="81" max="81" width="46.6328125" bestFit="1" customWidth="1"/>
    <col min="82" max="82" width="65.6328125" bestFit="1" customWidth="1"/>
    <col min="83" max="83" width="43.26953125" bestFit="1" customWidth="1"/>
    <col min="84" max="84" width="50.90625" bestFit="1" customWidth="1"/>
    <col min="85" max="85" width="41.7265625" bestFit="1" customWidth="1"/>
    <col min="86" max="86" width="70.1796875" bestFit="1" customWidth="1"/>
    <col min="87" max="87" width="67.36328125" bestFit="1" customWidth="1"/>
    <col min="88" max="88" width="57.90625" bestFit="1" customWidth="1"/>
    <col min="89" max="89" width="43.54296875" bestFit="1" customWidth="1"/>
    <col min="90" max="90" width="51.90625" bestFit="1" customWidth="1"/>
    <col min="91" max="91" width="50.7265625" bestFit="1" customWidth="1"/>
    <col min="92" max="92" width="49.26953125" bestFit="1" customWidth="1"/>
    <col min="93" max="93" width="43.36328125" bestFit="1" customWidth="1"/>
    <col min="94" max="94" width="58.08984375" bestFit="1" customWidth="1"/>
    <col min="95" max="95" width="64.08984375" bestFit="1" customWidth="1"/>
    <col min="96" max="96" width="40.36328125" bestFit="1" customWidth="1"/>
    <col min="97" max="97" width="62.81640625" bestFit="1" customWidth="1"/>
    <col min="98" max="98" width="67.81640625" bestFit="1" customWidth="1"/>
    <col min="99" max="99" width="52.81640625" bestFit="1" customWidth="1"/>
    <col min="100" max="100" width="70.26953125" bestFit="1" customWidth="1"/>
    <col min="101" max="101" width="51.54296875" bestFit="1" customWidth="1"/>
    <col min="102" max="102" width="64.81640625" bestFit="1" customWidth="1"/>
    <col min="103" max="103" width="73.453125" bestFit="1" customWidth="1"/>
    <col min="104" max="104" width="28.36328125" bestFit="1" customWidth="1"/>
    <col min="105" max="105" width="74.7265625" bestFit="1" customWidth="1"/>
    <col min="106" max="106" width="38.453125" bestFit="1" customWidth="1"/>
    <col min="107" max="107" width="57.26953125" bestFit="1" customWidth="1"/>
    <col min="108" max="108" width="43.08984375" bestFit="1" customWidth="1"/>
    <col min="109" max="109" width="50.1796875" bestFit="1" customWidth="1"/>
    <col min="110" max="110" width="58.453125" bestFit="1" customWidth="1"/>
    <col min="111" max="111" width="10.7265625" bestFit="1" customWidth="1"/>
  </cols>
  <sheetData>
    <row r="3" spans="1:2" x14ac:dyDescent="0.35">
      <c r="A3" s="9" t="s">
        <v>123</v>
      </c>
      <c r="B3" s="9" t="s">
        <v>130</v>
      </c>
    </row>
    <row r="4" spans="1:2" x14ac:dyDescent="0.35">
      <c r="A4" s="7" t="s">
        <v>127</v>
      </c>
      <c r="B4" s="2">
        <v>62</v>
      </c>
    </row>
    <row r="5" spans="1:2" x14ac:dyDescent="0.35">
      <c r="A5" s="7" t="s">
        <v>128</v>
      </c>
      <c r="B5" s="2">
        <v>19</v>
      </c>
    </row>
    <row r="6" spans="1:2" x14ac:dyDescent="0.35">
      <c r="A6" s="7" t="s">
        <v>129</v>
      </c>
      <c r="B6" s="2">
        <v>31</v>
      </c>
    </row>
    <row r="7" spans="1:2" x14ac:dyDescent="0.35">
      <c r="A7" s="11" t="s">
        <v>124</v>
      </c>
      <c r="B7" s="10">
        <v>112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731A-5C02-4E56-BB78-5F720D89331C}">
  <dimension ref="A3:B50"/>
  <sheetViews>
    <sheetView zoomScale="98" workbookViewId="0">
      <selection activeCell="C4" sqref="C4"/>
    </sheetView>
  </sheetViews>
  <sheetFormatPr defaultRowHeight="14.5" x14ac:dyDescent="0.35"/>
  <cols>
    <col min="1" max="1" width="12.36328125" bestFit="1" customWidth="1"/>
    <col min="2" max="2" width="13.08984375" bestFit="1" customWidth="1"/>
  </cols>
  <sheetData>
    <row r="3" spans="1:2" x14ac:dyDescent="0.35">
      <c r="A3" s="9" t="s">
        <v>123</v>
      </c>
      <c r="B3" s="9" t="s">
        <v>126</v>
      </c>
    </row>
    <row r="4" spans="1:2" x14ac:dyDescent="0.35">
      <c r="A4" s="8">
        <v>0.01</v>
      </c>
      <c r="B4" s="2">
        <v>0</v>
      </c>
    </row>
    <row r="5" spans="1:2" x14ac:dyDescent="0.35">
      <c r="A5" s="8">
        <v>0.02</v>
      </c>
      <c r="B5" s="2">
        <v>0</v>
      </c>
    </row>
    <row r="6" spans="1:2" x14ac:dyDescent="0.35">
      <c r="A6" s="8">
        <v>0.03</v>
      </c>
      <c r="B6" s="2">
        <v>0</v>
      </c>
    </row>
    <row r="7" spans="1:2" x14ac:dyDescent="0.35">
      <c r="A7" s="8">
        <v>0.04</v>
      </c>
      <c r="B7" s="2">
        <v>0</v>
      </c>
    </row>
    <row r="8" spans="1:2" x14ac:dyDescent="0.35">
      <c r="A8" s="8">
        <v>0.08</v>
      </c>
      <c r="B8" s="2">
        <v>0</v>
      </c>
    </row>
    <row r="9" spans="1:2" x14ac:dyDescent="0.35">
      <c r="A9" s="8">
        <v>0.09</v>
      </c>
      <c r="B9" s="2">
        <v>15</v>
      </c>
    </row>
    <row r="10" spans="1:2" x14ac:dyDescent="0.35">
      <c r="A10" s="8">
        <v>0.11</v>
      </c>
      <c r="B10" s="2">
        <v>0</v>
      </c>
    </row>
    <row r="11" spans="1:2" x14ac:dyDescent="0.35">
      <c r="A11" s="8">
        <v>0.13</v>
      </c>
      <c r="B11" s="2">
        <v>6</v>
      </c>
    </row>
    <row r="12" spans="1:2" x14ac:dyDescent="0.35">
      <c r="A12" s="8">
        <v>0.14000000000000001</v>
      </c>
      <c r="B12" s="2">
        <v>0</v>
      </c>
    </row>
    <row r="13" spans="1:2" x14ac:dyDescent="0.35">
      <c r="A13" s="8">
        <v>0.18</v>
      </c>
      <c r="B13" s="2">
        <v>12</v>
      </c>
    </row>
    <row r="14" spans="1:2" x14ac:dyDescent="0.35">
      <c r="A14" s="8">
        <v>0.19</v>
      </c>
      <c r="B14" s="2">
        <v>5</v>
      </c>
    </row>
    <row r="15" spans="1:2" x14ac:dyDescent="0.35">
      <c r="A15" s="8">
        <v>0.2</v>
      </c>
      <c r="B15" s="2">
        <v>12</v>
      </c>
    </row>
    <row r="16" spans="1:2" x14ac:dyDescent="0.35">
      <c r="A16" s="8">
        <v>0.21</v>
      </c>
      <c r="B16" s="2">
        <v>1</v>
      </c>
    </row>
    <row r="17" spans="1:2" x14ac:dyDescent="0.35">
      <c r="A17" s="8">
        <v>0.22</v>
      </c>
      <c r="B17" s="2">
        <v>16</v>
      </c>
    </row>
    <row r="18" spans="1:2" x14ac:dyDescent="0.35">
      <c r="A18" s="8">
        <v>0.23</v>
      </c>
      <c r="B18" s="2">
        <v>14</v>
      </c>
    </row>
    <row r="19" spans="1:2" x14ac:dyDescent="0.35">
      <c r="A19" s="8">
        <v>0.24</v>
      </c>
      <c r="B19" s="2">
        <v>55</v>
      </c>
    </row>
    <row r="20" spans="1:2" x14ac:dyDescent="0.35">
      <c r="A20" s="8">
        <v>0.25</v>
      </c>
      <c r="B20" s="2">
        <v>24</v>
      </c>
    </row>
    <row r="21" spans="1:2" x14ac:dyDescent="0.35">
      <c r="A21" s="8">
        <v>0.26</v>
      </c>
      <c r="B21" s="2">
        <v>5</v>
      </c>
    </row>
    <row r="22" spans="1:2" x14ac:dyDescent="0.35">
      <c r="A22" s="8">
        <v>0.27</v>
      </c>
      <c r="B22" s="2">
        <v>52</v>
      </c>
    </row>
    <row r="23" spans="1:2" x14ac:dyDescent="0.35">
      <c r="A23" s="8">
        <v>0.28999999999999998</v>
      </c>
      <c r="B23" s="2">
        <v>5</v>
      </c>
    </row>
    <row r="24" spans="1:2" x14ac:dyDescent="0.35">
      <c r="A24" s="8">
        <v>0.3</v>
      </c>
      <c r="B24" s="2">
        <v>20</v>
      </c>
    </row>
    <row r="25" spans="1:2" x14ac:dyDescent="0.35">
      <c r="A25" s="8">
        <v>0.32</v>
      </c>
      <c r="B25" s="2">
        <v>13</v>
      </c>
    </row>
    <row r="26" spans="1:2" x14ac:dyDescent="0.35">
      <c r="A26" s="8">
        <v>0.33</v>
      </c>
      <c r="B26" s="2">
        <v>9</v>
      </c>
    </row>
    <row r="27" spans="1:2" x14ac:dyDescent="0.35">
      <c r="A27" s="8">
        <v>0.34</v>
      </c>
      <c r="B27" s="2">
        <v>51</v>
      </c>
    </row>
    <row r="28" spans="1:2" x14ac:dyDescent="0.35">
      <c r="A28" s="8">
        <v>0.35</v>
      </c>
      <c r="B28" s="2">
        <v>55</v>
      </c>
    </row>
    <row r="29" spans="1:2" x14ac:dyDescent="0.35">
      <c r="A29" s="8">
        <v>0.36</v>
      </c>
      <c r="B29" s="2">
        <v>0</v>
      </c>
    </row>
    <row r="30" spans="1:2" x14ac:dyDescent="0.35">
      <c r="A30" s="8">
        <v>0.37</v>
      </c>
      <c r="B30" s="2">
        <v>9</v>
      </c>
    </row>
    <row r="31" spans="1:2" x14ac:dyDescent="0.35">
      <c r="A31" s="8">
        <v>0.38</v>
      </c>
      <c r="B31" s="2">
        <v>4</v>
      </c>
    </row>
    <row r="32" spans="1:2" x14ac:dyDescent="0.35">
      <c r="A32" s="8">
        <v>0.39</v>
      </c>
      <c r="B32" s="2">
        <v>5</v>
      </c>
    </row>
    <row r="33" spans="1:2" x14ac:dyDescent="0.35">
      <c r="A33" s="8">
        <v>0.4</v>
      </c>
      <c r="B33" s="2">
        <v>1</v>
      </c>
    </row>
    <row r="34" spans="1:2" x14ac:dyDescent="0.35">
      <c r="A34" s="8">
        <v>0.41</v>
      </c>
      <c r="B34" s="2">
        <v>36</v>
      </c>
    </row>
    <row r="35" spans="1:2" x14ac:dyDescent="0.35">
      <c r="A35" s="8">
        <v>0.42</v>
      </c>
      <c r="B35" s="2">
        <v>6</v>
      </c>
    </row>
    <row r="36" spans="1:2" x14ac:dyDescent="0.35">
      <c r="A36" s="8">
        <v>0.43</v>
      </c>
      <c r="B36" s="2">
        <v>11</v>
      </c>
    </row>
    <row r="37" spans="1:2" x14ac:dyDescent="0.35">
      <c r="A37" s="8">
        <v>0.45</v>
      </c>
      <c r="B37" s="2">
        <v>28</v>
      </c>
    </row>
    <row r="38" spans="1:2" x14ac:dyDescent="0.35">
      <c r="A38" s="8">
        <v>0.46</v>
      </c>
      <c r="B38" s="2">
        <v>3</v>
      </c>
    </row>
    <row r="39" spans="1:2" x14ac:dyDescent="0.35">
      <c r="A39" s="8">
        <v>0.47</v>
      </c>
      <c r="B39" s="2">
        <v>39</v>
      </c>
    </row>
    <row r="40" spans="1:2" x14ac:dyDescent="0.35">
      <c r="A40" s="8">
        <v>0.48</v>
      </c>
      <c r="B40" s="2">
        <v>9</v>
      </c>
    </row>
    <row r="41" spans="1:2" x14ac:dyDescent="0.35">
      <c r="A41" s="8">
        <v>0.49</v>
      </c>
      <c r="B41" s="2">
        <v>118</v>
      </c>
    </row>
    <row r="42" spans="1:2" x14ac:dyDescent="0.35">
      <c r="A42" s="8">
        <v>0.5</v>
      </c>
      <c r="B42" s="2">
        <v>8</v>
      </c>
    </row>
    <row r="43" spans="1:2" x14ac:dyDescent="0.35">
      <c r="A43" s="8">
        <v>0.51</v>
      </c>
      <c r="B43" s="2">
        <v>2</v>
      </c>
    </row>
    <row r="44" spans="1:2" x14ac:dyDescent="0.35">
      <c r="A44" s="8">
        <v>0.52</v>
      </c>
      <c r="B44" s="2">
        <v>24</v>
      </c>
    </row>
    <row r="45" spans="1:2" x14ac:dyDescent="0.35">
      <c r="A45" s="8">
        <v>0.53</v>
      </c>
      <c r="B45" s="2">
        <v>15</v>
      </c>
    </row>
    <row r="46" spans="1:2" x14ac:dyDescent="0.35">
      <c r="A46" s="8">
        <v>0.54</v>
      </c>
      <c r="B46" s="2">
        <v>17</v>
      </c>
    </row>
    <row r="47" spans="1:2" x14ac:dyDescent="0.35">
      <c r="A47" s="8">
        <v>0.55000000000000004</v>
      </c>
      <c r="B47" s="2">
        <v>18</v>
      </c>
    </row>
    <row r="48" spans="1:2" x14ac:dyDescent="0.35">
      <c r="A48" s="8">
        <v>0.61</v>
      </c>
      <c r="B48" s="2">
        <v>0</v>
      </c>
    </row>
    <row r="49" spans="1:2" x14ac:dyDescent="0.35">
      <c r="A49" s="8">
        <v>0.64</v>
      </c>
      <c r="B49" s="2">
        <v>0</v>
      </c>
    </row>
    <row r="50" spans="1:2" x14ac:dyDescent="0.35">
      <c r="A50" s="12" t="s">
        <v>124</v>
      </c>
      <c r="B50" s="10">
        <v>723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8576"/>
  <sheetViews>
    <sheetView tabSelected="1" zoomScale="116" workbookViewId="0">
      <pane ySplit="1" topLeftCell="A107" activePane="bottomLeft" state="frozen"/>
      <selection pane="bottomLeft" activeCell="I117" sqref="I117"/>
    </sheetView>
  </sheetViews>
  <sheetFormatPr defaultRowHeight="14.5" x14ac:dyDescent="0.35"/>
  <cols>
    <col min="1" max="1" width="9.08984375" customWidth="1"/>
    <col min="2" max="2" width="14.453125" style="2" customWidth="1"/>
    <col min="3" max="3" width="10" style="2" customWidth="1"/>
    <col min="4" max="4" width="9.81640625" customWidth="1"/>
    <col min="5" max="5" width="15.1796875" customWidth="1"/>
    <col min="7" max="7" width="8.81640625" customWidth="1"/>
    <col min="8" max="8" width="17.81640625" customWidth="1"/>
    <col min="9" max="9" width="15.6328125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121</v>
      </c>
      <c r="F1" t="s">
        <v>4</v>
      </c>
      <c r="G1" t="s">
        <v>5</v>
      </c>
      <c r="H1" t="s">
        <v>6</v>
      </c>
      <c r="I1" t="s">
        <v>122</v>
      </c>
    </row>
    <row r="2" spans="1:9" x14ac:dyDescent="0.35">
      <c r="A2" t="s">
        <v>7</v>
      </c>
      <c r="B2" s="2">
        <v>950</v>
      </c>
      <c r="C2" s="2">
        <v>1525</v>
      </c>
      <c r="D2" s="1">
        <v>0.38</v>
      </c>
      <c r="E2" t="str">
        <f>IF(D2&gt;0.4,"High discount",IF(D2&gt;0.2,"Medium discount","Low discount"))</f>
        <v>Medium discount</v>
      </c>
      <c r="F2">
        <v>2</v>
      </c>
      <c r="G2">
        <v>4.5</v>
      </c>
      <c r="H2">
        <v>575</v>
      </c>
      <c r="I2" t="str">
        <f>IF(G2&gt;4.5,"Excellent",IF(G2&gt;3,"Average","Poor"))</f>
        <v>Average</v>
      </c>
    </row>
    <row r="3" spans="1:9" x14ac:dyDescent="0.35">
      <c r="A3" t="s">
        <v>8</v>
      </c>
      <c r="B3" s="2">
        <v>527</v>
      </c>
      <c r="C3" s="2">
        <v>999</v>
      </c>
      <c r="D3" s="1">
        <v>0.47</v>
      </c>
      <c r="E3" t="str">
        <f t="shared" ref="E3:E66" si="0">IF(D3&gt;0.4,"High discount",IF(D3&gt;0.2,"Medium discount","Low discount"))</f>
        <v>High discount</v>
      </c>
      <c r="F3">
        <v>14</v>
      </c>
      <c r="G3">
        <v>4.0999999999999996</v>
      </c>
      <c r="H3">
        <v>472</v>
      </c>
      <c r="I3" t="str">
        <f t="shared" ref="I3:I66" si="1">IF(G3&gt;4.5,"Excellent",IF(G3&gt;3,"Average","Poor"))</f>
        <v>Average</v>
      </c>
    </row>
    <row r="4" spans="1:9" x14ac:dyDescent="0.35">
      <c r="A4" t="s">
        <v>9</v>
      </c>
      <c r="B4" s="2">
        <v>2199</v>
      </c>
      <c r="C4" s="2">
        <v>2923</v>
      </c>
      <c r="D4" s="1">
        <v>0.25</v>
      </c>
      <c r="E4" t="str">
        <f t="shared" si="0"/>
        <v>Medium discount</v>
      </c>
      <c r="F4">
        <v>24</v>
      </c>
      <c r="G4">
        <v>4.5999999999999996</v>
      </c>
      <c r="H4">
        <v>724</v>
      </c>
      <c r="I4" t="str">
        <f t="shared" si="1"/>
        <v>Excellent</v>
      </c>
    </row>
    <row r="5" spans="1:9" x14ac:dyDescent="0.35">
      <c r="A5" t="s">
        <v>10</v>
      </c>
      <c r="B5" s="2">
        <v>1580</v>
      </c>
      <c r="C5" s="2">
        <v>2499</v>
      </c>
      <c r="D5" s="1">
        <v>0.37</v>
      </c>
      <c r="E5" t="str">
        <f t="shared" si="0"/>
        <v>Medium discount</v>
      </c>
      <c r="F5">
        <v>7</v>
      </c>
      <c r="G5">
        <v>4.7</v>
      </c>
      <c r="H5">
        <v>919</v>
      </c>
      <c r="I5" t="str">
        <f t="shared" si="1"/>
        <v>Excellent</v>
      </c>
    </row>
    <row r="6" spans="1:9" x14ac:dyDescent="0.35">
      <c r="A6" t="s">
        <v>11</v>
      </c>
      <c r="B6" s="2">
        <v>1740</v>
      </c>
      <c r="C6" s="2">
        <v>2356</v>
      </c>
      <c r="D6" s="1">
        <v>0.26</v>
      </c>
      <c r="E6" t="str">
        <f t="shared" si="0"/>
        <v>Medium discount</v>
      </c>
      <c r="F6">
        <v>5</v>
      </c>
      <c r="G6">
        <v>4.8</v>
      </c>
      <c r="H6">
        <v>616</v>
      </c>
      <c r="I6" t="str">
        <f t="shared" si="1"/>
        <v>Excellent</v>
      </c>
    </row>
    <row r="7" spans="1:9" x14ac:dyDescent="0.35">
      <c r="A7" t="s">
        <v>12</v>
      </c>
      <c r="B7" s="2">
        <v>2999</v>
      </c>
      <c r="C7" s="2">
        <v>3290</v>
      </c>
      <c r="D7" s="1">
        <v>0.09</v>
      </c>
      <c r="E7" t="str">
        <f t="shared" si="0"/>
        <v>Low discount</v>
      </c>
      <c r="F7">
        <v>15</v>
      </c>
      <c r="G7">
        <v>4</v>
      </c>
      <c r="H7">
        <v>291</v>
      </c>
      <c r="I7" t="str">
        <f t="shared" si="1"/>
        <v>Average</v>
      </c>
    </row>
    <row r="8" spans="1:9" x14ac:dyDescent="0.35">
      <c r="A8" t="s">
        <v>13</v>
      </c>
      <c r="B8" s="2">
        <v>2319</v>
      </c>
      <c r="C8" s="2">
        <v>3032</v>
      </c>
      <c r="D8" s="1">
        <v>0.24</v>
      </c>
      <c r="E8" t="str">
        <f t="shared" si="0"/>
        <v>Medium discount</v>
      </c>
      <c r="F8">
        <v>55</v>
      </c>
      <c r="G8">
        <v>4.5999999999999996</v>
      </c>
      <c r="H8">
        <v>713</v>
      </c>
      <c r="I8" t="str">
        <f t="shared" si="1"/>
        <v>Excellent</v>
      </c>
    </row>
    <row r="9" spans="1:9" x14ac:dyDescent="0.35">
      <c r="A9" t="s">
        <v>14</v>
      </c>
      <c r="B9" s="2">
        <v>988</v>
      </c>
      <c r="C9" s="2">
        <v>1580</v>
      </c>
      <c r="D9" s="1">
        <v>0.37</v>
      </c>
      <c r="E9" t="str">
        <f t="shared" si="0"/>
        <v>Medium discount</v>
      </c>
      <c r="F9">
        <v>2</v>
      </c>
      <c r="G9">
        <v>4</v>
      </c>
      <c r="H9">
        <v>592</v>
      </c>
      <c r="I9" t="str">
        <f t="shared" si="1"/>
        <v>Average</v>
      </c>
    </row>
    <row r="10" spans="1:9" x14ac:dyDescent="0.35">
      <c r="A10" t="s">
        <v>15</v>
      </c>
      <c r="B10" s="2">
        <v>1274</v>
      </c>
      <c r="C10" s="2">
        <v>2800</v>
      </c>
      <c r="D10" s="1">
        <v>0.55000000000000004</v>
      </c>
      <c r="E10" t="str">
        <f t="shared" si="0"/>
        <v>High discount</v>
      </c>
      <c r="F10">
        <v>5</v>
      </c>
      <c r="G10">
        <v>4.8</v>
      </c>
      <c r="H10">
        <v>1526</v>
      </c>
      <c r="I10" t="str">
        <f t="shared" si="1"/>
        <v>Excellent</v>
      </c>
    </row>
    <row r="11" spans="1:9" x14ac:dyDescent="0.35">
      <c r="A11" t="s">
        <v>16</v>
      </c>
      <c r="B11" s="2">
        <v>1600</v>
      </c>
      <c r="C11" s="2">
        <v>2929</v>
      </c>
      <c r="D11" s="1">
        <v>0.45</v>
      </c>
      <c r="E11" t="str">
        <f t="shared" si="0"/>
        <v>High discount</v>
      </c>
      <c r="F11">
        <v>5</v>
      </c>
      <c r="G11">
        <v>3.8</v>
      </c>
      <c r="H11">
        <v>1329</v>
      </c>
      <c r="I11" t="str">
        <f t="shared" si="1"/>
        <v>Average</v>
      </c>
    </row>
    <row r="12" spans="1:9" x14ac:dyDescent="0.35">
      <c r="A12" t="s">
        <v>17</v>
      </c>
      <c r="B12" s="2">
        <v>799</v>
      </c>
      <c r="C12" s="2">
        <v>999</v>
      </c>
      <c r="D12" s="1">
        <v>0.2</v>
      </c>
      <c r="E12" t="str">
        <f t="shared" si="0"/>
        <v>Low discount</v>
      </c>
      <c r="F12">
        <v>12</v>
      </c>
      <c r="G12">
        <v>4.0999999999999996</v>
      </c>
      <c r="H12">
        <v>200</v>
      </c>
      <c r="I12" t="str">
        <f t="shared" si="1"/>
        <v>Average</v>
      </c>
    </row>
    <row r="13" spans="1:9" x14ac:dyDescent="0.35">
      <c r="A13" t="s">
        <v>18</v>
      </c>
      <c r="B13" s="2">
        <v>990</v>
      </c>
      <c r="C13" s="2">
        <v>1500</v>
      </c>
      <c r="D13" s="1">
        <v>0.34</v>
      </c>
      <c r="E13" t="str">
        <f t="shared" si="0"/>
        <v>Medium discount</v>
      </c>
      <c r="F13">
        <v>39</v>
      </c>
      <c r="G13">
        <v>4.7</v>
      </c>
      <c r="H13">
        <v>510</v>
      </c>
      <c r="I13" t="str">
        <f t="shared" si="1"/>
        <v>Excellent</v>
      </c>
    </row>
    <row r="14" spans="1:9" x14ac:dyDescent="0.35">
      <c r="A14" t="s">
        <v>19</v>
      </c>
      <c r="B14" s="2">
        <v>552</v>
      </c>
      <c r="C14" s="2">
        <v>1035</v>
      </c>
      <c r="D14" s="1">
        <v>0.47</v>
      </c>
      <c r="E14" t="str">
        <f t="shared" si="0"/>
        <v>High discount</v>
      </c>
      <c r="F14">
        <v>12</v>
      </c>
      <c r="G14">
        <v>4.8</v>
      </c>
      <c r="H14">
        <v>483</v>
      </c>
      <c r="I14" t="str">
        <f t="shared" si="1"/>
        <v>Excellent</v>
      </c>
    </row>
    <row r="15" spans="1:9" x14ac:dyDescent="0.35">
      <c r="A15" t="s">
        <v>20</v>
      </c>
      <c r="B15" s="2">
        <v>501</v>
      </c>
      <c r="C15" s="2">
        <v>860</v>
      </c>
      <c r="D15" s="1">
        <v>0.42</v>
      </c>
      <c r="E15" t="str">
        <f t="shared" si="0"/>
        <v>High discount</v>
      </c>
      <c r="F15">
        <v>6</v>
      </c>
      <c r="G15">
        <v>4.5</v>
      </c>
      <c r="H15">
        <v>359</v>
      </c>
      <c r="I15" t="str">
        <f t="shared" si="1"/>
        <v>Average</v>
      </c>
    </row>
    <row r="16" spans="1:9" x14ac:dyDescent="0.35">
      <c r="A16" t="s">
        <v>21</v>
      </c>
      <c r="B16" s="2">
        <v>1680</v>
      </c>
      <c r="C16" s="2">
        <v>2499</v>
      </c>
      <c r="D16" s="1">
        <v>0.33</v>
      </c>
      <c r="E16" t="str">
        <f t="shared" si="0"/>
        <v>Medium discount</v>
      </c>
      <c r="F16">
        <v>9</v>
      </c>
      <c r="G16">
        <v>4.2</v>
      </c>
      <c r="H16">
        <v>819</v>
      </c>
      <c r="I16" t="str">
        <f t="shared" si="1"/>
        <v>Average</v>
      </c>
    </row>
    <row r="17" spans="1:9" x14ac:dyDescent="0.35">
      <c r="A17" t="s">
        <v>22</v>
      </c>
      <c r="B17" s="2">
        <v>332</v>
      </c>
      <c r="C17" s="2">
        <v>684</v>
      </c>
      <c r="D17" s="1">
        <v>0.51</v>
      </c>
      <c r="E17" t="str">
        <f t="shared" si="0"/>
        <v>High discount</v>
      </c>
      <c r="F17">
        <v>2</v>
      </c>
      <c r="G17">
        <v>5</v>
      </c>
      <c r="H17">
        <v>352</v>
      </c>
      <c r="I17" t="str">
        <f t="shared" si="1"/>
        <v>Excellent</v>
      </c>
    </row>
    <row r="18" spans="1:9" x14ac:dyDescent="0.35">
      <c r="A18" t="s">
        <v>23</v>
      </c>
      <c r="B18" s="2">
        <v>195</v>
      </c>
      <c r="C18" s="2">
        <v>360</v>
      </c>
      <c r="D18" s="1">
        <v>0.46</v>
      </c>
      <c r="E18" t="str">
        <f t="shared" si="0"/>
        <v>High discount</v>
      </c>
      <c r="F18">
        <v>2</v>
      </c>
      <c r="G18">
        <v>5</v>
      </c>
      <c r="H18">
        <v>165</v>
      </c>
      <c r="I18" t="str">
        <f t="shared" si="1"/>
        <v>Excellent</v>
      </c>
    </row>
    <row r="19" spans="1:9" x14ac:dyDescent="0.35">
      <c r="A19" t="s">
        <v>24</v>
      </c>
      <c r="B19" s="2">
        <v>2025</v>
      </c>
      <c r="C19" s="2">
        <v>3971</v>
      </c>
      <c r="D19" s="1">
        <v>0.49</v>
      </c>
      <c r="E19" t="str">
        <f t="shared" si="0"/>
        <v>High discount</v>
      </c>
      <c r="F19">
        <v>3</v>
      </c>
      <c r="G19">
        <v>5</v>
      </c>
      <c r="H19">
        <v>1946</v>
      </c>
      <c r="I19" t="str">
        <f t="shared" si="1"/>
        <v>Excellent</v>
      </c>
    </row>
    <row r="20" spans="1:9" x14ac:dyDescent="0.35">
      <c r="A20" t="s">
        <v>25</v>
      </c>
      <c r="B20" s="2">
        <v>2999</v>
      </c>
      <c r="C20" s="2">
        <v>3699</v>
      </c>
      <c r="D20" s="1">
        <v>0.19</v>
      </c>
      <c r="E20" t="str">
        <f t="shared" si="0"/>
        <v>Low discount</v>
      </c>
      <c r="F20">
        <v>5</v>
      </c>
      <c r="G20">
        <v>4.5999999999999996</v>
      </c>
      <c r="H20">
        <v>700</v>
      </c>
      <c r="I20" t="str">
        <f t="shared" si="1"/>
        <v>Excellent</v>
      </c>
    </row>
    <row r="21" spans="1:9" x14ac:dyDescent="0.35">
      <c r="A21" t="s">
        <v>26</v>
      </c>
      <c r="B21" s="2">
        <v>998</v>
      </c>
      <c r="C21" s="2">
        <v>1966</v>
      </c>
      <c r="D21" s="1">
        <v>0.49</v>
      </c>
      <c r="E21" t="str">
        <f t="shared" si="0"/>
        <v>High discount</v>
      </c>
      <c r="F21">
        <v>44</v>
      </c>
      <c r="G21">
        <v>4.5999999999999996</v>
      </c>
      <c r="H21">
        <v>968</v>
      </c>
      <c r="I21" t="str">
        <f t="shared" si="1"/>
        <v>Excellent</v>
      </c>
    </row>
    <row r="22" spans="1:9" x14ac:dyDescent="0.35">
      <c r="A22" t="s">
        <v>27</v>
      </c>
      <c r="B22" s="2">
        <v>38</v>
      </c>
      <c r="C22" s="2">
        <v>80</v>
      </c>
      <c r="D22" s="1">
        <v>0.53</v>
      </c>
      <c r="E22" t="str">
        <f t="shared" si="0"/>
        <v>High discount</v>
      </c>
      <c r="F22">
        <v>13</v>
      </c>
      <c r="G22">
        <v>3.3</v>
      </c>
      <c r="H22">
        <v>42</v>
      </c>
      <c r="I22" t="str">
        <f t="shared" si="1"/>
        <v>Average</v>
      </c>
    </row>
    <row r="23" spans="1:9" x14ac:dyDescent="0.35">
      <c r="A23" t="s">
        <v>28</v>
      </c>
      <c r="B23" s="2">
        <v>1860</v>
      </c>
      <c r="C23" s="2">
        <v>3220</v>
      </c>
      <c r="D23" s="1">
        <v>0.42</v>
      </c>
      <c r="E23" t="str">
        <f t="shared" si="0"/>
        <v>High discount</v>
      </c>
      <c r="F23">
        <v>0</v>
      </c>
      <c r="G23" t="s">
        <v>29</v>
      </c>
      <c r="H23">
        <v>1360</v>
      </c>
      <c r="I23" t="str">
        <f t="shared" si="1"/>
        <v>Excellent</v>
      </c>
    </row>
    <row r="24" spans="1:9" x14ac:dyDescent="0.35">
      <c r="A24" t="s">
        <v>30</v>
      </c>
      <c r="B24" s="2">
        <v>880</v>
      </c>
      <c r="C24" s="2">
        <v>1350</v>
      </c>
      <c r="D24" s="1">
        <v>0.35</v>
      </c>
      <c r="E24" t="str">
        <f t="shared" si="0"/>
        <v>Medium discount</v>
      </c>
      <c r="F24">
        <v>6</v>
      </c>
      <c r="G24">
        <v>4</v>
      </c>
      <c r="H24">
        <v>470</v>
      </c>
      <c r="I24" t="str">
        <f t="shared" si="1"/>
        <v>Average</v>
      </c>
    </row>
    <row r="25" spans="1:9" x14ac:dyDescent="0.35">
      <c r="A25" t="s">
        <v>31</v>
      </c>
      <c r="B25" s="2">
        <v>1650</v>
      </c>
      <c r="C25" s="2">
        <v>2150</v>
      </c>
      <c r="D25" s="1">
        <v>0.23</v>
      </c>
      <c r="E25" t="str">
        <f t="shared" si="0"/>
        <v>Medium discount</v>
      </c>
      <c r="F25">
        <v>14</v>
      </c>
      <c r="G25">
        <v>4.4000000000000004</v>
      </c>
      <c r="H25">
        <v>500</v>
      </c>
      <c r="I25" t="str">
        <f t="shared" si="1"/>
        <v>Average</v>
      </c>
    </row>
    <row r="26" spans="1:9" x14ac:dyDescent="0.35">
      <c r="A26" t="s">
        <v>32</v>
      </c>
      <c r="B26" s="2">
        <v>2048</v>
      </c>
      <c r="C26" s="2">
        <v>4500</v>
      </c>
      <c r="D26" s="1">
        <v>0.54</v>
      </c>
      <c r="E26" t="str">
        <f t="shared" si="0"/>
        <v>High discount</v>
      </c>
      <c r="F26">
        <v>7</v>
      </c>
      <c r="G26">
        <v>4.3</v>
      </c>
      <c r="H26">
        <v>2452</v>
      </c>
      <c r="I26" t="str">
        <f t="shared" si="1"/>
        <v>Average</v>
      </c>
    </row>
    <row r="27" spans="1:9" x14ac:dyDescent="0.35">
      <c r="A27" t="s">
        <v>33</v>
      </c>
      <c r="B27" s="2">
        <v>420</v>
      </c>
      <c r="C27" s="2">
        <v>647</v>
      </c>
      <c r="D27" s="1">
        <v>0.35</v>
      </c>
      <c r="E27" t="str">
        <f t="shared" si="0"/>
        <v>Medium discount</v>
      </c>
      <c r="F27">
        <v>49</v>
      </c>
      <c r="G27">
        <v>4.5999999999999996</v>
      </c>
      <c r="H27">
        <v>227</v>
      </c>
      <c r="I27" t="str">
        <f t="shared" si="1"/>
        <v>Excellent</v>
      </c>
    </row>
    <row r="28" spans="1:9" x14ac:dyDescent="0.35">
      <c r="A28" t="s">
        <v>34</v>
      </c>
      <c r="B28" s="2">
        <v>2880</v>
      </c>
      <c r="C28" s="2">
        <v>3520</v>
      </c>
      <c r="D28" s="1">
        <v>0.18</v>
      </c>
      <c r="E28" t="str">
        <f t="shared" si="0"/>
        <v>Low discount</v>
      </c>
      <c r="F28">
        <v>12</v>
      </c>
      <c r="G28">
        <v>3.8</v>
      </c>
      <c r="H28">
        <v>640</v>
      </c>
      <c r="I28" t="str">
        <f t="shared" si="1"/>
        <v>Average</v>
      </c>
    </row>
    <row r="29" spans="1:9" x14ac:dyDescent="0.35">
      <c r="A29" t="s">
        <v>35</v>
      </c>
      <c r="B29" s="2">
        <v>1350</v>
      </c>
      <c r="C29" s="2">
        <v>1990</v>
      </c>
      <c r="D29" s="1">
        <v>0.32</v>
      </c>
      <c r="E29" t="str">
        <f t="shared" si="0"/>
        <v>Medium discount</v>
      </c>
      <c r="F29">
        <v>13</v>
      </c>
      <c r="G29">
        <v>3.8</v>
      </c>
      <c r="H29">
        <v>640</v>
      </c>
      <c r="I29" t="str">
        <f t="shared" si="1"/>
        <v>Average</v>
      </c>
    </row>
    <row r="30" spans="1:9" x14ac:dyDescent="0.35">
      <c r="A30" t="s">
        <v>36</v>
      </c>
      <c r="B30" s="2">
        <v>1758</v>
      </c>
      <c r="C30" s="2">
        <v>2499</v>
      </c>
      <c r="D30" s="1">
        <v>0.3</v>
      </c>
      <c r="E30" t="str">
        <f t="shared" si="0"/>
        <v>Medium discount</v>
      </c>
      <c r="F30">
        <v>20</v>
      </c>
      <c r="G30">
        <v>4.0999999999999996</v>
      </c>
      <c r="H30">
        <v>741</v>
      </c>
      <c r="I30" t="str">
        <f t="shared" si="1"/>
        <v>Average</v>
      </c>
    </row>
    <row r="31" spans="1:9" x14ac:dyDescent="0.35">
      <c r="A31" t="s">
        <v>37</v>
      </c>
      <c r="B31" s="2">
        <v>2200</v>
      </c>
      <c r="C31" s="2">
        <v>4080</v>
      </c>
      <c r="D31" s="1">
        <v>0.46</v>
      </c>
      <c r="E31" t="str">
        <f t="shared" si="0"/>
        <v>High discount</v>
      </c>
      <c r="F31">
        <v>0</v>
      </c>
      <c r="G31" t="s">
        <v>29</v>
      </c>
      <c r="H31">
        <v>1880</v>
      </c>
      <c r="I31" t="str">
        <f t="shared" si="1"/>
        <v>Excellent</v>
      </c>
    </row>
    <row r="32" spans="1:9" x14ac:dyDescent="0.35">
      <c r="A32" t="s">
        <v>38</v>
      </c>
      <c r="B32" s="2">
        <v>185</v>
      </c>
      <c r="C32" s="2">
        <v>382</v>
      </c>
      <c r="D32" s="1">
        <v>0.52</v>
      </c>
      <c r="E32" t="str">
        <f t="shared" si="0"/>
        <v>High discount</v>
      </c>
      <c r="F32">
        <v>9</v>
      </c>
      <c r="G32">
        <v>4.3</v>
      </c>
      <c r="H32">
        <v>197</v>
      </c>
      <c r="I32" t="str">
        <f t="shared" si="1"/>
        <v>Average</v>
      </c>
    </row>
    <row r="33" spans="1:9" x14ac:dyDescent="0.35">
      <c r="A33" t="s">
        <v>39</v>
      </c>
      <c r="B33" s="2">
        <v>980</v>
      </c>
      <c r="C33" s="2">
        <v>1490</v>
      </c>
      <c r="D33" s="1">
        <v>0.34</v>
      </c>
      <c r="E33" t="str">
        <f t="shared" si="0"/>
        <v>Medium discount</v>
      </c>
      <c r="F33">
        <v>12</v>
      </c>
      <c r="G33">
        <v>4.7</v>
      </c>
      <c r="H33">
        <v>510</v>
      </c>
      <c r="I33" t="str">
        <f t="shared" si="1"/>
        <v>Excellent</v>
      </c>
    </row>
    <row r="34" spans="1:9" x14ac:dyDescent="0.35">
      <c r="A34" t="s">
        <v>40</v>
      </c>
      <c r="B34" s="2">
        <v>1820</v>
      </c>
      <c r="C34" s="2">
        <v>3490</v>
      </c>
      <c r="D34" s="1">
        <v>0.48</v>
      </c>
      <c r="E34" t="str">
        <f t="shared" si="0"/>
        <v>High discount</v>
      </c>
      <c r="F34">
        <v>9</v>
      </c>
      <c r="G34">
        <v>4.3</v>
      </c>
      <c r="H34">
        <v>1670</v>
      </c>
      <c r="I34" t="str">
        <f t="shared" si="1"/>
        <v>Average</v>
      </c>
    </row>
    <row r="35" spans="1:9" x14ac:dyDescent="0.35">
      <c r="A35" t="s">
        <v>41</v>
      </c>
      <c r="B35" s="2">
        <v>1940</v>
      </c>
      <c r="C35" s="2">
        <v>2650</v>
      </c>
      <c r="D35" s="1">
        <v>0.27</v>
      </c>
      <c r="E35" t="str">
        <f t="shared" si="0"/>
        <v>Medium discount</v>
      </c>
      <c r="F35">
        <v>20</v>
      </c>
      <c r="G35">
        <v>4.7</v>
      </c>
      <c r="H35">
        <v>710</v>
      </c>
      <c r="I35" t="str">
        <f t="shared" si="1"/>
        <v>Excellent</v>
      </c>
    </row>
    <row r="36" spans="1:9" x14ac:dyDescent="0.35">
      <c r="A36" t="s">
        <v>42</v>
      </c>
      <c r="B36" s="2">
        <v>1980</v>
      </c>
      <c r="C36" s="2">
        <v>2699</v>
      </c>
      <c r="D36" s="1">
        <v>0.27</v>
      </c>
      <c r="E36" t="str">
        <f t="shared" si="0"/>
        <v>Medium discount</v>
      </c>
      <c r="F36">
        <v>32</v>
      </c>
      <c r="G36">
        <v>4.5</v>
      </c>
      <c r="H36">
        <v>719</v>
      </c>
      <c r="I36" t="str">
        <f t="shared" si="1"/>
        <v>Average</v>
      </c>
    </row>
    <row r="37" spans="1:9" x14ac:dyDescent="0.35">
      <c r="A37" t="s">
        <v>43</v>
      </c>
      <c r="B37" s="2">
        <v>1620</v>
      </c>
      <c r="C37" s="2">
        <v>2690</v>
      </c>
      <c r="D37" s="1">
        <v>0.4</v>
      </c>
      <c r="E37" t="str">
        <f t="shared" si="0"/>
        <v>Medium discount</v>
      </c>
      <c r="F37">
        <v>1</v>
      </c>
      <c r="G37">
        <v>5</v>
      </c>
      <c r="H37">
        <v>1070</v>
      </c>
      <c r="I37" t="str">
        <f t="shared" si="1"/>
        <v>Excellent</v>
      </c>
    </row>
    <row r="38" spans="1:9" x14ac:dyDescent="0.35">
      <c r="A38" t="s">
        <v>44</v>
      </c>
      <c r="B38" s="2">
        <v>171</v>
      </c>
      <c r="C38" s="2">
        <v>360</v>
      </c>
      <c r="D38" s="1">
        <v>0.53</v>
      </c>
      <c r="E38" t="str">
        <f t="shared" si="0"/>
        <v>High discount</v>
      </c>
      <c r="F38">
        <v>2</v>
      </c>
      <c r="G38">
        <v>5</v>
      </c>
      <c r="H38">
        <v>189</v>
      </c>
      <c r="I38" t="str">
        <f t="shared" si="1"/>
        <v>Excellent</v>
      </c>
    </row>
    <row r="39" spans="1:9" x14ac:dyDescent="0.35">
      <c r="A39" t="s">
        <v>45</v>
      </c>
      <c r="B39" s="2">
        <v>389</v>
      </c>
      <c r="C39" s="2">
        <v>656</v>
      </c>
      <c r="D39" s="1">
        <v>0.41</v>
      </c>
      <c r="E39" t="str">
        <f t="shared" si="0"/>
        <v>High discount</v>
      </c>
      <c r="F39">
        <v>36</v>
      </c>
      <c r="G39">
        <v>4.3</v>
      </c>
      <c r="H39">
        <v>267</v>
      </c>
      <c r="I39" t="str">
        <f t="shared" si="1"/>
        <v>Average</v>
      </c>
    </row>
    <row r="40" spans="1:9" x14ac:dyDescent="0.35">
      <c r="A40" t="s">
        <v>46</v>
      </c>
      <c r="B40" s="2">
        <v>1800</v>
      </c>
      <c r="C40" s="2">
        <v>2700</v>
      </c>
      <c r="D40" s="1">
        <v>0.38</v>
      </c>
      <c r="E40" t="str">
        <f t="shared" si="0"/>
        <v>Medium discount</v>
      </c>
      <c r="F40">
        <v>2</v>
      </c>
      <c r="G40">
        <v>4.5</v>
      </c>
      <c r="H40">
        <v>0</v>
      </c>
      <c r="I40" t="str">
        <f t="shared" si="1"/>
        <v>Average</v>
      </c>
    </row>
    <row r="41" spans="1:9" x14ac:dyDescent="0.35">
      <c r="A41" t="s">
        <v>47</v>
      </c>
      <c r="B41" s="2">
        <v>2750</v>
      </c>
      <c r="C41" s="2">
        <v>4471</v>
      </c>
      <c r="D41" s="1">
        <v>0.38</v>
      </c>
      <c r="E41" t="str">
        <f t="shared" si="0"/>
        <v>Medium discount</v>
      </c>
      <c r="F41">
        <v>0</v>
      </c>
      <c r="G41" t="s">
        <v>29</v>
      </c>
      <c r="H41">
        <v>1721</v>
      </c>
      <c r="I41" t="str">
        <f t="shared" si="1"/>
        <v>Excellent</v>
      </c>
    </row>
    <row r="42" spans="1:9" x14ac:dyDescent="0.35">
      <c r="A42" t="s">
        <v>48</v>
      </c>
      <c r="B42" s="2">
        <v>475</v>
      </c>
      <c r="C42" s="2">
        <v>931</v>
      </c>
      <c r="D42" s="1">
        <v>0.49</v>
      </c>
      <c r="E42" t="str">
        <f t="shared" si="0"/>
        <v>High discount</v>
      </c>
      <c r="F42">
        <v>0</v>
      </c>
      <c r="G42" t="s">
        <v>29</v>
      </c>
      <c r="H42">
        <v>456</v>
      </c>
      <c r="I42" t="str">
        <f t="shared" si="1"/>
        <v>Excellent</v>
      </c>
    </row>
    <row r="43" spans="1:9" x14ac:dyDescent="0.35">
      <c r="A43" t="s">
        <v>49</v>
      </c>
      <c r="B43" s="2">
        <v>238</v>
      </c>
      <c r="C43" s="2">
        <v>476</v>
      </c>
      <c r="D43" s="1">
        <v>0.5</v>
      </c>
      <c r="E43" t="str">
        <f t="shared" si="0"/>
        <v>High discount</v>
      </c>
      <c r="F43">
        <v>0</v>
      </c>
      <c r="G43" t="s">
        <v>29</v>
      </c>
      <c r="H43">
        <v>238</v>
      </c>
      <c r="I43" t="str">
        <f t="shared" si="1"/>
        <v>Excellent</v>
      </c>
    </row>
    <row r="44" spans="1:9" x14ac:dyDescent="0.35">
      <c r="A44" t="s">
        <v>50</v>
      </c>
      <c r="B44" s="2">
        <v>610</v>
      </c>
      <c r="C44" s="2">
        <v>1060</v>
      </c>
      <c r="D44" s="1">
        <v>0.42</v>
      </c>
      <c r="E44" t="str">
        <f t="shared" si="0"/>
        <v>High discount</v>
      </c>
      <c r="F44">
        <v>0</v>
      </c>
      <c r="G44" t="s">
        <v>29</v>
      </c>
      <c r="H44">
        <v>450</v>
      </c>
      <c r="I44" t="str">
        <f t="shared" si="1"/>
        <v>Excellent</v>
      </c>
    </row>
    <row r="45" spans="1:9" x14ac:dyDescent="0.35">
      <c r="A45" t="s">
        <v>51</v>
      </c>
      <c r="B45" s="2">
        <v>2132</v>
      </c>
      <c r="C45" s="2">
        <v>2169</v>
      </c>
      <c r="D45" s="1">
        <v>0.02</v>
      </c>
      <c r="E45" t="str">
        <f t="shared" si="0"/>
        <v>Low discount</v>
      </c>
      <c r="F45">
        <v>0</v>
      </c>
      <c r="G45" t="s">
        <v>29</v>
      </c>
      <c r="H45">
        <v>37</v>
      </c>
      <c r="I45" t="str">
        <f t="shared" si="1"/>
        <v>Excellent</v>
      </c>
    </row>
    <row r="46" spans="1:9" x14ac:dyDescent="0.35">
      <c r="A46" t="s">
        <v>52</v>
      </c>
      <c r="B46" s="2">
        <v>999</v>
      </c>
      <c r="C46" s="2">
        <v>2000</v>
      </c>
      <c r="D46" s="1">
        <v>0.5</v>
      </c>
      <c r="E46" t="str">
        <f t="shared" si="0"/>
        <v>High discount</v>
      </c>
      <c r="F46">
        <v>0</v>
      </c>
      <c r="G46" t="s">
        <v>29</v>
      </c>
      <c r="H46">
        <v>1001</v>
      </c>
      <c r="I46" t="str">
        <f t="shared" si="1"/>
        <v>Excellent</v>
      </c>
    </row>
    <row r="47" spans="1:9" x14ac:dyDescent="0.35">
      <c r="A47" t="s">
        <v>53</v>
      </c>
      <c r="B47" s="2">
        <v>1190</v>
      </c>
      <c r="C47" s="2">
        <v>1785</v>
      </c>
      <c r="D47" s="1">
        <v>0.33</v>
      </c>
      <c r="E47" t="str">
        <f t="shared" si="0"/>
        <v>Medium discount</v>
      </c>
      <c r="F47">
        <v>0</v>
      </c>
      <c r="G47" t="s">
        <v>29</v>
      </c>
      <c r="H47">
        <v>595</v>
      </c>
      <c r="I47" t="str">
        <f t="shared" si="1"/>
        <v>Excellent</v>
      </c>
    </row>
    <row r="48" spans="1:9" x14ac:dyDescent="0.35">
      <c r="A48" t="s">
        <v>54</v>
      </c>
      <c r="B48" s="2">
        <v>671</v>
      </c>
      <c r="C48" s="2">
        <v>1316</v>
      </c>
      <c r="D48" s="1">
        <v>0.49</v>
      </c>
      <c r="E48" t="str">
        <f t="shared" si="0"/>
        <v>High discount</v>
      </c>
      <c r="F48">
        <v>0</v>
      </c>
      <c r="G48" t="s">
        <v>29</v>
      </c>
      <c r="H48">
        <v>645</v>
      </c>
      <c r="I48" t="str">
        <f t="shared" si="1"/>
        <v>Excellent</v>
      </c>
    </row>
    <row r="49" spans="1:9" x14ac:dyDescent="0.35">
      <c r="A49" t="s">
        <v>55</v>
      </c>
      <c r="B49" s="2">
        <v>1200</v>
      </c>
      <c r="C49" s="2">
        <v>1950</v>
      </c>
      <c r="D49" s="1">
        <v>0.38</v>
      </c>
      <c r="E49" t="str">
        <f t="shared" si="0"/>
        <v>Medium discount</v>
      </c>
      <c r="F49">
        <v>0</v>
      </c>
      <c r="G49" t="s">
        <v>29</v>
      </c>
      <c r="H49">
        <v>750</v>
      </c>
      <c r="I49" t="str">
        <f t="shared" si="1"/>
        <v>Excellent</v>
      </c>
    </row>
    <row r="50" spans="1:9" x14ac:dyDescent="0.35">
      <c r="A50" t="s">
        <v>56</v>
      </c>
      <c r="B50" s="2">
        <v>199</v>
      </c>
      <c r="C50" s="2">
        <v>504</v>
      </c>
      <c r="D50" s="1">
        <v>0.61</v>
      </c>
      <c r="E50" t="str">
        <f t="shared" si="0"/>
        <v>High discount</v>
      </c>
      <c r="F50">
        <v>0</v>
      </c>
      <c r="G50" t="s">
        <v>29</v>
      </c>
      <c r="H50">
        <v>305</v>
      </c>
      <c r="I50" t="str">
        <f t="shared" si="1"/>
        <v>Excellent</v>
      </c>
    </row>
    <row r="51" spans="1:9" x14ac:dyDescent="0.35">
      <c r="A51" t="s">
        <v>57</v>
      </c>
      <c r="B51" s="2">
        <v>299</v>
      </c>
      <c r="C51" s="2">
        <v>600</v>
      </c>
      <c r="D51" s="1">
        <v>0.5</v>
      </c>
      <c r="E51" t="str">
        <f t="shared" si="0"/>
        <v>High discount</v>
      </c>
      <c r="F51">
        <v>0</v>
      </c>
      <c r="G51" t="s">
        <v>29</v>
      </c>
      <c r="H51">
        <v>301</v>
      </c>
      <c r="I51" t="str">
        <f t="shared" si="1"/>
        <v>Excellent</v>
      </c>
    </row>
    <row r="52" spans="1:9" x14ac:dyDescent="0.35">
      <c r="A52" t="s">
        <v>58</v>
      </c>
      <c r="B52" s="2">
        <v>1660</v>
      </c>
      <c r="C52" s="2">
        <v>1699</v>
      </c>
      <c r="D52" s="1">
        <v>0.02</v>
      </c>
      <c r="E52" t="str">
        <f t="shared" si="0"/>
        <v>Low discount</v>
      </c>
      <c r="F52">
        <v>0</v>
      </c>
      <c r="G52" t="s">
        <v>29</v>
      </c>
      <c r="H52">
        <v>39</v>
      </c>
      <c r="I52" t="str">
        <f t="shared" si="1"/>
        <v>Excellent</v>
      </c>
    </row>
    <row r="53" spans="1:9" x14ac:dyDescent="0.35">
      <c r="A53" t="s">
        <v>59</v>
      </c>
      <c r="B53" s="2">
        <v>299</v>
      </c>
      <c r="C53" s="2">
        <v>384</v>
      </c>
      <c r="D53" s="1">
        <v>0.22</v>
      </c>
      <c r="E53" t="str">
        <f t="shared" si="0"/>
        <v>Medium discount</v>
      </c>
      <c r="F53">
        <v>0</v>
      </c>
      <c r="G53" t="s">
        <v>29</v>
      </c>
      <c r="H53">
        <v>85</v>
      </c>
      <c r="I53" t="str">
        <f t="shared" si="1"/>
        <v>Excellent</v>
      </c>
    </row>
    <row r="54" spans="1:9" x14ac:dyDescent="0.35">
      <c r="A54" t="s">
        <v>60</v>
      </c>
      <c r="B54" s="2">
        <v>1459</v>
      </c>
      <c r="C54" s="2">
        <v>1499</v>
      </c>
      <c r="D54" s="1">
        <v>0.03</v>
      </c>
      <c r="E54" t="str">
        <f t="shared" si="0"/>
        <v>Low discount</v>
      </c>
      <c r="F54">
        <v>0</v>
      </c>
      <c r="G54" t="s">
        <v>29</v>
      </c>
      <c r="H54">
        <v>40</v>
      </c>
      <c r="I54" t="str">
        <f t="shared" si="1"/>
        <v>Excellent</v>
      </c>
    </row>
    <row r="55" spans="1:9" x14ac:dyDescent="0.35">
      <c r="A55" t="s">
        <v>61</v>
      </c>
      <c r="B55" s="2">
        <v>799</v>
      </c>
      <c r="C55" s="2">
        <v>1343</v>
      </c>
      <c r="D55" s="1">
        <v>0.41</v>
      </c>
      <c r="E55" t="str">
        <f t="shared" si="0"/>
        <v>High discount</v>
      </c>
      <c r="F55">
        <v>0</v>
      </c>
      <c r="G55" t="s">
        <v>29</v>
      </c>
      <c r="H55">
        <v>544</v>
      </c>
      <c r="I55" t="str">
        <f t="shared" si="1"/>
        <v>Excellent</v>
      </c>
    </row>
    <row r="56" spans="1:9" x14ac:dyDescent="0.35">
      <c r="A56" t="s">
        <v>62</v>
      </c>
      <c r="B56" s="2">
        <v>499</v>
      </c>
      <c r="C56" s="2">
        <v>900</v>
      </c>
      <c r="D56" s="1">
        <v>0.45</v>
      </c>
      <c r="E56" t="str">
        <f t="shared" si="0"/>
        <v>High discount</v>
      </c>
      <c r="F56">
        <v>0</v>
      </c>
      <c r="G56" t="s">
        <v>29</v>
      </c>
      <c r="H56">
        <v>401</v>
      </c>
      <c r="I56" t="str">
        <f t="shared" si="1"/>
        <v>Excellent</v>
      </c>
    </row>
    <row r="57" spans="1:9" x14ac:dyDescent="0.35">
      <c r="A57" t="s">
        <v>63</v>
      </c>
      <c r="B57" s="2">
        <v>699</v>
      </c>
      <c r="C57" s="2">
        <v>1343</v>
      </c>
      <c r="D57" s="1">
        <v>0.48</v>
      </c>
      <c r="E57" t="str">
        <f t="shared" si="0"/>
        <v>High discount</v>
      </c>
      <c r="F57">
        <v>0</v>
      </c>
      <c r="G57" t="s">
        <v>29</v>
      </c>
      <c r="H57">
        <v>644</v>
      </c>
      <c r="I57" t="str">
        <f t="shared" si="1"/>
        <v>Excellent</v>
      </c>
    </row>
    <row r="58" spans="1:9" x14ac:dyDescent="0.35">
      <c r="A58" t="s">
        <v>64</v>
      </c>
      <c r="B58" s="2">
        <v>799</v>
      </c>
      <c r="C58" s="2">
        <v>1567</v>
      </c>
      <c r="D58" s="1">
        <v>0.49</v>
      </c>
      <c r="E58" t="str">
        <f t="shared" si="0"/>
        <v>High discount</v>
      </c>
      <c r="F58">
        <v>0</v>
      </c>
      <c r="G58" t="s">
        <v>29</v>
      </c>
      <c r="H58">
        <v>768</v>
      </c>
      <c r="I58" t="str">
        <f t="shared" si="1"/>
        <v>Excellent</v>
      </c>
    </row>
    <row r="59" spans="1:9" x14ac:dyDescent="0.35">
      <c r="A59" t="s">
        <v>65</v>
      </c>
      <c r="B59" s="2">
        <v>2799</v>
      </c>
      <c r="C59" s="2">
        <v>3810</v>
      </c>
      <c r="D59" s="1">
        <v>0.27</v>
      </c>
      <c r="E59" t="str">
        <f t="shared" si="0"/>
        <v>Medium discount</v>
      </c>
      <c r="F59">
        <v>0</v>
      </c>
      <c r="G59" t="s">
        <v>29</v>
      </c>
      <c r="H59">
        <v>1011</v>
      </c>
      <c r="I59" t="str">
        <f t="shared" si="1"/>
        <v>Excellent</v>
      </c>
    </row>
    <row r="60" spans="1:9" x14ac:dyDescent="0.35">
      <c r="A60" t="s">
        <v>62</v>
      </c>
      <c r="B60" s="2">
        <v>399</v>
      </c>
      <c r="C60" s="2">
        <v>896</v>
      </c>
      <c r="D60" s="1">
        <v>0.55000000000000004</v>
      </c>
      <c r="E60" t="str">
        <f t="shared" si="0"/>
        <v>High discount</v>
      </c>
      <c r="F60">
        <v>0</v>
      </c>
      <c r="G60" t="s">
        <v>29</v>
      </c>
      <c r="H60">
        <v>497</v>
      </c>
      <c r="I60" t="str">
        <f t="shared" si="1"/>
        <v>Excellent</v>
      </c>
    </row>
    <row r="61" spans="1:9" x14ac:dyDescent="0.35">
      <c r="A61" t="s">
        <v>66</v>
      </c>
      <c r="B61" s="2">
        <v>2170</v>
      </c>
      <c r="C61" s="2">
        <v>2500</v>
      </c>
      <c r="D61" s="1">
        <v>0.13</v>
      </c>
      <c r="E61" t="str">
        <f t="shared" si="0"/>
        <v>Low discount</v>
      </c>
      <c r="F61">
        <v>6</v>
      </c>
      <c r="G61">
        <v>2.5</v>
      </c>
      <c r="H61">
        <v>330</v>
      </c>
      <c r="I61" t="str">
        <f t="shared" si="1"/>
        <v>Poor</v>
      </c>
    </row>
    <row r="62" spans="1:9" x14ac:dyDescent="0.35">
      <c r="A62" t="s">
        <v>67</v>
      </c>
      <c r="B62" s="2">
        <v>458</v>
      </c>
      <c r="C62" s="2">
        <v>986</v>
      </c>
      <c r="D62" s="1">
        <v>0.54</v>
      </c>
      <c r="E62" t="str">
        <f t="shared" si="0"/>
        <v>High discount</v>
      </c>
      <c r="F62">
        <v>10</v>
      </c>
      <c r="G62">
        <v>3</v>
      </c>
      <c r="H62">
        <v>528</v>
      </c>
      <c r="I62" t="str">
        <f t="shared" si="1"/>
        <v>Poor</v>
      </c>
    </row>
    <row r="63" spans="1:9" x14ac:dyDescent="0.35">
      <c r="A63" t="s">
        <v>68</v>
      </c>
      <c r="B63" s="2">
        <v>2115</v>
      </c>
      <c r="C63" s="2">
        <v>4700</v>
      </c>
      <c r="D63" s="1">
        <v>0.55000000000000004</v>
      </c>
      <c r="E63" t="str">
        <f t="shared" si="0"/>
        <v>High discount</v>
      </c>
      <c r="F63">
        <v>13</v>
      </c>
      <c r="G63">
        <v>2.1</v>
      </c>
      <c r="H63">
        <v>2585</v>
      </c>
      <c r="I63" t="str">
        <f t="shared" si="1"/>
        <v>Poor</v>
      </c>
    </row>
    <row r="64" spans="1:9" x14ac:dyDescent="0.35">
      <c r="A64" t="s">
        <v>69</v>
      </c>
      <c r="B64" s="2">
        <v>445</v>
      </c>
      <c r="C64" s="2">
        <v>873</v>
      </c>
      <c r="D64" s="1">
        <v>0.49</v>
      </c>
      <c r="E64" t="str">
        <f t="shared" si="0"/>
        <v>High discount</v>
      </c>
      <c r="F64">
        <v>69</v>
      </c>
      <c r="G64">
        <v>2.8</v>
      </c>
      <c r="H64">
        <v>428</v>
      </c>
      <c r="I64" t="str">
        <f t="shared" si="1"/>
        <v>Poor</v>
      </c>
    </row>
    <row r="65" spans="1:9" x14ac:dyDescent="0.35">
      <c r="A65" t="s">
        <v>70</v>
      </c>
      <c r="B65" s="2">
        <v>325</v>
      </c>
      <c r="C65" s="2">
        <v>680</v>
      </c>
      <c r="D65" s="1">
        <v>0.52</v>
      </c>
      <c r="E65" t="str">
        <f t="shared" si="0"/>
        <v>High discount</v>
      </c>
      <c r="F65">
        <v>15</v>
      </c>
      <c r="G65">
        <v>2.7</v>
      </c>
      <c r="H65">
        <v>355</v>
      </c>
      <c r="I65" t="str">
        <f t="shared" si="1"/>
        <v>Poor</v>
      </c>
    </row>
    <row r="66" spans="1:9" x14ac:dyDescent="0.35">
      <c r="A66" t="s">
        <v>71</v>
      </c>
      <c r="B66" s="2">
        <v>1220</v>
      </c>
      <c r="C66" s="2">
        <v>1555</v>
      </c>
      <c r="D66" s="1">
        <v>0.22</v>
      </c>
      <c r="E66" t="str">
        <f t="shared" si="0"/>
        <v>Medium discount</v>
      </c>
      <c r="F66">
        <v>16</v>
      </c>
      <c r="G66">
        <v>2.9</v>
      </c>
      <c r="H66">
        <v>335</v>
      </c>
      <c r="I66" t="str">
        <f t="shared" si="1"/>
        <v>Poor</v>
      </c>
    </row>
    <row r="67" spans="1:9" x14ac:dyDescent="0.35">
      <c r="A67" t="s">
        <v>72</v>
      </c>
      <c r="B67" s="2">
        <v>990</v>
      </c>
      <c r="C67" s="2">
        <v>1814</v>
      </c>
      <c r="D67" s="1">
        <v>0.45</v>
      </c>
      <c r="E67" t="str">
        <f t="shared" ref="E67:E112" si="2">IF(D67&gt;0.4,"High discount",IF(D67&gt;0.2,"Medium discount","Low discount"))</f>
        <v>High discount</v>
      </c>
      <c r="F67">
        <v>6</v>
      </c>
      <c r="G67">
        <v>2.2000000000000002</v>
      </c>
      <c r="H67">
        <v>824</v>
      </c>
      <c r="I67" t="str">
        <f t="shared" ref="I67:I113" si="3">IF(G67&gt;4.5,"Excellent",IF(G67&gt;3,"Average","Poor"))</f>
        <v>Poor</v>
      </c>
    </row>
    <row r="68" spans="1:9" x14ac:dyDescent="0.35">
      <c r="A68" t="s">
        <v>73</v>
      </c>
      <c r="B68" s="2">
        <v>1000</v>
      </c>
      <c r="C68" s="2">
        <v>2000</v>
      </c>
      <c r="D68" s="1">
        <v>0.5</v>
      </c>
      <c r="E68" t="str">
        <f t="shared" si="2"/>
        <v>High discount</v>
      </c>
      <c r="F68">
        <v>7</v>
      </c>
      <c r="G68">
        <v>2.2999999999999998</v>
      </c>
      <c r="H68">
        <v>1000</v>
      </c>
      <c r="I68" t="str">
        <f t="shared" si="3"/>
        <v>Poor</v>
      </c>
    </row>
    <row r="69" spans="1:9" x14ac:dyDescent="0.35">
      <c r="A69" t="s">
        <v>74</v>
      </c>
      <c r="B69" s="2">
        <v>3750</v>
      </c>
      <c r="C69" s="2">
        <v>6143</v>
      </c>
      <c r="D69" s="1">
        <v>0.39</v>
      </c>
      <c r="E69" t="str">
        <f t="shared" si="2"/>
        <v>Medium discount</v>
      </c>
      <c r="F69">
        <v>5</v>
      </c>
      <c r="G69">
        <v>3</v>
      </c>
      <c r="H69">
        <v>2393</v>
      </c>
      <c r="I69" t="str">
        <f t="shared" si="3"/>
        <v>Poor</v>
      </c>
    </row>
    <row r="70" spans="1:9" x14ac:dyDescent="0.35">
      <c r="A70" t="s">
        <v>75</v>
      </c>
      <c r="B70" s="2">
        <v>382</v>
      </c>
      <c r="C70" s="2">
        <v>700</v>
      </c>
      <c r="D70" s="1">
        <v>0.45</v>
      </c>
      <c r="E70" t="str">
        <f t="shared" si="2"/>
        <v>High discount</v>
      </c>
      <c r="F70">
        <v>17</v>
      </c>
      <c r="G70">
        <v>2.6</v>
      </c>
      <c r="H70">
        <v>318</v>
      </c>
      <c r="I70" t="str">
        <f t="shared" si="3"/>
        <v>Poor</v>
      </c>
    </row>
    <row r="71" spans="1:9" x14ac:dyDescent="0.35">
      <c r="A71" t="s">
        <v>76</v>
      </c>
      <c r="B71" s="2">
        <v>2300</v>
      </c>
      <c r="C71" s="2">
        <v>3240</v>
      </c>
      <c r="D71" s="1">
        <v>0.28999999999999998</v>
      </c>
      <c r="E71" t="str">
        <f t="shared" si="2"/>
        <v>Medium discount</v>
      </c>
      <c r="F71">
        <v>5</v>
      </c>
      <c r="G71">
        <v>3</v>
      </c>
      <c r="H71">
        <v>940</v>
      </c>
      <c r="I71" t="str">
        <f t="shared" si="3"/>
        <v>Poor</v>
      </c>
    </row>
    <row r="72" spans="1:9" x14ac:dyDescent="0.35">
      <c r="A72" t="s">
        <v>77</v>
      </c>
      <c r="B72" s="2">
        <v>345</v>
      </c>
      <c r="C72" s="2">
        <v>602</v>
      </c>
      <c r="D72" s="1">
        <v>0.43</v>
      </c>
      <c r="E72" t="str">
        <f t="shared" si="2"/>
        <v>High discount</v>
      </c>
      <c r="F72">
        <v>6</v>
      </c>
      <c r="G72">
        <v>2.2999999999999998</v>
      </c>
      <c r="H72">
        <v>257</v>
      </c>
      <c r="I72" t="str">
        <f t="shared" si="3"/>
        <v>Poor</v>
      </c>
    </row>
    <row r="73" spans="1:9" x14ac:dyDescent="0.35">
      <c r="A73" t="s">
        <v>78</v>
      </c>
      <c r="B73" s="2">
        <v>509</v>
      </c>
      <c r="C73" s="2">
        <v>899</v>
      </c>
      <c r="D73" s="1">
        <v>0.43</v>
      </c>
      <c r="E73" t="str">
        <f t="shared" si="2"/>
        <v>High discount</v>
      </c>
      <c r="F73">
        <v>5</v>
      </c>
      <c r="G73">
        <v>3</v>
      </c>
      <c r="H73">
        <v>390</v>
      </c>
      <c r="I73" t="str">
        <f t="shared" si="3"/>
        <v>Poor</v>
      </c>
    </row>
    <row r="74" spans="1:9" x14ac:dyDescent="0.35">
      <c r="A74" t="s">
        <v>79</v>
      </c>
      <c r="B74" s="2">
        <v>968</v>
      </c>
      <c r="C74" s="2">
        <v>1814</v>
      </c>
      <c r="D74" s="1">
        <v>0.47</v>
      </c>
      <c r="E74" t="str">
        <f t="shared" si="2"/>
        <v>High discount</v>
      </c>
      <c r="F74">
        <v>6</v>
      </c>
      <c r="G74">
        <v>2.2000000000000002</v>
      </c>
      <c r="H74">
        <v>846</v>
      </c>
      <c r="I74" t="str">
        <f t="shared" si="3"/>
        <v>Poor</v>
      </c>
    </row>
    <row r="75" spans="1:9" x14ac:dyDescent="0.35">
      <c r="A75" t="s">
        <v>80</v>
      </c>
      <c r="B75" s="2">
        <v>1570</v>
      </c>
      <c r="C75" s="2">
        <v>2988</v>
      </c>
      <c r="D75" s="1">
        <v>0.47</v>
      </c>
      <c r="E75" t="str">
        <f t="shared" si="2"/>
        <v>High discount</v>
      </c>
      <c r="F75">
        <v>7</v>
      </c>
      <c r="G75">
        <v>2.1</v>
      </c>
      <c r="H75">
        <v>1418</v>
      </c>
      <c r="I75" t="str">
        <f t="shared" si="3"/>
        <v>Poor</v>
      </c>
    </row>
    <row r="76" spans="1:9" x14ac:dyDescent="0.35">
      <c r="A76" t="s">
        <v>81</v>
      </c>
      <c r="B76" s="2">
        <v>790</v>
      </c>
      <c r="C76" s="2">
        <v>1485</v>
      </c>
      <c r="D76" s="1">
        <v>0.47</v>
      </c>
      <c r="E76" t="str">
        <f t="shared" si="2"/>
        <v>High discount</v>
      </c>
      <c r="F76">
        <v>0</v>
      </c>
      <c r="G76" t="s">
        <v>29</v>
      </c>
      <c r="H76">
        <v>695</v>
      </c>
      <c r="I76" t="str">
        <f t="shared" si="3"/>
        <v>Excellent</v>
      </c>
    </row>
    <row r="77" spans="1:9" x14ac:dyDescent="0.35">
      <c r="A77" t="s">
        <v>82</v>
      </c>
      <c r="B77" s="2">
        <v>690</v>
      </c>
      <c r="C77" s="2">
        <v>1200</v>
      </c>
      <c r="D77" s="1">
        <v>0.43</v>
      </c>
      <c r="E77" t="str">
        <f t="shared" si="2"/>
        <v>High discount</v>
      </c>
      <c r="F77">
        <v>0</v>
      </c>
      <c r="G77" t="s">
        <v>29</v>
      </c>
      <c r="H77">
        <v>510</v>
      </c>
      <c r="I77" t="str">
        <f t="shared" si="3"/>
        <v>Excellent</v>
      </c>
    </row>
    <row r="78" spans="1:9" x14ac:dyDescent="0.35">
      <c r="A78" t="s">
        <v>83</v>
      </c>
      <c r="B78" s="2">
        <v>1732</v>
      </c>
      <c r="C78" s="2">
        <v>1799</v>
      </c>
      <c r="D78" s="1">
        <v>0.04</v>
      </c>
      <c r="E78" t="str">
        <f t="shared" si="2"/>
        <v>Low discount</v>
      </c>
      <c r="F78">
        <v>0</v>
      </c>
      <c r="G78" t="s">
        <v>29</v>
      </c>
      <c r="H78">
        <v>67</v>
      </c>
      <c r="I78" t="str">
        <f t="shared" si="3"/>
        <v>Excellent</v>
      </c>
    </row>
    <row r="79" spans="1:9" x14ac:dyDescent="0.35">
      <c r="A79" t="s">
        <v>84</v>
      </c>
      <c r="B79" s="2">
        <v>230</v>
      </c>
      <c r="C79" s="2">
        <v>450</v>
      </c>
      <c r="D79" s="1">
        <v>0.49</v>
      </c>
      <c r="E79" t="str">
        <f t="shared" si="2"/>
        <v>High discount</v>
      </c>
      <c r="F79">
        <v>0</v>
      </c>
      <c r="G79" t="s">
        <v>29</v>
      </c>
      <c r="H79">
        <v>220</v>
      </c>
      <c r="I79" t="str">
        <f t="shared" si="3"/>
        <v>Excellent</v>
      </c>
    </row>
    <row r="80" spans="1:9" x14ac:dyDescent="0.35">
      <c r="A80" t="s">
        <v>85</v>
      </c>
      <c r="B80" s="2">
        <v>1189</v>
      </c>
      <c r="C80" s="2">
        <v>2199</v>
      </c>
      <c r="D80" s="1">
        <v>0.46</v>
      </c>
      <c r="E80" t="str">
        <f t="shared" si="2"/>
        <v>High discount</v>
      </c>
      <c r="F80">
        <v>1</v>
      </c>
      <c r="G80">
        <v>3</v>
      </c>
      <c r="H80">
        <v>1010</v>
      </c>
      <c r="I80" t="str">
        <f t="shared" si="3"/>
        <v>Poor</v>
      </c>
    </row>
    <row r="81" spans="1:9" x14ac:dyDescent="0.35">
      <c r="A81" t="s">
        <v>86</v>
      </c>
      <c r="B81" s="2">
        <v>979</v>
      </c>
      <c r="C81" s="2">
        <v>1920</v>
      </c>
      <c r="D81" s="1">
        <v>0.49</v>
      </c>
      <c r="E81" t="str">
        <f t="shared" si="2"/>
        <v>High discount</v>
      </c>
      <c r="F81">
        <v>1</v>
      </c>
      <c r="G81">
        <v>5</v>
      </c>
      <c r="H81">
        <v>941</v>
      </c>
      <c r="I81" t="str">
        <f t="shared" si="3"/>
        <v>Excellent</v>
      </c>
    </row>
    <row r="82" spans="1:9" x14ac:dyDescent="0.35">
      <c r="A82" t="s">
        <v>87</v>
      </c>
      <c r="B82" s="2">
        <v>1460</v>
      </c>
      <c r="C82" s="2">
        <v>2290</v>
      </c>
      <c r="D82" s="1">
        <v>0.36</v>
      </c>
      <c r="E82" t="str">
        <f t="shared" si="2"/>
        <v>Medium discount</v>
      </c>
      <c r="F82">
        <v>0</v>
      </c>
      <c r="G82" t="s">
        <v>29</v>
      </c>
      <c r="H82">
        <v>830</v>
      </c>
      <c r="I82" t="str">
        <f t="shared" si="3"/>
        <v>Excellent</v>
      </c>
    </row>
    <row r="83" spans="1:9" x14ac:dyDescent="0.35">
      <c r="A83" t="s">
        <v>88</v>
      </c>
      <c r="B83" s="2">
        <v>1666</v>
      </c>
      <c r="C83" s="2">
        <v>1699</v>
      </c>
      <c r="D83" s="1">
        <v>0.02</v>
      </c>
      <c r="E83" t="str">
        <f t="shared" si="2"/>
        <v>Low discount</v>
      </c>
      <c r="F83">
        <v>0</v>
      </c>
      <c r="G83" t="s">
        <v>29</v>
      </c>
      <c r="H83">
        <v>33</v>
      </c>
      <c r="I83" t="str">
        <f t="shared" si="3"/>
        <v>Excellent</v>
      </c>
    </row>
    <row r="84" spans="1:9" x14ac:dyDescent="0.35">
      <c r="A84" t="s">
        <v>89</v>
      </c>
      <c r="B84" s="2">
        <v>330</v>
      </c>
      <c r="C84" s="2">
        <v>647</v>
      </c>
      <c r="D84" s="1">
        <v>0.49</v>
      </c>
      <c r="E84" t="str">
        <f t="shared" si="2"/>
        <v>High discount</v>
      </c>
      <c r="F84">
        <v>1</v>
      </c>
      <c r="G84">
        <v>4</v>
      </c>
      <c r="H84">
        <v>317</v>
      </c>
      <c r="I84" t="str">
        <f t="shared" si="3"/>
        <v>Average</v>
      </c>
    </row>
    <row r="85" spans="1:9" x14ac:dyDescent="0.35">
      <c r="A85" t="s">
        <v>56</v>
      </c>
      <c r="B85" s="2">
        <v>176</v>
      </c>
      <c r="C85" s="2">
        <v>345</v>
      </c>
      <c r="D85" s="1">
        <v>0.49</v>
      </c>
      <c r="E85" t="str">
        <f t="shared" si="2"/>
        <v>High discount</v>
      </c>
      <c r="F85">
        <v>0</v>
      </c>
      <c r="G85" t="s">
        <v>29</v>
      </c>
      <c r="H85">
        <v>169</v>
      </c>
      <c r="I85" t="str">
        <f t="shared" si="3"/>
        <v>Excellent</v>
      </c>
    </row>
    <row r="86" spans="1:9" x14ac:dyDescent="0.35">
      <c r="A86" t="s">
        <v>90</v>
      </c>
      <c r="B86" s="2">
        <v>1466</v>
      </c>
      <c r="C86" s="2">
        <v>1699</v>
      </c>
      <c r="D86" s="1">
        <v>0.14000000000000001</v>
      </c>
      <c r="E86" t="str">
        <f t="shared" si="2"/>
        <v>Low discount</v>
      </c>
      <c r="F86">
        <v>0</v>
      </c>
      <c r="G86" t="s">
        <v>29</v>
      </c>
      <c r="H86">
        <v>233</v>
      </c>
      <c r="I86" t="str">
        <f t="shared" si="3"/>
        <v>Excellent</v>
      </c>
    </row>
    <row r="87" spans="1:9" x14ac:dyDescent="0.35">
      <c r="A87" t="s">
        <v>91</v>
      </c>
      <c r="B87" s="2">
        <v>274</v>
      </c>
      <c r="C87" s="2">
        <v>537</v>
      </c>
      <c r="D87" s="1">
        <v>0.49</v>
      </c>
      <c r="E87" t="str">
        <f t="shared" si="2"/>
        <v>High discount</v>
      </c>
      <c r="F87">
        <v>0</v>
      </c>
      <c r="G87" t="s">
        <v>29</v>
      </c>
      <c r="H87">
        <v>263</v>
      </c>
      <c r="I87" t="str">
        <f t="shared" si="3"/>
        <v>Excellent</v>
      </c>
    </row>
    <row r="88" spans="1:9" x14ac:dyDescent="0.35">
      <c r="A88" t="s">
        <v>92</v>
      </c>
      <c r="B88" s="2">
        <v>799</v>
      </c>
      <c r="C88" s="2">
        <v>900</v>
      </c>
      <c r="D88" s="1">
        <v>0.11</v>
      </c>
      <c r="E88" t="str">
        <f t="shared" si="2"/>
        <v>Low discount</v>
      </c>
      <c r="F88">
        <v>0</v>
      </c>
      <c r="G88" t="s">
        <v>29</v>
      </c>
      <c r="H88">
        <v>101</v>
      </c>
      <c r="I88" t="str">
        <f t="shared" si="3"/>
        <v>Excellent</v>
      </c>
    </row>
    <row r="89" spans="1:9" x14ac:dyDescent="0.35">
      <c r="A89" t="s">
        <v>64</v>
      </c>
      <c r="B89" s="2">
        <v>657</v>
      </c>
      <c r="C89" s="2">
        <v>1288</v>
      </c>
      <c r="D89" s="1">
        <v>0.49</v>
      </c>
      <c r="E89" t="str">
        <f t="shared" si="2"/>
        <v>High discount</v>
      </c>
      <c r="F89">
        <v>0</v>
      </c>
      <c r="G89" t="s">
        <v>29</v>
      </c>
      <c r="H89">
        <v>631</v>
      </c>
      <c r="I89" t="str">
        <f t="shared" si="3"/>
        <v>Excellent</v>
      </c>
    </row>
    <row r="90" spans="1:9" x14ac:dyDescent="0.35">
      <c r="A90" t="s">
        <v>93</v>
      </c>
      <c r="B90" s="2">
        <v>1468</v>
      </c>
      <c r="C90" s="2">
        <v>1699</v>
      </c>
      <c r="D90" s="1">
        <v>0.14000000000000001</v>
      </c>
      <c r="E90" t="str">
        <f t="shared" si="2"/>
        <v>Low discount</v>
      </c>
      <c r="F90">
        <v>0</v>
      </c>
      <c r="G90" t="s">
        <v>29</v>
      </c>
      <c r="H90">
        <v>231</v>
      </c>
      <c r="I90" t="str">
        <f t="shared" si="3"/>
        <v>Excellent</v>
      </c>
    </row>
    <row r="91" spans="1:9" x14ac:dyDescent="0.35">
      <c r="A91" t="s">
        <v>94</v>
      </c>
      <c r="B91" s="2">
        <v>630</v>
      </c>
      <c r="C91" s="2">
        <v>1100</v>
      </c>
      <c r="D91" s="1">
        <v>0.43</v>
      </c>
      <c r="E91" t="str">
        <f t="shared" si="2"/>
        <v>High discount</v>
      </c>
      <c r="F91">
        <v>0</v>
      </c>
      <c r="G91" t="s">
        <v>29</v>
      </c>
      <c r="H91">
        <v>470</v>
      </c>
      <c r="I91" t="str">
        <f t="shared" si="3"/>
        <v>Excellent</v>
      </c>
    </row>
    <row r="92" spans="1:9" x14ac:dyDescent="0.35">
      <c r="A92" t="s">
        <v>95</v>
      </c>
      <c r="B92" s="2">
        <v>850</v>
      </c>
      <c r="C92" s="2">
        <v>1700</v>
      </c>
      <c r="D92" s="1">
        <v>0.5</v>
      </c>
      <c r="E92" t="str">
        <f t="shared" si="2"/>
        <v>High discount</v>
      </c>
      <c r="F92">
        <v>0</v>
      </c>
      <c r="G92" t="s">
        <v>29</v>
      </c>
      <c r="H92">
        <v>850</v>
      </c>
      <c r="I92" t="str">
        <f t="shared" si="3"/>
        <v>Excellent</v>
      </c>
    </row>
    <row r="93" spans="1:9" x14ac:dyDescent="0.35">
      <c r="A93" t="s">
        <v>96</v>
      </c>
      <c r="B93" s="2">
        <v>1300</v>
      </c>
      <c r="C93" s="2">
        <v>2500</v>
      </c>
      <c r="D93" s="1">
        <v>0.48</v>
      </c>
      <c r="E93" t="str">
        <f t="shared" si="2"/>
        <v>High discount</v>
      </c>
      <c r="F93">
        <v>0</v>
      </c>
      <c r="G93" t="s">
        <v>29</v>
      </c>
      <c r="H93">
        <v>1200</v>
      </c>
      <c r="I93" t="str">
        <f t="shared" si="3"/>
        <v>Excellent</v>
      </c>
    </row>
    <row r="94" spans="1:9" x14ac:dyDescent="0.35">
      <c r="A94" t="s">
        <v>97</v>
      </c>
      <c r="B94" s="2">
        <v>105</v>
      </c>
      <c r="C94" s="2">
        <v>200</v>
      </c>
      <c r="D94" s="1">
        <v>0.48</v>
      </c>
      <c r="E94" t="str">
        <f t="shared" si="2"/>
        <v>High discount</v>
      </c>
      <c r="F94">
        <v>0</v>
      </c>
      <c r="G94" t="s">
        <v>29</v>
      </c>
      <c r="H94">
        <v>95</v>
      </c>
      <c r="I94" t="str">
        <f t="shared" si="3"/>
        <v>Excellent</v>
      </c>
    </row>
    <row r="95" spans="1:9" x14ac:dyDescent="0.35">
      <c r="A95" t="s">
        <v>98</v>
      </c>
      <c r="B95" s="2">
        <v>899</v>
      </c>
      <c r="C95" s="2">
        <v>1699</v>
      </c>
      <c r="D95" s="1">
        <v>0.47</v>
      </c>
      <c r="E95" t="str">
        <f t="shared" si="2"/>
        <v>High discount</v>
      </c>
      <c r="F95">
        <v>0</v>
      </c>
      <c r="G95" t="s">
        <v>29</v>
      </c>
      <c r="H95">
        <v>800</v>
      </c>
      <c r="I95" t="str">
        <f t="shared" si="3"/>
        <v>Excellent</v>
      </c>
    </row>
    <row r="96" spans="1:9" x14ac:dyDescent="0.35">
      <c r="A96" t="s">
        <v>99</v>
      </c>
      <c r="B96" s="2">
        <v>1200</v>
      </c>
      <c r="C96" s="2">
        <v>2400</v>
      </c>
      <c r="D96" s="1">
        <v>0.5</v>
      </c>
      <c r="E96" t="str">
        <f t="shared" si="2"/>
        <v>High discount</v>
      </c>
      <c r="F96">
        <v>0</v>
      </c>
      <c r="G96" t="s">
        <v>29</v>
      </c>
      <c r="H96">
        <v>1200</v>
      </c>
      <c r="I96" t="str">
        <f t="shared" si="3"/>
        <v>Excellent</v>
      </c>
    </row>
    <row r="97" spans="1:9" x14ac:dyDescent="0.35">
      <c r="A97" t="s">
        <v>100</v>
      </c>
      <c r="B97" s="2">
        <v>1526</v>
      </c>
      <c r="C97" s="2">
        <v>1660</v>
      </c>
      <c r="D97" s="1">
        <v>0.08</v>
      </c>
      <c r="E97" t="str">
        <f t="shared" si="2"/>
        <v>Low discount</v>
      </c>
      <c r="F97">
        <v>0</v>
      </c>
      <c r="G97" t="s">
        <v>29</v>
      </c>
      <c r="H97">
        <v>134</v>
      </c>
      <c r="I97" t="str">
        <f t="shared" si="3"/>
        <v>Excellent</v>
      </c>
    </row>
    <row r="98" spans="1:9" x14ac:dyDescent="0.35">
      <c r="A98" t="s">
        <v>101</v>
      </c>
      <c r="B98" s="2">
        <v>1462</v>
      </c>
      <c r="C98" s="2">
        <v>1499</v>
      </c>
      <c r="D98" s="1">
        <v>0.02</v>
      </c>
      <c r="E98" t="str">
        <f t="shared" si="2"/>
        <v>Low discount</v>
      </c>
      <c r="F98">
        <v>0</v>
      </c>
      <c r="G98" t="s">
        <v>29</v>
      </c>
      <c r="H98">
        <v>37</v>
      </c>
      <c r="I98" t="str">
        <f t="shared" si="3"/>
        <v>Excellent</v>
      </c>
    </row>
    <row r="99" spans="1:9" x14ac:dyDescent="0.35">
      <c r="A99" t="s">
        <v>102</v>
      </c>
      <c r="B99" s="2">
        <v>248</v>
      </c>
      <c r="C99" s="2">
        <v>486</v>
      </c>
      <c r="D99" s="1">
        <v>0.49</v>
      </c>
      <c r="E99" t="str">
        <f t="shared" si="2"/>
        <v>High discount</v>
      </c>
      <c r="F99">
        <v>0</v>
      </c>
      <c r="G99" t="s">
        <v>29</v>
      </c>
      <c r="H99">
        <v>238</v>
      </c>
      <c r="I99" t="str">
        <f t="shared" si="3"/>
        <v>Excellent</v>
      </c>
    </row>
    <row r="100" spans="1:9" x14ac:dyDescent="0.35">
      <c r="A100" t="s">
        <v>103</v>
      </c>
      <c r="B100" s="2">
        <v>3546</v>
      </c>
      <c r="C100" s="2">
        <v>3699</v>
      </c>
      <c r="D100" s="1">
        <v>0.04</v>
      </c>
      <c r="E100" t="str">
        <f t="shared" si="2"/>
        <v>Low discount</v>
      </c>
      <c r="F100">
        <v>0</v>
      </c>
      <c r="G100" t="s">
        <v>29</v>
      </c>
      <c r="H100">
        <v>153</v>
      </c>
      <c r="I100" t="str">
        <f t="shared" si="3"/>
        <v>Excellent</v>
      </c>
    </row>
    <row r="101" spans="1:9" x14ac:dyDescent="0.35">
      <c r="A101" t="s">
        <v>104</v>
      </c>
      <c r="B101" s="2">
        <v>525</v>
      </c>
      <c r="C101" s="2">
        <v>1029</v>
      </c>
      <c r="D101" s="1">
        <v>0.49</v>
      </c>
      <c r="E101" t="str">
        <f t="shared" si="2"/>
        <v>High discount</v>
      </c>
      <c r="F101">
        <v>0</v>
      </c>
      <c r="G101" t="s">
        <v>29</v>
      </c>
      <c r="H101">
        <v>504</v>
      </c>
      <c r="I101" t="str">
        <f t="shared" si="3"/>
        <v>Excellent</v>
      </c>
    </row>
    <row r="102" spans="1:9" x14ac:dyDescent="0.35">
      <c r="A102" t="s">
        <v>105</v>
      </c>
      <c r="B102" s="2">
        <v>1080</v>
      </c>
      <c r="C102" s="2">
        <v>1874</v>
      </c>
      <c r="D102" s="1">
        <v>0.42</v>
      </c>
      <c r="E102" t="str">
        <f t="shared" si="2"/>
        <v>High discount</v>
      </c>
      <c r="F102">
        <v>0</v>
      </c>
      <c r="G102" t="s">
        <v>29</v>
      </c>
      <c r="H102">
        <v>794</v>
      </c>
      <c r="I102" t="str">
        <f t="shared" si="3"/>
        <v>Excellent</v>
      </c>
    </row>
    <row r="103" spans="1:9" x14ac:dyDescent="0.35">
      <c r="A103" t="s">
        <v>106</v>
      </c>
      <c r="B103" s="2">
        <v>3640</v>
      </c>
      <c r="C103" s="2">
        <v>4588</v>
      </c>
      <c r="D103" s="1">
        <v>0.21</v>
      </c>
      <c r="E103" t="str">
        <f t="shared" si="2"/>
        <v>Medium discount</v>
      </c>
      <c r="F103">
        <v>1</v>
      </c>
      <c r="G103">
        <v>5</v>
      </c>
      <c r="H103">
        <v>948</v>
      </c>
      <c r="I103" t="str">
        <f t="shared" si="3"/>
        <v>Excellent</v>
      </c>
    </row>
    <row r="104" spans="1:9" x14ac:dyDescent="0.35">
      <c r="A104" t="s">
        <v>107</v>
      </c>
      <c r="B104" s="2">
        <v>1420</v>
      </c>
      <c r="C104" s="2">
        <v>2420</v>
      </c>
      <c r="D104" s="1">
        <v>0.41</v>
      </c>
      <c r="E104" t="str">
        <f t="shared" si="2"/>
        <v>High discount</v>
      </c>
      <c r="F104">
        <v>0</v>
      </c>
      <c r="G104" t="s">
        <v>29</v>
      </c>
      <c r="H104">
        <v>1000</v>
      </c>
      <c r="I104" t="str">
        <f t="shared" si="3"/>
        <v>Excellent</v>
      </c>
    </row>
    <row r="105" spans="1:9" x14ac:dyDescent="0.35">
      <c r="A105" t="s">
        <v>108</v>
      </c>
      <c r="B105" s="2">
        <v>1875</v>
      </c>
      <c r="C105" s="2">
        <v>1899</v>
      </c>
      <c r="D105" s="1">
        <v>0.01</v>
      </c>
      <c r="E105" t="str">
        <f t="shared" si="2"/>
        <v>Low discount</v>
      </c>
      <c r="F105">
        <v>0</v>
      </c>
      <c r="G105" t="s">
        <v>29</v>
      </c>
      <c r="H105">
        <v>24</v>
      </c>
      <c r="I105" t="str">
        <f t="shared" si="3"/>
        <v>Excellent</v>
      </c>
    </row>
    <row r="106" spans="1:9" x14ac:dyDescent="0.35">
      <c r="A106" t="s">
        <v>109</v>
      </c>
      <c r="B106" s="2">
        <v>198</v>
      </c>
      <c r="C106" s="2">
        <v>260</v>
      </c>
      <c r="D106" s="1">
        <v>0.24</v>
      </c>
      <c r="E106" t="str">
        <f t="shared" si="2"/>
        <v>Medium discount</v>
      </c>
      <c r="F106">
        <v>0</v>
      </c>
      <c r="G106" t="s">
        <v>29</v>
      </c>
      <c r="H106">
        <v>62</v>
      </c>
      <c r="I106" t="str">
        <f t="shared" si="3"/>
        <v>Excellent</v>
      </c>
    </row>
    <row r="107" spans="1:9" x14ac:dyDescent="0.35">
      <c r="A107" t="s">
        <v>110</v>
      </c>
      <c r="B107" s="2">
        <v>1150</v>
      </c>
      <c r="C107" s="2">
        <v>1737</v>
      </c>
      <c r="D107" s="1">
        <v>0.34</v>
      </c>
      <c r="E107" t="str">
        <f t="shared" si="2"/>
        <v>Medium discount</v>
      </c>
      <c r="F107">
        <v>0</v>
      </c>
      <c r="G107" t="s">
        <v>29</v>
      </c>
      <c r="H107">
        <v>587</v>
      </c>
      <c r="I107" t="str">
        <f t="shared" si="3"/>
        <v>Excellent</v>
      </c>
    </row>
    <row r="108" spans="1:9" x14ac:dyDescent="0.35">
      <c r="A108" t="s">
        <v>111</v>
      </c>
      <c r="B108" s="2">
        <v>1190</v>
      </c>
      <c r="C108" s="2">
        <v>1810</v>
      </c>
      <c r="D108" s="1">
        <v>0.34</v>
      </c>
      <c r="E108" t="str">
        <f t="shared" si="2"/>
        <v>Medium discount</v>
      </c>
      <c r="F108">
        <v>0</v>
      </c>
      <c r="G108" t="s">
        <v>29</v>
      </c>
      <c r="H108">
        <v>620</v>
      </c>
      <c r="I108" t="str">
        <f t="shared" si="3"/>
        <v>Excellent</v>
      </c>
    </row>
    <row r="109" spans="1:9" x14ac:dyDescent="0.35">
      <c r="A109" t="s">
        <v>112</v>
      </c>
      <c r="B109" s="2">
        <v>1658</v>
      </c>
      <c r="C109" s="2">
        <v>1699</v>
      </c>
      <c r="D109" s="1">
        <v>0.02</v>
      </c>
      <c r="E109" t="str">
        <f t="shared" si="2"/>
        <v>Low discount</v>
      </c>
      <c r="F109">
        <v>0</v>
      </c>
      <c r="G109" t="s">
        <v>29</v>
      </c>
      <c r="H109">
        <v>41</v>
      </c>
      <c r="I109" t="str">
        <f t="shared" si="3"/>
        <v>Excellent</v>
      </c>
    </row>
    <row r="110" spans="1:9" x14ac:dyDescent="0.35">
      <c r="A110" t="s">
        <v>113</v>
      </c>
      <c r="B110" s="2">
        <v>1768</v>
      </c>
      <c r="C110" s="2">
        <v>1799</v>
      </c>
      <c r="D110" s="1">
        <v>0.02</v>
      </c>
      <c r="E110" t="str">
        <f t="shared" si="2"/>
        <v>Low discount</v>
      </c>
      <c r="F110">
        <v>0</v>
      </c>
      <c r="G110" t="s">
        <v>29</v>
      </c>
      <c r="H110">
        <v>31</v>
      </c>
      <c r="I110" t="str">
        <f t="shared" si="3"/>
        <v>Excellent</v>
      </c>
    </row>
    <row r="111" spans="1:9" x14ac:dyDescent="0.35">
      <c r="A111" t="s">
        <v>114</v>
      </c>
      <c r="B111" s="2">
        <v>199</v>
      </c>
      <c r="C111" s="2">
        <v>553</v>
      </c>
      <c r="D111" s="1">
        <v>0.64</v>
      </c>
      <c r="E111" t="str">
        <f t="shared" si="2"/>
        <v>High discount</v>
      </c>
      <c r="F111">
        <v>0</v>
      </c>
      <c r="G111" t="s">
        <v>29</v>
      </c>
      <c r="H111">
        <v>354</v>
      </c>
      <c r="I111" t="str">
        <f t="shared" si="3"/>
        <v>Excellent</v>
      </c>
    </row>
    <row r="112" spans="1:9" x14ac:dyDescent="0.35">
      <c r="A112" t="s">
        <v>115</v>
      </c>
      <c r="B112" s="2">
        <v>450</v>
      </c>
      <c r="C112" s="2">
        <v>900</v>
      </c>
      <c r="D112" s="1">
        <v>0.5</v>
      </c>
      <c r="E112" t="str">
        <f t="shared" si="2"/>
        <v>High discount</v>
      </c>
      <c r="F112">
        <v>1</v>
      </c>
      <c r="G112">
        <v>2</v>
      </c>
      <c r="H112">
        <v>450</v>
      </c>
      <c r="I112" t="str">
        <f t="shared" si="3"/>
        <v>Poor</v>
      </c>
    </row>
    <row r="113" spans="1:9" x14ac:dyDescent="0.35">
      <c r="A113" t="s">
        <v>116</v>
      </c>
      <c r="B113" s="2">
        <v>169</v>
      </c>
      <c r="C113" s="2">
        <v>320</v>
      </c>
      <c r="D113" s="1">
        <v>0.47</v>
      </c>
      <c r="E113" t="str">
        <f>IF(D113&gt;0.4,"High discount",IF(D113&gt;0.2,"Medium discount","Low discount"))</f>
        <v>High discount</v>
      </c>
      <c r="F113">
        <v>0</v>
      </c>
      <c r="G113" t="s">
        <v>29</v>
      </c>
      <c r="H113">
        <v>151</v>
      </c>
      <c r="I113" t="str">
        <f t="shared" si="3"/>
        <v>Excellent</v>
      </c>
    </row>
    <row r="114" spans="1:9" s="3" customFormat="1" x14ac:dyDescent="0.35">
      <c r="B114" s="4"/>
      <c r="C114" s="4"/>
      <c r="D114" s="5"/>
      <c r="E114"/>
      <c r="I114"/>
    </row>
    <row r="115" spans="1:9" s="3" customFormat="1" x14ac:dyDescent="0.35">
      <c r="A115" s="3" t="s">
        <v>117</v>
      </c>
      <c r="B115" s="4">
        <v>1181.3699999999999</v>
      </c>
      <c r="C115" s="4">
        <v>1803.099099</v>
      </c>
      <c r="D115" s="5">
        <v>0.37</v>
      </c>
      <c r="E115"/>
      <c r="I115"/>
    </row>
    <row r="116" spans="1:9" x14ac:dyDescent="0.35">
      <c r="A116" s="3" t="s">
        <v>118</v>
      </c>
      <c r="B116" s="4">
        <v>3750</v>
      </c>
    </row>
    <row r="117" spans="1:9" x14ac:dyDescent="0.35">
      <c r="A117" s="3" t="s">
        <v>119</v>
      </c>
      <c r="B117" s="4">
        <v>38</v>
      </c>
    </row>
    <row r="118" spans="1:9" x14ac:dyDescent="0.35">
      <c r="A118" s="3" t="s">
        <v>120</v>
      </c>
      <c r="B118" s="4">
        <v>0.37</v>
      </c>
    </row>
    <row r="119" spans="1:9" x14ac:dyDescent="0.35">
      <c r="A119" s="6"/>
    </row>
    <row r="1048576" spans="2:2" x14ac:dyDescent="0.35">
      <c r="B1048576" s="2">
        <v>3750</v>
      </c>
    </row>
  </sheetData>
  <conditionalFormatting sqref="G1:G114 G116:G1048576">
    <cfRule type="top10" dxfId="40" priority="7" bottom="1" rank="5"/>
    <cfRule type="top10" dxfId="39" priority="8" rank="5"/>
  </conditionalFormatting>
  <conditionalFormatting sqref="H1:H114 H116:H1048576">
    <cfRule type="top10" dxfId="38" priority="6" rank="10"/>
  </conditionalFormatting>
  <conditionalFormatting sqref="F1:F114 F116:F1048576">
    <cfRule type="top10" dxfId="37" priority="5" rank="10"/>
  </conditionalFormatting>
  <conditionalFormatting sqref="G115">
    <cfRule type="top10" dxfId="36" priority="3" bottom="1" rank="5"/>
    <cfRule type="top10" dxfId="35" priority="4" rank="5"/>
  </conditionalFormatting>
  <conditionalFormatting sqref="H115">
    <cfRule type="top10" dxfId="34" priority="2" rank="10"/>
  </conditionalFormatting>
  <conditionalFormatting sqref="F115">
    <cfRule type="top10" dxfId="33" priority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10 PRODUCTS BY DISCOUNT</vt:lpstr>
      <vt:lpstr>TOP 10 PRODUCTS BY REVIEW</vt:lpstr>
      <vt:lpstr>Discount &amp; Percentage</vt:lpstr>
      <vt:lpstr>Discount &amp; Column quality</vt:lpstr>
      <vt:lpstr>Copy of JUMIA PRODUCT SALES ANA</vt:lpstr>
      <vt:lpstr>JUMIA PRODUCT SALES ANALYSIS.cs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2025-06-13T01:16:15Z</dcterms:created>
  <dcterms:modified xsi:type="dcterms:W3CDTF">2025-06-13T20:20:49Z</dcterms:modified>
</cp:coreProperties>
</file>